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os" sheetId="1" r:id="rId4"/>
    <sheet state="visible" name="Municipios" sheetId="2" r:id="rId5"/>
    <sheet state="visible" name="Qt cidades lockdown" sheetId="3" r:id="rId6"/>
    <sheet state="visible" name="Taxa de ocupacao UTI" sheetId="4" r:id="rId7"/>
    <sheet state="visible" name="Isolamento_estado" sheetId="5" r:id="rId8"/>
    <sheet state="visible" name="Indice isolamento municipio" sheetId="6" r:id="rId9"/>
    <sheet state="visible" name="casos _mortes" sheetId="7" r:id="rId10"/>
    <sheet state="visible" name="TX ocupação" sheetId="8" r:id="rId11"/>
    <sheet state="visible" name="Referencias dados oficiais sobr" sheetId="9" r:id="rId12"/>
    <sheet state="hidden" name="estados e regiões" sheetId="10" r:id="rId13"/>
  </sheets>
  <definedNames>
    <definedName hidden="1" localSheetId="0" name="_xlnm._FilterDatabase">Estados!$A$1:$AF$29</definedName>
    <definedName hidden="1" localSheetId="2" name="_xlnm._FilterDatabase">'Qt cidades lockdown'!$A$1:$C$29</definedName>
    <definedName hidden="1" localSheetId="9" name="_xlnm._FilterDatabase">'estados e regiões'!$A$1:$E$1</definedName>
    <definedName hidden="1" localSheetId="1" name="_xlnm._FilterDatabase">Municipios!$A$1:$Q$5571</definedName>
  </definedNames>
  <calcPr/>
  <pivotCaches>
    <pivotCache cacheId="0" r:id="rId14"/>
  </pivotCaches>
</workbook>
</file>

<file path=xl/sharedStrings.xml><?xml version="1.0" encoding="utf-8"?>
<sst xmlns="http://schemas.openxmlformats.org/spreadsheetml/2006/main" count="36282" uniqueCount="6130">
  <si>
    <t>codigo_UF</t>
  </si>
  <si>
    <t>Região</t>
  </si>
  <si>
    <t>Estados</t>
  </si>
  <si>
    <t>sigla_UF</t>
  </si>
  <si>
    <t>População</t>
  </si>
  <si>
    <t>data de referencia</t>
  </si>
  <si>
    <t>chave</t>
  </si>
  <si>
    <t>índice in loco</t>
  </si>
  <si>
    <t>estado tem lockdown</t>
  </si>
  <si>
    <t>Municipios em lockdown</t>
  </si>
  <si>
    <t>Total de municipios</t>
  </si>
  <si>
    <t>Taxa de ocupaçao clínicos</t>
  </si>
  <si>
    <t>Taxa ocupação UTI</t>
  </si>
  <si>
    <t>Link taxa de ocupação</t>
  </si>
  <si>
    <t>Testes realizados</t>
  </si>
  <si>
    <t>Testes positivos</t>
  </si>
  <si>
    <t>taxa positividade</t>
  </si>
  <si>
    <t>Casos novos ultimas 24 horas</t>
  </si>
  <si>
    <t>Obitos ultimas 24 horas</t>
  </si>
  <si>
    <t>Distrito Federal</t>
  </si>
  <si>
    <t>DF</t>
  </si>
  <si>
    <t>https://salasit.saude.df.gov.br/publicos-leitos-covid-19/</t>
  </si>
  <si>
    <t>IBGE</t>
  </si>
  <si>
    <t>Municipio</t>
  </si>
  <si>
    <t>Região geografica</t>
  </si>
  <si>
    <t>UF</t>
  </si>
  <si>
    <t>Data</t>
  </si>
  <si>
    <t>casos novos</t>
  </si>
  <si>
    <t>obitos novos</t>
  </si>
  <si>
    <t>indice de isolamento</t>
  </si>
  <si>
    <t>Lockdown</t>
  </si>
  <si>
    <t>Goiás</t>
  </si>
  <si>
    <t>data inicio lockdown</t>
  </si>
  <si>
    <t>GO</t>
  </si>
  <si>
    <t>data fim lockdown</t>
  </si>
  <si>
    <t>Link</t>
  </si>
  <si>
    <t>Phase Out</t>
  </si>
  <si>
    <t>data phase out</t>
  </si>
  <si>
    <t>Acrelândia</t>
  </si>
  <si>
    <t>Norte</t>
  </si>
  <si>
    <t>AC</t>
  </si>
  <si>
    <t>https://extranet.saude.go.gov.br/pentaho/api/repos/:mapa_de_leitos:paineis:painel.wcdf/generatedContent</t>
  </si>
  <si>
    <t>Mato Grosso</t>
  </si>
  <si>
    <t>MT</t>
  </si>
  <si>
    <t>Assis Brasil</t>
  </si>
  <si>
    <t>http://www.saude.mt.gov.br/informe/584</t>
  </si>
  <si>
    <t>Centro Oeste</t>
  </si>
  <si>
    <t>Brasiléia</t>
  </si>
  <si>
    <t>Mato Grosso do Sul</t>
  </si>
  <si>
    <t>MS</t>
  </si>
  <si>
    <t>Bujari</t>
  </si>
  <si>
    <t>https://www.coronavirus.ms.gov.br/?p=1574</t>
  </si>
  <si>
    <t>Capixaba</t>
  </si>
  <si>
    <t>Nordeste</t>
  </si>
  <si>
    <t>Alagoas</t>
  </si>
  <si>
    <t>AL</t>
  </si>
  <si>
    <t>Cruzeiro do Sul</t>
  </si>
  <si>
    <t>http://www.alagoascontraocoronavirus.al.gov.br/</t>
  </si>
  <si>
    <t>Epitaciolândia</t>
  </si>
  <si>
    <t>Bahia</t>
  </si>
  <si>
    <t>BA</t>
  </si>
  <si>
    <t>Feijó</t>
  </si>
  <si>
    <t>http://www.saude.ba.gov.br/</t>
  </si>
  <si>
    <t>Jordão</t>
  </si>
  <si>
    <t>Ceará</t>
  </si>
  <si>
    <t>CE</t>
  </si>
  <si>
    <t>Mâncio Lima</t>
  </si>
  <si>
    <t>https://indicadores.integrasus.saude.ce.gov.br/indicadores/indicadores-coronavirus/internacoes-covid</t>
  </si>
  <si>
    <t>Manoel Urbano</t>
  </si>
  <si>
    <t>Maranhão</t>
  </si>
  <si>
    <t>MA</t>
  </si>
  <si>
    <t>Marechal Thaumaturgo</t>
  </si>
  <si>
    <t>http://www.saude.ma.gov.br/boletins-covid-19/</t>
  </si>
  <si>
    <t>Plácido de Castro</t>
  </si>
  <si>
    <t>Paraíba</t>
  </si>
  <si>
    <t>PB</t>
  </si>
  <si>
    <t>Porto Walter</t>
  </si>
  <si>
    <t>https://superset.plataformatarget.com.br/superset/dashboard/72/</t>
  </si>
  <si>
    <t>Pernambuco</t>
  </si>
  <si>
    <t>PE</t>
  </si>
  <si>
    <t>Rio Branco</t>
  </si>
  <si>
    <t>Rodrigues Alves</t>
  </si>
  <si>
    <t>https://dados.seplag.pe.gov.br/apps/corona.html</t>
  </si>
  <si>
    <t>Piaui</t>
  </si>
  <si>
    <t>Santa Rosa do Purus</t>
  </si>
  <si>
    <t>PI</t>
  </si>
  <si>
    <t>Senador Guiomard</t>
  </si>
  <si>
    <t>https://datastudio.google.com/reporting/a6dc07e9-4161-4b5a-9f2a-6f9be486e8f9/page/2itOB</t>
  </si>
  <si>
    <t>Rio Grande do Norte</t>
  </si>
  <si>
    <t>RN</t>
  </si>
  <si>
    <t>Sena Madureira</t>
  </si>
  <si>
    <t>Tarauacá</t>
  </si>
  <si>
    <t>http://www.saude.rn.gov.br/Conteudo.asp?TRAN=ITEM&amp;TARG=223456&amp;ACT=&amp;PAGE=&amp;PARM=&amp;LBL=MAT%C9RIA</t>
  </si>
  <si>
    <t>Sergipe</t>
  </si>
  <si>
    <t>SE</t>
  </si>
  <si>
    <t>Xapuri</t>
  </si>
  <si>
    <t>https://todoscontraocorona.net.br/</t>
  </si>
  <si>
    <t>Porto Acre</t>
  </si>
  <si>
    <t>Acre</t>
  </si>
  <si>
    <t>Água Branca</t>
  </si>
  <si>
    <t>https://agencia.ac.gov.br/agencia-de-informacoes-sobre-coronavirus/</t>
  </si>
  <si>
    <t>Anadia</t>
  </si>
  <si>
    <t>Amapá</t>
  </si>
  <si>
    <t>AP</t>
  </si>
  <si>
    <t>Arapiraca</t>
  </si>
  <si>
    <t>Atalaia</t>
  </si>
  <si>
    <t>http://painel.corona.ap.gov.br/</t>
  </si>
  <si>
    <t>Amazonas</t>
  </si>
  <si>
    <t>AM</t>
  </si>
  <si>
    <t>Barra de Santo Antônio</t>
  </si>
  <si>
    <t>Barra de São Miguel</t>
  </si>
  <si>
    <t>http://www.saude.am.gov.br/painel/fvscovid.php</t>
  </si>
  <si>
    <t>Pará</t>
  </si>
  <si>
    <t>Batalha</t>
  </si>
  <si>
    <t>PA</t>
  </si>
  <si>
    <t>Belém</t>
  </si>
  <si>
    <t>https://www.covid-19.pa.gov.br/#/</t>
  </si>
  <si>
    <t>Rondônia</t>
  </si>
  <si>
    <t>RO</t>
  </si>
  <si>
    <t>Belo Monte</t>
  </si>
  <si>
    <t>http://covid19.sesau.ro.gov.br/Home/Leitos</t>
  </si>
  <si>
    <t>Boca da Mata</t>
  </si>
  <si>
    <t>Roraima</t>
  </si>
  <si>
    <t>RR</t>
  </si>
  <si>
    <t>Branquinha</t>
  </si>
  <si>
    <t>https://saude.rr.gov.br/index.php/informacoesx/coronavirus</t>
  </si>
  <si>
    <t>Cacimbinhas</t>
  </si>
  <si>
    <t>Tocantins</t>
  </si>
  <si>
    <t>TO</t>
  </si>
  <si>
    <t>Cajueiro</t>
  </si>
  <si>
    <t>http://coronavirus.to.gov.br/</t>
  </si>
  <si>
    <t>Sudeste</t>
  </si>
  <si>
    <t>Espirito Santo</t>
  </si>
  <si>
    <t>ES</t>
  </si>
  <si>
    <t>Campestre</t>
  </si>
  <si>
    <t>https://coronavirus.es.gov.br/leitos-uti</t>
  </si>
  <si>
    <t>Campo Alegre</t>
  </si>
  <si>
    <t>Minas Gerais</t>
  </si>
  <si>
    <t>MG</t>
  </si>
  <si>
    <t>Campo Grande</t>
  </si>
  <si>
    <t>https://www.saude.mg.gov.br/component/gmg/story/12647-estado-entrega-mais-368-leitos-de-uti</t>
  </si>
  <si>
    <t>Canapi</t>
  </si>
  <si>
    <t>Rio de Janeiro</t>
  </si>
  <si>
    <t>RJ</t>
  </si>
  <si>
    <t>Capela</t>
  </si>
  <si>
    <t>https://www.cnnbrasil.com.br/saude/2020/05/14/ocupacao-de-leitos-de-uti-ja-passa-de-80-em-cinco-estados-brasileiros</t>
  </si>
  <si>
    <t>Carneiros</t>
  </si>
  <si>
    <t>Chã Preta</t>
  </si>
  <si>
    <t>São Paulo</t>
  </si>
  <si>
    <t>SP</t>
  </si>
  <si>
    <t>Coité do Nóia</t>
  </si>
  <si>
    <t>https://www.seade.gov.br/coronavirus/</t>
  </si>
  <si>
    <t>Colônia Leopoldina</t>
  </si>
  <si>
    <t>Paraná</t>
  </si>
  <si>
    <t>PR</t>
  </si>
  <si>
    <t>Coqueiro Seco</t>
  </si>
  <si>
    <t>http://www.saude.pr.gov.br/modules/conteudo/conteudo.php?conteudo=3507</t>
  </si>
  <si>
    <t>Coruripe</t>
  </si>
  <si>
    <t>Sul</t>
  </si>
  <si>
    <t>Rio Grande do Sul</t>
  </si>
  <si>
    <t>RS</t>
  </si>
  <si>
    <t>Craíbas</t>
  </si>
  <si>
    <t>Delmiro Gouveia</t>
  </si>
  <si>
    <t>https://covid.saude.rs.gov.br/</t>
  </si>
  <si>
    <t>Santa Catarina</t>
  </si>
  <si>
    <t>SC</t>
  </si>
  <si>
    <t>Dois Riachos</t>
  </si>
  <si>
    <t>Estrela de Alagoas</t>
  </si>
  <si>
    <t>http://transparenciacovid19.sc.gov.br/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</si>
  <si>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</si>
  <si>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</si>
  <si>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</si>
  <si>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</si>
  <si>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</si>
  <si>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</si>
  <si>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</si>
  <si>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</si>
  <si>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</si>
  <si>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</si>
  <si>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</si>
  <si>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</si>
  <si>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</si>
  <si>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</si>
  <si>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</si>
  <si>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</si>
  <si>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</si>
  <si>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</si>
  <si>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</si>
  <si>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</si>
  <si>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</si>
  <si>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</si>
  <si>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</si>
  <si>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</si>
  <si>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</si>
  <si>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</si>
  <si>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</si>
  <si>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</si>
  <si>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</si>
  <si>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</si>
  <si>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</si>
  <si>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</si>
  <si>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</si>
  <si>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</si>
  <si>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</si>
  <si>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</si>
  <si>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</si>
  <si>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</si>
  <si>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</si>
  <si>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</si>
  <si>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</si>
  <si>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</si>
  <si>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</si>
  <si>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</si>
  <si>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</si>
  <si>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</si>
  <si>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</si>
  <si>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</si>
  <si>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</si>
  <si>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</si>
  <si>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</si>
  <si>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</si>
  <si>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</si>
  <si>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</si>
  <si>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</si>
  <si>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</si>
  <si>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</si>
  <si>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</si>
  <si>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</si>
  <si>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</si>
  <si>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</si>
  <si>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</si>
  <si>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</si>
  <si>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</si>
  <si>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</si>
  <si>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</si>
  <si>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</si>
  <si>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</si>
  <si>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</si>
  <si>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</si>
  <si>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</si>
  <si>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</si>
  <si>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</si>
  <si>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</si>
  <si>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</si>
  <si>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</si>
  <si>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</si>
  <si>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</si>
  <si>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</si>
  <si>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</si>
  <si>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</si>
  <si>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</si>
  <si>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</si>
  <si>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</si>
  <si>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</si>
  <si>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</si>
  <si>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</si>
  <si>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</si>
  <si>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</si>
  <si>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</si>
  <si>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</si>
  <si>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</si>
  <si>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</si>
  <si>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</si>
  <si>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</si>
  <si>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</si>
  <si>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</si>
  <si>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</si>
  <si>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</si>
  <si>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</si>
  <si>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</si>
  <si>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</si>
  <si>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</si>
  <si>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</si>
  <si>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</si>
  <si>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</si>
  <si>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</si>
  <si>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</si>
  <si>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</si>
  <si>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</si>
  <si>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</si>
  <si>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</si>
  <si>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</si>
  <si>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</si>
  <si>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</si>
  <si>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 xml:space="preserve"> </t>
  </si>
  <si>
    <t>Nhamundá</t>
  </si>
  <si>
    <t>chave pareamento</t>
  </si>
  <si>
    <t>Nova Olinda do Norte</t>
  </si>
  <si>
    <t>not available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</si>
  <si>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</si>
  <si>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</si>
  <si>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</si>
  <si>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</si>
  <si>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</si>
  <si>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</si>
  <si>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</si>
  <si>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</si>
  <si>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</si>
  <si>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</si>
  <si>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</si>
  <si>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</si>
  <si>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</si>
  <si>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</si>
  <si>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</si>
  <si>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</si>
  <si>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</si>
  <si>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</si>
  <si>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</si>
  <si>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Serra do Navio</t>
  </si>
  <si>
    <t>https://www.portal.ap.gov.br/noticia/3005/amapa-mantem-suspensao-de-aulas-presenciais-e-servicos-publicos-nao-essenciais-ate-30-de-junho</t>
  </si>
  <si>
    <t>https://www.portal.ap.gov.br/noticia/0306/governo-apresenta-a-municipios-condicoes-para-flexibilizacao-das-atividades-economicas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</si>
  <si>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</si>
  <si>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</si>
  <si>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</si>
  <si>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</si>
  <si>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</si>
  <si>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</si>
  <si>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</si>
  <si>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</si>
  <si>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</si>
  <si>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</si>
  <si>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</si>
  <si>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</si>
  <si>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</si>
  <si>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</si>
  <si>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</si>
  <si>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</si>
  <si>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</si>
  <si>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</si>
  <si>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</si>
  <si>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</si>
  <si>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</si>
  <si>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</si>
  <si>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</si>
  <si>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</si>
  <si>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 xml:space="preserve">Amargosa 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</si>
  <si>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</si>
  <si>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</si>
  <si>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</si>
  <si>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</si>
  <si>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</si>
  <si>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</si>
  <si>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</si>
  <si>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</si>
  <si>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</si>
  <si>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</si>
  <si>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</si>
  <si>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</si>
  <si>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</si>
  <si>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</si>
  <si>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https://bit.ly/3g0MVCY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</si>
  <si>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</si>
  <si>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</si>
  <si>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</si>
  <si>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</si>
  <si>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</si>
  <si>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</si>
  <si>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</si>
  <si>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</si>
  <si>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</si>
  <si>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</si>
  <si>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</si>
  <si>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</si>
  <si>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</si>
  <si>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 xml:space="preserve">Barreiras 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</si>
  <si>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</si>
  <si>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</si>
  <si>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</si>
  <si>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</si>
  <si>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</si>
  <si>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</si>
  <si>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</si>
  <si>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</si>
  <si>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</si>
  <si>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</si>
  <si>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</si>
  <si>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</si>
  <si>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</si>
  <si>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</si>
  <si>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</si>
  <si>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</si>
  <si>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</si>
  <si>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 xml:space="preserve">Brumado </t>
  </si>
  <si>
    <t>Buerarema</t>
  </si>
  <si>
    <t>79.57</t>
  </si>
  <si>
    <t>Buritirama</t>
  </si>
  <si>
    <t>Caatiba</t>
  </si>
  <si>
    <t>Cabaceiras Do Paraguaçu</t>
  </si>
  <si>
    <t>not avaiable</t>
  </si>
  <si>
    <t>Cachoeira</t>
  </si>
  <si>
    <t>Caculé</t>
  </si>
  <si>
    <t>Caém</t>
  </si>
  <si>
    <t>Caetanos</t>
  </si>
  <si>
    <t>Caetité</t>
  </si>
  <si>
    <t>https://www.saude.mg.gov.br/coronavirus/painel</t>
  </si>
  <si>
    <t>Cafarnaum</t>
  </si>
  <si>
    <t>http://www.saude.sc.gov.br/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</si>
  <si>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</si>
  <si>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</si>
  <si>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</si>
  <si>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</si>
  <si>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</si>
  <si>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</si>
  <si>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</si>
  <si>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</si>
  <si>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</si>
  <si>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http://www.amazonas.am.gov.br/2020/06/fvs-am-emite-boletim-com-mais-1421-casos-de-covid-19-no-amazonas/</t>
  </si>
  <si>
    <t>Canavieiras</t>
  </si>
  <si>
    <t>https://www.covid-19.pa.gov.br/public/dashboard/2e4b12cd-4e12-4aa2-9d7d-1e3cae29a65f#theme=night</t>
  </si>
  <si>
    <t>Candeal</t>
  </si>
  <si>
    <t>https://www.correiobraziliense.com.br/app/noticia/cidades/2020/06/03/interna_cidadesdf,860777/covid-19-com-13-vitimas-nesta-quarta-df-bate-recorde-de-obitos-em-um.shtml</t>
  </si>
  <si>
    <t>Candeias</t>
  </si>
  <si>
    <t>Candiba</t>
  </si>
  <si>
    <t>Cândido Sales</t>
  </si>
  <si>
    <t>Cansanção</t>
  </si>
  <si>
    <t>Not available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</si>
  <si>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</si>
  <si>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</si>
  <si>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</si>
  <si>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</si>
  <si>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</si>
  <si>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</si>
  <si>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</si>
  <si>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</si>
  <si>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</si>
  <si>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</si>
  <si>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</si>
  <si>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</si>
  <si>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</si>
  <si>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</si>
  <si>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</si>
  <si>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</si>
  <si>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</si>
  <si>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</si>
  <si>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</si>
  <si>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</si>
  <si>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</si>
  <si>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</si>
  <si>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</si>
  <si>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</si>
  <si>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</si>
  <si>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</si>
  <si>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Dia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</si>
  <si>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</si>
  <si>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</si>
  <si>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</si>
  <si>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</si>
  <si>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</si>
  <si>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</si>
  <si>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</si>
  <si>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</si>
  <si>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 xml:space="preserve">Cruz Das Almas 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</si>
  <si>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</si>
  <si>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</si>
  <si>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</si>
  <si>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</si>
  <si>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</si>
  <si>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</si>
  <si>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</si>
  <si>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</si>
  <si>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</si>
  <si>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</si>
  <si>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 xml:space="preserve">Eunápolis </t>
  </si>
  <si>
    <t>Fátima</t>
  </si>
  <si>
    <t>Feira Da Mata</t>
  </si>
  <si>
    <t xml:space="preserve">Feira De Santana 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</si>
  <si>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</si>
  <si>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</si>
  <si>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</si>
  <si>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</si>
  <si>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</si>
  <si>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</si>
  <si>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</si>
  <si>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</si>
  <si>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</si>
  <si>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</si>
  <si>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</si>
  <si>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</si>
  <si>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</si>
  <si>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</si>
  <si>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</si>
  <si>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</si>
  <si>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</si>
  <si>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</si>
  <si>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</si>
  <si>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</si>
  <si>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</si>
  <si>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</si>
  <si>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</si>
  <si>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</si>
  <si>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</si>
  <si>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</si>
  <si>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</si>
  <si>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 xml:space="preserve">Ibotirama </t>
  </si>
  <si>
    <t>Ichu</t>
  </si>
  <si>
    <t>Igaporã</t>
  </si>
  <si>
    <t>Igrapiúna</t>
  </si>
  <si>
    <t>Iguaí</t>
  </si>
  <si>
    <t xml:space="preserve">Ilhéus 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</si>
  <si>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</si>
  <si>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</si>
  <si>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</si>
  <si>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</si>
  <si>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</si>
  <si>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</si>
  <si>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</si>
  <si>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</si>
  <si>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</si>
  <si>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 xml:space="preserve">Irecê </t>
  </si>
  <si>
    <t>Itabela</t>
  </si>
  <si>
    <t xml:space="preserve">Itaberaba 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</si>
  <si>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</si>
  <si>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</si>
  <si>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</si>
  <si>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</si>
  <si>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</si>
  <si>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</si>
  <si>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</si>
  <si>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</si>
  <si>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</si>
  <si>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</si>
  <si>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</si>
  <si>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</si>
  <si>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</si>
  <si>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</si>
  <si>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</si>
  <si>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</si>
  <si>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</si>
  <si>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</si>
  <si>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</si>
  <si>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</si>
  <si>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</si>
  <si>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</si>
  <si>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</si>
  <si>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</si>
  <si>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</si>
  <si>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</si>
  <si>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</si>
  <si>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</si>
  <si>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</si>
  <si>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</si>
  <si>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</si>
  <si>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 xml:space="preserve">Jacobina 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</si>
  <si>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</si>
  <si>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</si>
  <si>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</si>
  <si>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</si>
  <si>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</si>
  <si>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</si>
  <si>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</si>
  <si>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</si>
  <si>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</si>
  <si>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</si>
  <si>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</si>
  <si>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</si>
  <si>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</si>
  <si>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</si>
  <si>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</si>
  <si>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</si>
  <si>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</si>
  <si>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</si>
  <si>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</si>
  <si>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</si>
  <si>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</si>
  <si>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</si>
  <si>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</si>
  <si>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</si>
  <si>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</si>
  <si>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</si>
  <si>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</si>
  <si>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</si>
  <si>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</si>
  <si>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</si>
  <si>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</si>
  <si>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</si>
  <si>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</si>
  <si>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</si>
  <si>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</si>
  <si>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</si>
  <si>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</si>
  <si>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</si>
  <si>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</si>
  <si>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</si>
  <si>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</si>
  <si>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</si>
  <si>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</si>
  <si>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</si>
  <si>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</si>
  <si>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</si>
  <si>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</si>
  <si>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</si>
  <si>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</si>
  <si>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</si>
  <si>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</si>
  <si>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</si>
  <si>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</si>
  <si>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</si>
  <si>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</si>
  <si>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</si>
  <si>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</si>
  <si>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</si>
  <si>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 xml:space="preserve">Mundo Novo 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</si>
  <si>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</si>
  <si>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</si>
  <si>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</si>
  <si>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</si>
  <si>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</si>
  <si>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</si>
  <si>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</si>
  <si>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</si>
  <si>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</si>
  <si>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</si>
  <si>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</si>
  <si>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</si>
  <si>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</si>
  <si>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</si>
  <si>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</si>
  <si>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</si>
  <si>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</si>
  <si>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</si>
  <si>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</si>
  <si>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</si>
  <si>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</si>
  <si>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</si>
  <si>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</si>
  <si>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</si>
  <si>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</si>
  <si>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</si>
  <si>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</si>
  <si>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</si>
  <si>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</si>
  <si>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</si>
  <si>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</si>
  <si>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</si>
  <si>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</si>
  <si>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</si>
  <si>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</si>
  <si>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</si>
  <si>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</si>
  <si>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</si>
  <si>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</si>
  <si>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</si>
  <si>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</si>
  <si>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</si>
  <si>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</si>
  <si>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</si>
  <si>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</si>
  <si>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</si>
  <si>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</si>
  <si>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</si>
  <si>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</si>
  <si>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</si>
  <si>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</si>
  <si>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</si>
  <si>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</si>
  <si>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</si>
  <si>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</si>
  <si>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</si>
  <si>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</si>
  <si>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</si>
  <si>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</si>
  <si>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</si>
  <si>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</si>
  <si>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</si>
  <si>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</si>
  <si>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</si>
  <si>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</si>
  <si>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</si>
  <si>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</si>
  <si>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</si>
  <si>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 xml:space="preserve">Salvador 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</si>
  <si>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</si>
  <si>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</si>
  <si>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</si>
  <si>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</si>
  <si>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</si>
  <si>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</si>
  <si>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</si>
  <si>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 xml:space="preserve">Santa Maria Da Vitória </t>
  </si>
  <si>
    <t>Santanópolis</t>
  </si>
  <si>
    <t>Santa Rita De Cássia</t>
  </si>
  <si>
    <t>Santa Teresinha</t>
  </si>
  <si>
    <t>Santo Amaro</t>
  </si>
  <si>
    <t xml:space="preserve">Santo Antônio De Jesus 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</si>
  <si>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</si>
  <si>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</si>
  <si>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</si>
  <si>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</si>
  <si>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</si>
  <si>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</si>
  <si>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</si>
  <si>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</si>
  <si>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</si>
  <si>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</si>
  <si>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</si>
  <si>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</si>
  <si>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</si>
  <si>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</si>
  <si>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</si>
  <si>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</si>
  <si>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</si>
  <si>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 xml:space="preserve">Seabra </t>
  </si>
  <si>
    <t>Sebastião Laranjeiras</t>
  </si>
  <si>
    <t xml:space="preserve">Senhor Do Bonfim </t>
  </si>
  <si>
    <t>cidade</t>
  </si>
  <si>
    <t>date</t>
  </si>
  <si>
    <t>score</t>
  </si>
  <si>
    <t>Serra Do Ramalho</t>
  </si>
  <si>
    <t>uf</t>
  </si>
  <si>
    <t>duplo</t>
  </si>
  <si>
    <t>FALSO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</si>
  <si>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</si>
  <si>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</si>
  <si>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</si>
  <si>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</si>
  <si>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</si>
  <si>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</si>
  <si>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</si>
  <si>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</si>
  <si>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</si>
  <si>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</si>
  <si>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Coité do Noia</t>
  </si>
  <si>
    <t>Tabocas Do Brejo Velho</t>
  </si>
  <si>
    <t>Tanhaçu</t>
  </si>
  <si>
    <t>Tanque Novo</t>
  </si>
  <si>
    <t>Tanquinho</t>
  </si>
  <si>
    <t>Taperoá</t>
  </si>
  <si>
    <t>Tapiramutá</t>
  </si>
  <si>
    <t>Major Izidoro</t>
  </si>
  <si>
    <t xml:space="preserve">Teixeira De Freitas 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</si>
  <si>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</si>
  <si>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</si>
  <si>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</si>
  <si>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</si>
  <si>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</si>
  <si>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</si>
  <si>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</si>
  <si>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</si>
  <si>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São Luís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</si>
  <si>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</si>
  <si>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</si>
  <si>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</si>
  <si>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</si>
  <si>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</si>
  <si>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</si>
  <si>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</si>
  <si>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</si>
  <si>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</si>
  <si>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</si>
  <si>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</si>
  <si>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</si>
  <si>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</si>
  <si>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</si>
  <si>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</si>
  <si>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</si>
  <si>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</si>
  <si>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</si>
  <si>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</si>
  <si>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</si>
  <si>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</si>
  <si>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</si>
  <si>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Amargosa</t>
  </si>
  <si>
    <t>Acarape</t>
  </si>
  <si>
    <t>Acaraú</t>
  </si>
  <si>
    <t>https://g1.globo.com/ce/ceara/noticia/2020/05/30/alem-de-fortaleza-caucaia-maracanau-itapipoca-itarema-acarau-e-sobral-terao-isolamento-mais-rigido.ghtml</t>
  </si>
  <si>
    <t>Acopiara</t>
  </si>
  <si>
    <t>Aiuaba</t>
  </si>
  <si>
    <t>Barra da Estiva</t>
  </si>
  <si>
    <t>Barra do Choça</t>
  </si>
  <si>
    <t>Alcântaras</t>
  </si>
  <si>
    <t>Barra do Mendes</t>
  </si>
  <si>
    <t>Barra do Rocha</t>
  </si>
  <si>
    <t>Barreiras</t>
  </si>
  <si>
    <t>Altaneira</t>
  </si>
  <si>
    <t>Alto Santo</t>
  </si>
  <si>
    <t>Boa Vista do Tupim</t>
  </si>
  <si>
    <t>Bom Jesus da Lapa</t>
  </si>
  <si>
    <t>Bom Jesus da Serra</t>
  </si>
  <si>
    <t>Amontada</t>
  </si>
  <si>
    <t>Antonina do Norte</t>
  </si>
  <si>
    <t>Brotas de Macaúbas</t>
  </si>
  <si>
    <t>Brumado</t>
  </si>
  <si>
    <t>Apuiarés</t>
  </si>
  <si>
    <t>Cabaceiras do Paraguaçu</t>
  </si>
  <si>
    <t>Aquiraz</t>
  </si>
  <si>
    <t>Aracati</t>
  </si>
  <si>
    <t>Aracoiaba</t>
  </si>
  <si>
    <t>Campo Alegre de Lourdes</t>
  </si>
  <si>
    <t>Ararendá</t>
  </si>
  <si>
    <t>Araripe</t>
  </si>
  <si>
    <t>Capela do Alto Alegre</t>
  </si>
  <si>
    <t>Aratuba</t>
  </si>
  <si>
    <t>Cardeal da Silva</t>
  </si>
  <si>
    <t>Arneiroz</t>
  </si>
  <si>
    <t>Assaré</t>
  </si>
  <si>
    <t>Aurora</t>
  </si>
  <si>
    <t>Conceição da Feira</t>
  </si>
  <si>
    <t>Conceição do Almeida</t>
  </si>
  <si>
    <t>Baixio</t>
  </si>
  <si>
    <t>Conceição do Coité</t>
  </si>
  <si>
    <t>Conceição do Jacuípe</t>
  </si>
  <si>
    <t>Contendas do Sincorá</t>
  </si>
  <si>
    <t>Coração de Maria</t>
  </si>
  <si>
    <t>Banabuiú</t>
  </si>
  <si>
    <t>Barbalha</t>
  </si>
  <si>
    <t>Cruz das Almas</t>
  </si>
  <si>
    <t>Barreira</t>
  </si>
  <si>
    <t>Dias d'Ávila</t>
  </si>
  <si>
    <t>Barro</t>
  </si>
  <si>
    <t>Euclides da Cunha</t>
  </si>
  <si>
    <t>Eunápolis</t>
  </si>
  <si>
    <t>Barroquinha</t>
  </si>
  <si>
    <t>Feira da Mata</t>
  </si>
  <si>
    <t>Feira de Santana</t>
  </si>
  <si>
    <t>Baturité</t>
  </si>
  <si>
    <t>Formosa do Rio Preto</t>
  </si>
  <si>
    <t>Beberibe</t>
  </si>
  <si>
    <t>Gentio do Ouro</t>
  </si>
  <si>
    <t>Bela Cruz</t>
  </si>
  <si>
    <t>Boa Viagem</t>
  </si>
  <si>
    <t>Brejo Santo</t>
  </si>
  <si>
    <t>Camocim</t>
  </si>
  <si>
    <t>Ibotirama</t>
  </si>
  <si>
    <t>Campos Sales</t>
  </si>
  <si>
    <t>Ilhéus</t>
  </si>
  <si>
    <t>Canindé</t>
  </si>
  <si>
    <t>Capistrano</t>
  </si>
  <si>
    <t>Irecê</t>
  </si>
  <si>
    <t>Itaberaba</t>
  </si>
  <si>
    <t>Caridade</t>
  </si>
  <si>
    <t>Itaetê</t>
  </si>
  <si>
    <t>Cariré</t>
  </si>
  <si>
    <t>Itaguaçu da Bahia</t>
  </si>
  <si>
    <t>Itaju do Colônia</t>
  </si>
  <si>
    <t>Caririaçu</t>
  </si>
  <si>
    <t>Cariús</t>
  </si>
  <si>
    <t>Carnaubal</t>
  </si>
  <si>
    <t>Cascavel</t>
  </si>
  <si>
    <t>Catarina</t>
  </si>
  <si>
    <t>Jacobina</t>
  </si>
  <si>
    <t>Catunda</t>
  </si>
  <si>
    <t>Caucaia</t>
  </si>
  <si>
    <t>Cedro</t>
  </si>
  <si>
    <t>Lagedo do Tabocal</t>
  </si>
  <si>
    <t>Chaval</t>
  </si>
  <si>
    <t>Lauro de Freitas</t>
  </si>
  <si>
    <t>Licínio de Almeida</t>
  </si>
  <si>
    <t>Livramento de Nossa Senhora</t>
  </si>
  <si>
    <t>Choró</t>
  </si>
  <si>
    <t>Chorozinho</t>
  </si>
  <si>
    <t>Madre de Deus</t>
  </si>
  <si>
    <t>Coreaú</t>
  </si>
  <si>
    <t>Malhada de Pedras</t>
  </si>
  <si>
    <t>Crateús</t>
  </si>
  <si>
    <t>Crato</t>
  </si>
  <si>
    <t>Mata de São João</t>
  </si>
  <si>
    <t>Croatá</t>
  </si>
  <si>
    <t>Cruz</t>
  </si>
  <si>
    <t>Morro do Chapéu</t>
  </si>
  <si>
    <t>Mulungu do Morro</t>
  </si>
  <si>
    <t>Deputado Irapuan Pinheiro</t>
  </si>
  <si>
    <t>Mundo Novo</t>
  </si>
  <si>
    <t>Muquém de São Francisco</t>
  </si>
  <si>
    <t>Ererê</t>
  </si>
  <si>
    <t>Eusébio</t>
  </si>
  <si>
    <t>Farias Brito</t>
  </si>
  <si>
    <t>Forquilha</t>
  </si>
  <si>
    <t>Oliveira dos Brejinhos</t>
  </si>
  <si>
    <t>Palmas de Monte Alto</t>
  </si>
  <si>
    <t>Fortaleza</t>
  </si>
  <si>
    <t>Pé de Serra</t>
  </si>
  <si>
    <t>Fortim</t>
  </si>
  <si>
    <t>Frecheirinha</t>
  </si>
  <si>
    <t>Piraí do Norte</t>
  </si>
  <si>
    <t>General Sampaio</t>
  </si>
  <si>
    <t>Graça</t>
  </si>
  <si>
    <t>Granja</t>
  </si>
  <si>
    <t>Granjeiro</t>
  </si>
  <si>
    <t>Groaíras</t>
  </si>
  <si>
    <t>Riachão das Neves</t>
  </si>
  <si>
    <t>Riachão do Jacuípe</t>
  </si>
  <si>
    <t>Riacho de Santana</t>
  </si>
  <si>
    <t>Guaiúba</t>
  </si>
  <si>
    <t>Ribeira do Amparo</t>
  </si>
  <si>
    <t>Ribeira do Pombal</t>
  </si>
  <si>
    <t>Ribeirão do Largo</t>
  </si>
  <si>
    <t>Rio de Contas</t>
  </si>
  <si>
    <t>Guaraciaba do Norte</t>
  </si>
  <si>
    <t>Rio do Antônio</t>
  </si>
  <si>
    <t>Rio do Pires</t>
  </si>
  <si>
    <t>Guaramiranga</t>
  </si>
  <si>
    <t>Salinas da Margarida</t>
  </si>
  <si>
    <t>Salvador</t>
  </si>
  <si>
    <t>Hidrolândia</t>
  </si>
  <si>
    <t>Santa Cruz da Vitória</t>
  </si>
  <si>
    <t>Santa Maria da Vitória</t>
  </si>
  <si>
    <t>Horizonte</t>
  </si>
  <si>
    <t>Santa Rita de Cássia</t>
  </si>
  <si>
    <t>Ibaretama</t>
  </si>
  <si>
    <t>Santo Antônio de Jesus</t>
  </si>
  <si>
    <t>Ibiapina</t>
  </si>
  <si>
    <t>São Félix do Coribe</t>
  </si>
  <si>
    <t>São Francisco do Conde</t>
  </si>
  <si>
    <t>São Gonçalo dos Campos</t>
  </si>
  <si>
    <t>Ibicuitinga</t>
  </si>
  <si>
    <t>São José da Vitória</t>
  </si>
  <si>
    <t>São José do Jacuípe</t>
  </si>
  <si>
    <t>São Miguel das Matas</t>
  </si>
  <si>
    <t>São Sebastião do Passé</t>
  </si>
  <si>
    <t>Icapuí</t>
  </si>
  <si>
    <t>Seabra</t>
  </si>
  <si>
    <t>Icó</t>
  </si>
  <si>
    <t>Senhor do Bonfim</t>
  </si>
  <si>
    <t>Serra do Ramalho</t>
  </si>
  <si>
    <t>Iguatu</t>
  </si>
  <si>
    <t>Sítio do Mato</t>
  </si>
  <si>
    <t>Sítio do Quinto</t>
  </si>
  <si>
    <t>Independência</t>
  </si>
  <si>
    <t>Tabocas do Brejo Velho</t>
  </si>
  <si>
    <t>Ipaporanga</t>
  </si>
  <si>
    <t>Teixeira de Freitas</t>
  </si>
  <si>
    <t>Ipaumirim</t>
  </si>
  <si>
    <t>Ipu</t>
  </si>
  <si>
    <t>Ipueiras</t>
  </si>
  <si>
    <t>Iracema</t>
  </si>
  <si>
    <t>Várzea da Roça</t>
  </si>
  <si>
    <t>Várzea do Poço</t>
  </si>
  <si>
    <t>Irauçuba</t>
  </si>
  <si>
    <t>Vitória da Conquista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</si>
  <si>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</si>
  <si>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</si>
  <si>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</si>
  <si>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</si>
  <si>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</si>
  <si>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</si>
  <si>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</si>
  <si>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</si>
  <si>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</si>
  <si>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</si>
  <si>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Ereré</t>
  </si>
  <si>
    <t>Jaguaruana</t>
  </si>
  <si>
    <t>Jardim</t>
  </si>
  <si>
    <t>Jati</t>
  </si>
  <si>
    <t>Jijoca de Jericoacoara</t>
  </si>
  <si>
    <t>Juazeiro do Norte</t>
  </si>
  <si>
    <t>Jucás</t>
  </si>
  <si>
    <t>Itapajé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</si>
  <si>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</si>
  <si>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</si>
  <si>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</si>
  <si>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</si>
  <si>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</si>
  <si>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</si>
  <si>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</si>
  <si>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</si>
  <si>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</si>
  <si>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</si>
  <si>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</si>
  <si>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</si>
  <si>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</si>
  <si>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</si>
  <si>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</si>
  <si>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</si>
  <si>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</si>
  <si>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</si>
  <si>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</si>
  <si>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</si>
  <si>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</si>
  <si>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</si>
  <si>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</si>
  <si>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</si>
  <si>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</si>
  <si>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</si>
  <si>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</si>
  <si>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</si>
  <si>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</si>
  <si>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</si>
  <si>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</si>
  <si>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</si>
  <si>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</si>
  <si>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</si>
  <si>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</si>
  <si>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</si>
  <si>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</si>
  <si>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</si>
  <si>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</si>
  <si>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</si>
  <si>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</si>
  <si>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</si>
  <si>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</si>
  <si>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</si>
  <si>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</si>
  <si>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</si>
  <si>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</si>
  <si>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</si>
  <si>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</si>
  <si>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</si>
  <si>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</si>
  <si>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</si>
  <si>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</si>
  <si>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</si>
  <si>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</si>
  <si>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</si>
  <si>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</si>
  <si>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</si>
  <si>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</si>
  <si>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</si>
  <si>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</si>
  <si>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</si>
  <si>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</si>
  <si>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</si>
  <si>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</si>
  <si>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</si>
  <si>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</si>
  <si>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</si>
  <si>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</si>
  <si>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</si>
  <si>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</si>
  <si>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</si>
  <si>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</si>
  <si>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</si>
  <si>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</si>
  <si>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</si>
  <si>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</si>
  <si>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</si>
  <si>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</si>
  <si>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</si>
  <si>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</si>
  <si>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</si>
  <si>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</si>
  <si>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</si>
  <si>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</si>
  <si>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</si>
  <si>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</si>
  <si>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</si>
  <si>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</si>
  <si>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</si>
  <si>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</si>
  <si>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</si>
  <si>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</si>
  <si>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</si>
  <si>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</si>
  <si>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</si>
  <si>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</si>
  <si>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</si>
  <si>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</si>
  <si>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</si>
  <si>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</si>
  <si>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</si>
  <si>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</si>
  <si>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</si>
  <si>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</si>
  <si>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</si>
  <si>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</si>
  <si>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</si>
  <si>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</si>
  <si>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</si>
  <si>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</si>
  <si>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</si>
  <si>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</si>
  <si>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</si>
  <si>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</si>
  <si>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</si>
  <si>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</si>
  <si>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</si>
  <si>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</si>
  <si>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</si>
  <si>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</si>
  <si>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</si>
  <si>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</si>
  <si>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</si>
  <si>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</si>
  <si>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</si>
  <si>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</si>
  <si>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</si>
  <si>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</si>
  <si>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</si>
  <si>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</si>
  <si>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</si>
  <si>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</si>
  <si>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</si>
  <si>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</si>
  <si>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</si>
  <si>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</si>
  <si>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</si>
  <si>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</si>
  <si>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</si>
  <si>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</si>
  <si>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</si>
  <si>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</si>
  <si>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</si>
  <si>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</si>
  <si>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</si>
  <si>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</si>
  <si>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</si>
  <si>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</si>
  <si>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</si>
  <si>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</si>
  <si>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</si>
  <si>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</si>
  <si>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</si>
  <si>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</si>
  <si>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</si>
  <si>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</si>
  <si>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</si>
  <si>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</si>
  <si>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</si>
  <si>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</si>
  <si>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</si>
  <si>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</si>
  <si>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</si>
  <si>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</si>
  <si>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</si>
  <si>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</si>
  <si>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</si>
  <si>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</si>
  <si>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</si>
  <si>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</si>
  <si>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</si>
  <si>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Americano do Brasil</t>
  </si>
  <si>
    <t>Amorinópolis</t>
  </si>
  <si>
    <t>Anápolis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</si>
  <si>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</si>
  <si>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</si>
  <si>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</si>
  <si>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</si>
  <si>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</si>
  <si>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</si>
  <si>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</si>
  <si>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</si>
  <si>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</si>
  <si>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</si>
  <si>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</si>
  <si>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</si>
  <si>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</si>
  <si>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</si>
  <si>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</si>
  <si>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</si>
  <si>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</si>
  <si>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</si>
  <si>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</si>
  <si>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</si>
  <si>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</si>
  <si>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</si>
  <si>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</si>
  <si>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</si>
  <si>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</si>
  <si>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</si>
  <si>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</si>
  <si>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</si>
  <si>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</si>
  <si>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</si>
  <si>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</si>
  <si>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</si>
  <si>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</si>
  <si>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</si>
  <si>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</si>
  <si>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</si>
  <si>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</si>
  <si>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</si>
  <si>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</si>
  <si>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</si>
  <si>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</si>
  <si>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</si>
  <si>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</si>
  <si>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</si>
  <si>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</si>
  <si>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</si>
  <si>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</si>
  <si>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</si>
  <si>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</si>
  <si>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</si>
  <si>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</si>
  <si>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</si>
  <si>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</si>
  <si>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</si>
  <si>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</si>
  <si>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</si>
  <si>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</si>
  <si>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</si>
  <si>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</si>
  <si>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</si>
  <si>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</si>
  <si>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</si>
  <si>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</si>
  <si>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</si>
  <si>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</si>
  <si>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</si>
  <si>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</si>
  <si>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</si>
  <si>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</si>
  <si>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</si>
  <si>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</si>
  <si>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</si>
  <si>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</si>
  <si>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</si>
  <si>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</si>
  <si>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</si>
  <si>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</si>
  <si>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Guarani de Goiás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</si>
  <si>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</si>
  <si>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</si>
  <si>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</si>
  <si>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</si>
  <si>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</si>
  <si>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</si>
  <si>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</si>
  <si>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</si>
  <si>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</si>
  <si>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</si>
  <si>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</si>
  <si>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</si>
  <si>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</si>
  <si>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</si>
  <si>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</si>
  <si>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</si>
  <si>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</si>
  <si>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São Luís do Curu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</si>
  <si>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</si>
  <si>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</si>
  <si>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</si>
  <si>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</si>
  <si>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</si>
  <si>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</si>
  <si>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</si>
  <si>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</si>
  <si>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</si>
  <si>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</si>
  <si>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</si>
  <si>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</si>
  <si>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</si>
  <si>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</si>
  <si>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</si>
  <si>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</si>
  <si>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</si>
  <si>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</si>
  <si>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</si>
  <si>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</si>
  <si>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</si>
  <si>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</si>
  <si>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</si>
  <si>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</si>
  <si>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</si>
  <si>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</si>
  <si>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</si>
  <si>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</si>
  <si>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</si>
  <si>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</si>
  <si>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</si>
  <si>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</si>
  <si>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</si>
  <si>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</si>
  <si>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</si>
  <si>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</si>
  <si>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</si>
  <si>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</si>
  <si>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</si>
  <si>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</si>
  <si>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</si>
  <si>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</si>
  <si>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</si>
  <si>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</si>
  <si>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</si>
  <si>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</si>
  <si>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</si>
  <si>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</si>
  <si>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</si>
  <si>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</si>
  <si>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</si>
  <si>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</si>
  <si>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</si>
  <si>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</si>
  <si>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</si>
  <si>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</si>
  <si>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</si>
  <si>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</si>
  <si>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</si>
  <si>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</si>
  <si>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</si>
  <si>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</si>
  <si>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</si>
  <si>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</si>
  <si>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</si>
  <si>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</si>
  <si>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</si>
  <si>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</si>
  <si>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</si>
  <si>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</si>
  <si>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</si>
  <si>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</si>
  <si>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</si>
  <si>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</si>
  <si>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</si>
  <si>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</si>
  <si>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</si>
  <si>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</si>
  <si>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</si>
  <si>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</si>
  <si>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</si>
  <si>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</si>
  <si>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</si>
  <si>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</si>
  <si>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</si>
  <si>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</si>
  <si>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</si>
  <si>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</si>
  <si>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</si>
  <si>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</si>
  <si>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</si>
  <si>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Passa-Quatro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</si>
  <si>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</si>
  <si>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</si>
  <si>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</si>
  <si>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</si>
  <si>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</si>
  <si>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</si>
  <si>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</si>
  <si>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</si>
  <si>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</si>
  <si>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</si>
  <si>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</si>
  <si>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</si>
  <si>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</si>
  <si>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</si>
  <si>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</si>
  <si>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</si>
  <si>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</si>
  <si>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</si>
  <si>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</si>
  <si>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</si>
  <si>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</si>
  <si>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</si>
  <si>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</si>
  <si>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</si>
  <si>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</si>
  <si>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</si>
  <si>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</si>
  <si>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</si>
  <si>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</si>
  <si>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</si>
  <si>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</si>
  <si>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</si>
  <si>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</si>
  <si>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</si>
  <si>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</si>
  <si>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</si>
  <si>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</si>
  <si>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</si>
  <si>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</si>
  <si>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</si>
  <si>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</si>
  <si>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</si>
  <si>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</si>
  <si>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</si>
  <si>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</si>
  <si>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Atilio Vivacqua</t>
  </si>
  <si>
    <t>Bacabeira</t>
  </si>
  <si>
    <t>Bacuri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</si>
  <si>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</si>
  <si>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</si>
  <si>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</si>
  <si>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</si>
  <si>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</si>
  <si>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</si>
  <si>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</si>
  <si>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</si>
  <si>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</si>
  <si>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</si>
  <si>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</si>
  <si>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</si>
  <si>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</si>
  <si>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</si>
  <si>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</si>
  <si>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</si>
  <si>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</si>
  <si>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</si>
  <si>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</si>
  <si>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</si>
  <si>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</si>
  <si>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</si>
  <si>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</si>
  <si>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</si>
  <si>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</si>
  <si>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</si>
  <si>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</si>
  <si>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</si>
  <si>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</si>
  <si>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</si>
  <si>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</si>
  <si>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</si>
  <si>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</si>
  <si>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</si>
  <si>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</si>
  <si>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</si>
  <si>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</si>
  <si>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 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</si>
  <si>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</si>
  <si>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</si>
  <si>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</si>
  <si>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</si>
  <si>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</si>
  <si>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</si>
  <si>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</si>
  <si>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</si>
  <si>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</si>
  <si>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</si>
  <si>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</si>
  <si>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</si>
  <si>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</si>
  <si>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</si>
  <si>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</si>
  <si>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</si>
  <si>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</si>
  <si>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</si>
  <si>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</si>
  <si>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</si>
  <si>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</si>
  <si>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</si>
  <si>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</si>
  <si>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</si>
  <si>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</si>
  <si>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</si>
  <si>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</si>
  <si>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</si>
  <si>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</si>
  <si>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Itapecuru-Mirim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</si>
  <si>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</si>
  <si>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</si>
  <si>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</si>
  <si>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</si>
  <si>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</si>
  <si>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</si>
  <si>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</si>
  <si>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</si>
  <si>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</si>
  <si>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</si>
  <si>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</si>
  <si>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</si>
  <si>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</si>
  <si>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</si>
  <si>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</si>
  <si>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</si>
  <si>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</si>
  <si>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</si>
  <si>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</si>
  <si>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</si>
  <si>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</si>
  <si>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</si>
  <si>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</si>
  <si>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</si>
  <si>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</si>
  <si>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</si>
  <si>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</si>
  <si>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</si>
  <si>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</si>
  <si>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</si>
  <si>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</si>
  <si>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</si>
  <si>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</si>
  <si>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</si>
  <si>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</si>
  <si>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</si>
  <si>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</si>
  <si>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</si>
  <si>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</si>
  <si>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</si>
  <si>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</si>
  <si>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</si>
  <si>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</si>
  <si>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</si>
  <si>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</si>
  <si>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</si>
  <si>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 xml:space="preserve">iconha 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</si>
  <si>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</si>
  <si>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</si>
  <si>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</si>
  <si>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</si>
  <si>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</si>
  <si>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</si>
  <si>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</si>
  <si>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</si>
  <si>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</si>
  <si>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</si>
  <si>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</si>
  <si>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</si>
  <si>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</si>
  <si>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</si>
  <si>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</si>
  <si>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</si>
  <si>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</si>
  <si>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</si>
  <si>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</si>
  <si>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</si>
  <si>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</si>
  <si>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</si>
  <si>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</si>
  <si>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</si>
  <si>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</si>
  <si>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</si>
  <si>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</si>
  <si>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</si>
  <si>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</si>
  <si>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 xml:space="preserve">Jaguaré 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</si>
  <si>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</si>
  <si>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</si>
  <si>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</si>
  <si>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</si>
  <si>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</si>
  <si>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</si>
  <si>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</si>
  <si>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</si>
  <si>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</si>
  <si>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</si>
  <si>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</si>
  <si>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</si>
  <si>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</si>
  <si>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</si>
  <si>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</si>
  <si>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</si>
  <si>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</si>
  <si>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</si>
  <si>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</si>
  <si>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</si>
  <si>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</si>
  <si>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</si>
  <si>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</si>
  <si>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</si>
  <si>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</si>
  <si>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</si>
  <si>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</si>
  <si>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</si>
  <si>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</si>
  <si>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</si>
  <si>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</si>
  <si>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</si>
  <si>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</si>
  <si>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</si>
  <si>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</si>
  <si>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</si>
  <si>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</si>
  <si>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</si>
  <si>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</si>
  <si>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</si>
  <si>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</si>
  <si>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</si>
  <si>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</si>
  <si>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</si>
  <si>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</si>
  <si>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</si>
  <si>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</si>
  <si>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</si>
  <si>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</si>
  <si>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</si>
  <si>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</si>
  <si>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</si>
  <si>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</si>
  <si>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Araputanga</t>
  </si>
  <si>
    <t>Arenápolis</t>
  </si>
  <si>
    <t>Aripuanã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</si>
  <si>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</si>
  <si>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</si>
  <si>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</si>
  <si>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</si>
  <si>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</si>
  <si>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</si>
  <si>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</si>
  <si>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</si>
  <si>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</si>
  <si>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</si>
  <si>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</si>
  <si>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</si>
  <si>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</si>
  <si>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</si>
  <si>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</si>
  <si>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</si>
  <si>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</si>
  <si>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</si>
  <si>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</si>
  <si>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</si>
  <si>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</si>
  <si>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</si>
  <si>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</si>
  <si>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</si>
  <si>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</si>
  <si>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</si>
  <si>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</si>
  <si>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 xml:space="preserve">Piúma </t>
  </si>
  <si>
    <t>Gaúcha do Norte</t>
  </si>
  <si>
    <t>General Carneiro</t>
  </si>
  <si>
    <t>Guarantã do Norte</t>
  </si>
  <si>
    <t>Guiratinga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</si>
  <si>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</si>
  <si>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</si>
  <si>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</si>
  <si>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</si>
  <si>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</si>
  <si>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</si>
  <si>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</si>
  <si>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</si>
  <si>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</si>
  <si>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</si>
  <si>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</si>
  <si>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</si>
  <si>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</si>
  <si>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</si>
  <si>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</si>
  <si>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</si>
  <si>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</si>
  <si>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</si>
  <si>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</si>
  <si>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</si>
  <si>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</si>
  <si>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</si>
  <si>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</si>
  <si>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</si>
  <si>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</si>
  <si>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</si>
  <si>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</si>
  <si>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</si>
  <si>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</si>
  <si>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</si>
  <si>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</si>
  <si>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</si>
  <si>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</si>
  <si>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</si>
  <si>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</si>
  <si>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</si>
  <si>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</si>
  <si>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Pedra Preta</t>
  </si>
  <si>
    <t>Peixoto de Azevedo</t>
  </si>
  <si>
    <t>Poconé</t>
  </si>
  <si>
    <t>Pontal do Araguaia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</si>
  <si>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</si>
  <si>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</si>
  <si>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</si>
  <si>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</si>
  <si>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</si>
  <si>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</si>
  <si>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</si>
  <si>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Ribeirão Cascalheira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</si>
  <si>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</si>
  <si>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</si>
  <si>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</si>
  <si>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</si>
  <si>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</si>
  <si>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</si>
  <si>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</si>
  <si>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Antônio de Leverger</t>
  </si>
  <si>
    <t>Santo Antônio do Leste</t>
  </si>
  <si>
    <t>São Félix do Araguaia</t>
  </si>
  <si>
    <t>São José do Rio Claro</t>
  </si>
  <si>
    <t>São José do Xingu</t>
  </si>
  <si>
    <t>São José dos Quatro Marcos</t>
  </si>
  <si>
    <t>São Pedro da Cipa</t>
  </si>
  <si>
    <t>Sapezal</t>
  </si>
  <si>
    <t>Sinop</t>
  </si>
  <si>
    <t>Sorriso</t>
  </si>
  <si>
    <t>Tabaporã</t>
  </si>
  <si>
    <t>Tangará da Serra</t>
  </si>
  <si>
    <t>Tapurah</t>
  </si>
  <si>
    <t>Terra Nova do Norte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</si>
  <si>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</si>
  <si>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</si>
  <si>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</si>
  <si>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</si>
  <si>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</si>
  <si>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</si>
  <si>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</si>
  <si>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</si>
  <si>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</si>
  <si>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</si>
  <si>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</si>
  <si>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</si>
  <si>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</si>
  <si>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</si>
  <si>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</si>
  <si>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</si>
  <si>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</si>
  <si>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</si>
  <si>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</si>
  <si>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</si>
  <si>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</si>
  <si>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</si>
  <si>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</si>
  <si>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</si>
  <si>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</si>
  <si>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</si>
  <si>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</si>
  <si>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</si>
  <si>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</si>
  <si>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</si>
  <si>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</si>
  <si>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</si>
  <si>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</si>
  <si>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</si>
  <si>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</si>
  <si>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</si>
  <si>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</si>
  <si>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</si>
  <si>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</si>
  <si>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</si>
  <si>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</si>
  <si>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</si>
  <si>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</si>
  <si>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</si>
  <si>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</si>
  <si>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</si>
  <si>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</si>
  <si>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</si>
  <si>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</si>
  <si>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</si>
  <si>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</si>
  <si>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</si>
  <si>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</si>
  <si>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</si>
  <si>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</si>
  <si>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</si>
  <si>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</si>
  <si>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</si>
  <si>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</si>
  <si>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</si>
  <si>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</si>
  <si>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</si>
  <si>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</si>
  <si>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</si>
  <si>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</si>
  <si>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</si>
  <si>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</si>
  <si>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</si>
  <si>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</si>
  <si>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</si>
  <si>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</si>
  <si>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</si>
  <si>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</si>
  <si>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</si>
  <si>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</si>
  <si>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</si>
  <si>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</si>
  <si>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</si>
  <si>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Água Limpa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</si>
  <si>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</si>
  <si>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</si>
  <si>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</si>
  <si>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</si>
  <si>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</si>
  <si>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</si>
  <si>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</si>
  <si>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Aguanil</t>
  </si>
  <si>
    <t>Águas Formosas</t>
  </si>
  <si>
    <t xml:space="preserve">Alexânia 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</si>
  <si>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</si>
  <si>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</si>
  <si>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</si>
  <si>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</si>
  <si>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</si>
  <si>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</si>
  <si>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</si>
  <si>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</si>
  <si>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</si>
  <si>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</si>
  <si>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</si>
  <si>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</si>
  <si>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</si>
  <si>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</si>
  <si>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</si>
  <si>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</si>
  <si>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</si>
  <si>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</si>
  <si>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</si>
  <si>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</si>
  <si>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</si>
  <si>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</si>
  <si>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</si>
  <si>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</si>
  <si>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Araçaí</t>
  </si>
  <si>
    <t>Amaralina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</si>
  <si>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</si>
  <si>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</si>
  <si>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</si>
  <si>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</si>
  <si>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</si>
  <si>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</si>
  <si>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</si>
  <si>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</si>
  <si>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</si>
  <si>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</si>
  <si>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</si>
  <si>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</si>
  <si>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</si>
  <si>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</si>
  <si>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</si>
  <si>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</si>
  <si>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</si>
  <si>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</si>
  <si>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</si>
  <si>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</si>
  <si>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</si>
  <si>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Anhanguera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</si>
  <si>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</si>
  <si>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</si>
  <si>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</si>
  <si>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</si>
  <si>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</si>
  <si>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</si>
  <si>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</si>
  <si>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</si>
  <si>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</si>
  <si>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</si>
  <si>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</si>
  <si>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</si>
  <si>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</si>
  <si>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</si>
  <si>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</si>
  <si>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</si>
  <si>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</si>
  <si>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</si>
  <si>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</si>
  <si>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</si>
  <si>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</si>
  <si>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</si>
  <si>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</si>
  <si>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</si>
  <si>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</si>
  <si>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</si>
  <si>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</si>
  <si>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</si>
  <si>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</si>
  <si>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</si>
  <si>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</si>
  <si>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</si>
  <si>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</si>
  <si>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</si>
  <si>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</si>
  <si>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</si>
  <si>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</si>
  <si>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</si>
  <si>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</si>
  <si>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</si>
  <si>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</si>
  <si>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</si>
  <si>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</si>
  <si>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</si>
  <si>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</si>
  <si>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</si>
  <si>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</si>
  <si>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</si>
  <si>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</si>
  <si>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</si>
  <si>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</si>
  <si>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</si>
  <si>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</si>
  <si>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</si>
  <si>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</si>
  <si>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</si>
  <si>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</si>
  <si>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</si>
  <si>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</si>
  <si>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</si>
  <si>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</si>
  <si>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</si>
  <si>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</si>
  <si>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</si>
  <si>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</si>
  <si>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</si>
  <si>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</si>
  <si>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</si>
  <si>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</si>
  <si>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</si>
  <si>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</si>
  <si>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</si>
  <si>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</si>
  <si>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</si>
  <si>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</si>
  <si>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</si>
  <si>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</si>
  <si>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</si>
  <si>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</si>
  <si>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</si>
  <si>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</si>
  <si>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</si>
  <si>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</si>
  <si>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</si>
  <si>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</si>
  <si>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</si>
  <si>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</si>
  <si>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</si>
  <si>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</si>
  <si>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</si>
  <si>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</si>
  <si>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</si>
  <si>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</si>
  <si>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</si>
  <si>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</si>
  <si>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</si>
  <si>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</si>
  <si>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</si>
  <si>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</si>
  <si>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</si>
  <si>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</si>
  <si>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</si>
  <si>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Catuji</t>
  </si>
  <si>
    <t>Catuti</t>
  </si>
  <si>
    <t>Caxambu</t>
  </si>
  <si>
    <t>Central de Minas</t>
  </si>
  <si>
    <t>Buriti De Goiás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</si>
  <si>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</si>
  <si>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</si>
  <si>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</si>
  <si>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</si>
  <si>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</si>
  <si>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</si>
  <si>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</si>
  <si>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</si>
  <si>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</si>
  <si>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</si>
  <si>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</si>
  <si>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</si>
  <si>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</si>
  <si>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</si>
  <si>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</si>
  <si>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</si>
  <si>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</si>
  <si>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</si>
  <si>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</si>
  <si>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</si>
  <si>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Cachoeira de Goiás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</si>
  <si>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</si>
  <si>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</si>
  <si>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</si>
  <si>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</si>
  <si>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</si>
  <si>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</si>
  <si>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</si>
  <si>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</si>
  <si>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</si>
  <si>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</si>
  <si>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</si>
  <si>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</si>
  <si>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</si>
  <si>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</si>
  <si>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</si>
  <si>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</si>
  <si>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</si>
  <si>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</si>
  <si>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</si>
  <si>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</si>
  <si>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</si>
  <si>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</si>
  <si>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</si>
  <si>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</si>
  <si>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</si>
  <si>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</si>
  <si>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</si>
  <si>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</si>
  <si>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</si>
  <si>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</si>
  <si>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</si>
  <si>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</si>
  <si>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</si>
  <si>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</si>
  <si>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</si>
  <si>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</si>
  <si>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</si>
  <si>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</si>
  <si>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</si>
  <si>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</si>
  <si>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</si>
  <si>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</si>
  <si>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</si>
  <si>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</si>
  <si>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</si>
  <si>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Diamantina‎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</si>
  <si>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</si>
  <si>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</si>
  <si>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</si>
  <si>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</si>
  <si>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</si>
  <si>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</si>
  <si>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</si>
  <si>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</si>
  <si>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</si>
  <si>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</si>
  <si>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</si>
  <si>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</si>
  <si>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</si>
  <si>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</si>
  <si>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</si>
  <si>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</si>
  <si>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</si>
  <si>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</si>
  <si>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</si>
  <si>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</si>
  <si>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Douradoquara</t>
  </si>
  <si>
    <t>Durandé</t>
  </si>
  <si>
    <t>Elói Mendes</t>
  </si>
  <si>
    <t>Engenheiro Caldas</t>
  </si>
  <si>
    <t>Engenheiro Navarro</t>
  </si>
  <si>
    <t>Entre Folhas</t>
  </si>
  <si>
    <t>Castelândia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</si>
  <si>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</si>
  <si>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</si>
  <si>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</si>
  <si>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</si>
  <si>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</si>
  <si>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</si>
  <si>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</si>
  <si>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do Indaiá</t>
  </si>
  <si>
    <t>Estrela do Sul</t>
  </si>
  <si>
    <t>Eugenópolis</t>
  </si>
  <si>
    <t>Ewbank da Câmara</t>
  </si>
  <si>
    <t>Extrema</t>
  </si>
  <si>
    <t>Fama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</si>
  <si>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</si>
  <si>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</si>
  <si>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</si>
  <si>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</si>
  <si>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</si>
  <si>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</si>
  <si>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</si>
  <si>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</si>
  <si>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</si>
  <si>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</si>
  <si>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</si>
  <si>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</si>
  <si>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</si>
  <si>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</si>
  <si>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</si>
  <si>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</si>
  <si>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</si>
  <si>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</si>
  <si>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</si>
  <si>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</si>
  <si>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</si>
  <si>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</si>
  <si>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Galileia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</si>
  <si>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</si>
  <si>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</si>
  <si>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</si>
  <si>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</si>
  <si>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</si>
  <si>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</si>
  <si>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</si>
  <si>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</si>
  <si>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</si>
  <si>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</si>
  <si>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</si>
  <si>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</si>
  <si>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</si>
  <si>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</si>
  <si>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</si>
  <si>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</si>
  <si>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</si>
  <si>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</si>
  <si>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</si>
  <si>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</si>
  <si>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</si>
  <si>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</si>
  <si>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</si>
  <si>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</si>
  <si>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</si>
  <si>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</si>
  <si>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</si>
  <si>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</si>
  <si>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</si>
  <si>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</si>
  <si>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</si>
  <si>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</si>
  <si>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</si>
  <si>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</si>
  <si>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</si>
  <si>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</si>
  <si>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</si>
  <si>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</si>
  <si>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</si>
  <si>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</si>
  <si>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</si>
  <si>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</si>
  <si>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</si>
  <si>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</si>
  <si>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</si>
  <si>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</si>
  <si>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</si>
  <si>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</si>
  <si>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</si>
  <si>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</si>
  <si>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Ipuiuna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</si>
  <si>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</si>
  <si>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</si>
  <si>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</si>
  <si>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</si>
  <si>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</si>
  <si>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</si>
  <si>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</si>
  <si>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</si>
  <si>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</si>
  <si>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</si>
  <si>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</si>
  <si>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</si>
  <si>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Diorama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</si>
  <si>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</si>
  <si>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</si>
  <si>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</si>
  <si>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</si>
  <si>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</si>
  <si>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</si>
  <si>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</si>
  <si>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</si>
  <si>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</si>
  <si>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</si>
  <si>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</si>
  <si>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</si>
  <si>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</si>
  <si>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</si>
  <si>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</si>
  <si>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</si>
  <si>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</si>
  <si>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</si>
  <si>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</si>
  <si>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</si>
  <si>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</si>
  <si>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</si>
  <si>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</si>
  <si>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</si>
  <si>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</si>
  <si>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</si>
  <si>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</si>
  <si>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</si>
  <si>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</si>
  <si>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</si>
  <si>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</si>
  <si>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</si>
  <si>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</si>
  <si>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</si>
  <si>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</si>
  <si>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</si>
  <si>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</si>
  <si>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</si>
  <si>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</si>
  <si>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</si>
  <si>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</si>
  <si>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</si>
  <si>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</si>
  <si>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</si>
  <si>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</si>
  <si>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</si>
  <si>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</si>
  <si>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</si>
  <si>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</si>
  <si>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</si>
  <si>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</si>
  <si>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</si>
  <si>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</si>
  <si>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</si>
  <si>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</si>
  <si>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</si>
  <si>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</si>
  <si>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</si>
  <si>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</si>
  <si>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</si>
  <si>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</si>
  <si>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</si>
  <si>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</si>
  <si>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</si>
  <si>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</si>
  <si>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</si>
  <si>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</si>
  <si>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</si>
  <si>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</si>
  <si>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</si>
  <si>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</si>
  <si>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</si>
  <si>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</si>
  <si>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</si>
  <si>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</si>
  <si>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</si>
  <si>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</si>
  <si>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</si>
  <si>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</si>
  <si>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</si>
  <si>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</si>
  <si>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</si>
  <si>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</si>
  <si>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</si>
  <si>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</si>
  <si>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</si>
  <si>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</si>
  <si>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</si>
  <si>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</si>
  <si>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</si>
  <si>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</si>
  <si>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</si>
  <si>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</si>
  <si>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</si>
  <si>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</si>
  <si>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</si>
  <si>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</si>
  <si>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</si>
  <si>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</si>
  <si>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</si>
  <si>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</si>
  <si>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</si>
  <si>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</si>
  <si>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</si>
  <si>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</si>
  <si>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</si>
  <si>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</si>
  <si>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</si>
  <si>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</si>
  <si>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</si>
  <si>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</si>
  <si>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</si>
  <si>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</si>
  <si>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</si>
  <si>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Guaraíta</t>
  </si>
  <si>
    <t>Miraí</t>
  </si>
  <si>
    <t>Miravânia</t>
  </si>
  <si>
    <t>Moeda</t>
  </si>
  <si>
    <t>Moema</t>
  </si>
  <si>
    <t>Monsenhor Paulo</t>
  </si>
  <si>
    <t>Montalvânia</t>
  </si>
  <si>
    <t>Monte Alegre de Minas</t>
  </si>
  <si>
    <t>Monte Azul</t>
  </si>
  <si>
    <t>Monte Belo</t>
  </si>
  <si>
    <t>Monte Carmelo</t>
  </si>
  <si>
    <t>Guarinos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</si>
  <si>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</si>
  <si>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</si>
  <si>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</si>
  <si>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</si>
  <si>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</si>
  <si>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</si>
  <si>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do Pilar</t>
  </si>
  <si>
    <t>Munhoz</t>
  </si>
  <si>
    <t>Muriaé</t>
  </si>
  <si>
    <t>Mutum</t>
  </si>
  <si>
    <t>Muzambinho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</si>
  <si>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</si>
  <si>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</si>
  <si>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</si>
  <si>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</si>
  <si>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</si>
  <si>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</si>
  <si>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</si>
  <si>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</si>
  <si>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</si>
  <si>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</si>
  <si>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</si>
  <si>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</si>
  <si>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</si>
  <si>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</si>
  <si>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</si>
  <si>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</si>
  <si>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</si>
  <si>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</si>
  <si>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</si>
  <si>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</si>
  <si>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</si>
  <si>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</si>
  <si>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</si>
  <si>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</si>
  <si>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</si>
  <si>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</si>
  <si>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</si>
  <si>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</si>
  <si>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</si>
  <si>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</si>
  <si>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</si>
  <si>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</si>
  <si>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</si>
  <si>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</si>
  <si>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</si>
  <si>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</si>
  <si>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</si>
  <si>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</si>
  <si>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</si>
  <si>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</si>
  <si>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</si>
  <si>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</si>
  <si>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</si>
  <si>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</si>
  <si>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</si>
  <si>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</si>
  <si>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</si>
  <si>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</si>
  <si>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</si>
  <si>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</si>
  <si>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</si>
  <si>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</si>
  <si>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</si>
  <si>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</si>
  <si>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</si>
  <si>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</si>
  <si>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</si>
  <si>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</si>
  <si>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</si>
  <si>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</si>
  <si>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</si>
  <si>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</si>
  <si>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</si>
  <si>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</si>
  <si>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</si>
  <si>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</si>
  <si>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</si>
  <si>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</si>
  <si>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</si>
  <si>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</si>
  <si>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</si>
  <si>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</si>
  <si>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</si>
  <si>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</si>
  <si>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</si>
  <si>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</si>
  <si>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</si>
  <si>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</si>
  <si>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</si>
  <si>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</si>
  <si>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</si>
  <si>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</si>
  <si>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</si>
  <si>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</si>
  <si>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</si>
  <si>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</si>
  <si>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</si>
  <si>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</si>
  <si>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</si>
  <si>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</si>
  <si>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</si>
  <si>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</si>
  <si>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</si>
  <si>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</si>
  <si>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</si>
  <si>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</si>
  <si>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</si>
  <si>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</si>
  <si>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</si>
  <si>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</si>
  <si>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</si>
  <si>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</si>
  <si>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</si>
  <si>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</si>
  <si>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</si>
  <si>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</si>
  <si>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</si>
  <si>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</si>
  <si>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</si>
  <si>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</si>
  <si>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</si>
  <si>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</si>
  <si>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</si>
  <si>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</si>
  <si>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</si>
  <si>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</si>
  <si>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</si>
  <si>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</si>
  <si>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</si>
  <si>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</si>
  <si>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</si>
  <si>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</si>
  <si>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</si>
  <si>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</si>
  <si>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</si>
  <si>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</si>
  <si>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</si>
  <si>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</si>
  <si>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</si>
  <si>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</si>
  <si>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</si>
  <si>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</si>
  <si>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</si>
  <si>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</si>
  <si>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</si>
  <si>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</si>
  <si>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</si>
  <si>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</si>
  <si>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</si>
  <si>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</si>
  <si>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</si>
  <si>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</si>
  <si>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</si>
  <si>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</si>
  <si>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</si>
  <si>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</si>
  <si>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</si>
  <si>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</si>
  <si>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</si>
  <si>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</si>
  <si>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</si>
  <si>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</si>
  <si>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</si>
  <si>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</si>
  <si>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</si>
  <si>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</si>
  <si>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</si>
  <si>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</si>
  <si>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</si>
  <si>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</si>
  <si>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</si>
  <si>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</si>
  <si>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</si>
  <si>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</si>
  <si>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</si>
  <si>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</si>
  <si>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</si>
  <si>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</si>
  <si>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</si>
  <si>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</si>
  <si>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</si>
  <si>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</si>
  <si>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</si>
  <si>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</si>
  <si>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</si>
  <si>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</si>
  <si>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</si>
  <si>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</si>
  <si>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Santo Antônio do Amparo</t>
  </si>
  <si>
    <t>Santo Antônio do Aventureiro</t>
  </si>
  <si>
    <t>Mimoso de Goiás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</si>
  <si>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</si>
  <si>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</si>
  <si>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</si>
  <si>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</si>
  <si>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</si>
  <si>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</si>
  <si>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</si>
  <si>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</si>
  <si>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</si>
  <si>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</si>
  <si>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</si>
  <si>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</si>
  <si>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</si>
  <si>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</si>
  <si>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</si>
  <si>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</si>
  <si>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</si>
  <si>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</si>
  <si>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</si>
  <si>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</si>
  <si>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</si>
  <si>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</si>
  <si>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</si>
  <si>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</si>
  <si>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</si>
  <si>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</si>
  <si>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</si>
  <si>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</si>
  <si>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</si>
  <si>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</si>
  <si>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del-Rei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</si>
  <si>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</si>
  <si>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</si>
  <si>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</si>
  <si>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</si>
  <si>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</si>
  <si>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</si>
  <si>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</si>
  <si>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</si>
  <si>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</si>
  <si>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</si>
  <si>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</si>
  <si>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</si>
  <si>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</si>
  <si>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</si>
  <si>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</si>
  <si>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</si>
  <si>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</si>
  <si>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</si>
  <si>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</si>
  <si>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</si>
  <si>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</si>
  <si>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</si>
  <si>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</si>
  <si>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</si>
  <si>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</si>
  <si>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</si>
  <si>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</si>
  <si>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</si>
  <si>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</si>
  <si>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</si>
  <si>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</si>
  <si>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</si>
  <si>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</si>
  <si>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</si>
  <si>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</si>
  <si>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</si>
  <si>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</si>
  <si>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</si>
  <si>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</si>
  <si>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</si>
  <si>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</si>
  <si>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dos Remédios</t>
  </si>
  <si>
    <t>Sericita</t>
  </si>
  <si>
    <t>Seritinga</t>
  </si>
  <si>
    <t>Serra Azul de Minas</t>
  </si>
  <si>
    <t>Serra do Salitre</t>
  </si>
  <si>
    <t>Serra dos Aimorés</t>
  </si>
  <si>
    <t>Serrania</t>
  </si>
  <si>
    <t>Serranópolis de Minas</t>
  </si>
  <si>
    <t>Serro</t>
  </si>
  <si>
    <t>Sete Lagoas</t>
  </si>
  <si>
    <t>Nova América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</si>
  <si>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</si>
  <si>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</si>
  <si>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</si>
  <si>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</si>
  <si>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</si>
  <si>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</si>
  <si>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</si>
  <si>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</si>
  <si>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</si>
  <si>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</si>
  <si>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</si>
  <si>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</si>
  <si>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</si>
  <si>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</si>
  <si>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</si>
  <si>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</si>
  <si>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</si>
  <si>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</si>
  <si>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</si>
  <si>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</si>
  <si>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</si>
  <si>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</si>
  <si>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</si>
  <si>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</si>
  <si>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</si>
  <si>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</si>
  <si>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</si>
  <si>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</si>
  <si>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</si>
  <si>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</si>
  <si>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</si>
  <si>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</si>
  <si>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</si>
  <si>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</si>
  <si>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</si>
  <si>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</si>
  <si>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</si>
  <si>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</si>
  <si>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</si>
  <si>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</si>
  <si>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</si>
  <si>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</si>
  <si>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</si>
  <si>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</si>
  <si>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</si>
  <si>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</si>
  <si>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</si>
  <si>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</si>
  <si>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</si>
  <si>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</si>
  <si>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</si>
  <si>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</si>
  <si>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</si>
  <si>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</si>
  <si>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</si>
  <si>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</si>
  <si>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</si>
  <si>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</si>
  <si>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</si>
  <si>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</si>
  <si>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</si>
  <si>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</si>
  <si>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</si>
  <si>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</si>
  <si>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</si>
  <si>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</si>
  <si>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</si>
  <si>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</si>
  <si>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</si>
  <si>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</si>
  <si>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</si>
  <si>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</si>
  <si>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</si>
  <si>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</si>
  <si>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</si>
  <si>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</si>
  <si>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</si>
  <si>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</si>
  <si>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</si>
  <si>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</si>
  <si>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</si>
  <si>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</si>
  <si>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</si>
  <si>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</si>
  <si>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</si>
  <si>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</si>
  <si>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</si>
  <si>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</si>
  <si>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</si>
  <si>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</si>
  <si>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</si>
  <si>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</si>
  <si>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</si>
  <si>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</si>
  <si>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</si>
  <si>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</si>
  <si>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</si>
  <si>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</si>
  <si>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</si>
  <si>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</si>
  <si>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</si>
  <si>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</si>
  <si>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</si>
  <si>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</si>
  <si>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</si>
  <si>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</si>
  <si>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</si>
  <si>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</si>
  <si>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</si>
  <si>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</si>
  <si>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</si>
  <si>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</si>
  <si>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</si>
  <si>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</si>
  <si>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</si>
  <si>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</si>
  <si>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</si>
  <si>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</si>
  <si>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</si>
  <si>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</si>
  <si>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</si>
  <si>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</si>
  <si>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</si>
  <si>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</si>
  <si>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</si>
  <si>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</si>
  <si>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</si>
  <si>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</si>
  <si>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</si>
  <si>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</si>
  <si>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</si>
  <si>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</si>
  <si>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</si>
  <si>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</si>
  <si>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</si>
  <si>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</si>
  <si>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</si>
  <si>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</si>
  <si>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</si>
  <si>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</si>
  <si>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</si>
  <si>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</si>
  <si>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</si>
  <si>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</si>
  <si>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</si>
  <si>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</si>
  <si>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Pau-d'Arco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</si>
  <si>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</si>
  <si>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</si>
  <si>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</si>
  <si>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</si>
  <si>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</si>
  <si>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</si>
  <si>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</si>
  <si>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</si>
  <si>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</si>
  <si>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</si>
  <si>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</si>
  <si>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</si>
  <si>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</si>
  <si>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</si>
  <si>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</si>
  <si>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</si>
  <si>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</si>
  <si>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</si>
  <si>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</si>
  <si>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</si>
  <si>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</si>
  <si>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</si>
  <si>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</si>
  <si>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</si>
  <si>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</si>
  <si>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SUM de Lockdown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</si>
  <si>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</si>
  <si>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</si>
  <si>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</si>
  <si>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</si>
  <si>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</si>
  <si>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de Pirabas</t>
  </si>
  <si>
    <t>estado</t>
  </si>
  <si>
    <t>São João do Araguaia</t>
  </si>
  <si>
    <t>São Miguel do Guamá</t>
  </si>
  <si>
    <t>Total geral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</si>
  <si>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</si>
  <si>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</si>
  <si>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</si>
  <si>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</si>
  <si>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</si>
  <si>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</si>
  <si>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</si>
  <si>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</si>
  <si>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</si>
  <si>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</si>
  <si>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</si>
  <si>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</si>
  <si>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</si>
  <si>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</si>
  <si>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CasosAcu2020-05-13</t>
  </si>
  <si>
    <t>Casos2020-05-13</t>
  </si>
  <si>
    <t>ObitosACU2020-05-13</t>
  </si>
  <si>
    <t>Obitos2020-05-13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</si>
  <si>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</si>
  <si>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</si>
  <si>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</si>
  <si>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</si>
  <si>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</si>
  <si>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</si>
  <si>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</si>
  <si>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</si>
  <si>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</si>
  <si>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</si>
  <si>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</si>
  <si>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</si>
  <si>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</si>
  <si>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</si>
  <si>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*fonte: https://covid.saude.gov.br/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</si>
  <si>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</si>
  <si>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</si>
  <si>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</si>
  <si>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</si>
  <si>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</si>
  <si>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</si>
  <si>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</si>
  <si>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</si>
  <si>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</si>
  <si>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</si>
  <si>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</si>
  <si>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diagnosticos realizados</t>
  </si>
  <si>
    <t>Ocup_clinico</t>
  </si>
  <si>
    <t>Ocup_UTI</t>
  </si>
  <si>
    <t>link</t>
  </si>
  <si>
    <t xml:space="preserve">link 2 </t>
  </si>
  <si>
    <t>Barra de Santana</t>
  </si>
  <si>
    <t>https://agencia.ac.gov.br/wp-content/uploads/2020/05/BOLETIM_COVID-19_ACRE_14_05_2020.pdf</t>
  </si>
  <si>
    <t>Bayeux</t>
  </si>
  <si>
    <t>https://covid-insumos.saude.gov.br/paineis/insumos/painel_leitos.php</t>
  </si>
  <si>
    <t>Belém do Brejo do Cruz</t>
  </si>
  <si>
    <t>Bernardino Batista</t>
  </si>
  <si>
    <t>Boa Ventura</t>
  </si>
  <si>
    <t>Boa Vista</t>
  </si>
  <si>
    <t>Bom Jesus</t>
  </si>
  <si>
    <t>https://www.portal.ap.gov.br/noticia/1405/boletim-informativo-covid-19-amapa-14-de-maio-de-2020</t>
  </si>
  <si>
    <t>Bonito de Santa Fé</t>
  </si>
  <si>
    <t>Boqueirão</t>
  </si>
  <si>
    <t>Borborema</t>
  </si>
  <si>
    <t>Brejo do Cruz</t>
  </si>
  <si>
    <t>Brejo dos Santos</t>
  </si>
  <si>
    <t>Caaporã</t>
  </si>
  <si>
    <t>Boletim - Gabinete de gerenciamento de crise covid-10</t>
  </si>
  <si>
    <t>Cabaceiras</t>
  </si>
  <si>
    <t>Cabedelo</t>
  </si>
  <si>
    <t>Cachoeira dos Índios</t>
  </si>
  <si>
    <t>Cacimba de Areia</t>
  </si>
  <si>
    <t>Cacimba de Dentro</t>
  </si>
  <si>
    <t>http://www.saude.ba.gov.br/2020/05/14/bahia-registra-6955-casos-de-covid-19-e-262-obitos/</t>
  </si>
  <si>
    <t>Cacimbas</t>
  </si>
  <si>
    <t>Caiçara</t>
  </si>
  <si>
    <t>http://www.saude.df.gov.br/wp-conteudo/uploads/2020/03/Boletim-COVID_DF-14_05_-2020.pdf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</si>
  <si>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</si>
  <si>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</si>
  <si>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</si>
  <si>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</si>
  <si>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</si>
  <si>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</si>
  <si>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</si>
  <si>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Casserengue</t>
  </si>
  <si>
    <t>http://www.saude.ma.gov.br/wp-content/uploads/2020/05/BOLETIM-13-05.pdf</t>
  </si>
  <si>
    <t>Catingueira</t>
  </si>
  <si>
    <t>Catolé do Rocha</t>
  </si>
  <si>
    <t>Caturité</t>
  </si>
  <si>
    <t>Conceição</t>
  </si>
  <si>
    <t>Condado</t>
  </si>
  <si>
    <t>Congo</t>
  </si>
  <si>
    <t>https://www.vs.saude.ms.gov.br/wp-content/uploads/2020/05/Boletim-Epidemiol%C3%B3gico-COVID-19-2020.05.14.pdf</t>
  </si>
  <si>
    <t>Coremas</t>
  </si>
  <si>
    <t>Coxixola</t>
  </si>
  <si>
    <t>Cruz do Espírito Santo</t>
  </si>
  <si>
    <t>https://g1.globo.com/mg/minas-gerais/noticia/2020/05/14/mg-perde-57-leitos-de-uti-em-dois-dias-mas-taxa-de-ocupacao-permanece-estavel-diz-governo.ghtml</t>
  </si>
  <si>
    <t>Cubati</t>
  </si>
  <si>
    <t>Cuité</t>
  </si>
  <si>
    <t>Cuité de Mamanguape</t>
  </si>
  <si>
    <t>Cuitegi</t>
  </si>
  <si>
    <t>Curral de Cima</t>
  </si>
  <si>
    <t>https://paraiba.pb.gov.br/diretas/saude/coronavirus/noticias/atualizacao-covid-19-14-05</t>
  </si>
  <si>
    <t>Curral Velho</t>
  </si>
  <si>
    <t>Damião</t>
  </si>
  <si>
    <t>http://www.saude.pr.gov.br/arquivos/File/INFORME_EPIDEMIOLOGICO_14_05_2020.pdf</t>
  </si>
  <si>
    <t>Desterro</t>
  </si>
  <si>
    <t>Diamante</t>
  </si>
  <si>
    <t>http://www.pe.gov.br/blog/2020/05/14/boletim-covid-19-comunicacao-ses-pe-14-05/</t>
  </si>
  <si>
    <t>Dona Inês</t>
  </si>
  <si>
    <t>Duas Estradas</t>
  </si>
  <si>
    <t>Emas</t>
  </si>
  <si>
    <t>https://datastudio.google.com/u/0/reporting/a6dc07e9-4161-4b5a-9f2a-6f9be486e8f9/page/2itOB</t>
  </si>
  <si>
    <t>Esperança</t>
  </si>
  <si>
    <t>Fagundes</t>
  </si>
  <si>
    <t>http://www.adcon.rn.gov.br/ACERVO/sesap/DOC/DOC000000000231188.PDF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</si>
  <si>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</si>
  <si>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</si>
  <si>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</si>
  <si>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</si>
  <si>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</si>
  <si>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</si>
  <si>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</si>
  <si>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</si>
  <si>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http://www.saude.sc.gov.br/index.php/noticias-geral/11288-governo-do-estado-confirma-4-332-casos-e-78-obitos-por-covid-19</t>
  </si>
  <si>
    <t>Ingá</t>
  </si>
  <si>
    <t>Itabaiana</t>
  </si>
  <si>
    <t>Itaporanga</t>
  </si>
  <si>
    <t>Itapororoca</t>
  </si>
  <si>
    <t>Itatuba</t>
  </si>
  <si>
    <t>Jacaraú</t>
  </si>
  <si>
    <t>publicos</t>
  </si>
  <si>
    <t>Jericó</t>
  </si>
  <si>
    <t>João Pessoa</t>
  </si>
  <si>
    <t>Joca Claudino</t>
  </si>
  <si>
    <t>https://agencia.ac.gov.br/boletim-sesacre-desta-segunda-feira-18-sobre-o-coronavirus/</t>
  </si>
  <si>
    <t>Juarez Távora</t>
  </si>
  <si>
    <t>Juazeirinho</t>
  </si>
  <si>
    <t>http://www.saude.al.gov.br/wp-content/uploads/2020/05/Informe-Epidemiol%C3%B3gico-COVID-19-n%C2%BA-73-18-05-2020.pdf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</si>
  <si>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</si>
  <si>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</si>
  <si>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</si>
  <si>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</si>
  <si>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</si>
  <si>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</si>
  <si>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</si>
  <si>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</si>
  <si>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</si>
  <si>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http://www.saude.df.gov.br/boletinsinformativos-divep-cieves/</t>
  </si>
  <si>
    <t>Lucena</t>
  </si>
  <si>
    <t>Mãe d'Água</t>
  </si>
  <si>
    <t>Malta</t>
  </si>
  <si>
    <t>Mamanguape</t>
  </si>
  <si>
    <t>São João D'aliança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</si>
  <si>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</si>
  <si>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</si>
  <si>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</si>
  <si>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</si>
  <si>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</si>
  <si>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</si>
  <si>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</si>
  <si>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</si>
  <si>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</si>
  <si>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</si>
  <si>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</si>
  <si>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</si>
  <si>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</si>
  <si>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</si>
  <si>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São Luíz do Norte</t>
  </si>
  <si>
    <t>Nova Floresta</t>
  </si>
  <si>
    <t>http://ti.saude.rs.gov.br/covid19/</t>
  </si>
  <si>
    <t>Nova Palmeira</t>
  </si>
  <si>
    <t>Olho d'Água</t>
  </si>
  <si>
    <t>Olivedos</t>
  </si>
  <si>
    <t>Ouro Velho</t>
  </si>
  <si>
    <t>Parari</t>
  </si>
  <si>
    <t>https://docs.google.com/spreadsheets/d/e/2PACX-1vQ7ESTQUYSwz3Gq3qDw64b58IxFPxxX30ApHaDKLpASsRXUducZNeOzQzfTNryeXTh2_rLASEMnooXN/pubhtml?widget=true&amp;headers=false</t>
  </si>
  <si>
    <t>Passagem</t>
  </si>
  <si>
    <t>Patos‎</t>
  </si>
  <si>
    <t>Paulista</t>
  </si>
  <si>
    <t>São Miguel do Passa Quatro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</si>
  <si>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</si>
  <si>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</si>
  <si>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</si>
  <si>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</si>
  <si>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</si>
  <si>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</si>
  <si>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</si>
  <si>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</si>
  <si>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</si>
  <si>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</si>
  <si>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</si>
  <si>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Estado</t>
  </si>
  <si>
    <t>Poço de José de Moura</t>
  </si>
  <si>
    <t>Pombal</t>
  </si>
  <si>
    <t>Site principal sobre Covid-19</t>
  </si>
  <si>
    <t>Rede social</t>
  </si>
  <si>
    <t>Princesa Isabel</t>
  </si>
  <si>
    <t>Puxinanã</t>
  </si>
  <si>
    <t>Quixaba</t>
  </si>
  <si>
    <t>https://twitter.com/GovernoAcre</t>
  </si>
  <si>
    <t>Remígio</t>
  </si>
  <si>
    <t>http://www.alagoascontraocoronavirus.com.br/
http://www.saude.al.gov.br/coronavirus/</t>
  </si>
  <si>
    <t>Riachão do Bacamarte</t>
  </si>
  <si>
    <t>https://twitter.com/GovernoAlagoas</t>
  </si>
  <si>
    <t>Riachão do Poço</t>
  </si>
  <si>
    <t>Riacho de Santo Antônio</t>
  </si>
  <si>
    <t>http://coronavirus.amazonas.am.gov.br/</t>
  </si>
  <si>
    <t>Riacho dos Cavalos</t>
  </si>
  <si>
    <t>Rio Tinto</t>
  </si>
  <si>
    <t>https://twitter.com/AmazonasGoverno</t>
  </si>
  <si>
    <t>Salgadinho</t>
  </si>
  <si>
    <t>Salgado de São Félix</t>
  </si>
  <si>
    <t>https://www.portal.ap.gov.br/coronavirus</t>
  </si>
  <si>
    <t>Santa Cecília</t>
  </si>
  <si>
    <t>https://twitter.com/governodoamapa</t>
  </si>
  <si>
    <t>Santa Cruz</t>
  </si>
  <si>
    <t>http://www.saude.ba.gov.br/temasdesaude/coronavirus/</t>
  </si>
  <si>
    <t>https://twitter.com/governodabahia</t>
  </si>
  <si>
    <t>Santana de Mangueira</t>
  </si>
  <si>
    <t>Santana dos Garrotes</t>
  </si>
  <si>
    <t>https://coronavirus.ceara.gov.br</t>
  </si>
  <si>
    <t>Santo André</t>
  </si>
  <si>
    <t>https://twitter.com/GovernoDoCeara</t>
  </si>
  <si>
    <t>São Bentinho</t>
  </si>
  <si>
    <t>Sítio D'abadia</t>
  </si>
  <si>
    <r>
      <t xml:space="preserve">http://www.coronavirus.df.gov.br/
</t>
    </r>
    <r>
      <rPr>
        <color rgb="FF1155CC"/>
        <u/>
      </rPr>
      <t>http://www.saude.df.gov.br/coronavirus/</t>
    </r>
  </si>
  <si>
    <t>São Domingos do Cariri</t>
  </si>
  <si>
    <t>São João do Cariri</t>
  </si>
  <si>
    <t>https://twitter.com/Gov_DF</t>
  </si>
  <si>
    <t>São João do Rio do Peixe</t>
  </si>
  <si>
    <t>São João do Tigre</t>
  </si>
  <si>
    <t>Espírito Santo</t>
  </si>
  <si>
    <t>https://coronavirus.es.gov.br/</t>
  </si>
  <si>
    <t>São José da Lagoa Tapada</t>
  </si>
  <si>
    <t>São José de Caiana</t>
  </si>
  <si>
    <t>https://twitter.com/GovernoES</t>
  </si>
  <si>
    <t>São José de Espinharas</t>
  </si>
  <si>
    <t>http://www.saude.go.gov.br/coronavirus</t>
  </si>
  <si>
    <t>São José de Piranhas</t>
  </si>
  <si>
    <t>São José de Princesa</t>
  </si>
  <si>
    <t>https://twitter.com/governo_go</t>
  </si>
  <si>
    <t>São José do Bonfim</t>
  </si>
  <si>
    <t>São José do Brejo do Cruz</t>
  </si>
  <si>
    <t>http://www.saude.ma.gov.br/novo/tire-suas-duvidas-sobre-coronavirus/</t>
  </si>
  <si>
    <t>São José do Sabugi</t>
  </si>
  <si>
    <t>São José dos Cordeiros</t>
  </si>
  <si>
    <t>https://twitter.com/GovernoMA</t>
  </si>
  <si>
    <t>São José dos Ramos</t>
  </si>
  <si>
    <t>http://www.saude.mt.gov.br/informe/581</t>
  </si>
  <si>
    <t>São Mamede</t>
  </si>
  <si>
    <t>https://www.facebook.com/govmatogrosso/</t>
  </si>
  <si>
    <t>São Miguel de Taipu</t>
  </si>
  <si>
    <t>São Sebastião de Lagoa de Roça</t>
  </si>
  <si>
    <t>http://www.coronavirus.ms.gov.br/</t>
  </si>
  <si>
    <t>São Sebastião do Umbuzeiro</t>
  </si>
  <si>
    <t>São Vicente do Seridó</t>
  </si>
  <si>
    <t>https://twitter.com/GovernoMS</t>
  </si>
  <si>
    <t>Sapé</t>
  </si>
  <si>
    <t>Serra Branca</t>
  </si>
  <si>
    <t>https://www.saude.mg.gov.br/coronavirus</t>
  </si>
  <si>
    <t>Serra da Raiz</t>
  </si>
  <si>
    <t>Serra Grande</t>
  </si>
  <si>
    <t>https://twitter.com/governomg</t>
  </si>
  <si>
    <t>Serra Redonda</t>
  </si>
  <si>
    <t>Serraria</t>
  </si>
  <si>
    <t>http://www.saude.pa.gov.br/coronavirus/</t>
  </si>
  <si>
    <t>Sertãozinho</t>
  </si>
  <si>
    <t>Sobrado</t>
  </si>
  <si>
    <t>https://twitter.com/GovernoPara</t>
  </si>
  <si>
    <t>Solânea</t>
  </si>
  <si>
    <t>Soledade</t>
  </si>
  <si>
    <t>https://paraiba.pb.gov.br/diretas/saude/coronavirus/</t>
  </si>
  <si>
    <t>Sossêgo</t>
  </si>
  <si>
    <t>https://twitter.com/govparaiba</t>
  </si>
  <si>
    <t>Sousa</t>
  </si>
  <si>
    <t>Sumé</t>
  </si>
  <si>
    <t>http://www.coronavirus.pr.gov.br/Campanha</t>
  </si>
  <si>
    <t>Tacima</t>
  </si>
  <si>
    <t>Tavares</t>
  </si>
  <si>
    <t>https://twitter.com/governoparana</t>
  </si>
  <si>
    <t>Teixeira</t>
  </si>
  <si>
    <t>Tenório</t>
  </si>
  <si>
    <t>https://www.pecontracoronavirus.pe.gov.br/</t>
  </si>
  <si>
    <t>Triunfo</t>
  </si>
  <si>
    <t>Uiraúna</t>
  </si>
  <si>
    <t>https://twitter.com/governope</t>
  </si>
  <si>
    <t>Umbuzeiro</t>
  </si>
  <si>
    <t>Várzea</t>
  </si>
  <si>
    <t>Piauí</t>
  </si>
  <si>
    <t>https://www.pi.gov.br/coronavirus/</t>
  </si>
  <si>
    <t>Vieirópolis</t>
  </si>
  <si>
    <t>https://twitter.com/GovernodoPi</t>
  </si>
  <si>
    <t>Vista Serrana</t>
  </si>
  <si>
    <t>Zabelê</t>
  </si>
  <si>
    <t>https://coronavirus.rj.gov.br/</t>
  </si>
  <si>
    <t>Abatiá</t>
  </si>
  <si>
    <t>https://twitter.com/GovRJ</t>
  </si>
  <si>
    <t>Adrianópolis</t>
  </si>
  <si>
    <t>Agudos do Sul</t>
  </si>
  <si>
    <t>Almirante Tamandaré</t>
  </si>
  <si>
    <t>Altamira do Paraná</t>
  </si>
  <si>
    <t>https://twitter.com/GovernodoRN</t>
  </si>
  <si>
    <t>Alto Paraíso</t>
  </si>
  <si>
    <t>Alto Paraná</t>
  </si>
  <si>
    <t>https://saude.rs.gov.br/coronavirus</t>
  </si>
  <si>
    <t>Alto Piquiri</t>
  </si>
  <si>
    <t>https://twitter.com/governo_rs</t>
  </si>
  <si>
    <t>Altônia</t>
  </si>
  <si>
    <t>Alvorada do Sul</t>
  </si>
  <si>
    <t>http://www.rondonia.ro.gov.br/agevisa/institucional/coronavirus/
http://coronavirus.ro.gov.br/</t>
  </si>
  <si>
    <t>https://twitter.com/GovernoRO</t>
  </si>
  <si>
    <t>Amaporã</t>
  </si>
  <si>
    <t>Ampére</t>
  </si>
  <si>
    <t>Anahy</t>
  </si>
  <si>
    <t>https://twitter.com/govroraima</t>
  </si>
  <si>
    <t>Andirá</t>
  </si>
  <si>
    <t>Ângulo</t>
  </si>
  <si>
    <t>http://www.coronavirus.sc.gov.br/</t>
  </si>
  <si>
    <t>Antonina</t>
  </si>
  <si>
    <t>Antônio Olinto</t>
  </si>
  <si>
    <t>https://twitter.com/GovSC</t>
  </si>
  <si>
    <t>Apucarana</t>
  </si>
  <si>
    <t>Arapongas</t>
  </si>
  <si>
    <t>https://www.saopaulo.sp.gov.br/coronavirus/?utm_source=site&amp;utm_medium=banner&amp;utm_campaign=coronavirus-acoes-sp&amp;utm_content=Coronav%C3%ADrus%20-%20A%C3%A7%C3%B5es%20do%20Governo%20de%20SP</t>
  </si>
  <si>
    <t>Arapoti</t>
  </si>
  <si>
    <t>Arapuã</t>
  </si>
  <si>
    <t>https://twitter.com/governosp</t>
  </si>
  <si>
    <t>Araucária</t>
  </si>
  <si>
    <t>Assaí</t>
  </si>
  <si>
    <t>Assis Chateaubriand</t>
  </si>
  <si>
    <t>https://twitter.com/governosergipe</t>
  </si>
  <si>
    <t>Astorga</t>
  </si>
  <si>
    <t>Balsa Nova</t>
  </si>
  <si>
    <t>https://twitter.com/governoTO</t>
  </si>
  <si>
    <t>Barbosa Ferraz</t>
  </si>
  <si>
    <t>Governo Federal</t>
  </si>
  <si>
    <t>https://coronavirus.saude.gov.br/</t>
  </si>
  <si>
    <t>Barra do Jacaré</t>
  </si>
  <si>
    <t>Barracão</t>
  </si>
  <si>
    <t>https://twitter.com/minsaude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</si>
  <si>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</si>
  <si>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</si>
  <si>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</si>
  <si>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</si>
  <si>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</si>
  <si>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</si>
  <si>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Bocaiuva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</si>
  <si>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</si>
  <si>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</si>
  <si>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</si>
  <si>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</si>
  <si>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</si>
  <si>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</si>
  <si>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</si>
  <si>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código_uf</t>
  </si>
  <si>
    <t>Califórnia</t>
  </si>
  <si>
    <t>Regiões</t>
  </si>
  <si>
    <t>Cambará</t>
  </si>
  <si>
    <t>estado_abre</t>
  </si>
  <si>
    <t>Cambé</t>
  </si>
  <si>
    <t>Cambira</t>
  </si>
  <si>
    <t>Campina da Lagoa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</si>
  <si>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</si>
  <si>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</si>
  <si>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</si>
  <si>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</si>
  <si>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</si>
  <si>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</si>
  <si>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</si>
  <si>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</si>
  <si>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</si>
  <si>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</si>
  <si>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</si>
  <si>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</si>
  <si>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</si>
  <si>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</si>
  <si>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</si>
  <si>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</si>
  <si>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</si>
  <si>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</si>
  <si>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 xml:space="preserve">RO 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</si>
  <si>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</si>
  <si>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</si>
  <si>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</si>
  <si>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</si>
  <si>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</si>
  <si>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</si>
  <si>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</si>
  <si>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</si>
  <si>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</si>
  <si>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</si>
  <si>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</si>
  <si>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</si>
  <si>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</si>
  <si>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</si>
  <si>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</si>
  <si>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</si>
  <si>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</si>
  <si>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</si>
  <si>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</si>
  <si>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</si>
  <si>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</si>
  <si>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</si>
  <si>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</si>
  <si>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</si>
  <si>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</si>
  <si>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</si>
  <si>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</si>
  <si>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</si>
  <si>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</si>
  <si>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</si>
  <si>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</si>
  <si>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</si>
  <si>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</si>
  <si>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</si>
  <si>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</si>
  <si>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</si>
  <si>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</si>
  <si>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</si>
  <si>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</si>
  <si>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</si>
  <si>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</si>
  <si>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</si>
  <si>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</si>
  <si>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</si>
  <si>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</si>
  <si>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</si>
  <si>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</si>
  <si>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</si>
  <si>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</si>
  <si>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</si>
  <si>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</si>
  <si>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</si>
  <si>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</si>
  <si>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</si>
  <si>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</si>
  <si>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</si>
  <si>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</si>
  <si>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</si>
  <si>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</si>
  <si>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</si>
  <si>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</si>
  <si>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</si>
  <si>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</si>
  <si>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</si>
  <si>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</si>
  <si>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</si>
  <si>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</si>
  <si>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</si>
  <si>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</si>
  <si>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</si>
  <si>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</si>
  <si>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</si>
  <si>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</si>
  <si>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</si>
  <si>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</si>
  <si>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</si>
  <si>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</si>
  <si>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</si>
  <si>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</si>
  <si>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</si>
  <si>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</si>
  <si>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</si>
  <si>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</si>
  <si>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</si>
  <si>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</si>
  <si>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</si>
  <si>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</si>
  <si>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</si>
  <si>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</si>
  <si>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</si>
  <si>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</si>
  <si>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</si>
  <si>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</si>
  <si>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</si>
  <si>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</si>
  <si>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</si>
  <si>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</si>
  <si>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</si>
  <si>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</si>
  <si>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</si>
  <si>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</si>
  <si>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</si>
  <si>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</si>
  <si>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</si>
  <si>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</si>
  <si>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</si>
  <si>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</si>
  <si>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</si>
  <si>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</si>
  <si>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</si>
  <si>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</si>
  <si>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</si>
  <si>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</si>
  <si>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</si>
  <si>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</si>
  <si>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</si>
  <si>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</si>
  <si>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</si>
  <si>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</si>
  <si>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</si>
  <si>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</si>
  <si>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</si>
  <si>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</si>
  <si>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Bacurituba</t>
  </si>
  <si>
    <t>Marmeleiro</t>
  </si>
  <si>
    <t>Marquinho</t>
  </si>
  <si>
    <t>Marumbi</t>
  </si>
  <si>
    <t>Matelândia</t>
  </si>
  <si>
    <t>Matinhos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</si>
  <si>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</si>
  <si>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</si>
  <si>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</si>
  <si>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</si>
  <si>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</si>
  <si>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</si>
  <si>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</si>
  <si>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</si>
  <si>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Graças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</si>
  <si>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</si>
  <si>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</si>
  <si>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</si>
  <si>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</si>
  <si>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</si>
  <si>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</si>
  <si>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</si>
  <si>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</si>
  <si>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</si>
  <si>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</si>
  <si>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</si>
  <si>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</si>
  <si>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</si>
  <si>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</si>
  <si>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</si>
  <si>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</si>
  <si>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</si>
  <si>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</si>
  <si>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</si>
  <si>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</si>
  <si>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</si>
  <si>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</si>
  <si>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</si>
  <si>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</si>
  <si>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</si>
  <si>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</si>
  <si>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</si>
  <si>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</si>
  <si>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</si>
  <si>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</si>
  <si>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</si>
  <si>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</si>
  <si>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</si>
  <si>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</si>
  <si>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</si>
  <si>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</si>
  <si>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</si>
  <si>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</si>
  <si>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</si>
  <si>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</si>
  <si>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</si>
  <si>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</si>
  <si>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</si>
  <si>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</si>
  <si>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</si>
  <si>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</si>
  <si>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</si>
  <si>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</si>
  <si>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</si>
  <si>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</si>
  <si>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</si>
  <si>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</si>
  <si>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</si>
  <si>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</si>
  <si>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</si>
  <si>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</si>
  <si>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</si>
  <si>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</si>
  <si>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</si>
  <si>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</si>
  <si>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</si>
  <si>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</si>
  <si>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</si>
  <si>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</si>
  <si>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</si>
  <si>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</si>
  <si>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</si>
  <si>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</si>
  <si>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</si>
  <si>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</si>
  <si>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</si>
  <si>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</si>
  <si>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</si>
  <si>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</si>
  <si>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</si>
  <si>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Brejo de Areia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</si>
  <si>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</si>
  <si>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</si>
  <si>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</si>
  <si>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</si>
  <si>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</si>
  <si>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</si>
  <si>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</si>
  <si>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</si>
  <si>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</si>
  <si>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Buriti Bavo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</si>
  <si>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</si>
  <si>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</si>
  <si>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</si>
  <si>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</si>
  <si>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</si>
  <si>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</si>
  <si>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</si>
  <si>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</si>
  <si>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</si>
  <si>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</si>
  <si>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</si>
  <si>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</si>
  <si>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</si>
  <si>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</si>
  <si>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</si>
  <si>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</si>
  <si>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</si>
  <si>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</si>
  <si>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</si>
  <si>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</si>
  <si>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</si>
  <si>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</si>
  <si>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</si>
  <si>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</si>
  <si>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</si>
  <si>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</si>
  <si>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</si>
  <si>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</si>
  <si>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</si>
  <si>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</si>
  <si>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</si>
  <si>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</si>
  <si>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</si>
  <si>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</si>
  <si>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</si>
  <si>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</si>
  <si>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</si>
  <si>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</si>
  <si>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</si>
  <si>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</si>
  <si>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</si>
  <si>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</si>
  <si>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</si>
  <si>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</si>
  <si>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</si>
  <si>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</si>
  <si>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</si>
  <si>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</si>
  <si>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</si>
  <si>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</si>
  <si>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</si>
  <si>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</si>
  <si>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</si>
  <si>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</si>
  <si>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</si>
  <si>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</si>
  <si>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</si>
  <si>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</si>
  <si>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</si>
  <si>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</si>
  <si>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</si>
  <si>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</si>
  <si>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</si>
  <si>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</si>
  <si>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</si>
  <si>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</si>
  <si>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</si>
  <si>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</si>
  <si>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</si>
  <si>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</si>
  <si>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</si>
  <si>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</si>
  <si>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</si>
  <si>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</si>
  <si>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</si>
  <si>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</si>
  <si>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</si>
  <si>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</si>
  <si>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</si>
  <si>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</si>
  <si>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</si>
  <si>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</si>
  <si>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</si>
  <si>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</si>
  <si>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</si>
  <si>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</si>
  <si>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</si>
  <si>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</si>
  <si>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</si>
  <si>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</si>
  <si>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</si>
  <si>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</si>
  <si>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</si>
  <si>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</si>
  <si>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</si>
  <si>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</si>
  <si>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</si>
  <si>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</si>
  <si>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</si>
  <si>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</si>
  <si>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</si>
  <si>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</si>
  <si>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</si>
  <si>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</si>
  <si>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</si>
  <si>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</si>
  <si>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</si>
  <si>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</si>
  <si>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</si>
  <si>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</si>
  <si>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</si>
  <si>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</si>
  <si>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</si>
  <si>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</si>
  <si>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</si>
  <si>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</si>
  <si>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</si>
  <si>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Conceição do Lago-Açu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</si>
  <si>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</si>
  <si>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</si>
  <si>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</si>
  <si>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</si>
  <si>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</si>
  <si>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</si>
  <si>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</si>
  <si>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</si>
  <si>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</si>
  <si>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</si>
  <si>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</si>
  <si>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</si>
  <si>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</si>
  <si>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</si>
  <si>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</si>
  <si>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</si>
  <si>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</si>
  <si>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</si>
  <si>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</si>
  <si>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</si>
  <si>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</si>
  <si>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</si>
  <si>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</si>
  <si>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</si>
  <si>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</si>
  <si>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</si>
  <si>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</si>
  <si>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</si>
  <si>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</si>
  <si>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</si>
  <si>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</si>
  <si>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</si>
  <si>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</si>
  <si>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</si>
  <si>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</si>
  <si>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</si>
  <si>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</si>
  <si>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</si>
  <si>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</si>
  <si>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</si>
  <si>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</si>
  <si>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</si>
  <si>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</si>
  <si>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</si>
  <si>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</si>
  <si>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</si>
  <si>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</si>
  <si>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</si>
  <si>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</si>
  <si>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</si>
  <si>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</si>
  <si>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</si>
  <si>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</si>
  <si>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</si>
  <si>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</si>
  <si>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</si>
  <si>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</si>
  <si>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</si>
  <si>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</si>
  <si>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</si>
  <si>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</si>
  <si>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</si>
  <si>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</si>
  <si>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</si>
  <si>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</si>
  <si>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</si>
  <si>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</si>
  <si>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</si>
  <si>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</si>
  <si>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</si>
  <si>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</si>
  <si>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</si>
  <si>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</si>
  <si>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</si>
  <si>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</si>
  <si>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</si>
  <si>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</si>
  <si>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</si>
  <si>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</si>
  <si>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</si>
  <si>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</si>
  <si>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</si>
  <si>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</si>
  <si>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</si>
  <si>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</si>
  <si>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</si>
  <si>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</si>
  <si>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</si>
  <si>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</si>
  <si>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</si>
  <si>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</si>
  <si>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</si>
  <si>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</si>
  <si>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</si>
  <si>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</si>
  <si>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</si>
  <si>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</si>
  <si>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</si>
  <si>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</si>
  <si>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</si>
  <si>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</si>
  <si>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</si>
  <si>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</si>
  <si>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</si>
  <si>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</si>
  <si>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</si>
  <si>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</si>
  <si>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</si>
  <si>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</si>
  <si>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</si>
  <si>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</si>
  <si>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</si>
  <si>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</si>
  <si>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</si>
  <si>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</si>
  <si>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Humberto Campos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</si>
  <si>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</si>
  <si>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</si>
  <si>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</si>
  <si>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</si>
  <si>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</si>
  <si>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</si>
  <si>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</si>
  <si>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</si>
  <si>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</si>
  <si>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</si>
  <si>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</si>
  <si>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</si>
  <si>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Gurgueia</t>
  </si>
  <si>
    <t>Amarante</t>
  </si>
  <si>
    <t>Angical do Piauí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</si>
  <si>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</si>
  <si>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</si>
  <si>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</si>
  <si>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</si>
  <si>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</si>
  <si>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</si>
  <si>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</si>
  <si>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</si>
  <si>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</si>
  <si>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</si>
  <si>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</si>
  <si>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</si>
  <si>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Beneditinos</t>
  </si>
  <si>
    <t>Bertolínia</t>
  </si>
  <si>
    <t>Betânia do Piauí</t>
  </si>
  <si>
    <t>Boa Hora</t>
  </si>
  <si>
    <t>Itapecuru Mirim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</si>
  <si>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</si>
  <si>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</si>
  <si>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</si>
  <si>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</si>
  <si>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</si>
  <si>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</si>
  <si>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</si>
  <si>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</si>
  <si>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</si>
  <si>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</si>
  <si>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</si>
  <si>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</si>
  <si>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</si>
  <si>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</si>
  <si>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</si>
  <si>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</si>
  <si>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</si>
  <si>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</si>
  <si>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</si>
  <si>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</si>
  <si>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</si>
  <si>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</si>
  <si>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</si>
  <si>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</si>
  <si>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</si>
  <si>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</si>
  <si>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</si>
  <si>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</si>
  <si>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</si>
  <si>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Gurgueia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</si>
  <si>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</si>
  <si>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</si>
  <si>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</si>
  <si>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</si>
  <si>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</si>
  <si>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</si>
  <si>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</si>
  <si>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</si>
  <si>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</si>
  <si>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</si>
  <si>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</si>
  <si>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</si>
  <si>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</si>
  <si>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</si>
  <si>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</si>
  <si>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</si>
  <si>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</si>
  <si>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</si>
  <si>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</si>
  <si>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</si>
  <si>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</si>
  <si>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</si>
  <si>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</si>
  <si>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</si>
  <si>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</si>
  <si>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</si>
  <si>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</si>
  <si>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</si>
  <si>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</si>
  <si>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</si>
  <si>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</si>
  <si>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</si>
  <si>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</si>
  <si>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</si>
  <si>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</si>
  <si>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</si>
  <si>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</si>
  <si>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</si>
  <si>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</si>
  <si>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</si>
  <si>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</si>
  <si>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</si>
  <si>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</si>
  <si>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</si>
  <si>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</si>
  <si>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</si>
  <si>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</si>
  <si>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</si>
  <si>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</si>
  <si>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</si>
  <si>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</si>
  <si>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</si>
  <si>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</si>
  <si>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</si>
  <si>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</si>
  <si>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</si>
  <si>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</si>
  <si>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</si>
  <si>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</si>
  <si>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</si>
  <si>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</si>
  <si>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</si>
  <si>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</si>
  <si>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</si>
  <si>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</si>
  <si>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</si>
  <si>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</si>
  <si>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</si>
  <si>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</si>
  <si>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</si>
  <si>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</si>
  <si>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</si>
  <si>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</si>
  <si>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</si>
  <si>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</si>
  <si>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</si>
  <si>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</si>
  <si>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</si>
  <si>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</si>
  <si>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 xml:space="preserve">Matões 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</si>
  <si>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</si>
  <si>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</si>
  <si>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</si>
  <si>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</si>
  <si>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</si>
  <si>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</si>
  <si>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</si>
  <si>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</si>
  <si>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</si>
  <si>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</si>
  <si>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</si>
  <si>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</si>
  <si>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</si>
  <si>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</si>
  <si>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</si>
  <si>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</si>
  <si>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</si>
  <si>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</si>
  <si>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</si>
  <si>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</si>
  <si>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</si>
  <si>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</si>
  <si>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</si>
  <si>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</si>
  <si>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Gurgueia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</si>
  <si>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</si>
  <si>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</si>
  <si>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</si>
  <si>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</si>
  <si>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</si>
  <si>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</si>
  <si>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</si>
  <si>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</si>
  <si>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</si>
  <si>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</si>
  <si>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</si>
  <si>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</si>
  <si>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</si>
  <si>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</si>
  <si>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</si>
  <si>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</si>
  <si>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</si>
  <si>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Gurgueia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</si>
  <si>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</si>
  <si>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</si>
  <si>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</si>
  <si>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</si>
  <si>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</si>
  <si>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</si>
  <si>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</si>
  <si>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</si>
  <si>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</si>
  <si>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</si>
  <si>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</si>
  <si>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</si>
  <si>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</si>
  <si>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</si>
  <si>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</si>
  <si>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</si>
  <si>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</si>
  <si>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</si>
  <si>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</si>
  <si>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</si>
  <si>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</si>
  <si>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</si>
  <si>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</si>
  <si>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</si>
  <si>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</si>
  <si>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https://g1.globo.com/ma/maranhao/noticia/2020/05/18/apos-o-fim-do-lockdown-mp-pede-adocao-de-novas-medidas-restritivas-na-grande-ilha-de-sao-luis.ghtml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</si>
  <si>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</si>
  <si>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</si>
  <si>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</si>
  <si>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</si>
  <si>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</si>
  <si>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</si>
  <si>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</si>
  <si>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</si>
  <si>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</si>
  <si>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</si>
  <si>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</si>
  <si>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</si>
  <si>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</si>
  <si>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</si>
  <si>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</si>
  <si>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</si>
  <si>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</si>
  <si>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</si>
  <si>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</si>
  <si>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</si>
  <si>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</si>
  <si>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</si>
  <si>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</si>
  <si>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</si>
  <si>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</si>
  <si>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</si>
  <si>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</si>
  <si>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</si>
  <si>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</si>
  <si>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</si>
  <si>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</si>
  <si>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</si>
  <si>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</si>
  <si>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</si>
  <si>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</si>
  <si>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</si>
  <si>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</si>
  <si>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</si>
  <si>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</si>
  <si>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</si>
  <si>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</si>
  <si>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</si>
  <si>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</si>
  <si>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</si>
  <si>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</si>
  <si>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</si>
  <si>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</si>
  <si>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</si>
  <si>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</si>
  <si>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</si>
  <si>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</si>
  <si>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</si>
  <si>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</si>
  <si>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</si>
  <si>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</si>
  <si>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</si>
  <si>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</si>
  <si>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</si>
  <si>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</si>
  <si>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</si>
  <si>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</si>
  <si>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</si>
  <si>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</si>
  <si>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</si>
  <si>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</si>
  <si>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</si>
  <si>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</si>
  <si>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</si>
  <si>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</si>
  <si>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</si>
  <si>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</si>
  <si>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</si>
  <si>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</si>
  <si>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</si>
  <si>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</si>
  <si>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</si>
  <si>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</si>
  <si>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</si>
  <si>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</si>
  <si>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</si>
  <si>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</si>
  <si>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</si>
  <si>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</si>
  <si>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</si>
  <si>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</si>
  <si>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</si>
  <si>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</si>
  <si>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</si>
  <si>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</si>
  <si>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</si>
  <si>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</si>
  <si>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</si>
  <si>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</si>
  <si>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</si>
  <si>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</si>
  <si>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</si>
  <si>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</si>
  <si>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</si>
  <si>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</si>
  <si>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</si>
  <si>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</si>
  <si>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</si>
  <si>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</si>
  <si>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</si>
  <si>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Assu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</si>
  <si>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</si>
  <si>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</si>
  <si>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</si>
  <si>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</si>
  <si>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</si>
  <si>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</si>
  <si>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</si>
  <si>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</si>
  <si>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</si>
  <si>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</si>
  <si>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</si>
  <si>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</si>
  <si>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</si>
  <si>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</si>
  <si>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</si>
  <si>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</si>
  <si>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</si>
  <si>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</si>
  <si>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</si>
  <si>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</si>
  <si>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</si>
  <si>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</si>
  <si>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</si>
  <si>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</si>
  <si>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</si>
  <si>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</si>
  <si>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</si>
  <si>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</si>
  <si>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</si>
  <si>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</si>
  <si>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</si>
  <si>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</si>
  <si>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</si>
  <si>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</si>
  <si>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</si>
  <si>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</si>
  <si>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</si>
  <si>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</si>
  <si>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</si>
  <si>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</si>
  <si>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</si>
  <si>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</si>
  <si>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</si>
  <si>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</si>
  <si>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</si>
  <si>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</si>
  <si>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</si>
  <si>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</si>
  <si>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</si>
  <si>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</si>
  <si>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</si>
  <si>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</si>
  <si>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</si>
  <si>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</si>
  <si>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</si>
  <si>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</si>
  <si>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</si>
  <si>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</si>
  <si>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</si>
  <si>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</si>
  <si>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</si>
  <si>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</si>
  <si>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</si>
  <si>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</si>
  <si>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</si>
  <si>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</si>
  <si>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</si>
  <si>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</si>
  <si>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</si>
  <si>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</si>
  <si>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</si>
  <si>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</si>
  <si>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Passa-e-Fica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</si>
  <si>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</si>
  <si>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</si>
  <si>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</si>
  <si>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</si>
  <si>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</si>
  <si>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</si>
  <si>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</si>
  <si>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</si>
  <si>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</si>
  <si>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</si>
  <si>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</si>
  <si>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</si>
  <si>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</si>
  <si>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</si>
  <si>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</si>
  <si>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</si>
  <si>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</si>
  <si>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</si>
  <si>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</si>
  <si>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</si>
  <si>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</si>
  <si>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</si>
  <si>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</si>
  <si>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</si>
  <si>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</si>
  <si>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</si>
  <si>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</si>
  <si>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</si>
  <si>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</si>
  <si>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</si>
  <si>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</si>
  <si>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</si>
  <si>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</si>
  <si>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</si>
  <si>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</si>
  <si>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</si>
  <si>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</si>
  <si>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</si>
  <si>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</si>
  <si>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</si>
  <si>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</si>
  <si>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</si>
  <si>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</si>
  <si>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</si>
  <si>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</si>
  <si>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</si>
  <si>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</si>
  <si>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</si>
  <si>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</si>
  <si>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</si>
  <si>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</si>
  <si>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</si>
  <si>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</si>
  <si>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</si>
  <si>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</si>
  <si>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</si>
  <si>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</si>
  <si>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</si>
  <si>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</si>
  <si>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</si>
  <si>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</si>
  <si>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</si>
  <si>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Alpestre</t>
  </si>
  <si>
    <t>Alto Feliz</t>
  </si>
  <si>
    <t>Alvorada</t>
  </si>
  <si>
    <t>Amaral Ferrador</t>
  </si>
  <si>
    <t>Ametista do Sul</t>
  </si>
  <si>
    <t>Anta Gorda</t>
  </si>
  <si>
    <t>Antônio Prado</t>
  </si>
  <si>
    <t>Arambaré</t>
  </si>
  <si>
    <t>São João do Carú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</si>
  <si>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</si>
  <si>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</si>
  <si>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</si>
  <si>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</si>
  <si>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</si>
  <si>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</si>
  <si>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</si>
  <si>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</si>
  <si>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</si>
  <si>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</si>
  <si>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Bagé</t>
  </si>
  <si>
    <t>Balneário Pinhal</t>
  </si>
  <si>
    <t>Barão</t>
  </si>
  <si>
    <t>Barão de Cotegipe</t>
  </si>
  <si>
    <t>Barão do Triunfo</t>
  </si>
  <si>
    <t>Barra do Quaraí</t>
  </si>
  <si>
    <t>Barra do Ribeiro</t>
  </si>
  <si>
    <t>Barros Cassal</t>
  </si>
  <si>
    <t>Bento Gonçalves</t>
  </si>
  <si>
    <t>Boa Vista do Buricá</t>
  </si>
  <si>
    <t>Boa Vista do Incra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</si>
  <si>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</si>
  <si>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</si>
  <si>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</si>
  <si>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</si>
  <si>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</si>
  <si>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</si>
  <si>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</si>
  <si>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</si>
  <si>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</si>
  <si>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</si>
  <si>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</si>
  <si>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</si>
  <si>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</si>
  <si>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</si>
  <si>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</si>
  <si>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</si>
  <si>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</si>
  <si>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</si>
  <si>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</si>
  <si>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</si>
  <si>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</si>
  <si>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</si>
  <si>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São Luís Gonzaga do Maranhão</t>
  </si>
  <si>
    <t>Candelária</t>
  </si>
  <si>
    <t>Cândido Godói</t>
  </si>
  <si>
    <t>Candiota</t>
  </si>
  <si>
    <t>Canela</t>
  </si>
  <si>
    <t>Canguçu</t>
  </si>
  <si>
    <t>Canoas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</si>
  <si>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</si>
  <si>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</si>
  <si>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</si>
  <si>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</si>
  <si>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</si>
  <si>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</si>
  <si>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</si>
  <si>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</si>
  <si>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</si>
  <si>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Casca</t>
  </si>
  <si>
    <t>Caseiros</t>
  </si>
  <si>
    <t>Catuípe</t>
  </si>
  <si>
    <t>Caxias do Sul</t>
  </si>
  <si>
    <t>Cerrito</t>
  </si>
  <si>
    <t>Cerro Branco</t>
  </si>
  <si>
    <t>Cerro Grande do Sul</t>
  </si>
  <si>
    <t>Cerro Largo</t>
  </si>
  <si>
    <t>Chapada</t>
  </si>
  <si>
    <t>Charqueadas</t>
  </si>
  <si>
    <t>Chiapetta</t>
  </si>
  <si>
    <t>Chuí</t>
  </si>
  <si>
    <t>Chuvisca</t>
  </si>
  <si>
    <t>Cidreira</t>
  </si>
  <si>
    <t>Ciríaco</t>
  </si>
  <si>
    <t>Condor</t>
  </si>
  <si>
    <t>Constantina</t>
  </si>
  <si>
    <t>Coronel Barros</t>
  </si>
  <si>
    <t>Coronel Bicaco</t>
  </si>
  <si>
    <t>Cotiporã</t>
  </si>
  <si>
    <t>Coxilha</t>
  </si>
  <si>
    <t>São Roberto</t>
  </si>
  <si>
    <t>Crissiumal</t>
  </si>
  <si>
    <t>Cristal</t>
  </si>
  <si>
    <t>Cruz Alta</t>
  </si>
  <si>
    <t>David Canabarro</t>
  </si>
  <si>
    <t>Derrubadas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</si>
  <si>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</si>
  <si>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</si>
  <si>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</si>
  <si>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</si>
  <si>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</si>
  <si>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</si>
  <si>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</si>
  <si>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Eldorado do Sul</t>
  </si>
  <si>
    <t>Encantado</t>
  </si>
  <si>
    <t>Encruzilhada do Sul</t>
  </si>
  <si>
    <t>Entre-Ijuís</t>
  </si>
  <si>
    <t>Erebango</t>
  </si>
  <si>
    <t>Erechim</t>
  </si>
  <si>
    <t>Erval Grande</t>
  </si>
  <si>
    <t>Erval Seco</t>
  </si>
  <si>
    <t>Esmeralda</t>
  </si>
  <si>
    <t>Espumoso</t>
  </si>
  <si>
    <t>Estação</t>
  </si>
  <si>
    <t>Estância Velha</t>
  </si>
  <si>
    <t>Esteio</t>
  </si>
  <si>
    <t>Estrela</t>
  </si>
  <si>
    <t>Eugênio de Castro</t>
  </si>
  <si>
    <t>Fagundes Varela</t>
  </si>
  <si>
    <t>Farroupilha</t>
  </si>
  <si>
    <t>Faxinal do Soturno</t>
  </si>
  <si>
    <t>Fazenda Vilanova</t>
  </si>
  <si>
    <t>Feliz</t>
  </si>
  <si>
    <t>Flores da Cunha</t>
  </si>
  <si>
    <t>Fontoura Xavier</t>
  </si>
  <si>
    <t>Formigueiro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</si>
  <si>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</si>
  <si>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</si>
  <si>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</si>
  <si>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</si>
  <si>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</si>
  <si>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</si>
  <si>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</si>
  <si>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</si>
  <si>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</si>
  <si>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Xavier</t>
  </si>
  <si>
    <t>Gravataí</t>
  </si>
  <si>
    <t>Guaíba</t>
  </si>
  <si>
    <t>Guaporé</t>
  </si>
  <si>
    <t>Guarani das Missões</t>
  </si>
  <si>
    <t>Harmonia</t>
  </si>
  <si>
    <t>Herval</t>
  </si>
  <si>
    <t>Horizontina</t>
  </si>
  <si>
    <t>Hulha Negra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</si>
  <si>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</si>
  <si>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</si>
  <si>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</si>
  <si>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</si>
  <si>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</si>
  <si>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</si>
  <si>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</si>
  <si>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</si>
  <si>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</si>
  <si>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</si>
  <si>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Iraí</t>
  </si>
  <si>
    <t>Itaara</t>
  </si>
  <si>
    <t>Itaqui</t>
  </si>
  <si>
    <t>Itati</t>
  </si>
  <si>
    <t>Ivoti</t>
  </si>
  <si>
    <t>Jaboticaba</t>
  </si>
  <si>
    <t>Jaguarão</t>
  </si>
  <si>
    <t>Jaguari</t>
  </si>
  <si>
    <t>Jaquirana</t>
  </si>
  <si>
    <t>Jari</t>
  </si>
  <si>
    <t>Jóia</t>
  </si>
  <si>
    <t>Júlio de Castilhos</t>
  </si>
  <si>
    <t>Lagoa Vermelha</t>
  </si>
  <si>
    <t>Lagoão</t>
  </si>
  <si>
    <t>Lajeado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</si>
  <si>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</si>
  <si>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</si>
  <si>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</si>
  <si>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</si>
  <si>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</si>
  <si>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</si>
  <si>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</si>
  <si>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</si>
  <si>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</si>
  <si>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</si>
  <si>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</si>
  <si>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</si>
  <si>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Marques de Souza</t>
  </si>
  <si>
    <t>Mata</t>
  </si>
  <si>
    <t>Mato Leitão</t>
  </si>
  <si>
    <t>Maximiliano de Almeida</t>
  </si>
  <si>
    <t>Minas do Leão</t>
  </si>
  <si>
    <t>Miraguaí</t>
  </si>
  <si>
    <t>Monte Belo do Sul</t>
  </si>
  <si>
    <t>Montenegro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</si>
  <si>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</si>
  <si>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</si>
  <si>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</si>
  <si>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</si>
  <si>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</si>
  <si>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</si>
  <si>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</si>
  <si>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Nonoai</t>
  </si>
  <si>
    <t>Nova Alvorada</t>
  </si>
  <si>
    <t>Nova Araçá</t>
  </si>
  <si>
    <t>Nova Bassano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</si>
  <si>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</si>
  <si>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</si>
  <si>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</si>
  <si>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</si>
  <si>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</si>
  <si>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</si>
  <si>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</si>
  <si>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</si>
  <si>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Roma do Sul</t>
  </si>
  <si>
    <t>Novo Barreiro</t>
  </si>
  <si>
    <t>Novo Cabrais</t>
  </si>
  <si>
    <t>Novo Hamburgo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</si>
  <si>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</si>
  <si>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</si>
  <si>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</si>
  <si>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</si>
  <si>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</si>
  <si>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</si>
  <si>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</si>
  <si>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</si>
  <si>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</si>
  <si>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</si>
  <si>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</si>
  <si>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Passo do Sobrado</t>
  </si>
  <si>
    <t>Passo Fundo</t>
  </si>
  <si>
    <t>Paverama</t>
  </si>
  <si>
    <t>Pedro Osório</t>
  </si>
  <si>
    <t>Pejuçara</t>
  </si>
  <si>
    <t>Pelotas</t>
  </si>
  <si>
    <t>Picada Café</t>
  </si>
  <si>
    <t>Pinhal Grande</t>
  </si>
  <si>
    <t>Pinheirinho do Vale</t>
  </si>
  <si>
    <t>Pinheiro Machado</t>
  </si>
  <si>
    <t>Piratini</t>
  </si>
  <si>
    <t>Poço das Antas</t>
  </si>
  <si>
    <t>Pontão</t>
  </si>
  <si>
    <t>Bertópolis</t>
  </si>
  <si>
    <t>Portão</t>
  </si>
  <si>
    <t>Porto Alegre</t>
  </si>
  <si>
    <t>Porto Lucena</t>
  </si>
  <si>
    <t>Porto Xavier</t>
  </si>
  <si>
    <t>Presidente Lucena</t>
  </si>
  <si>
    <t>Progresso</t>
  </si>
  <si>
    <t>Putinga</t>
  </si>
  <si>
    <t>Quaraí</t>
  </si>
  <si>
    <t>Quevedos</t>
  </si>
  <si>
    <t>Quinze de Novembro</t>
  </si>
  <si>
    <t>Redentora</t>
  </si>
  <si>
    <t>Restinga Sêca</t>
  </si>
  <si>
    <t>Rio Grande</t>
  </si>
  <si>
    <t>Rio Pardo</t>
  </si>
  <si>
    <t>Riozinho</t>
  </si>
  <si>
    <t>Roca Sales</t>
  </si>
  <si>
    <t>Rodeio Bonito</t>
  </si>
  <si>
    <t>Rolante</t>
  </si>
  <si>
    <t>Ronda Alta</t>
  </si>
  <si>
    <t>Rondinha</t>
  </si>
  <si>
    <t>Roque Gonzales</t>
  </si>
  <si>
    <t>Rosário do Sul</t>
  </si>
  <si>
    <t>Salto do Jacuí</t>
  </si>
  <si>
    <t>Salvador do Sul</t>
  </si>
  <si>
    <t>Sananduva</t>
  </si>
  <si>
    <t>Santa Bárbara do Sul</t>
  </si>
  <si>
    <t>Santa Clara do Sul</t>
  </si>
  <si>
    <t>Santa Cruz do Sul</t>
  </si>
  <si>
    <t>Santa Maria do Herval</t>
  </si>
  <si>
    <t>Santa Rosa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</si>
  <si>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</si>
  <si>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</si>
  <si>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</si>
  <si>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</si>
  <si>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</si>
  <si>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</si>
  <si>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</si>
  <si>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Augusto</t>
  </si>
  <si>
    <t>Santo Cristo</t>
  </si>
  <si>
    <t>São Borja</t>
  </si>
  <si>
    <t>São Domingos do Sul</t>
  </si>
  <si>
    <t>São Francisco de Assis</t>
  </si>
  <si>
    <t>São Jerônimo</t>
  </si>
  <si>
    <t>São João do Polêsine</t>
  </si>
  <si>
    <t>São José do Hortêncio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</si>
  <si>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</si>
  <si>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</si>
  <si>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</si>
  <si>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</si>
  <si>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</si>
  <si>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</si>
  <si>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</si>
  <si>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</si>
  <si>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</si>
  <si>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</si>
  <si>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</si>
  <si>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</si>
  <si>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</si>
  <si>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</si>
  <si>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do Butiá</t>
  </si>
  <si>
    <t>São Pedro do Sul</t>
  </si>
  <si>
    <t>São Sebastião do Caí</t>
  </si>
  <si>
    <t>São Sepé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</si>
  <si>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</si>
  <si>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</si>
  <si>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</si>
  <si>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</si>
  <si>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</si>
  <si>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</si>
  <si>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</si>
  <si>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</si>
  <si>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Estrela Dalva</t>
  </si>
  <si>
    <t>Senador Salgado Filho</t>
  </si>
  <si>
    <t>Sentinela do Sul</t>
  </si>
  <si>
    <t>Serafina Corrêa</t>
  </si>
  <si>
    <t>Sertão</t>
  </si>
  <si>
    <t>Sertão Santana</t>
  </si>
  <si>
    <t>Silveira Martins</t>
  </si>
  <si>
    <t>Sinimbu</t>
  </si>
  <si>
    <t>Tabaí</t>
  </si>
  <si>
    <t>Tapera</t>
  </si>
  <si>
    <t>Tapes</t>
  </si>
  <si>
    <t>Taquara</t>
  </si>
  <si>
    <t>Taquari</t>
  </si>
  <si>
    <t>Tenente Portela</t>
  </si>
  <si>
    <t>Terra de Areia</t>
  </si>
  <si>
    <t>Teutônia</t>
  </si>
  <si>
    <t>Tiradentes do Sul</t>
  </si>
  <si>
    <t>Torres</t>
  </si>
  <si>
    <t>Tramandaí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</si>
  <si>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</si>
  <si>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</si>
  <si>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</si>
  <si>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</si>
  <si>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</si>
  <si>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</si>
  <si>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</si>
  <si>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</si>
  <si>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</si>
  <si>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Tupanciretã</t>
  </si>
  <si>
    <t>Tupandi</t>
  </si>
  <si>
    <t>Tuparendi</t>
  </si>
  <si>
    <t>Turuçu</t>
  </si>
  <si>
    <t>Uruguaiana</t>
  </si>
  <si>
    <t>Vacaria</t>
  </si>
  <si>
    <t>Vale do Sol</t>
  </si>
  <si>
    <t>Vale Real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</si>
  <si>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</si>
  <si>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</si>
  <si>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</si>
  <si>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</si>
  <si>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</si>
  <si>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</si>
  <si>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</si>
  <si>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Maria</t>
  </si>
  <si>
    <t>Vila Nova do Sul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</si>
  <si>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</si>
  <si>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</si>
  <si>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</si>
  <si>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</si>
  <si>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</si>
  <si>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</si>
  <si>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</si>
  <si>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</si>
  <si>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</si>
  <si>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</si>
  <si>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</si>
  <si>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</si>
  <si>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</si>
  <si>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</si>
  <si>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</si>
  <si>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</si>
  <si>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</si>
  <si>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</si>
  <si>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</si>
  <si>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</si>
  <si>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</si>
  <si>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</si>
  <si>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</si>
  <si>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</si>
  <si>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</si>
  <si>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</si>
  <si>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</si>
  <si>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</si>
  <si>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</si>
  <si>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</si>
  <si>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</si>
  <si>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</si>
  <si>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</si>
  <si>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</si>
  <si>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</si>
  <si>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</si>
  <si>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</si>
  <si>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</si>
  <si>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</si>
  <si>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</si>
  <si>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</si>
  <si>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</si>
  <si>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</si>
  <si>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</si>
  <si>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</si>
  <si>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</si>
  <si>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</si>
  <si>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</si>
  <si>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</si>
  <si>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</si>
  <si>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</si>
  <si>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</si>
  <si>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</si>
  <si>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</si>
  <si>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</si>
  <si>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</si>
  <si>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</si>
  <si>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</si>
  <si>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</si>
  <si>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</si>
  <si>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</si>
  <si>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</si>
  <si>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</si>
  <si>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</si>
  <si>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</si>
  <si>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</si>
  <si>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</si>
  <si>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</si>
  <si>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</si>
  <si>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</si>
  <si>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</si>
  <si>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</si>
  <si>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</si>
  <si>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</si>
  <si>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</si>
  <si>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</si>
  <si>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</si>
  <si>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</si>
  <si>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</si>
  <si>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</si>
  <si>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</si>
  <si>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</si>
  <si>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</si>
  <si>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</si>
  <si>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</si>
  <si>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</si>
  <si>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</si>
  <si>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</si>
  <si>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</si>
  <si>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</si>
  <si>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</si>
  <si>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</si>
  <si>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</si>
  <si>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Retiro</t>
  </si>
  <si>
    <t>Bombinhas</t>
  </si>
  <si>
    <t>Botuverá</t>
  </si>
  <si>
    <t>Braço do Norte</t>
  </si>
  <si>
    <t>Braço do Trombudo</t>
  </si>
  <si>
    <t>Brusque</t>
  </si>
  <si>
    <t>Caçador</t>
  </si>
  <si>
    <t>Caibi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</si>
  <si>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</si>
  <si>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</si>
  <si>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</si>
  <si>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</si>
  <si>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</si>
  <si>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</si>
  <si>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</si>
  <si>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</si>
  <si>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</si>
  <si>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</si>
  <si>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Chapadão do Lageado</t>
  </si>
  <si>
    <t>Chapecó</t>
  </si>
  <si>
    <t>Cocal do Sul</t>
  </si>
  <si>
    <t>Concórdia</t>
  </si>
  <si>
    <t>Cordilheira Alta</t>
  </si>
  <si>
    <t>Coronel Freitas</t>
  </si>
  <si>
    <t>Correia Pinto</t>
  </si>
  <si>
    <t>Corupá</t>
  </si>
  <si>
    <t>Criciúma</t>
  </si>
  <si>
    <t>Cunha Porã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</si>
  <si>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</si>
  <si>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</si>
  <si>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</si>
  <si>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</si>
  <si>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</si>
  <si>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</si>
  <si>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</si>
  <si>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</si>
  <si>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</si>
  <si>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</si>
  <si>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</si>
  <si>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</si>
  <si>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</si>
  <si>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</si>
  <si>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</si>
  <si>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</si>
  <si>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</si>
  <si>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</si>
  <si>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</si>
  <si>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</si>
  <si>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</si>
  <si>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</si>
  <si>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</si>
  <si>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Guatambu</t>
  </si>
  <si>
    <t>Herval d'Oeste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</si>
  <si>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</si>
  <si>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</si>
  <si>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</si>
  <si>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</si>
  <si>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</si>
  <si>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</si>
  <si>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</si>
  <si>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</si>
  <si>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</si>
  <si>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</si>
  <si>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</si>
  <si>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</si>
  <si>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</si>
  <si>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</si>
  <si>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</si>
  <si>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</si>
  <si>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</si>
  <si>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</si>
  <si>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</si>
  <si>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</si>
  <si>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</si>
  <si>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</si>
  <si>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</si>
  <si>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</si>
  <si>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</si>
  <si>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</si>
  <si>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</si>
  <si>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</si>
  <si>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</si>
  <si>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</si>
  <si>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</si>
  <si>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</si>
  <si>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</si>
  <si>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</si>
  <si>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</si>
  <si>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</si>
  <si>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</si>
  <si>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</si>
  <si>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</si>
  <si>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</si>
  <si>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</si>
  <si>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</si>
  <si>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</si>
  <si>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</si>
  <si>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</si>
  <si>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</si>
  <si>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</si>
  <si>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</si>
  <si>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</si>
  <si>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</si>
  <si>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</si>
  <si>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</si>
  <si>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</si>
  <si>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</si>
  <si>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</si>
  <si>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</si>
  <si>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</si>
  <si>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</si>
  <si>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</si>
  <si>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</si>
  <si>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</si>
  <si>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</si>
  <si>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</si>
  <si>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</si>
  <si>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</si>
  <si>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</si>
  <si>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</si>
  <si>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</si>
  <si>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</si>
  <si>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</si>
  <si>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</si>
  <si>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</si>
  <si>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</si>
  <si>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</si>
  <si>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</si>
  <si>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</si>
  <si>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</si>
  <si>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</si>
  <si>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</si>
  <si>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</si>
  <si>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</si>
  <si>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</si>
  <si>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</si>
  <si>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</si>
  <si>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</si>
  <si>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</si>
  <si>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</si>
  <si>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</si>
  <si>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</si>
  <si>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</si>
  <si>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</si>
  <si>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</si>
  <si>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</si>
  <si>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</si>
  <si>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</si>
  <si>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</si>
  <si>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</si>
  <si>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</si>
  <si>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</si>
  <si>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</si>
  <si>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</si>
  <si>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</si>
  <si>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</si>
  <si>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</si>
  <si>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</si>
  <si>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</si>
  <si>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</si>
  <si>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</si>
  <si>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</si>
  <si>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</si>
  <si>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</si>
  <si>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</si>
  <si>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</si>
  <si>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</si>
  <si>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</si>
  <si>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</si>
  <si>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</si>
  <si>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</si>
  <si>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</si>
  <si>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</si>
  <si>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</si>
  <si>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</si>
  <si>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</si>
  <si>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</si>
  <si>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</si>
  <si>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</si>
  <si>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Taió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</si>
  <si>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</si>
  <si>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</si>
  <si>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</si>
  <si>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</si>
  <si>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</si>
  <si>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</si>
  <si>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</si>
  <si>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</si>
  <si>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</si>
  <si>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</si>
  <si>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</si>
  <si>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</si>
  <si>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</si>
  <si>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</si>
  <si>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</si>
  <si>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</si>
  <si>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</si>
  <si>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</si>
  <si>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</si>
  <si>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</si>
  <si>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</si>
  <si>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</si>
  <si>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</si>
  <si>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</si>
  <si>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</si>
  <si>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</si>
  <si>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</si>
  <si>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</si>
  <si>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</si>
  <si>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</si>
  <si>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</si>
  <si>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</si>
  <si>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</si>
  <si>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</si>
  <si>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</si>
  <si>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</si>
  <si>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</si>
  <si>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</si>
  <si>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</si>
  <si>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</si>
  <si>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</si>
  <si>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</si>
  <si>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</si>
  <si>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</si>
  <si>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</si>
  <si>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</si>
  <si>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</si>
  <si>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</si>
  <si>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</si>
  <si>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</si>
  <si>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</si>
  <si>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</si>
  <si>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</si>
  <si>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</si>
  <si>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</si>
  <si>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</si>
  <si>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</si>
  <si>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</si>
  <si>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</si>
  <si>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</si>
  <si>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</si>
  <si>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</si>
  <si>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</si>
  <si>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</si>
  <si>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</si>
  <si>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</si>
  <si>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</si>
  <si>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</si>
  <si>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</si>
  <si>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</si>
  <si>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</si>
  <si>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</si>
  <si>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Serra da Saudade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</si>
  <si>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</si>
  <si>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</si>
  <si>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</si>
  <si>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</si>
  <si>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</si>
  <si>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</si>
  <si>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</si>
  <si>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</si>
  <si>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</si>
  <si>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</si>
  <si>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</si>
  <si>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</si>
  <si>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</si>
  <si>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</si>
  <si>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</si>
  <si>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</si>
  <si>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</si>
  <si>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</si>
  <si>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</si>
  <si>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</si>
  <si>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</si>
  <si>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</si>
  <si>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</si>
  <si>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</si>
  <si>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</si>
  <si>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</si>
  <si>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</si>
  <si>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</si>
  <si>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</si>
  <si>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</si>
  <si>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Boraceia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</si>
  <si>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</si>
  <si>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</si>
  <si>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</si>
  <si>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</si>
  <si>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</si>
  <si>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</si>
  <si>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</si>
  <si>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</si>
  <si>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</si>
  <si>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</si>
  <si>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</si>
  <si>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</si>
  <si>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</si>
  <si>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</si>
  <si>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</si>
  <si>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</si>
  <si>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</si>
  <si>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</si>
  <si>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</si>
  <si>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</si>
  <si>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</si>
  <si>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</si>
  <si>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</si>
  <si>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</si>
  <si>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</si>
  <si>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</si>
  <si>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</si>
  <si>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</si>
  <si>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</si>
  <si>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</si>
  <si>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</si>
  <si>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</si>
  <si>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</si>
  <si>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</si>
  <si>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</si>
  <si>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</si>
  <si>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</si>
  <si>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</si>
  <si>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</si>
  <si>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</si>
  <si>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</si>
  <si>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</si>
  <si>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</si>
  <si>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</si>
  <si>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</si>
  <si>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</si>
  <si>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</si>
  <si>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</si>
  <si>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</si>
  <si>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</si>
  <si>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</si>
  <si>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</si>
  <si>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</si>
  <si>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</si>
  <si>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</si>
  <si>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</si>
  <si>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</si>
  <si>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</si>
  <si>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</si>
  <si>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</si>
  <si>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</si>
  <si>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</si>
  <si>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</si>
  <si>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</si>
  <si>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</si>
  <si>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</si>
  <si>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</si>
  <si>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</si>
  <si>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</si>
  <si>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</si>
  <si>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</si>
  <si>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</si>
  <si>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</si>
  <si>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</si>
  <si>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</si>
  <si>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</si>
  <si>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</si>
  <si>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</si>
  <si>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</si>
  <si>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</si>
  <si>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</si>
  <si>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</si>
  <si>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</si>
  <si>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</si>
  <si>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Faria Lemos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</si>
  <si>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</si>
  <si>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</si>
  <si>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</si>
  <si>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</si>
  <si>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</si>
  <si>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</si>
  <si>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</si>
  <si>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</si>
  <si>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</si>
  <si>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</si>
  <si>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</si>
  <si>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</si>
  <si>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</si>
  <si>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</si>
  <si>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</si>
  <si>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</si>
  <si>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</si>
  <si>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</si>
  <si>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</si>
  <si>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Pedra Dourada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</si>
  <si>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</si>
  <si>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</si>
  <si>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</si>
  <si>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</si>
  <si>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</si>
  <si>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</si>
  <si>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</si>
  <si>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</si>
  <si>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</si>
  <si>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</si>
  <si>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</si>
  <si>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</si>
  <si>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</si>
  <si>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</si>
  <si>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</si>
  <si>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</si>
  <si>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</si>
  <si>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</si>
  <si>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</si>
  <si>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</si>
  <si>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</si>
  <si>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</si>
  <si>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</si>
  <si>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</si>
  <si>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</si>
  <si>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</si>
  <si>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</si>
  <si>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</si>
  <si>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</si>
  <si>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</si>
  <si>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</si>
  <si>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</si>
  <si>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</si>
  <si>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</si>
  <si>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</si>
  <si>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</si>
  <si>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</si>
  <si>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</si>
  <si>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</si>
  <si>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</si>
  <si>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</si>
  <si>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</si>
  <si>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</si>
  <si>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</si>
  <si>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</si>
  <si>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</si>
  <si>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</si>
  <si>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 xml:space="preserve">São Domingos das Dores 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</si>
  <si>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</si>
  <si>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</si>
  <si>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</si>
  <si>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</si>
  <si>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</si>
  <si>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</si>
  <si>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</si>
  <si>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</si>
  <si>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</si>
  <si>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</si>
  <si>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</si>
  <si>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</si>
  <si>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</si>
  <si>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</si>
  <si>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</si>
  <si>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</si>
  <si>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</si>
  <si>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</si>
  <si>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</si>
  <si>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</si>
  <si>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</si>
  <si>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Caranaíba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</si>
  <si>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</si>
  <si>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</si>
  <si>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</si>
  <si>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</si>
  <si>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</si>
  <si>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</si>
  <si>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</si>
  <si>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</si>
  <si>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</si>
  <si>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Catas Altas da Noruega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</si>
  <si>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</si>
  <si>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</si>
  <si>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</si>
  <si>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</si>
  <si>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</si>
  <si>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</si>
  <si>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</si>
  <si>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</si>
  <si>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</si>
  <si>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</si>
  <si>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</si>
  <si>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</si>
  <si>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</si>
  <si>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</si>
  <si>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</si>
  <si>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</si>
  <si>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</si>
  <si>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</si>
  <si>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</si>
  <si>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</si>
  <si>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</si>
  <si>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</si>
  <si>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</si>
  <si>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</si>
  <si>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</si>
  <si>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</si>
  <si>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</si>
  <si>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</si>
  <si>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</si>
  <si>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</si>
  <si>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</si>
  <si>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Lindoia</t>
  </si>
  <si>
    <t>Lins</t>
  </si>
  <si>
    <t>Lorena</t>
  </si>
  <si>
    <t>Louveira</t>
  </si>
  <si>
    <t>Lucélia</t>
  </si>
  <si>
    <t>Lucianópolis</t>
  </si>
  <si>
    <t>Luiz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</si>
  <si>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</si>
  <si>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</si>
  <si>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</si>
  <si>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</si>
  <si>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</si>
  <si>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</si>
  <si>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</si>
  <si>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</si>
  <si>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</si>
  <si>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</si>
  <si>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</si>
  <si>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</si>
  <si>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</si>
  <si>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Queluzito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</si>
  <si>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</si>
  <si>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</si>
  <si>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</si>
  <si>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</si>
  <si>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</si>
  <si>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</si>
  <si>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</si>
  <si>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</si>
  <si>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Miguelópolis</t>
  </si>
  <si>
    <t>Mineiros do Tietê</t>
  </si>
  <si>
    <t>Mira Estrela</t>
  </si>
  <si>
    <t>Santana dos Montes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</si>
  <si>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</si>
  <si>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</si>
  <si>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</si>
  <si>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</si>
  <si>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</si>
  <si>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</si>
  <si>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</si>
  <si>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</si>
  <si>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</si>
  <si>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</si>
  <si>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</si>
  <si>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</si>
  <si>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</si>
  <si>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</si>
  <si>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</si>
  <si>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</si>
  <si>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</si>
  <si>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</si>
  <si>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</si>
  <si>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</si>
  <si>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</si>
  <si>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</si>
  <si>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</si>
  <si>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</si>
  <si>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</si>
  <si>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</si>
  <si>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</si>
  <si>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</si>
  <si>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</si>
  <si>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</si>
  <si>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</si>
  <si>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</si>
  <si>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</si>
  <si>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</si>
  <si>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</si>
  <si>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</si>
  <si>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</si>
  <si>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</si>
  <si>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</si>
  <si>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</si>
  <si>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</si>
  <si>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</si>
  <si>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</si>
  <si>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</si>
  <si>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</si>
  <si>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</si>
  <si>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</si>
  <si>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</si>
  <si>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</si>
  <si>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</si>
  <si>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</si>
  <si>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</si>
  <si>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</si>
  <si>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</si>
  <si>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</si>
  <si>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</si>
  <si>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Panorama</t>
  </si>
  <si>
    <t>Paraguaçu Paulista</t>
  </si>
  <si>
    <t>Córrego Novo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</si>
  <si>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</si>
  <si>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</si>
  <si>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</si>
  <si>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</si>
  <si>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</si>
  <si>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</si>
  <si>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</si>
  <si>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</si>
  <si>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</si>
  <si>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</si>
  <si>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</si>
  <si>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</si>
  <si>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</si>
  <si>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</si>
  <si>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</si>
  <si>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</si>
  <si>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</si>
  <si>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</si>
  <si>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</si>
  <si>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Pingo-d'água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</si>
  <si>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</si>
  <si>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</si>
  <si>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</si>
  <si>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</si>
  <si>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</si>
  <si>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</si>
  <si>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</si>
  <si>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</si>
  <si>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</si>
  <si>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</si>
  <si>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</si>
  <si>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</si>
  <si>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</si>
  <si>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</si>
  <si>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</si>
  <si>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</si>
  <si>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</si>
  <si>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</si>
  <si>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</si>
  <si>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</si>
  <si>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</si>
  <si>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</si>
  <si>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</si>
  <si>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Pompeia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</si>
  <si>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</si>
  <si>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</si>
  <si>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</si>
  <si>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</si>
  <si>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</si>
  <si>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</si>
  <si>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</si>
  <si>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</si>
  <si>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</si>
  <si>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</si>
  <si>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</si>
  <si>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</si>
  <si>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</si>
  <si>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</si>
  <si>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Monjolos</t>
  </si>
  <si>
    <t>Presidente Epitácio</t>
  </si>
  <si>
    <t>Presidente Prudente</t>
  </si>
  <si>
    <t>Presidente Venceslau</t>
  </si>
  <si>
    <t>Promissão</t>
  </si>
  <si>
    <t>Quadra</t>
  </si>
  <si>
    <t>Morro da Garça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</si>
  <si>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</si>
  <si>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</si>
  <si>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</si>
  <si>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</si>
  <si>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</si>
  <si>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</si>
  <si>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</si>
  <si>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</si>
  <si>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</si>
  <si>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</si>
  <si>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</si>
  <si>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</si>
  <si>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</si>
  <si>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</si>
  <si>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</si>
  <si>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</si>
  <si>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</si>
  <si>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</si>
  <si>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</si>
  <si>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</si>
  <si>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</si>
  <si>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</si>
  <si>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</si>
  <si>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</si>
  <si>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</si>
  <si>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</si>
  <si>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</si>
  <si>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</si>
  <si>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</si>
  <si>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</si>
  <si>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Rubineia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</si>
  <si>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</si>
  <si>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</si>
  <si>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</si>
  <si>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</si>
  <si>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</si>
  <si>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</si>
  <si>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</si>
  <si>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</si>
  <si>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</si>
  <si>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</si>
  <si>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</si>
  <si>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</si>
  <si>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</si>
  <si>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</si>
  <si>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</si>
  <si>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</si>
  <si>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</si>
  <si>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Diamantina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</si>
  <si>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</si>
  <si>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</si>
  <si>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</si>
  <si>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</si>
  <si>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</si>
  <si>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</si>
  <si>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</si>
  <si>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</si>
  <si>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</si>
  <si>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</si>
  <si>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</si>
  <si>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</si>
  <si>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</si>
  <si>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</si>
  <si>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</si>
  <si>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</si>
  <si>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</si>
  <si>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</si>
  <si>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</si>
  <si>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</si>
  <si>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</si>
  <si>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</si>
  <si>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</si>
  <si>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</si>
  <si>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</si>
  <si>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</si>
  <si>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</si>
  <si>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Pau-d'Alho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</si>
  <si>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</si>
  <si>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</si>
  <si>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</si>
  <si>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</si>
  <si>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</si>
  <si>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</si>
  <si>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</si>
  <si>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</si>
  <si>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</si>
  <si>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</si>
  <si>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</si>
  <si>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</si>
  <si>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</si>
  <si>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</si>
  <si>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</si>
  <si>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</si>
  <si>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</si>
  <si>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</si>
  <si>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</si>
  <si>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</si>
  <si>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</si>
  <si>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</si>
  <si>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</si>
  <si>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</si>
  <si>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</si>
  <si>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</si>
  <si>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</si>
  <si>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</si>
  <si>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</si>
  <si>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</si>
  <si>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</si>
  <si>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</si>
  <si>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</si>
  <si>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Taiuva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</si>
  <si>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</si>
  <si>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</si>
  <si>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</si>
  <si>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</si>
  <si>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</si>
  <si>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</si>
  <si>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</si>
  <si>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</si>
  <si>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</si>
  <si>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</si>
  <si>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</si>
  <si>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Taubaté‎</t>
  </si>
  <si>
    <t>Tejupá</t>
  </si>
  <si>
    <t>Tietê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</si>
  <si>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</si>
  <si>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</si>
  <si>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</si>
  <si>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</si>
  <si>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</si>
  <si>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</si>
  <si>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</si>
  <si>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</si>
  <si>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</si>
  <si>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</si>
  <si>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</si>
  <si>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</si>
  <si>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</si>
  <si>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</si>
  <si>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</si>
  <si>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</si>
  <si>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</si>
  <si>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</si>
  <si>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</si>
  <si>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</si>
  <si>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</si>
  <si>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</si>
  <si>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</si>
  <si>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</si>
  <si>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</si>
  <si>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</si>
  <si>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</si>
  <si>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</si>
  <si>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</si>
  <si>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</si>
  <si>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</si>
  <si>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</si>
  <si>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</si>
  <si>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</si>
  <si>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</si>
  <si>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</si>
  <si>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</si>
  <si>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</si>
  <si>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</si>
  <si>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</si>
  <si>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</si>
  <si>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</si>
  <si>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</si>
  <si>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</si>
  <si>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</si>
  <si>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</si>
  <si>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</si>
  <si>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</si>
  <si>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</si>
  <si>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</si>
  <si>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</si>
  <si>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</si>
  <si>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</si>
  <si>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</si>
  <si>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</si>
  <si>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</si>
  <si>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</si>
  <si>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</si>
  <si>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</si>
  <si>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</si>
  <si>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</si>
  <si>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</si>
  <si>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</si>
  <si>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</si>
  <si>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</si>
  <si>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</si>
  <si>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</si>
  <si>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</si>
  <si>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</si>
  <si>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</si>
  <si>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</si>
  <si>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</si>
  <si>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</si>
  <si>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</si>
  <si>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</si>
  <si>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</si>
  <si>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</si>
  <si>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</si>
  <si>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</si>
  <si>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</si>
  <si>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</si>
  <si>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</si>
  <si>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</si>
  <si>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Itanhi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</si>
  <si>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</si>
  <si>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</si>
  <si>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</si>
  <si>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</si>
  <si>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</si>
  <si>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</si>
  <si>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</si>
  <si>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</si>
  <si>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</si>
  <si>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</si>
  <si>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</si>
  <si>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</si>
  <si>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</si>
  <si>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</si>
  <si>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</si>
  <si>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</si>
  <si>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</si>
  <si>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</si>
  <si>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</si>
  <si>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</si>
  <si>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</si>
  <si>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</si>
  <si>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</si>
  <si>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</si>
  <si>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</si>
  <si>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</si>
  <si>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</si>
  <si>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</si>
  <si>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</si>
  <si>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</si>
  <si>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</si>
  <si>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</si>
  <si>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Brejinho de Nazaré</t>
  </si>
  <si>
    <t>Buriti do Tocantins</t>
  </si>
  <si>
    <t>Campos Lindos</t>
  </si>
  <si>
    <t>Cariri do Tocantins</t>
  </si>
  <si>
    <t>Caseara</t>
  </si>
  <si>
    <t>Chapada da Natividade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</si>
  <si>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</si>
  <si>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</si>
  <si>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</si>
  <si>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</si>
  <si>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</si>
  <si>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</si>
  <si>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</si>
  <si>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</si>
  <si>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</si>
  <si>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</si>
  <si>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</si>
  <si>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</si>
  <si>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</si>
  <si>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</si>
  <si>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</si>
  <si>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</si>
  <si>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</si>
  <si>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</si>
  <si>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</si>
  <si>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</si>
  <si>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</si>
  <si>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Jaú do Tocantins</t>
  </si>
  <si>
    <t>Lagoa da Confusão</t>
  </si>
  <si>
    <t>Lagoa do Tocantins</t>
  </si>
  <si>
    <t>Marianópolis do Tocantins</t>
  </si>
  <si>
    <t>Mateiros</t>
  </si>
  <si>
    <t>Miracema do Tocantins</t>
  </si>
  <si>
    <t>Miranorte</t>
  </si>
  <si>
    <t>Monte do Carmo</t>
  </si>
  <si>
    <t>Nova Rosalândia</t>
  </si>
  <si>
    <t>Novo Acordo</t>
  </si>
  <si>
    <t>Novo Alegre</t>
  </si>
  <si>
    <t>Palmeirante</t>
  </si>
  <si>
    <t>Palmeiras do Tocantins</t>
  </si>
  <si>
    <t>Galiléia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</si>
  <si>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</si>
  <si>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</si>
  <si>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</si>
  <si>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</si>
  <si>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</si>
  <si>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</si>
  <si>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</si>
  <si>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</si>
  <si>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</si>
  <si>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</si>
  <si>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</si>
  <si>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</si>
  <si>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Pugmil</t>
  </si>
  <si>
    <t>Recursolândia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</si>
  <si>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</si>
  <si>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</si>
  <si>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</si>
  <si>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</si>
  <si>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</si>
  <si>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</si>
  <si>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</si>
  <si>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</si>
  <si>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São Bento do Tocantins</t>
  </si>
  <si>
    <t>São Miguel do Tocantins</t>
  </si>
  <si>
    <t>São Sebastião do Tocantins</t>
  </si>
  <si>
    <t>São Valério da Natividade</t>
  </si>
  <si>
    <t>Nacip Raydan</t>
  </si>
  <si>
    <t>Silvanópolis</t>
  </si>
  <si>
    <t>Sítio Novo do Tocantins</t>
  </si>
  <si>
    <t>Taguatinga</t>
  </si>
  <si>
    <t>Tocantínia</t>
  </si>
  <si>
    <t>Tocantinópolis</t>
  </si>
  <si>
    <t>Wanderlândia</t>
  </si>
  <si>
    <t>Xambioá</t>
  </si>
  <si>
    <t>Rio vermelho</t>
  </si>
  <si>
    <t>Senhora do Porto</t>
  </si>
  <si>
    <t>Itambé do Mato Dentro</t>
  </si>
  <si>
    <t>Passabém</t>
  </si>
  <si>
    <t>Santo Antônio do Rio Abaixo</t>
  </si>
  <si>
    <t>São Sebastião do Rio Preto</t>
  </si>
  <si>
    <t>Brasópolis</t>
  </si>
  <si>
    <t>Consolação</t>
  </si>
  <si>
    <t>Passa-Vinte</t>
  </si>
  <si>
    <t>São José do Mantimento</t>
  </si>
  <si>
    <t>Aricanduva</t>
  </si>
  <si>
    <t>Bocaiúva</t>
  </si>
  <si>
    <t>Olhos-d'água</t>
  </si>
  <si>
    <t>Antônio Prado de Minas</t>
  </si>
  <si>
    <t>Doresópolis</t>
  </si>
  <si>
    <t>Grupiara</t>
  </si>
  <si>
    <t>Amparo do Serra</t>
  </si>
  <si>
    <t>Barra longa</t>
  </si>
  <si>
    <t>Sem-Peixe</t>
  </si>
  <si>
    <t>Ipuiúna</t>
  </si>
  <si>
    <t>Monte sião</t>
  </si>
  <si>
    <t>https://g1.globo.com/mg/sul-de-minas/noticia/2020/05/20/toledo-e-a-primeira-cidade-do-sul-de-mg-a-impor-lockdown.ghtml</t>
  </si>
  <si>
    <t>Oliveira Fortes</t>
  </si>
  <si>
    <t>São João del Rei</t>
  </si>
  <si>
    <t>São Sebastião do Rio Verde</t>
  </si>
  <si>
    <t>Serranos</t>
  </si>
  <si>
    <t>Cedro do Abaeté</t>
  </si>
  <si>
    <t>Frei gaspar</t>
  </si>
  <si>
    <t>São Thomé das Letras</t>
  </si>
  <si>
    <t>Água Comprida</t>
  </si>
  <si>
    <t>Cajuri</t>
  </si>
  <si>
    <t>https://www.brasildefato.com.br/2020/05/20/coronavirus-11-estados-brasileiros-registram-lockdown-em-pelo-menos-uma-cidade</t>
  </si>
  <si>
    <t>Paraíso das Águas</t>
  </si>
  <si>
    <t>Araguainha</t>
  </si>
  <si>
    <t>Barão de Melgaço</t>
  </si>
  <si>
    <t>Claudia</t>
  </si>
  <si>
    <t>Conquista D'Oeste</t>
  </si>
  <si>
    <t>Figueirópolis D'Oeste</t>
  </si>
  <si>
    <t>Glória D'Oeste</t>
  </si>
  <si>
    <t>Indiavaí</t>
  </si>
  <si>
    <t>Lambari D'Oeste</t>
  </si>
  <si>
    <t>Luciara</t>
  </si>
  <si>
    <t xml:space="preserve">Nobres </t>
  </si>
  <si>
    <t>Nova Nazaré</t>
  </si>
  <si>
    <t xml:space="preserve">Novo Santo Antônio </t>
  </si>
  <si>
    <t>Planalto da Serra</t>
  </si>
  <si>
    <t>Ponte Branca</t>
  </si>
  <si>
    <t>Porto Estrela</t>
  </si>
  <si>
    <t>Poxoréo</t>
  </si>
  <si>
    <t>Reserva do Cabaçal</t>
  </si>
  <si>
    <t>Ribeirãozinho</t>
  </si>
  <si>
    <t xml:space="preserve">Rio Branco </t>
  </si>
  <si>
    <t>Santo Afonso</t>
  </si>
  <si>
    <t>São José do Povo</t>
  </si>
  <si>
    <t>Rondolândia</t>
  </si>
  <si>
    <t>Santo Antônio do Leverger</t>
  </si>
  <si>
    <t xml:space="preserve">Serra Nova Dourada </t>
  </si>
  <si>
    <t>Tesouro</t>
  </si>
  <si>
    <t>Torixoréu</t>
  </si>
  <si>
    <t>https://g1.globo.com/pa/santarem-regiao/noticia/2020/05/21/publicado-decreto-municipal-de-lockdown-em-belterra-devido-ao-avanco-do-coronavirus.ghtml</t>
  </si>
  <si>
    <t>https://www.confirmanoticia.com.br/prefeitura-divulga-decreto-e-altamira-entra-em-lockdown/</t>
  </si>
  <si>
    <t>https://g1.globo.com/pa/para/noticia/2020/05/15/lockdown-no-para-e-prorrogado-ate-24-de-maio.ghtml</t>
  </si>
  <si>
    <t>https://g1.globo.com/pa/santarem-regiao/noticia/2020/06/02/lockdown-em-belterra-e-prorrogado-ate-8-de-junho-para-conter-avanco-da-covid-19.ghtml</t>
  </si>
  <si>
    <t>17960</t>
  </si>
  <si>
    <t>https://g1.globo.com/pa/para/noticia/2020/06/04/prefeitura-de-concordia-do-para-decreta-lockdown.ghtml</t>
  </si>
  <si>
    <t>https://g1.globo.com/pa/para/noticia/2020/06/04/justica-determina-lockdown-no-municipio-de-ipixuna-do-para-por-15-dias.ghtml</t>
  </si>
  <si>
    <t>41487</t>
  </si>
  <si>
    <t>http://www.folhadoprogresso.com.br/governo-do-para-decreta-lockdown-em-mais-sete-municipios/</t>
  </si>
  <si>
    <t>Pau D'Arco</t>
  </si>
  <si>
    <t>1</t>
  </si>
  <si>
    <t>http://www.portalsantarem.com.br/noticias/conteudo/prefeito-decreta-lockdown-no-municipio-de-ruropolis/65626</t>
  </si>
  <si>
    <t>Santa Isabel do Pará</t>
  </si>
  <si>
    <t xml:space="preserve">Santarém </t>
  </si>
  <si>
    <t>São João da Ponta</t>
  </si>
  <si>
    <t>Mojuí dos Campos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</si>
  <si>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</si>
  <si>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</si>
  <si>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</si>
  <si>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</si>
  <si>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</si>
  <si>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Alhandra </t>
  </si>
  <si>
    <t>https://paraiba.pb.gov.br/noticias/governo-prorroga-medidas-de-isolamento-amplia-restricoes-na-grande-joao-pessoa-e-apresenta-plano-de-retomada-da-economia/Decreto40.289GrandeJooPessoaconvertido.pdf</t>
  </si>
  <si>
    <t xml:space="preserve">Amparo </t>
  </si>
  <si>
    <t xml:space="preserve">Aparecida </t>
  </si>
  <si>
    <t xml:space="preserve">Araçagi </t>
  </si>
  <si>
    <t xml:space="preserve">Arara </t>
  </si>
  <si>
    <t xml:space="preserve">Areia </t>
  </si>
  <si>
    <t xml:space="preserve">Areial </t>
  </si>
  <si>
    <t xml:space="preserve">Bananeiras </t>
  </si>
  <si>
    <t xml:space="preserve">Barra de Santana </t>
  </si>
  <si>
    <t xml:space="preserve">Barra de Santa Rosa </t>
  </si>
  <si>
    <t xml:space="preserve">Bayeux </t>
  </si>
  <si>
    <t xml:space="preserve">Belém </t>
  </si>
  <si>
    <t xml:space="preserve">Boa Ventura </t>
  </si>
  <si>
    <t xml:space="preserve">Boa Vista </t>
  </si>
  <si>
    <t xml:space="preserve">Bom Jesus </t>
  </si>
  <si>
    <t xml:space="preserve">Boqueirão </t>
  </si>
  <si>
    <t xml:space="preserve">Igaracy </t>
  </si>
  <si>
    <t xml:space="preserve">Borborema </t>
  </si>
  <si>
    <t xml:space="preserve">Brejo do Cruz </t>
  </si>
  <si>
    <t xml:space="preserve">Brejo dos Santos </t>
  </si>
  <si>
    <t xml:space="preserve">Cabaceiras </t>
  </si>
  <si>
    <t xml:space="preserve">Cabedelo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</si>
  <si>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</si>
  <si>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</si>
  <si>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</si>
  <si>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</si>
  <si>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</si>
  <si>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</si>
  <si>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</si>
  <si>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Campina Grande </t>
  </si>
  <si>
    <t xml:space="preserve">Capim </t>
  </si>
  <si>
    <t xml:space="preserve">Caraúbas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</si>
  <si>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</si>
  <si>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</si>
  <si>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</si>
  <si>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</si>
  <si>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</si>
  <si>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</si>
  <si>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</si>
  <si>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</si>
  <si>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</si>
  <si>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</si>
  <si>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Cubati </t>
  </si>
  <si>
    <t xml:space="preserve">Cuité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</si>
  <si>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</si>
  <si>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</si>
  <si>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</si>
  <si>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</si>
  <si>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</si>
  <si>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</si>
  <si>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Vista Serrana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</si>
  <si>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</si>
  <si>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</si>
  <si>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</si>
  <si>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</si>
  <si>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</si>
  <si>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</si>
  <si>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</si>
  <si>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</si>
  <si>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</si>
  <si>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Gurjão </t>
  </si>
  <si>
    <t xml:space="preserve">Ibiara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</si>
  <si>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</si>
  <si>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</si>
  <si>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</si>
  <si>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</si>
  <si>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</si>
  <si>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</si>
  <si>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</si>
  <si>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João Pessoa </t>
  </si>
  <si>
    <t xml:space="preserve">Juarez Távora </t>
  </si>
  <si>
    <t xml:space="preserve">Juazeirinho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</si>
  <si>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</si>
  <si>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</si>
  <si>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</si>
  <si>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</si>
  <si>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</si>
  <si>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</si>
  <si>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</si>
  <si>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</si>
  <si>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Malta </t>
  </si>
  <si>
    <t xml:space="preserve">Mamanguape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</si>
  <si>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</si>
  <si>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</si>
  <si>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</si>
  <si>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</si>
  <si>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Mato Grosso </t>
  </si>
  <si>
    <t>Maturéia</t>
  </si>
  <si>
    <t xml:space="preserve">Mogeiro </t>
  </si>
  <si>
    <t xml:space="preserve">Monte Horebe </t>
  </si>
  <si>
    <t xml:space="preserve">Monteiro </t>
  </si>
  <si>
    <t xml:space="preserve">Mulungu </t>
  </si>
  <si>
    <t xml:space="preserve">Natuba </t>
  </si>
  <si>
    <t xml:space="preserve">Nazarezinho </t>
  </si>
  <si>
    <t xml:space="preserve">Nova Floresta </t>
  </si>
  <si>
    <t xml:space="preserve">Nova Olinda </t>
  </si>
  <si>
    <t xml:space="preserve">Nova Palmeira </t>
  </si>
  <si>
    <t xml:space="preserve">Olivedos  </t>
  </si>
  <si>
    <t xml:space="preserve">Ouro Velho </t>
  </si>
  <si>
    <t xml:space="preserve">Parari </t>
  </si>
  <si>
    <t xml:space="preserve">Passagem </t>
  </si>
  <si>
    <t xml:space="preserve">Patos </t>
  </si>
  <si>
    <t xml:space="preserve">Paulista </t>
  </si>
  <si>
    <t xml:space="preserve">Pedra Branca </t>
  </si>
  <si>
    <t xml:space="preserve">Pedra Lavrada </t>
  </si>
  <si>
    <t xml:space="preserve">Pedras de Fogo </t>
  </si>
  <si>
    <t xml:space="preserve">Piancó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</si>
  <si>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</si>
  <si>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</si>
  <si>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</si>
  <si>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</si>
  <si>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</si>
  <si>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</si>
  <si>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Pombal </t>
  </si>
  <si>
    <t xml:space="preserve">Prata </t>
  </si>
  <si>
    <t xml:space="preserve">Puxinanã </t>
  </si>
  <si>
    <t xml:space="preserve">Queimadas </t>
  </si>
  <si>
    <t>Quixabá</t>
  </si>
  <si>
    <t xml:space="preserve">Remígio </t>
  </si>
  <si>
    <t xml:space="preserve">Pedro Régis </t>
  </si>
  <si>
    <t xml:space="preserve">Riachão </t>
  </si>
  <si>
    <t xml:space="preserve">Riachão do Bacamarte </t>
  </si>
  <si>
    <t xml:space="preserve">Riachão do Poço </t>
  </si>
  <si>
    <t xml:space="preserve">Riacho dos Cavalos </t>
  </si>
  <si>
    <t xml:space="preserve">Rio Tinto </t>
  </si>
  <si>
    <t xml:space="preserve">Salgadinho </t>
  </si>
  <si>
    <t xml:space="preserve">Santa Cecília </t>
  </si>
  <si>
    <t xml:space="preserve">Santa Cruz </t>
  </si>
  <si>
    <t xml:space="preserve">Santa Helena </t>
  </si>
  <si>
    <t xml:space="preserve">Santa Inês </t>
  </si>
  <si>
    <t xml:space="preserve">Santa Luzia </t>
  </si>
  <si>
    <t xml:space="preserve">Santana de Mangueira </t>
  </si>
  <si>
    <t xml:space="preserve">Santana dos Garrotes </t>
  </si>
  <si>
    <t xml:space="preserve">Santa Rita </t>
  </si>
  <si>
    <t xml:space="preserve">Santo André </t>
  </si>
  <si>
    <t xml:space="preserve">São Bento </t>
  </si>
  <si>
    <t xml:space="preserve">São Domingos do Cariri </t>
  </si>
  <si>
    <t>São Domingos Pombal</t>
  </si>
  <si>
    <t xml:space="preserve">São Francisco </t>
  </si>
  <si>
    <t xml:space="preserve">São João do Cariri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</si>
  <si>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</si>
  <si>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</si>
  <si>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</si>
  <si>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</si>
  <si>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dos Ramos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</si>
  <si>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</si>
  <si>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</si>
  <si>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</si>
  <si>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</si>
  <si>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</si>
  <si>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</si>
  <si>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Mamede </t>
  </si>
  <si>
    <t xml:space="preserve">Sapé </t>
  </si>
  <si>
    <t xml:space="preserve">Seridó </t>
  </si>
  <si>
    <t xml:space="preserve">Serra Branca </t>
  </si>
  <si>
    <t xml:space="preserve">Serra da Raiz </t>
  </si>
  <si>
    <t xml:space="preserve">Serra Grande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</si>
  <si>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</si>
  <si>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</si>
  <si>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</si>
  <si>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</si>
  <si>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Sousa </t>
  </si>
  <si>
    <t xml:space="preserve">Tavares </t>
  </si>
  <si>
    <t xml:space="preserve">Teixeira </t>
  </si>
  <si>
    <t xml:space="preserve">Triunfo </t>
  </si>
  <si>
    <t xml:space="preserve">Uiraúna </t>
  </si>
  <si>
    <t xml:space="preserve">Várzea </t>
  </si>
  <si>
    <t xml:space="preserve">Vieirópolis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</si>
  <si>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</si>
  <si>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</si>
  <si>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</si>
  <si>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</si>
  <si>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</si>
  <si>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</si>
  <si>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Angelim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</si>
  <si>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</si>
  <si>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</si>
  <si>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</si>
  <si>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</si>
  <si>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São Francisco </t>
  </si>
  <si>
    <t xml:space="preserve">Belo Jardim </t>
  </si>
  <si>
    <t xml:space="preserve">Betânia </t>
  </si>
  <si>
    <t xml:space="preserve">Bezerros </t>
  </si>
  <si>
    <t xml:space="preserve">Bom Conselho </t>
  </si>
  <si>
    <t xml:space="preserve">Bonito </t>
  </si>
  <si>
    <t xml:space="preserve">Brejão </t>
  </si>
  <si>
    <t xml:space="preserve">Brejinho </t>
  </si>
  <si>
    <t xml:space="preserve">Brejo da Madre de Deus </t>
  </si>
  <si>
    <t xml:space="preserve">Cabo de Santo Agostinho </t>
  </si>
  <si>
    <t xml:space="preserve">Cabrobó </t>
  </si>
  <si>
    <t xml:space="preserve">Cachoeirinha </t>
  </si>
  <si>
    <t xml:space="preserve">Caetés </t>
  </si>
  <si>
    <t xml:space="preserve">Calçado </t>
  </si>
  <si>
    <t xml:space="preserve">Calumbi </t>
  </si>
  <si>
    <t>https://jc.ne10.uol.com.br/pernambuco/2020/05/5610883-lockdown-nao-sera-prorrogado-em-pernambuco--mas-isolamento-social-permanece.html</t>
  </si>
  <si>
    <t>https://jc.ne10.uol.com.br/pernambuco/2020/06/5611169-em-primeiro-dia-sem-lockdown--isolamento-caiu-mais-de-10--nas-cinco-cidades-do-grande-recife.html</t>
  </si>
  <si>
    <t xml:space="preserve">Camocim de São Félix </t>
  </si>
  <si>
    <t xml:space="preserve">Camutanga </t>
  </si>
  <si>
    <t xml:space="preserve">Canhotinho </t>
  </si>
  <si>
    <t xml:space="preserve">Carnaíba </t>
  </si>
  <si>
    <t xml:space="preserve">Carnaubeira da Penha </t>
  </si>
  <si>
    <t xml:space="preserve">Carpina </t>
  </si>
  <si>
    <t xml:space="preserve">Casinhas </t>
  </si>
  <si>
    <t xml:space="preserve">Catende </t>
  </si>
  <si>
    <t xml:space="preserve">Cedro </t>
  </si>
  <si>
    <t xml:space="preserve">Chã de Alegria </t>
  </si>
  <si>
    <t xml:space="preserve">Chã Grande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</si>
  <si>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</si>
  <si>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</si>
  <si>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</si>
  <si>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</si>
  <si>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</si>
  <si>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</si>
  <si>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</si>
  <si>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</si>
  <si>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</si>
  <si>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</si>
  <si>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</si>
  <si>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</si>
  <si>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</si>
  <si>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</si>
  <si>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</si>
  <si>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Iguaraci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</si>
  <si>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</si>
  <si>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</si>
  <si>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</si>
  <si>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</si>
  <si>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</si>
  <si>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</si>
  <si>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</si>
  <si>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Itapissuma </t>
  </si>
  <si>
    <t xml:space="preserve">Itaquitinga </t>
  </si>
  <si>
    <t xml:space="preserve">Jaqueira </t>
  </si>
  <si>
    <t xml:space="preserve">Jataúba </t>
  </si>
  <si>
    <t xml:space="preserve">Jatobá </t>
  </si>
  <si>
    <t xml:space="preserve">Joaquim Nabuco </t>
  </si>
  <si>
    <t xml:space="preserve">Jucati </t>
  </si>
  <si>
    <t xml:space="preserve">Jupi </t>
  </si>
  <si>
    <t xml:space="preserve">Jurema </t>
  </si>
  <si>
    <t xml:space="preserve">Lagoa do Itaenga </t>
  </si>
  <si>
    <t xml:space="preserve">Lagoa do ouro </t>
  </si>
  <si>
    <t xml:space="preserve">Lagoa dos Gatos </t>
  </si>
  <si>
    <t xml:space="preserve">Lagoa Grande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</si>
  <si>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</si>
  <si>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</si>
  <si>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</si>
  <si>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</si>
  <si>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</si>
  <si>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</si>
  <si>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</si>
  <si>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</si>
  <si>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</si>
  <si>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</si>
  <si>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</si>
  <si>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</si>
  <si>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</si>
  <si>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Panelas </t>
  </si>
  <si>
    <t xml:space="preserve">Paranatama </t>
  </si>
  <si>
    <t xml:space="preserve">Parnamirim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</si>
  <si>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</si>
  <si>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</si>
  <si>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</si>
  <si>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</si>
  <si>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</si>
  <si>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</si>
  <si>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</si>
  <si>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</si>
  <si>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</si>
  <si>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</si>
  <si>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</si>
  <si>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</si>
  <si>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</si>
  <si>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</si>
  <si>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</si>
  <si>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</si>
  <si>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</si>
  <si>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</si>
  <si>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</si>
  <si>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Filomena </t>
  </si>
  <si>
    <t xml:space="preserve">Santa Maria da Boa Vista </t>
  </si>
  <si>
    <t xml:space="preserve">Santa Terezinha </t>
  </si>
  <si>
    <t xml:space="preserve">São Benedito do Sul </t>
  </si>
  <si>
    <t>São Caitano</t>
  </si>
  <si>
    <t xml:space="preserve">São João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</si>
  <si>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</si>
  <si>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</si>
  <si>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</si>
  <si>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</si>
  <si>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</si>
  <si>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</si>
  <si>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</si>
  <si>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</si>
  <si>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</si>
  <si>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</si>
  <si>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</si>
  <si>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</si>
  <si>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Tacaratu </t>
  </si>
  <si>
    <t xml:space="preserve">Tamandaré </t>
  </si>
  <si>
    <t xml:space="preserve">Terezinha </t>
  </si>
  <si>
    <t xml:space="preserve">Terra Nova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</si>
  <si>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</si>
  <si>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</si>
  <si>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</si>
  <si>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</si>
  <si>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</si>
  <si>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</si>
  <si>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</si>
  <si>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</si>
  <si>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</si>
  <si>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</si>
  <si>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Xexéu </t>
  </si>
  <si>
    <t>Alvorada do Gurguéia</t>
  </si>
  <si>
    <t>Antônio Almeida</t>
  </si>
  <si>
    <t>Barra D'Alcântara</t>
  </si>
  <si>
    <t>Belém do Piauí</t>
  </si>
  <si>
    <t>https://cidadeverde.com/coronavirus/108179/prefeito-diz-que-lockdown-parcial-aumentou-em-80-isolamento-social-em-buriti-dos-lopes</t>
  </si>
  <si>
    <t>Campo maior</t>
  </si>
  <si>
    <t>Colônia do Gurguéia</t>
  </si>
  <si>
    <t>Floresta do Piauí</t>
  </si>
  <si>
    <t>Olho D'Água do Piauí</t>
  </si>
  <si>
    <t>Pau D'Arco do Piauí</t>
  </si>
  <si>
    <t>Pedro Laurentino</t>
  </si>
  <si>
    <t>Redenção do Gurguéia</t>
  </si>
  <si>
    <t>São Gonçalo do Gurguéia</t>
  </si>
  <si>
    <t>São Luis do Piauí</t>
  </si>
  <si>
    <t>Sebastião Barros</t>
  </si>
  <si>
    <t>Ariranha do Ivaí</t>
  </si>
  <si>
    <t>Bocaiúva do Sul</t>
  </si>
  <si>
    <t>Bom Jesus do Sul</t>
  </si>
  <si>
    <t>Campina do Simão</t>
  </si>
  <si>
    <t>https://bit.ly/2WZ4rOX</t>
  </si>
  <si>
    <t>Diamante D'Oeste</t>
  </si>
  <si>
    <t>Flor da Serra do Sul</t>
  </si>
  <si>
    <t>Iracema do Oeste</t>
  </si>
  <si>
    <t>Jardim Olinda</t>
  </si>
  <si>
    <t>Manfrinópolis</t>
  </si>
  <si>
    <t>Mato Rico</t>
  </si>
  <si>
    <t>Munhoz de Melo</t>
  </si>
  <si>
    <t>Nova Aliança do Ivaí</t>
  </si>
  <si>
    <t>Pérola d'oeste</t>
  </si>
  <si>
    <t>Pinhal de São Bento</t>
  </si>
  <si>
    <t>Porto Barreiro</t>
  </si>
  <si>
    <t xml:space="preserve">Quarto Centenário </t>
  </si>
  <si>
    <t>Rancho Alegre D'Oeste</t>
  </si>
  <si>
    <t>São Jorge d'oeste</t>
  </si>
  <si>
    <t xml:space="preserve">Cabo Frio </t>
  </si>
  <si>
    <t>https://www.campos.rj.gov.br/exibirNoticia.php?id_noticia=58556</t>
  </si>
  <si>
    <t xml:space="preserve">Cantagalo </t>
  </si>
  <si>
    <t>https://bit.ly/2Y1wkXp</t>
  </si>
  <si>
    <t>https://bit.ly/3fLOCDU</t>
  </si>
  <si>
    <t xml:space="preserve">Porto Real </t>
  </si>
  <si>
    <t xml:space="preserve">Quatis </t>
  </si>
  <si>
    <t xml:space="preserve">Rio Bonito </t>
  </si>
  <si>
    <t xml:space="preserve">Rio Claro </t>
  </si>
  <si>
    <t>https://glo.bo/2z0oLHU</t>
  </si>
  <si>
    <t>https://bit.ly/2Z7kRI5</t>
  </si>
  <si>
    <t>http://jornalodiariorj.com/sao-joao-da-barra-decreta-lockdown/</t>
  </si>
  <si>
    <t>https://bit.ly/2zYQERc</t>
  </si>
  <si>
    <t>http://portalgrpcom.com.br/noticias/lockdown-1o-estagio-nota-tecnica-da-saude-recomenda-e-rodizio-de-cpf-segue-ate-dia-8-em-teresopolis/</t>
  </si>
  <si>
    <t xml:space="preserve">Três Rios </t>
  </si>
  <si>
    <t>Açu</t>
  </si>
  <si>
    <t>Arês</t>
  </si>
  <si>
    <t>Augusto Severo</t>
  </si>
  <si>
    <t xml:space="preserve">Jandaíra </t>
  </si>
  <si>
    <t>Januário Cicco</t>
  </si>
  <si>
    <t xml:space="preserve">Jardim de Angicos </t>
  </si>
  <si>
    <t xml:space="preserve">Lajes Pintadas </t>
  </si>
  <si>
    <t>Passa e Fica</t>
  </si>
  <si>
    <t xml:space="preserve">Santa Maria </t>
  </si>
  <si>
    <t>São Bento do Trairí</t>
  </si>
  <si>
    <t xml:space="preserve">São Miguel </t>
  </si>
  <si>
    <t>Alta Floresta D'Oeste</t>
  </si>
  <si>
    <t>Espigão D'Oeste</t>
  </si>
  <si>
    <t>Machadinho D'Oeste</t>
  </si>
  <si>
    <t>Nova Brasilândia D'Oeste</t>
  </si>
  <si>
    <t>Santa Luzia D'Oeste</t>
  </si>
  <si>
    <t>Alvorada D'Oeste</t>
  </si>
  <si>
    <t>Pimenteiras do Oeste</t>
  </si>
  <si>
    <t>São Felipe D'Oeste</t>
  </si>
  <si>
    <t>São Luiz</t>
  </si>
  <si>
    <t>Alegria</t>
  </si>
  <si>
    <t>Almirante Tamandaré do Sul</t>
  </si>
  <si>
    <t>André da Rocha</t>
  </si>
  <si>
    <t>Áurea</t>
  </si>
  <si>
    <t>Barra do Guarita</t>
  </si>
  <si>
    <t>Barra do Rio Azul</t>
  </si>
  <si>
    <t>Barra Funda</t>
  </si>
  <si>
    <t>Benjamin Constant do Sul</t>
  </si>
  <si>
    <t>Boa Vista das Missões</t>
  </si>
  <si>
    <t>Boa Vista do Cadeado</t>
  </si>
  <si>
    <t>Boa Vista do Sul</t>
  </si>
  <si>
    <t>Bozano</t>
  </si>
  <si>
    <t>Canudos do Vale</t>
  </si>
  <si>
    <t>Capão Bonito do Sul</t>
  </si>
  <si>
    <t>Carlos Gomes</t>
  </si>
  <si>
    <t>Centenário</t>
  </si>
  <si>
    <t>Cerro Grande</t>
  </si>
  <si>
    <t>Charrua</t>
  </si>
  <si>
    <t>Coqueiro Baixo</t>
  </si>
  <si>
    <t>Coqueiros do Sul</t>
  </si>
  <si>
    <t>Coronel Pilar</t>
  </si>
  <si>
    <t>Cristal do Sul</t>
  </si>
  <si>
    <t>Cruzaltense</t>
  </si>
  <si>
    <t>Dezesseis de Novembro</t>
  </si>
  <si>
    <t>Dilermando de Aguiar</t>
  </si>
  <si>
    <t>Dois Irmãos das Missões</t>
  </si>
  <si>
    <t>Doutor Ricardo</t>
  </si>
  <si>
    <t>Engenho Velho</t>
  </si>
  <si>
    <t>Entre Rios do Sul</t>
  </si>
  <si>
    <t>Ernestina</t>
  </si>
  <si>
    <t>Esperança do Sul</t>
  </si>
  <si>
    <t>Estrela Velha</t>
  </si>
  <si>
    <t>Faxinalzinho</t>
  </si>
  <si>
    <t>Floriano Peixoto</t>
  </si>
  <si>
    <t>Forquetinha</t>
  </si>
  <si>
    <t>Garruchos</t>
  </si>
  <si>
    <t>Gentil</t>
  </si>
  <si>
    <t>Gramado dos Loureiros</t>
  </si>
  <si>
    <t>Guabiju</t>
  </si>
  <si>
    <t>Herveiras</t>
  </si>
  <si>
    <t>Ibarama</t>
  </si>
  <si>
    <t>Inhacorá</t>
  </si>
  <si>
    <t>Ipiranga do Sul</t>
  </si>
  <si>
    <t>Itacurubi</t>
  </si>
  <si>
    <t>Itapuca</t>
  </si>
  <si>
    <t>Itatiba do Sul</t>
  </si>
  <si>
    <t>Ivorá</t>
  </si>
  <si>
    <t>Jacuizinho</t>
  </si>
  <si>
    <t>Lagoa Bonita do Sul</t>
  </si>
  <si>
    <t>Lagoa dos Três Cantos</t>
  </si>
  <si>
    <t>Lajeado do Bugre</t>
  </si>
  <si>
    <t>Maçambará</t>
  </si>
  <si>
    <t>Mariano Moro</t>
  </si>
  <si>
    <t>Mato Castelhano</t>
  </si>
  <si>
    <t>Mato Queimado</t>
  </si>
  <si>
    <t>Montauri</t>
  </si>
  <si>
    <t>Monte Alegre dos Campos</t>
  </si>
  <si>
    <t>Mormaço</t>
  </si>
  <si>
    <t>Muliterno</t>
  </si>
  <si>
    <t>Nicolau Vergueiro</t>
  </si>
  <si>
    <t>Nova Boa Vista</t>
  </si>
  <si>
    <t>Nova Ramada</t>
  </si>
  <si>
    <t>Novo Machado</t>
  </si>
  <si>
    <t>Novo Tiradentes</t>
  </si>
  <si>
    <t>Novo Xingu</t>
  </si>
  <si>
    <t>Passa Sete</t>
  </si>
  <si>
    <t>Paulo Bento</t>
  </si>
  <si>
    <t>Pedras Altas</t>
  </si>
  <si>
    <t>Pinhal</t>
  </si>
  <si>
    <t>Pinhal da Serra</t>
  </si>
  <si>
    <t>Pinto Bandeira</t>
  </si>
  <si>
    <t>Pirapó</t>
  </si>
  <si>
    <t>Ponte Preta</t>
  </si>
  <si>
    <t>Porto Mauá</t>
  </si>
  <si>
    <t>Porto Vera Cruz</t>
  </si>
  <si>
    <t>Pouso Novo</t>
  </si>
  <si>
    <t>Protásio Alves</t>
  </si>
  <si>
    <t>Quatro Irmãos</t>
  </si>
  <si>
    <t>Relvado</t>
  </si>
  <si>
    <t>Restinga Seca</t>
  </si>
  <si>
    <t>Rio dos Índios</t>
  </si>
  <si>
    <t>Rolador</t>
  </si>
  <si>
    <t>Sagrada Família</t>
  </si>
  <si>
    <t>Saldanha Marinho</t>
  </si>
  <si>
    <t>Salvador das Missões</t>
  </si>
  <si>
    <t>Santa Cecília do Sul</t>
  </si>
  <si>
    <t>Santa Margarida do Sul</t>
  </si>
  <si>
    <t>Sant' Ana do Livramento</t>
  </si>
  <si>
    <t>Santa Tereza</t>
  </si>
  <si>
    <t>Santo Antônio do Palma</t>
  </si>
  <si>
    <t>Santo Antônio do Planalto</t>
  </si>
  <si>
    <t>Santo Expedito do Sul</t>
  </si>
  <si>
    <t>São João da Urtiga</t>
  </si>
  <si>
    <t>São Jorge</t>
  </si>
  <si>
    <t>São José das Missões</t>
  </si>
  <si>
    <t>São José do Herval</t>
  </si>
  <si>
    <t>São José do Inhacorá</t>
  </si>
  <si>
    <t>São Pedro das Missões</t>
  </si>
  <si>
    <t>São Valentim</t>
  </si>
  <si>
    <t>São Valentim do Sul</t>
  </si>
  <si>
    <t>São Valério do Sul</t>
  </si>
  <si>
    <t>Sério</t>
  </si>
  <si>
    <t>Sete de Setembro</t>
  </si>
  <si>
    <t>Severiano de Almeida</t>
  </si>
  <si>
    <t>Taquaruçu do Sul</t>
  </si>
  <si>
    <t>Tio Hugo</t>
  </si>
  <si>
    <t>Toropi</t>
  </si>
  <si>
    <t>Travesseiro</t>
  </si>
  <si>
    <t>Três Arroios</t>
  </si>
  <si>
    <t>Tupanci do Sul</t>
  </si>
  <si>
    <t>Ubiretama</t>
  </si>
  <si>
    <t>União da Serra</t>
  </si>
  <si>
    <t>Unistalda</t>
  </si>
  <si>
    <t>Vale Verde</t>
  </si>
  <si>
    <t>Vanini</t>
  </si>
  <si>
    <t>Vespasiano Correa</t>
  </si>
  <si>
    <t>Vila Lângaro</t>
  </si>
  <si>
    <t>Vista Alegre</t>
  </si>
  <si>
    <t>Vista Alegre do Prata</t>
  </si>
  <si>
    <t>Vista Gaúcha</t>
  </si>
  <si>
    <t>Westfalia</t>
  </si>
  <si>
    <t>Alto Bela Vista</t>
  </si>
  <si>
    <t>Arvoredo</t>
  </si>
  <si>
    <t>Bandeirante</t>
  </si>
  <si>
    <t>Bom Jesus do Oeste</t>
  </si>
  <si>
    <t>Brunópolis</t>
  </si>
  <si>
    <t>Calmon</t>
  </si>
  <si>
    <t>Celso Ramos</t>
  </si>
  <si>
    <t>Cerro Negro</t>
  </si>
  <si>
    <t>Coronel Martins</t>
  </si>
  <si>
    <t>Cunhataí</t>
  </si>
  <si>
    <t>Flor do Sertão</t>
  </si>
  <si>
    <t>Grão Pará</t>
  </si>
  <si>
    <t>Guatambú</t>
  </si>
  <si>
    <t>Ibiam</t>
  </si>
  <si>
    <t>Ibicaré</t>
  </si>
  <si>
    <t>Iraceminha</t>
  </si>
  <si>
    <t>itajaí</t>
  </si>
  <si>
    <t>itapoá</t>
  </si>
  <si>
    <t>Lajeado Grande</t>
  </si>
  <si>
    <t>Lauro Muller</t>
  </si>
  <si>
    <t>Macieira</t>
  </si>
  <si>
    <t>Mirim Doce</t>
  </si>
  <si>
    <t>Paial</t>
  </si>
  <si>
    <t>Painel</t>
  </si>
  <si>
    <t>Presidente Castello Branco</t>
  </si>
  <si>
    <t>Princesa</t>
  </si>
  <si>
    <t>Santa Terezinha do Progresso</t>
  </si>
  <si>
    <t>Santiago do Sul</t>
  </si>
  <si>
    <t>São Cristovão do Sul</t>
  </si>
  <si>
    <t>São Miguel da Boa Vista</t>
  </si>
  <si>
    <t>Sul Brasil</t>
  </si>
  <si>
    <t>Tigrinhos</t>
  </si>
  <si>
    <t>Xavantina</t>
  </si>
  <si>
    <t>Pescaria Brava</t>
  </si>
  <si>
    <t>Balneário Rincão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</si>
  <si>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</si>
  <si>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</si>
  <si>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</si>
  <si>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</si>
  <si>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Areia Branca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</si>
  <si>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</si>
  <si>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</si>
  <si>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</si>
  <si>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</si>
  <si>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</si>
  <si>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</si>
  <si>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Capela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</si>
  <si>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</si>
  <si>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</si>
  <si>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</si>
  <si>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</si>
  <si>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</si>
  <si>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</si>
  <si>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</si>
  <si>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Feira Nova </t>
  </si>
  <si>
    <t xml:space="preserve">Gararu </t>
  </si>
  <si>
    <t>Gracho Cardoso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</si>
  <si>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</si>
  <si>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</si>
  <si>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</si>
  <si>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</si>
  <si>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Japaratuba </t>
  </si>
  <si>
    <t xml:space="preserve">Japoatã </t>
  </si>
  <si>
    <t xml:space="preserve">Lagarto </t>
  </si>
  <si>
    <t xml:space="preserve">Macambira </t>
  </si>
  <si>
    <t xml:space="preserve">Malhada dos Bois 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</si>
  <si>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</si>
  <si>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</si>
  <si>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</si>
  <si>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</si>
  <si>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</si>
  <si>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</si>
  <si>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</si>
  <si>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</si>
  <si>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de Lourdes </t>
  </si>
  <si>
    <t xml:space="preserve">Nossa Senhora do Socorro </t>
  </si>
  <si>
    <t xml:space="preserve">Pacatuba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</si>
  <si>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</si>
  <si>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</si>
  <si>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</si>
  <si>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</si>
  <si>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</si>
  <si>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</si>
  <si>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</si>
  <si>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</si>
  <si>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</si>
  <si>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Riachuelo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</si>
  <si>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</si>
  <si>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</si>
  <si>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</si>
  <si>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</si>
  <si>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Santana do São Francisco </t>
  </si>
  <si>
    <t xml:space="preserve">Santa Rosa de Lima </t>
  </si>
  <si>
    <t xml:space="preserve">Santo Amaro das Brotas </t>
  </si>
  <si>
    <t xml:space="preserve">São Cristóvão </t>
  </si>
  <si>
    <t xml:space="preserve">São Domingos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</si>
  <si>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</si>
  <si>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</si>
  <si>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</si>
  <si>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</si>
  <si>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</si>
  <si>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</si>
  <si>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</si>
  <si>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>Biritiba-Mirim</t>
  </si>
  <si>
    <t>Borá</t>
  </si>
  <si>
    <t>Boracéia</t>
  </si>
  <si>
    <t>Dolcinópolis</t>
  </si>
  <si>
    <t>Embu</t>
  </si>
  <si>
    <t>Flora Rica</t>
  </si>
  <si>
    <t>Florínia</t>
  </si>
  <si>
    <t>Ilha Bela</t>
  </si>
  <si>
    <t>Itaóca</t>
  </si>
  <si>
    <t>Lindóia</t>
  </si>
  <si>
    <t>Lourdes</t>
  </si>
  <si>
    <t>Luís Antônio</t>
  </si>
  <si>
    <t>Mesópolis</t>
  </si>
  <si>
    <t>Moji Mirim</t>
  </si>
  <si>
    <t>Nova Castilho</t>
  </si>
  <si>
    <t>Pompéia</t>
  </si>
  <si>
    <t>Rubinéia</t>
  </si>
  <si>
    <t>Santana da Ponte Pensa</t>
  </si>
  <si>
    <t>São João do Pau d'Alho</t>
  </si>
  <si>
    <t>São Luís do Paraitinga</t>
  </si>
  <si>
    <t>Taiúva</t>
  </si>
  <si>
    <t>Taubaté</t>
  </si>
  <si>
    <t>Trabiju</t>
  </si>
  <si>
    <t>Uru</t>
  </si>
  <si>
    <t>Angico</t>
  </si>
  <si>
    <t>Brasilândia do Tocantins</t>
  </si>
  <si>
    <t>https://conexaoto.com.br/2020/05/25/cariri-do-tocantins-estende-por-mais-10-dias-medidas-de-isolamento-para-prevencao-a-covid-19</t>
  </si>
  <si>
    <t>Carmolândia</t>
  </si>
  <si>
    <t>Carrasco Bonito</t>
  </si>
  <si>
    <t>Chapada de Areia</t>
  </si>
  <si>
    <t>https://www.jornalopcao.com.br/tocantins/carlesse-decreta-lockdown-e-suspensao-de-atividades-nao-essenciais-em-cidades-do-norte-do-tocantins-254739/</t>
  </si>
  <si>
    <t>Couto Magalhães</t>
  </si>
  <si>
    <t>Crixás do Tocantins</t>
  </si>
  <si>
    <t>Itaporã do Tocantins</t>
  </si>
  <si>
    <t>Juarina</t>
  </si>
  <si>
    <t>Lavandeira</t>
  </si>
  <si>
    <t>Lizarda</t>
  </si>
  <si>
    <t>Luzinópolis</t>
  </si>
  <si>
    <t>Maurilândia do Tocantins</t>
  </si>
  <si>
    <t>Monte Santo do Tocantins</t>
  </si>
  <si>
    <t>Muricilândia</t>
  </si>
  <si>
    <t>Novo Jardim</t>
  </si>
  <si>
    <t>Oliveira de Fátima</t>
  </si>
  <si>
    <t>Piraquê</t>
  </si>
  <si>
    <t>Praia Norte</t>
  </si>
  <si>
    <t>Rio da Conceição</t>
  </si>
  <si>
    <t>Rio dos Bois</t>
  </si>
  <si>
    <t>Santa Terezinha do Tocantins</t>
  </si>
  <si>
    <t>São Félix do Tocantins</t>
  </si>
  <si>
    <t>São Salvador do Tocantins</t>
  </si>
  <si>
    <t>Sucupira</t>
  </si>
  <si>
    <t>Taipas do Tocantins</t>
  </si>
  <si>
    <t>Talismã</t>
  </si>
  <si>
    <t>Tupirama</t>
  </si>
  <si>
    <t>Tupiratins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</si>
</sst>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"/>
    <numFmt numFmtId="166" formatCode="dd/mm"/>
  </numFmts>
  <fonts count="44">
    <font>
      <sz val="11.0"/>
      <color theme="1"/>
      <name val="Arial"/>
    </font>
    <font>
      <sz val="11.0"/>
      <color theme="0"/>
      <name val="Calibri"/>
    </font>
    <font>
      <sz val="11.0"/>
      <color rgb="FF006100"/>
      <name val="Calibri"/>
    </font>
    <font>
      <sz val="11.0"/>
      <color rgb="FF9C0006"/>
      <name val="Calibri"/>
    </font>
    <font>
      <sz val="11.0"/>
      <color rgb="FF9C5700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color theme="1"/>
      <name val="Calibri"/>
    </font>
    <font>
      <b/>
      <sz val="11.0"/>
      <color rgb="FFFFFFFF"/>
      <name val="Calibri"/>
    </font>
    <font>
      <u/>
      <color rgb="FF0000FF"/>
    </font>
    <font>
      <b/>
      <sz val="11.0"/>
      <color theme="0"/>
      <name val="Calibri"/>
    </font>
    <font>
      <u/>
      <color rgb="FF0563C1"/>
    </font>
    <font>
      <u/>
      <sz val="11.0"/>
      <color rgb="FF0563C1"/>
      <name val="Docs-Calibri"/>
    </font>
    <font>
      <u/>
      <color rgb="FF0563C1"/>
    </font>
    <font>
      <u/>
      <color rgb="FF0000FF"/>
    </font>
    <font>
      <u/>
      <color rgb="FF1155CC"/>
      <name val="Lato"/>
    </font>
    <font>
      <u/>
      <color rgb="FF1155CC"/>
      <name val="Lato"/>
    </font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u/>
      <sz val="11.0"/>
      <color rgb="FF1155CC"/>
    </font>
    <font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u/>
      <sz val="11.0"/>
      <color rgb="FF0563C1"/>
      <name val="Calibri"/>
    </font>
    <font>
      <color rgb="FF000000"/>
      <name val="Roboto"/>
    </font>
    <font>
      <u/>
      <sz val="11.0"/>
      <color rgb="FF000000"/>
      <name val="Arial"/>
    </font>
    <font>
      <color rgb="FF777777"/>
      <name val="Roboto"/>
    </font>
    <font>
      <u/>
      <sz val="11.0"/>
      <color rgb="FF000000"/>
      <name val="Inconsolata"/>
    </font>
    <font>
      <color rgb="FF333333"/>
      <name val="Arial"/>
    </font>
    <font>
      <u/>
      <color rgb="FF0563C1"/>
      <name val="Calibri"/>
    </font>
    <font>
      <sz val="11.0"/>
      <color rgb="FF1155CC"/>
      <name val="Inconsolata"/>
    </font>
    <font>
      <sz val="11.0"/>
      <color rgb="FF000000"/>
      <name val="Inconsolata"/>
    </font>
    <font>
      <b/>
      <color theme="1"/>
      <name val="Lato"/>
    </font>
    <font>
      <b/>
      <color rgb="FFFFFFFF"/>
      <name val="Lato"/>
    </font>
    <font>
      <color theme="1"/>
      <name val="Lato"/>
    </font>
    <font>
      <u/>
      <color rgb="FF1155CC"/>
      <name val="Lato"/>
    </font>
    <font>
      <u/>
      <color rgb="FF0000FF"/>
      <name val="Lato"/>
    </font>
    <font>
      <u/>
      <color rgb="FF0563C1"/>
      <name val="Calibri"/>
    </font>
    <font>
      <u/>
      <sz val="11.0"/>
      <color rgb="FF1155CC"/>
      <name val="Calibri"/>
    </font>
    <font>
      <u/>
      <color rgb="FF1155CC"/>
    </font>
    <font>
      <u/>
      <sz val="11.0"/>
      <color theme="1"/>
    </font>
  </fonts>
  <fills count="1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55A11"/>
        <bgColor rgb="FFC55A11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6D01"/>
        <bgColor rgb="FFFF6D01"/>
      </patternFill>
    </fill>
  </fills>
  <borders count="8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8EAADB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/>
    </xf>
    <xf borderId="2" fillId="0" fontId="7" numFmtId="164" xfId="0" applyAlignment="1" applyBorder="1" applyFont="1" applyNumberFormat="1">
      <alignment horizontal="center" readingOrder="0"/>
    </xf>
    <xf borderId="2" fillId="0" fontId="5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0" fontId="7" numFmtId="0" xfId="0" applyAlignment="1" applyBorder="1" applyFont="1">
      <alignment readingOrder="0"/>
    </xf>
    <xf borderId="2" fillId="0" fontId="8" numFmtId="0" xfId="0" applyBorder="1" applyFont="1"/>
    <xf borderId="2" fillId="0" fontId="8" numFmtId="0" xfId="0" applyAlignment="1" applyBorder="1" applyFont="1">
      <alignment readingOrder="0"/>
    </xf>
    <xf borderId="2" fillId="6" fontId="9" numFmtId="0" xfId="0" applyAlignment="1" applyBorder="1" applyFill="1" applyFont="1">
      <alignment horizontal="center" readingOrder="0" vertical="center"/>
    </xf>
    <xf borderId="0" fillId="0" fontId="10" numFmtId="0" xfId="0" applyAlignment="1" applyFont="1">
      <alignment readingOrder="0"/>
    </xf>
    <xf borderId="2" fillId="6" fontId="11" numFmtId="0" xfId="0" applyAlignment="1" applyBorder="1" applyFont="1">
      <alignment horizontal="center" vertical="center"/>
    </xf>
    <xf borderId="2" fillId="0" fontId="5" numFmtId="0" xfId="0" applyBorder="1" applyFont="1"/>
    <xf borderId="2" fillId="0" fontId="8" numFmtId="0" xfId="0" applyAlignment="1" applyBorder="1" applyFont="1">
      <alignment readingOrder="0"/>
    </xf>
    <xf borderId="2" fillId="7" fontId="9" numFmtId="0" xfId="0" applyAlignment="1" applyBorder="1" applyFill="1" applyFont="1">
      <alignment horizontal="center" readingOrder="0" vertical="center"/>
    </xf>
    <xf borderId="2" fillId="8" fontId="11" numFmtId="0" xfId="0" applyAlignment="1" applyBorder="1" applyFill="1" applyFont="1">
      <alignment horizontal="center" vertical="center"/>
    </xf>
    <xf borderId="2" fillId="8" fontId="9" numFmtId="0" xfId="0" applyAlignment="1" applyBorder="1" applyFont="1">
      <alignment horizontal="center" readingOrder="0" vertical="center"/>
    </xf>
    <xf borderId="3" fillId="6" fontId="11" numFmtId="0" xfId="0" applyAlignment="1" applyBorder="1" applyFont="1">
      <alignment horizontal="center" vertical="center"/>
    </xf>
    <xf borderId="2" fillId="0" fontId="7" numFmtId="164" xfId="0" applyAlignment="1" applyBorder="1" applyFont="1" applyNumberFormat="1">
      <alignment readingOrder="0"/>
    </xf>
    <xf borderId="0" fillId="0" fontId="12" numFmtId="0" xfId="0" applyAlignment="1" applyFont="1">
      <alignment readingOrder="0"/>
    </xf>
    <xf borderId="2" fillId="7" fontId="5" numFmtId="0" xfId="0" applyBorder="1" applyFont="1"/>
    <xf borderId="2" fillId="8" fontId="5" numFmtId="0" xfId="0" applyBorder="1" applyFont="1"/>
    <xf borderId="0" fillId="0" fontId="13" numFmtId="0" xfId="0" applyAlignment="1" applyFont="1">
      <alignment horizontal="left" readingOrder="0"/>
    </xf>
    <xf borderId="2" fillId="0" fontId="14" numFmtId="0" xfId="0" applyAlignment="1" applyBorder="1" applyFont="1">
      <alignment readingOrder="0"/>
    </xf>
    <xf borderId="2" fillId="0" fontId="15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readingOrder="0" vertical="center"/>
    </xf>
    <xf borderId="0" fillId="0" fontId="5" numFmtId="0" xfId="0" applyAlignment="1" applyFont="1">
      <alignment horizontal="center"/>
    </xf>
    <xf borderId="0" fillId="0" fontId="8" numFmtId="0" xfId="0" applyFont="1"/>
    <xf borderId="0" fillId="0" fontId="5" numFmtId="0" xfId="0" applyFont="1"/>
    <xf borderId="0" fillId="0" fontId="8" numFmtId="0" xfId="0" applyFont="1"/>
    <xf borderId="0" fillId="0" fontId="5" numFmtId="0" xfId="0" applyFont="1"/>
    <xf borderId="2" fillId="8" fontId="7" numFmtId="0" xfId="0" applyAlignment="1" applyBorder="1" applyFont="1">
      <alignment readingOrder="0"/>
    </xf>
    <xf borderId="2" fillId="2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/>
    </xf>
    <xf borderId="2" fillId="0" fontId="18" numFmtId="164" xfId="0" applyAlignment="1" applyBorder="1" applyFont="1" applyNumberFormat="1">
      <alignment horizontal="center" vertical="bottom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right" readingOrder="0" vertical="bottom"/>
    </xf>
    <xf borderId="2" fillId="0" fontId="6" numFmtId="0" xfId="0" applyAlignment="1" applyBorder="1" applyFont="1">
      <alignment horizontal="right" vertical="bottom"/>
    </xf>
    <xf borderId="2" fillId="0" fontId="18" numFmtId="0" xfId="0" applyAlignment="1" applyBorder="1" applyFont="1">
      <alignment horizontal="center"/>
    </xf>
    <xf borderId="2" fillId="9" fontId="18" numFmtId="164" xfId="0" applyAlignment="1" applyBorder="1" applyFill="1" applyFont="1" applyNumberFormat="1">
      <alignment horizontal="center" readingOrder="0" vertical="bottom"/>
    </xf>
    <xf borderId="2" fillId="9" fontId="6" numFmtId="0" xfId="0" applyAlignment="1" applyBorder="1" applyFont="1">
      <alignment horizontal="center"/>
    </xf>
    <xf borderId="2" fillId="9" fontId="6" numFmtId="0" xfId="0" applyAlignment="1" applyBorder="1" applyFont="1">
      <alignment horizontal="right" readingOrder="0" vertical="bottom"/>
    </xf>
    <xf borderId="2" fillId="0" fontId="18" numFmtId="164" xfId="0" applyAlignment="1" applyBorder="1" applyFont="1" applyNumberFormat="1">
      <alignment horizontal="center" readingOrder="0" vertical="bottom"/>
    </xf>
    <xf borderId="2" fillId="10" fontId="6" numFmtId="0" xfId="0" applyAlignment="1" applyBorder="1" applyFill="1" applyFont="1">
      <alignment horizontal="right" readingOrder="0" vertical="bottom"/>
    </xf>
    <xf borderId="2" fillId="0" fontId="6" numFmtId="0" xfId="0" applyAlignment="1" applyBorder="1" applyFont="1">
      <alignment readingOrder="0"/>
    </xf>
    <xf borderId="2" fillId="10" fontId="7" numFmtId="164" xfId="0" applyAlignment="1" applyBorder="1" applyFont="1" applyNumberFormat="1">
      <alignment readingOrder="0"/>
    </xf>
    <xf borderId="2" fillId="9" fontId="6" numFmtId="164" xfId="0" applyAlignment="1" applyBorder="1" applyFont="1" applyNumberFormat="1">
      <alignment horizontal="center" readingOrder="0"/>
    </xf>
    <xf borderId="2" fillId="0" fontId="6" numFmtId="164" xfId="0" applyAlignment="1" applyBorder="1" applyFont="1" applyNumberFormat="1">
      <alignment horizontal="center" readingOrder="0"/>
    </xf>
    <xf borderId="4" fillId="10" fontId="19" numFmtId="0" xfId="0" applyAlignment="1" applyBorder="1" applyFont="1">
      <alignment horizontal="center" readingOrder="0" shrinkToFit="0" vertical="bottom" wrapText="0"/>
    </xf>
    <xf borderId="2" fillId="10" fontId="19" numFmtId="0" xfId="0" applyAlignment="1" applyBorder="1" applyFont="1">
      <alignment horizontal="center" readingOrder="0" shrinkToFit="0" vertical="bottom" wrapText="0"/>
    </xf>
    <xf borderId="2" fillId="10" fontId="18" numFmtId="0" xfId="0" applyAlignment="1" applyBorder="1" applyFont="1">
      <alignment horizontal="center" readingOrder="0" shrinkToFit="0" vertical="bottom" wrapText="0"/>
    </xf>
    <xf borderId="2" fillId="9" fontId="6" numFmtId="0" xfId="0" applyAlignment="1" applyBorder="1" applyFont="1">
      <alignment horizontal="center" readingOrder="0" vertical="bottom"/>
    </xf>
    <xf borderId="2" fillId="10" fontId="18" numFmtId="0" xfId="0" applyAlignment="1" applyBorder="1" applyFont="1">
      <alignment horizontal="right" readingOrder="0" shrinkToFit="0" vertical="bottom" wrapText="0"/>
    </xf>
    <xf borderId="2" fillId="0" fontId="8" numFmtId="164" xfId="0" applyAlignment="1" applyBorder="1" applyFont="1" applyNumberFormat="1">
      <alignment horizontal="center" readingOrder="0" vertical="center"/>
    </xf>
    <xf borderId="2" fillId="9" fontId="6" numFmtId="0" xfId="0" applyAlignment="1" applyBorder="1" applyFont="1">
      <alignment horizontal="center" vertical="center"/>
    </xf>
    <xf borderId="2" fillId="9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2" fillId="10" fontId="6" numFmtId="0" xfId="0" applyAlignment="1" applyBorder="1" applyFont="1">
      <alignment horizontal="center" readingOrder="0" vertical="center"/>
    </xf>
    <xf borderId="2" fillId="0" fontId="18" numFmtId="0" xfId="0" applyAlignment="1" applyBorder="1" applyFont="1">
      <alignment horizontal="center" vertical="center"/>
    </xf>
    <xf borderId="2" fillId="10" fontId="18" numFmtId="0" xfId="0" applyAlignment="1" applyBorder="1" applyFont="1">
      <alignment horizontal="center" readingOrder="0" shrinkToFit="0" vertical="center" wrapText="0"/>
    </xf>
    <xf borderId="0" fillId="0" fontId="8" numFmtId="164" xfId="0" applyAlignment="1" applyFont="1" applyNumberFormat="1">
      <alignment readingOrder="0"/>
    </xf>
    <xf borderId="2" fillId="9" fontId="20" numFmtId="0" xfId="0" applyAlignment="1" applyBorder="1" applyFont="1">
      <alignment horizontal="center" vertical="bottom"/>
    </xf>
    <xf borderId="5" fillId="9" fontId="20" numFmtId="0" xfId="0" applyAlignment="1" applyBorder="1" applyFont="1">
      <alignment horizontal="center" vertical="bottom"/>
    </xf>
    <xf borderId="5" fillId="9" fontId="20" numFmtId="0" xfId="0" applyAlignment="1" applyBorder="1" applyFont="1">
      <alignment horizontal="center" readingOrder="0" vertical="bottom"/>
    </xf>
    <xf borderId="6" fillId="0" fontId="20" numFmtId="0" xfId="0" applyAlignment="1" applyBorder="1" applyFont="1">
      <alignment horizontal="center" vertical="bottom"/>
    </xf>
    <xf borderId="4" fillId="0" fontId="20" numFmtId="0" xfId="0" applyAlignment="1" applyBorder="1" applyFont="1">
      <alignment horizontal="center" vertical="bottom"/>
    </xf>
    <xf borderId="4" fillId="10" fontId="20" numFmtId="0" xfId="0" applyAlignment="1" applyBorder="1" applyFont="1">
      <alignment horizontal="right" readingOrder="0" vertical="bottom"/>
    </xf>
    <xf borderId="4" fillId="10" fontId="20" numFmtId="0" xfId="0" applyAlignment="1" applyBorder="1" applyFont="1">
      <alignment horizontal="right" vertical="bottom"/>
    </xf>
    <xf borderId="2" fillId="0" fontId="21" numFmtId="0" xfId="0" applyAlignment="1" applyBorder="1" applyFont="1">
      <alignment readingOrder="0"/>
    </xf>
    <xf borderId="4" fillId="0" fontId="22" numFmtId="0" xfId="0" applyAlignment="1" applyBorder="1" applyFont="1">
      <alignment horizontal="center" vertical="bottom"/>
    </xf>
    <xf borderId="4" fillId="10" fontId="22" numFmtId="0" xfId="0" applyAlignment="1" applyBorder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4" fillId="10" fontId="20" numFmtId="0" xfId="0" applyAlignment="1" applyBorder="1" applyFont="1">
      <alignment horizontal="right" readingOrder="0" vertical="bottom"/>
    </xf>
    <xf borderId="0" fillId="11" fontId="8" numFmtId="164" xfId="0" applyAlignment="1" applyFill="1" applyFont="1" applyNumberFormat="1">
      <alignment readingOrder="0"/>
    </xf>
    <xf borderId="2" fillId="11" fontId="20" numFmtId="0" xfId="0" applyAlignment="1" applyBorder="1" applyFont="1">
      <alignment horizontal="center" vertical="bottom"/>
    </xf>
    <xf borderId="5" fillId="11" fontId="20" numFmtId="0" xfId="0" applyAlignment="1" applyBorder="1" applyFont="1">
      <alignment horizontal="center" vertical="bottom"/>
    </xf>
    <xf borderId="2" fillId="11" fontId="6" numFmtId="0" xfId="0" applyAlignment="1" applyBorder="1" applyFont="1">
      <alignment horizontal="right" readingOrder="0" vertical="bottom"/>
    </xf>
    <xf borderId="4" fillId="11" fontId="20" numFmtId="0" xfId="0" applyAlignment="1" applyBorder="1" applyFont="1">
      <alignment horizontal="right" readingOrder="0" vertical="bottom"/>
    </xf>
    <xf borderId="6" fillId="11" fontId="20" numFmtId="0" xfId="0" applyAlignment="1" applyBorder="1" applyFont="1">
      <alignment horizontal="center" vertical="bottom"/>
    </xf>
    <xf borderId="4" fillId="11" fontId="20" numFmtId="0" xfId="0" applyAlignment="1" applyBorder="1" applyFont="1">
      <alignment horizontal="center" vertical="bottom"/>
    </xf>
    <xf borderId="4" fillId="11" fontId="22" numFmtId="0" xfId="0" applyAlignment="1" applyBorder="1" applyFont="1">
      <alignment horizontal="center" vertical="bottom"/>
    </xf>
    <xf borderId="2" fillId="0" fontId="20" numFmtId="0" xfId="0" applyAlignment="1" applyBorder="1" applyFont="1">
      <alignment horizontal="center" vertical="bottom"/>
    </xf>
    <xf borderId="5" fillId="0" fontId="20" numFmtId="0" xfId="0" applyAlignment="1" applyBorder="1" applyFont="1">
      <alignment horizontal="center" vertical="bottom"/>
    </xf>
    <xf borderId="4" fillId="0" fontId="20" numFmtId="0" xfId="0" applyAlignment="1" applyBorder="1" applyFont="1">
      <alignment horizontal="right" readingOrder="0" vertical="bottom"/>
    </xf>
    <xf borderId="2" fillId="0" fontId="7" numFmtId="164" xfId="0" applyAlignment="1" applyBorder="1" applyFont="1" applyNumberForma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2" fillId="0" fontId="23" numFmtId="0" xfId="0" applyAlignment="1" applyBorder="1" applyFont="1">
      <alignment horizontal="center" vertical="center"/>
    </xf>
    <xf borderId="2" fillId="0" fontId="8" numFmtId="164" xfId="0" applyAlignment="1" applyBorder="1" applyFont="1" applyNumberForma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2" fillId="8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5" fillId="0" fontId="24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/>
    </xf>
    <xf borderId="4" fillId="0" fontId="2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2" fillId="0" fontId="2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8" numFmtId="165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  <xf borderId="0" fillId="12" fontId="9" numFmtId="0" xfId="0" applyAlignment="1" applyFill="1" applyFont="1">
      <alignment readingOrder="0" shrinkToFit="0" vertical="bottom" wrapText="0"/>
    </xf>
    <xf borderId="0" fillId="13" fontId="7" numFmtId="0" xfId="0" applyAlignment="1" applyFill="1" applyFont="1">
      <alignment readingOrder="0" shrinkToFit="0" vertical="bottom" wrapText="0"/>
    </xf>
    <xf borderId="0" fillId="13" fontId="7" numFmtId="164" xfId="0" applyAlignment="1" applyFont="1" applyNumberFormat="1">
      <alignment horizontal="right" readingOrder="0" shrinkToFit="0" vertical="bottom" wrapText="0"/>
    </xf>
    <xf borderId="0" fillId="13" fontId="7" numFmtId="0" xfId="0" applyAlignment="1" applyFont="1">
      <alignment horizontal="right" readingOrder="0" shrinkToFit="0" vertical="bottom" wrapText="0"/>
    </xf>
    <xf borderId="0" fillId="13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2" fillId="7" fontId="5" numFmtId="0" xfId="0" applyAlignment="1" applyBorder="1" applyFont="1">
      <alignment readingOrder="0"/>
    </xf>
    <xf borderId="2" fillId="14" fontId="7" numFmtId="164" xfId="0" applyAlignment="1" applyBorder="1" applyFill="1" applyFont="1" applyNumberFormat="1">
      <alignment readingOrder="0"/>
    </xf>
    <xf borderId="0" fillId="0" fontId="26" numFmtId="0" xfId="0" applyAlignment="1" applyFont="1">
      <alignment readingOrder="0"/>
    </xf>
    <xf borderId="0" fillId="1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1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1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10" fontId="33" numFmtId="0" xfId="0" applyFont="1"/>
    <xf borderId="0" fillId="10" fontId="34" numFmtId="0" xfId="0" applyAlignment="1" applyFont="1">
      <alignment readingOrder="0"/>
    </xf>
    <xf borderId="0" fillId="15" fontId="35" numFmtId="0" xfId="0" applyFill="1" applyFont="1"/>
    <xf borderId="0" fillId="16" fontId="36" numFmtId="0" xfId="0" applyAlignment="1" applyFill="1" applyFont="1">
      <alignment horizontal="center"/>
    </xf>
    <xf borderId="0" fillId="15" fontId="37" numFmtId="0" xfId="0" applyFont="1"/>
    <xf borderId="0" fillId="0" fontId="38" numFmtId="0" xfId="0" applyFont="1"/>
    <xf borderId="0" fillId="0" fontId="37" numFmtId="0" xfId="0" applyFont="1"/>
    <xf borderId="0" fillId="0" fontId="39" numFmtId="0" xfId="0" applyAlignment="1" applyFont="1">
      <alignment readingOrder="0"/>
    </xf>
    <xf borderId="0" fillId="0" fontId="5" numFmtId="0" xfId="0" applyAlignment="1" applyFont="1">
      <alignment horizontal="center" vertical="center"/>
    </xf>
    <xf borderId="7" fillId="0" fontId="23" numFmtId="0" xfId="0" applyAlignment="1" applyBorder="1" applyFont="1">
      <alignment horizontal="center" vertical="center"/>
    </xf>
    <xf borderId="2" fillId="14" fontId="5" numFmtId="0" xfId="0" applyAlignment="1" applyBorder="1" applyFont="1">
      <alignment horizontal="center"/>
    </xf>
    <xf borderId="2" fillId="0" fontId="7" numFmtId="166" xfId="0" applyAlignment="1" applyBorder="1" applyFont="1" applyNumberFormat="1">
      <alignment readingOrder="0"/>
    </xf>
    <xf borderId="2" fillId="8" fontId="7" numFmtId="164" xfId="0" applyAlignment="1" applyBorder="1" applyFont="1" applyNumberFormat="1">
      <alignment readingOrder="0"/>
    </xf>
    <xf borderId="0" fillId="0" fontId="40" numFmtId="0" xfId="0" applyAlignment="1" applyFont="1">
      <alignment readingOrder="0"/>
    </xf>
    <xf quotePrefix="1" borderId="2" fillId="8" fontId="7" numFmtId="0" xfId="0" applyAlignment="1" applyBorder="1" applyFont="1">
      <alignment horizontal="right" readingOrder="0"/>
    </xf>
    <xf borderId="0" fillId="0" fontId="41" numFmtId="0" xfId="0" applyAlignment="1" applyFont="1">
      <alignment readingOrder="0"/>
    </xf>
    <xf borderId="2" fillId="8" fontId="7" numFmtId="0" xfId="0" applyAlignment="1" applyBorder="1" applyFont="1">
      <alignment horizontal="right" readingOrder="0"/>
    </xf>
    <xf borderId="0" fillId="0" fontId="42" numFmtId="0" xfId="0" applyAlignment="1" applyFont="1">
      <alignment readingOrder="0"/>
    </xf>
    <xf borderId="2" fillId="0" fontId="5" numFmtId="14" xfId="0" applyBorder="1" applyFont="1" applyNumberFormat="1"/>
    <xf borderId="2" fillId="0" fontId="7" numFmtId="14" xfId="0" applyAlignment="1" applyBorder="1" applyFont="1" applyNumberFormat="1">
      <alignment readingOrder="0"/>
    </xf>
    <xf borderId="2" fillId="0" fontId="43" numFmtId="0" xfId="0" applyAlignment="1" applyBorder="1" applyFont="1">
      <alignment readingOrder="0"/>
    </xf>
    <xf borderId="2" fillId="8" fontId="5" numFmtId="0" xfId="0" applyAlignment="1" applyBorder="1" applyFont="1">
      <alignment horizontal="right"/>
    </xf>
    <xf borderId="2" fillId="0" fontId="5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5571" sheet="Municipios"/>
  </cacheSource>
  <cacheFields>
    <cacheField name="IBGE" numFmtId="0">
      <sharedItems containsSemiMixedTypes="0" containsString="0" containsNumber="1" containsInteger="1">
        <n v="120001.0"/>
        <n v="120005.0"/>
        <n v="120010.0"/>
        <n v="120013.0"/>
        <n v="120017.0"/>
        <n v="120020.0"/>
        <n v="120025.0"/>
        <n v="120030.0"/>
        <n v="120032.0"/>
        <n v="120033.0"/>
        <n v="120034.0"/>
        <n v="120035.0"/>
        <n v="120038.0"/>
        <n v="120039.0"/>
        <n v="120040.0"/>
        <n v="120042.0"/>
        <n v="120043.0"/>
        <n v="120045.0"/>
        <n v="120050.0"/>
        <n v="120060.0"/>
        <n v="120070.0"/>
        <n v="120080.0"/>
        <n v="270010.0"/>
        <n v="270020.0"/>
        <n v="270030.0"/>
        <n v="270040.0"/>
        <n v="270050.0"/>
        <n v="270060.0"/>
        <n v="270070.0"/>
        <n v="270080.0"/>
        <n v="270090.0"/>
        <n v="270100.0"/>
        <n v="270110.0"/>
        <n v="270120.0"/>
        <n v="270130.0"/>
        <n v="270135.0"/>
        <n v="270140.0"/>
        <n v="270150.0"/>
        <n v="270160.0"/>
        <n v="270170.0"/>
        <n v="270180.0"/>
        <n v="270190.0"/>
        <n v="270200.0"/>
        <n v="270210.0"/>
        <n v="270220.0"/>
        <n v="270230.0"/>
        <n v="270235.0"/>
        <n v="270240.0"/>
        <n v="270250.0"/>
        <n v="270255.0"/>
        <n v="270260.0"/>
        <n v="270270.0"/>
        <n v="270280.0"/>
        <n v="270290.0"/>
        <n v="270300.0"/>
        <n v="270310.0"/>
        <n v="270320.0"/>
        <n v="270330.0"/>
        <n v="270340.0"/>
        <n v="270350.0"/>
        <n v="270360.0"/>
        <n v="270370.0"/>
        <n v="270375.0"/>
        <n v="270380.0"/>
        <n v="270390.0"/>
        <n v="270400.0"/>
        <n v="270410.0"/>
        <n v="270420.0"/>
        <n v="270430.0"/>
        <n v="270440.0"/>
        <n v="270450.0"/>
        <n v="270460.0"/>
        <n v="270470.0"/>
        <n v="270480.0"/>
        <n v="270490.0"/>
        <n v="270500.0"/>
        <n v="270510.0"/>
        <n v="270520.0"/>
        <n v="270530.0"/>
        <n v="270540.0"/>
        <n v="270550.0"/>
        <n v="270560.0"/>
        <n v="270570.0"/>
        <n v="270580.0"/>
        <n v="270590.0"/>
        <n v="270600.0"/>
        <n v="270610.0"/>
        <n v="270620.0"/>
        <n v="270630.0"/>
        <n v="270640.0"/>
        <n v="270642.0"/>
        <n v="270644.0"/>
        <n v="270650.0"/>
        <n v="270660.0"/>
        <n v="270670.0"/>
        <n v="270680.0"/>
        <n v="270690.0"/>
        <n v="270700.0"/>
        <n v="270710.0"/>
        <n v="270720.0"/>
        <n v="270730.0"/>
        <n v="270740.0"/>
        <n v="270750.0"/>
        <n v="270760.0"/>
        <n v="270770.0"/>
        <n v="270780.0"/>
        <n v="270790.0"/>
        <n v="270800.0"/>
        <n v="270810.0"/>
        <n v="270820.0"/>
        <n v="270830.0"/>
        <n v="270840.0"/>
        <n v="270850.0"/>
        <n v="270860.0"/>
        <n v="270870.0"/>
        <n v="270880.0"/>
        <n v="270890.0"/>
        <n v="270895.0"/>
        <n v="270900.0"/>
        <n v="270910.0"/>
        <n v="270915.0"/>
        <n v="270920.0"/>
        <n v="270930.0"/>
        <n v="270940.0"/>
        <n v="130002.0"/>
        <n v="130006.0"/>
        <n v="130008.0"/>
        <n v="130010.0"/>
        <n v="130014.0"/>
        <n v="130020.0"/>
        <n v="130030.0"/>
        <n v="130040.0"/>
        <n v="130050.0"/>
        <n v="130060.0"/>
        <n v="130063.0"/>
        <n v="130068.0"/>
        <n v="130070.0"/>
        <n v="130080.0"/>
        <n v="130083.0"/>
        <n v="130090.0"/>
        <n v="130100.0"/>
        <n v="130110.0"/>
        <n v="130115.0"/>
        <n v="130120.0"/>
        <n v="130130.0"/>
        <n v="130140.0"/>
        <n v="130150.0"/>
        <n v="130160.0"/>
        <n v="130165.0"/>
        <n v="130170.0"/>
        <n v="130180.0"/>
        <n v="130185.0"/>
        <n v="130190.0"/>
        <n v="130195.0"/>
        <n v="130200.0"/>
        <n v="130210.0"/>
        <n v="130220.0"/>
        <n v="130230.0"/>
        <n v="130240.0"/>
        <n v="130250.0"/>
        <n v="130255.0"/>
        <n v="130260.0"/>
        <n v="130270.0"/>
        <n v="130280.0"/>
        <n v="130290.0"/>
        <n v="130300.0"/>
        <n v="130310.0"/>
        <n v="130320.0"/>
        <n v="130330.0"/>
        <n v="130340.0"/>
        <n v="130350.0"/>
        <n v="130353.0"/>
        <n v="130356.0"/>
        <n v="130360.0"/>
        <n v="130370.0"/>
        <n v="130380.0"/>
        <n v="130390.0"/>
        <n v="130395.0"/>
        <n v="130400.0"/>
        <n v="130406.0"/>
        <n v="130410.0"/>
        <n v="130420.0"/>
        <n v="130423.0"/>
        <n v="130426.0"/>
        <n v="130430.0"/>
        <n v="130440.0"/>
        <n v="160005.0"/>
        <n v="160010.0"/>
        <n v="160015.0"/>
        <n v="160020.0"/>
        <n v="160021.0"/>
        <n v="160023.0"/>
        <n v="160025.0"/>
        <n v="160027.0"/>
        <n v="160030.0"/>
        <n v="160040.0"/>
        <n v="160050.0"/>
        <n v="160053.0"/>
        <n v="160055.0"/>
        <n v="160060.0"/>
        <n v="160070.0"/>
        <n v="160080.0"/>
        <n v="290010.0"/>
        <n v="290020.0"/>
        <n v="290030.0"/>
        <n v="290035.0"/>
        <n v="290040.0"/>
        <n v="290050.0"/>
        <n v="290060.0"/>
        <n v="290070.0"/>
        <n v="290080.0"/>
        <n v="290090.0"/>
        <n v="290100.0"/>
        <n v="290110.0"/>
        <n v="290115.0"/>
        <n v="290120.0"/>
        <n v="290130.0"/>
        <n v="290135.0"/>
        <n v="290140.0"/>
        <n v="290150.0"/>
        <n v="290160.0"/>
        <n v="290170.0"/>
        <n v="290180.0"/>
        <n v="290190.0"/>
        <n v="290195.0"/>
        <n v="290200.0"/>
        <n v="290205.0"/>
        <n v="290210.0"/>
        <n v="290220.0"/>
        <n v="290225.0"/>
        <n v="290230.0"/>
        <n v="290240.0"/>
        <n v="290250.0"/>
        <n v="290260.0"/>
        <n v="290265.0"/>
        <n v="290270.0"/>
        <n v="290280.0"/>
        <n v="290290.0"/>
        <n v="290300.0"/>
        <n v="290310.0"/>
        <n v="290320.0"/>
        <n v="290323.0"/>
        <n v="290327.0"/>
        <n v="290330.0"/>
        <n v="290340.0"/>
        <n v="290350.0"/>
        <n v="290360.0"/>
        <n v="290370.0"/>
        <n v="290380.0"/>
        <n v="290390.0"/>
        <n v="290395.0"/>
        <n v="290400.0"/>
        <n v="290405.0"/>
        <n v="290410.0"/>
        <n v="290420.0"/>
        <n v="290430.0"/>
        <n v="290440.0"/>
        <n v="290450.0"/>
        <n v="290460.0"/>
        <n v="290470.0"/>
        <n v="290475.0"/>
        <n v="290480.0"/>
        <n v="290485.0"/>
        <n v="290490.0"/>
        <n v="290500.0"/>
        <n v="290510.0"/>
        <n v="290515.0"/>
        <n v="290520.0"/>
        <n v="290530.0"/>
        <n v="290540.0"/>
        <n v="290550.0"/>
        <n v="290560.0"/>
        <n v="290570.0"/>
        <n v="290580.0"/>
        <n v="290590.0"/>
        <n v="290600.0"/>
        <n v="290610.0"/>
        <n v="290620.0"/>
        <n v="290630.0"/>
        <n v="290640.0"/>
        <n v="290650.0"/>
        <n v="290660.0"/>
        <n v="290670.0"/>
        <n v="290680.0"/>
        <n v="290682.0"/>
        <n v="290685.0"/>
        <n v="290687.0"/>
        <n v="290689.0"/>
        <n v="290690.0"/>
        <n v="290700.0"/>
        <n v="290710.0"/>
        <n v="290720.0"/>
        <n v="290730.0"/>
        <n v="290740.0"/>
        <n v="290750.0"/>
        <n v="290755.0"/>
        <n v="290760.0"/>
        <n v="290770.0"/>
        <n v="290780.0"/>
        <n v="290790.0"/>
        <n v="290800.0"/>
        <n v="290810.0"/>
        <n v="290820.0"/>
        <n v="290830.0"/>
        <n v="290840.0"/>
        <n v="290850.0"/>
        <n v="290860.0"/>
        <n v="290870.0"/>
        <n v="290880.0"/>
        <n v="290890.0"/>
        <n v="290900.0"/>
        <n v="290910.0"/>
        <n v="290920.0"/>
        <n v="290930.0"/>
        <n v="290940.0"/>
        <n v="290950.0"/>
        <n v="290960.0"/>
        <n v="290970.0"/>
        <n v="290980.0"/>
        <n v="290990.0"/>
        <n v="291000.0"/>
        <n v="291005.0"/>
        <n v="291010.0"/>
        <n v="291020.0"/>
        <n v="291030.0"/>
        <n v="291040.0"/>
        <n v="291050.0"/>
        <n v="291060.0"/>
        <n v="291070.0"/>
        <n v="291072.0"/>
        <n v="291075.0"/>
        <n v="291077.0"/>
        <n v="291080.0"/>
        <n v="291085.0"/>
        <n v="291090.0"/>
        <n v="291100.0"/>
        <n v="291110.0"/>
        <n v="291120.0"/>
        <n v="291125.0"/>
        <n v="291130.0"/>
        <n v="291140.0"/>
        <n v="291150.0"/>
        <n v="291160.0"/>
        <n v="291165.0"/>
        <n v="291170.0"/>
        <n v="291180.0"/>
        <n v="291185.0"/>
        <n v="291190.0"/>
        <n v="291200.0"/>
        <n v="291210.0"/>
        <n v="291220.0"/>
        <n v="291230.0"/>
        <n v="291240.0"/>
        <n v="291250.0"/>
        <n v="291260.0"/>
        <n v="291270.0"/>
        <n v="291280.0"/>
        <n v="291290.0"/>
        <n v="291300.0"/>
        <n v="291310.0"/>
        <n v="291320.0"/>
        <n v="291330.0"/>
        <n v="291340.0"/>
        <n v="291345.0"/>
        <n v="291350.0"/>
        <n v="291360.0"/>
        <n v="291370.0"/>
        <n v="291380.0"/>
        <n v="291390.0"/>
        <n v="291400.0"/>
        <n v="291410.0"/>
        <n v="291420.0"/>
        <n v="291430.0"/>
        <n v="291440.0"/>
        <n v="291450.0"/>
        <n v="291460.0"/>
        <n v="291465.0"/>
        <n v="291470.0"/>
        <n v="291480.0"/>
        <n v="291490.0"/>
        <n v="291500.0"/>
        <n v="291510.0"/>
        <n v="291520.0"/>
        <n v="291530.0"/>
        <n v="291535.0"/>
        <n v="291540.0"/>
        <n v="291550.0"/>
        <n v="291560.0"/>
        <n v="291570.0"/>
        <n v="291580.0"/>
        <n v="291590.0"/>
        <n v="291600.0"/>
        <n v="291610.0"/>
        <n v="291620.0"/>
        <n v="291630.0"/>
        <n v="291640.0"/>
        <n v="291650.0"/>
        <n v="291660.0"/>
        <n v="291670.0"/>
        <n v="291680.0"/>
        <n v="291685.0"/>
        <n v="291690.0"/>
        <n v="291700.0"/>
        <n v="291710.0"/>
        <n v="291720.0"/>
        <n v="291730.0"/>
        <n v="291733.0"/>
        <n v="291735.0"/>
        <n v="291740.0"/>
        <n v="291750.0"/>
        <n v="291760.0"/>
        <n v="291770.0"/>
        <n v="291780.0"/>
        <n v="291790.0"/>
        <n v="291800.0"/>
        <n v="291810.0"/>
        <n v="291820.0"/>
        <n v="291830.0"/>
        <n v="291835.0"/>
        <n v="291840.0"/>
        <n v="291845.0"/>
        <n v="291850.0"/>
        <n v="291855.0"/>
        <n v="291860.0"/>
        <n v="291870.0"/>
        <n v="291875.0"/>
        <n v="291880.0"/>
        <n v="291890.0"/>
        <n v="291900.0"/>
        <n v="291905.0"/>
        <n v="291910.0"/>
        <n v="291915.0"/>
        <n v="291920.0"/>
        <n v="291930.0"/>
        <n v="291940.0"/>
        <n v="291950.0"/>
        <n v="291955.0"/>
        <n v="291960.0"/>
        <n v="291970.0"/>
        <n v="291980.0"/>
        <n v="291990.0"/>
        <n v="291992.0"/>
        <n v="291995.0"/>
        <n v="292000.0"/>
        <n v="292010.0"/>
        <n v="292020.0"/>
        <n v="292030.0"/>
        <n v="292040.0"/>
        <n v="292045.0"/>
        <n v="292050.0"/>
        <n v="292060.0"/>
        <n v="292070.0"/>
        <n v="292080.0"/>
        <n v="292090.0"/>
        <n v="292100.0"/>
        <n v="292105.0"/>
        <n v="292110.0"/>
        <n v="292120.0"/>
        <n v="292130.0"/>
        <n v="292140.0"/>
        <n v="292145.0"/>
        <n v="292150.0"/>
        <n v="292160.0"/>
        <n v="292170.0"/>
        <n v="292180.0"/>
        <n v="292190.0"/>
        <n v="292200.0"/>
        <n v="292205.0"/>
        <n v="292210.0"/>
        <n v="292220.0"/>
        <n v="292225.0"/>
        <n v="292230.0"/>
        <n v="292240.0"/>
        <n v="292250.0"/>
        <n v="292260.0"/>
        <n v="292265.0"/>
        <n v="292270.0"/>
        <n v="292273.0"/>
        <n v="292275.0"/>
        <n v="292280.0"/>
        <n v="292285.0"/>
        <n v="292290.0"/>
        <n v="292300.0"/>
        <n v="292303.0"/>
        <n v="292305.0"/>
        <n v="292310.0"/>
        <n v="292320.0"/>
        <n v="292330.0"/>
        <n v="292335.0"/>
        <n v="292340.0"/>
        <n v="292350.0"/>
        <n v="292360.0"/>
        <n v="292370.0"/>
        <n v="292380.0"/>
        <n v="292390.0"/>
        <n v="292400.0"/>
        <n v="292405.0"/>
        <n v="292410.0"/>
        <n v="292420.0"/>
        <n v="292430.0"/>
        <n v="292440.0"/>
        <n v="292450.0"/>
        <n v="292460.0"/>
        <n v="292465.0"/>
        <n v="292467.0"/>
        <n v="292470.0"/>
        <n v="292480.0"/>
        <n v="292490.0"/>
        <n v="292500.0"/>
        <n v="292510.0"/>
        <n v="292520.0"/>
        <n v="292525.0"/>
        <n v="292530.0"/>
        <n v="292540.0"/>
        <n v="292550.0"/>
        <n v="292560.0"/>
        <n v="292570.0"/>
        <n v="292575.0"/>
        <n v="292580.0"/>
        <n v="292590.0"/>
        <n v="292593.0"/>
        <n v="292595.0"/>
        <n v="292600.0"/>
        <n v="292610.0"/>
        <n v="292620.0"/>
        <n v="292630.0"/>
        <n v="292640.0"/>
        <n v="292650.0"/>
        <n v="292660.0"/>
        <n v="292665.0"/>
        <n v="292670.0"/>
        <n v="292680.0"/>
        <n v="292690.0"/>
        <n v="292700.0"/>
        <n v="292710.0"/>
        <n v="292720.0"/>
        <n v="292730.0"/>
        <n v="292740.0"/>
        <n v="292750.0"/>
        <n v="292760.0"/>
        <n v="292770.0"/>
        <n v="292780.0"/>
        <n v="292790.0"/>
        <n v="292800.0"/>
        <n v="292805.0"/>
        <n v="292810.0"/>
        <n v="292820.0"/>
        <n v="292830.0"/>
        <n v="292840.0"/>
        <n v="292850.0"/>
        <n v="292860.0"/>
        <n v="292870.0"/>
        <n v="292880.0"/>
        <n v="292890.0"/>
        <n v="292895.0"/>
        <n v="292900.0"/>
        <n v="292905.0"/>
        <n v="292910.0"/>
        <n v="292920.0"/>
        <n v="292925.0"/>
        <n v="292930.0"/>
        <n v="292935.0"/>
        <n v="292937.0"/>
        <n v="292940.0"/>
        <n v="292950.0"/>
        <n v="292960.0"/>
        <n v="292970.0"/>
        <n v="292975.0"/>
        <n v="292980.0"/>
        <n v="292990.0"/>
        <n v="293000.0"/>
        <n v="293010.0"/>
        <n v="293015.0"/>
        <n v="293020.0"/>
        <n v="293030.0"/>
        <n v="293040.0"/>
        <n v="293050.0"/>
        <n v="293060.0"/>
        <n v="293070.0"/>
        <n v="293075.0"/>
        <n v="293076.0"/>
        <n v="293077.0"/>
        <n v="293080.0"/>
        <n v="293090.0"/>
        <n v="293100.0"/>
        <n v="293105.0"/>
        <n v="293110.0"/>
        <n v="293120.0"/>
        <n v="293130.0"/>
        <n v="293135.0"/>
        <n v="293140.0"/>
        <n v="293150.0"/>
        <n v="293160.0"/>
        <n v="293170.0"/>
        <n v="293180.0"/>
        <n v="293190.0"/>
        <n v="293200.0"/>
        <n v="293210.0"/>
        <n v="293220.0"/>
        <n v="293230.0"/>
        <n v="293240.0"/>
        <n v="293245.0"/>
        <n v="293250.0"/>
        <n v="293260.0"/>
        <n v="293270.0"/>
        <n v="293280.0"/>
        <n v="293290.0"/>
        <n v="293300.0"/>
        <n v="293305.0"/>
        <n v="293310.0"/>
        <n v="293315.0"/>
        <n v="293317.0"/>
        <n v="293320.0"/>
        <n v="293325.0"/>
        <n v="293330.0"/>
        <n v="293340.0"/>
        <n v="293345.0"/>
        <n v="293350.0"/>
        <n v="293360.0"/>
        <n v="230010.0"/>
        <n v="230015.0"/>
        <n v="230020.0"/>
        <n v="230030.0"/>
        <n v="230040.0"/>
        <n v="230050.0"/>
        <n v="230060.0"/>
        <n v="230070.0"/>
        <n v="230075.0"/>
        <n v="230080.0"/>
        <n v="230090.0"/>
        <n v="230100.0"/>
        <n v="230110.0"/>
        <n v="230120.0"/>
        <n v="230125.0"/>
        <n v="230130.0"/>
        <n v="230140.0"/>
        <n v="230150.0"/>
        <n v="230160.0"/>
        <n v="230170.0"/>
        <n v="230180.0"/>
        <n v="230185.0"/>
        <n v="230190.0"/>
        <n v="230195.0"/>
        <n v="230200.0"/>
        <n v="230205.0"/>
        <n v="230210.0"/>
        <n v="230220.0"/>
        <n v="230230.0"/>
        <n v="230240.0"/>
        <n v="230250.0"/>
        <n v="230260.0"/>
        <n v="230270.0"/>
        <n v="230280.0"/>
        <n v="230290.0"/>
        <n v="230300.0"/>
        <n v="230310.0"/>
        <n v="230320.0"/>
        <n v="230330.0"/>
        <n v="230340.0"/>
        <n v="230350.0"/>
        <n v="230360.0"/>
        <n v="230365.0"/>
        <n v="230370.0"/>
        <n v="230380.0"/>
        <n v="230390.0"/>
        <n v="230393.0"/>
        <n v="230395.0"/>
        <n v="230400.0"/>
        <n v="230410.0"/>
        <n v="230420.0"/>
        <n v="230423.0"/>
        <n v="230425.0"/>
        <n v="230426.0"/>
        <n v="230427.0"/>
        <n v="230428.0"/>
        <n v="230430.0"/>
        <n v="230435.0"/>
        <n v="230440.0"/>
        <n v="230445.0"/>
        <n v="230450.0"/>
        <n v="230460.0"/>
        <n v="230465.0"/>
        <n v="230470.0"/>
        <n v="230480.0"/>
        <n v="230490.0"/>
        <n v="230495.0"/>
        <n v="230500.0"/>
        <n v="230510.0"/>
        <n v="230520.0"/>
        <n v="230523.0"/>
        <n v="230526.0"/>
        <n v="230530.0"/>
        <n v="230533.0"/>
        <n v="230535.0"/>
        <n v="230540.0"/>
        <n v="230550.0"/>
        <n v="230560.0"/>
        <n v="230565.0"/>
        <n v="230570.0"/>
        <n v="230580.0"/>
        <n v="230590.0"/>
        <n v="230600.0"/>
        <n v="230610.0"/>
        <n v="230620.0"/>
        <n v="230625.0"/>
        <n v="230630.0"/>
        <n v="230640.0"/>
        <n v="230650.0"/>
        <n v="230655.0"/>
        <n v="230660.0"/>
        <n v="230670.0"/>
        <n v="230680.0"/>
        <n v="230690.0"/>
        <n v="230700.0"/>
        <n v="230710.0"/>
        <n v="230720.0"/>
        <n v="230725.0"/>
        <n v="230730.0"/>
        <n v="230740.0"/>
        <n v="230750.0"/>
        <n v="230760.0"/>
        <n v="230763.0"/>
        <n v="230765.0"/>
        <n v="230770.0"/>
        <n v="230780.0"/>
        <n v="230790.0"/>
        <n v="230800.0"/>
        <n v="230810.0"/>
        <n v="230820.0"/>
        <n v="230830.0"/>
        <n v="230835.0"/>
        <n v="230837.0"/>
        <n v="230840.0"/>
        <n v="230850.0"/>
        <n v="230860.0"/>
        <n v="230870.0"/>
        <n v="230880.0"/>
        <n v="230890.0"/>
        <n v="230900.0"/>
        <n v="230910.0"/>
        <n v="230920.0"/>
        <n v="230930.0"/>
        <n v="230940.0"/>
        <n v="230945.0"/>
        <n v="230950.0"/>
        <n v="230960.0"/>
        <n v="230970.0"/>
        <n v="230980.0"/>
        <n v="230990.0"/>
        <n v="231000.0"/>
        <n v="231010.0"/>
        <n v="231020.0"/>
        <n v="231025.0"/>
        <n v="231030.0"/>
        <n v="231040.0"/>
        <n v="231050.0"/>
        <n v="231060.0"/>
        <n v="231070.0"/>
        <n v="231080.0"/>
        <n v="231085.0"/>
        <n v="231090.0"/>
        <n v="231095.0"/>
        <n v="231100.0"/>
        <n v="231110.0"/>
        <n v="231120.0"/>
        <n v="231123.0"/>
        <n v="231126.0"/>
        <n v="231130.0"/>
        <n v="231135.0"/>
        <n v="231140.0"/>
        <n v="231150.0"/>
        <n v="231160.0"/>
        <n v="231170.0"/>
        <n v="231180.0"/>
        <n v="231190.0"/>
        <n v="231195.0"/>
        <n v="231200.0"/>
        <n v="231210.0"/>
        <n v="231220.0"/>
        <n v="231230.0"/>
        <n v="231240.0"/>
        <n v="231250.0"/>
        <n v="231260.0"/>
        <n v="231270.0"/>
        <n v="231280.0"/>
        <n v="231290.0"/>
        <n v="231300.0"/>
        <n v="231310.0"/>
        <n v="231320.0"/>
        <n v="231325.0"/>
        <n v="231330.0"/>
        <n v="231335.0"/>
        <n v="231340.0"/>
        <n v="231350.0"/>
        <n v="231355.0"/>
        <n v="231360.0"/>
        <n v="231370.0"/>
        <n v="231375.0"/>
        <n v="231380.0"/>
        <n v="231390.0"/>
        <n v="231395.0"/>
        <n v="231400.0"/>
        <n v="231410.0"/>
        <n v="530010.0"/>
        <n v="320010.0"/>
        <n v="320013.0"/>
        <n v="320016.0"/>
        <n v="320020.0"/>
        <n v="320030.0"/>
        <n v="320035.0"/>
        <n v="320040.0"/>
        <n v="320050.0"/>
        <n v="320060.0"/>
        <n v="320070.0"/>
        <n v="320080.0"/>
        <n v="320090.0"/>
        <n v="320100.0"/>
        <n v="320110.0"/>
        <n v="320115.0"/>
        <n v="320120.0"/>
        <n v="320130.0"/>
        <n v="320140.0"/>
        <n v="320150.0"/>
        <n v="320160.0"/>
        <n v="320170.0"/>
        <n v="320180.0"/>
        <n v="320190.0"/>
        <n v="320200.0"/>
        <n v="320210.0"/>
        <n v="320220.0"/>
        <n v="320225.0"/>
        <n v="320230.0"/>
        <n v="320240.0"/>
        <n v="320245.0"/>
        <n v="320250.0"/>
        <n v="320255.0"/>
        <n v="320260.0"/>
        <n v="320265.0"/>
        <n v="320270.0"/>
        <n v="320280.0"/>
        <n v="320290.0"/>
        <n v="320300.0"/>
        <n v="320305.0"/>
        <n v="320310.0"/>
        <n v="320313.0"/>
        <n v="320316.0"/>
        <n v="320320.0"/>
        <n v="320330.0"/>
        <n v="320332.0"/>
        <n v="320334.0"/>
        <n v="320335.0"/>
        <n v="320340.0"/>
        <n v="320350.0"/>
        <n v="320360.0"/>
        <n v="320370.0"/>
        <n v="320380.0"/>
        <n v="320390.0"/>
        <n v="320400.0"/>
        <n v="320405.0"/>
        <n v="320410.0"/>
        <n v="320420.0"/>
        <n v="320425.0"/>
        <n v="320430.0"/>
        <n v="320435.0"/>
        <n v="320440.0"/>
        <n v="320450.0"/>
        <n v="320455.0"/>
        <n v="320460.0"/>
        <n v="320465.0"/>
        <n v="320470.0"/>
        <n v="320480.0"/>
        <n v="320490.0"/>
        <n v="320495.0"/>
        <n v="320500.0"/>
        <n v="320501.0"/>
        <n v="320503.0"/>
        <n v="320506.0"/>
        <n v="320510.0"/>
        <n v="320515.0"/>
        <n v="320517.0"/>
        <n v="320520.0"/>
        <n v="320530.0"/>
        <n v="520005.0"/>
        <n v="520010.0"/>
        <n v="520013.0"/>
        <n v="520015.0"/>
        <n v="520017.0"/>
        <n v="520020.0"/>
        <n v="520025.0"/>
        <n v="520030.0"/>
        <n v="520050.0"/>
        <n v="520055.0"/>
        <n v="520060.0"/>
        <n v="520080.0"/>
        <n v="520082.0"/>
        <n v="520085.0"/>
        <n v="520090.0"/>
        <n v="520110.0"/>
        <n v="520120.0"/>
        <n v="520130.0"/>
        <n v="520140.0"/>
        <n v="520145.0"/>
        <n v="520150.0"/>
        <n v="520160.0"/>
        <n v="520170.0"/>
        <n v="520180.0"/>
        <n v="520215.0"/>
        <n v="520235.0"/>
        <n v="520250.0"/>
        <n v="520260.0"/>
        <n v="520280.0"/>
        <n v="520310.0"/>
        <n v="520320.0"/>
        <n v="520330.0"/>
        <n v="520340.0"/>
        <n v="520350.0"/>
        <n v="520355.0"/>
        <n v="520357.0"/>
        <n v="520360.0"/>
        <n v="520380.0"/>
        <n v="520390.0"/>
        <n v="520393.0"/>
        <n v="520396.0"/>
        <n v="520400.0"/>
        <n v="520410.0"/>
        <n v="520420.0"/>
        <n v="520425.0"/>
        <n v="520430.0"/>
        <n v="520440.0"/>
        <n v="520450.0"/>
        <n v="520455.0"/>
        <n v="520460.0"/>
        <n v="520465.0"/>
        <n v="520470.0"/>
        <n v="520480.0"/>
        <n v="520485.0"/>
        <n v="520490.0"/>
        <n v="520495.0"/>
        <n v="520500.0"/>
        <n v="520505.0"/>
        <n v="520510.0"/>
        <n v="520520.0"/>
        <n v="520530.0"/>
        <n v="520540.0"/>
        <n v="520545.0"/>
        <n v="520547.0"/>
        <n v="520549.0"/>
        <n v="520551.0"/>
        <n v="520552.0"/>
        <n v="520570.0"/>
        <n v="520580.0"/>
        <n v="520590.0"/>
        <n v="520620.0"/>
        <n v="520630.0"/>
        <n v="520640.0"/>
        <n v="520650.0"/>
        <n v="520660.0"/>
        <n v="520670.0"/>
        <n v="520680.0"/>
        <n v="520690.0"/>
        <n v="520710.0"/>
        <n v="520725.0"/>
        <n v="520735.0"/>
        <n v="520740.0"/>
        <n v="520750.0"/>
        <n v="520753.0"/>
        <n v="520760.0"/>
        <n v="520780.0"/>
        <n v="520790.0"/>
        <n v="520800.0"/>
        <n v="520810.0"/>
        <n v="520815.0"/>
        <n v="520830.0"/>
        <n v="520840.0"/>
        <n v="520850.0"/>
        <n v="520860.0"/>
        <n v="520870.0"/>
        <n v="520880.0"/>
        <n v="520890.0"/>
        <n v="520910.0"/>
        <n v="520915.0"/>
        <n v="520920.0"/>
        <n v="520929.0"/>
        <n v="520940.0"/>
        <n v="520945.0"/>
        <n v="520960.0"/>
        <n v="520970.0"/>
        <n v="520980.0"/>
        <n v="520990.0"/>
        <n v="520993.0"/>
        <n v="520995.0"/>
        <n v="521000.0"/>
        <n v="521010.0"/>
        <n v="521015.0"/>
        <n v="521020.0"/>
        <n v="521030.0"/>
        <n v="521040.0"/>
        <n v="521056.0"/>
        <n v="521060.0"/>
        <n v="521080.0"/>
        <n v="521090.0"/>
        <n v="521100.0"/>
        <n v="521120.0"/>
        <n v="521130.0"/>
        <n v="521140.0"/>
        <n v="521150.0"/>
        <n v="521160.0"/>
        <n v="521170.0"/>
        <n v="521180.0"/>
        <n v="521190.0"/>
        <n v="521200.0"/>
        <n v="521205.0"/>
        <n v="521210.0"/>
        <n v="521220.0"/>
        <n v="521225.0"/>
        <n v="521230.0"/>
        <n v="521250.0"/>
        <n v="521260.0"/>
        <n v="521270.0"/>
        <n v="521280.0"/>
        <n v="521290.0"/>
        <n v="521295.0"/>
        <n v="521300.0"/>
        <n v="521305.0"/>
        <n v="521308.0"/>
        <n v="521310.0"/>
        <n v="521340.0"/>
        <n v="521350.0"/>
        <n v="521370.0"/>
        <n v="521375.0"/>
        <n v="521377.0"/>
        <n v="521380.0"/>
        <n v="521385.0"/>
        <n v="521390.0"/>
        <n v="521400.0"/>
        <n v="521405.0"/>
        <n v="521410.0"/>
        <n v="521440.0"/>
        <n v="521450.0"/>
        <n v="521460.0"/>
        <n v="521470.0"/>
        <n v="521480.0"/>
        <n v="521483.0"/>
        <n v="521486.0"/>
        <n v="521487.0"/>
        <n v="521490.0"/>
        <n v="521500.0"/>
        <n v="521520.0"/>
        <n v="521523.0"/>
        <n v="521525.0"/>
        <n v="521530.0"/>
        <n v="521540.0"/>
        <n v="521550.0"/>
        <n v="521560.0"/>
        <n v="521565.0"/>
        <n v="521570.0"/>
        <n v="521580.0"/>
        <n v="521590.0"/>
        <n v="521600.0"/>
        <n v="521630.0"/>
        <n v="521640.0"/>
        <n v="521645.0"/>
        <n v="521680.0"/>
        <n v="521690.0"/>
        <n v="521710.0"/>
        <n v="521720.0"/>
        <n v="521730.0"/>
        <n v="521740.0"/>
        <n v="521760.0"/>
        <n v="521770.0"/>
        <n v="521800.0"/>
        <n v="521805.0"/>
        <n v="521810.0"/>
        <n v="521830.0"/>
        <n v="521839.0"/>
        <n v="521850.0"/>
        <n v="521860.0"/>
        <n v="521870.0"/>
        <n v="521878.0"/>
        <n v="521880.0"/>
        <n v="521890.0"/>
        <n v="521900.0"/>
        <n v="521910.0"/>
        <n v="521920.0"/>
        <n v="521925.0"/>
        <n v="521930.0"/>
        <n v="521935.0"/>
        <n v="521940.0"/>
        <n v="521945.0"/>
        <n v="521950.0"/>
        <n v="521960.0"/>
        <n v="521970.0"/>
        <n v="521971.0"/>
        <n v="521973.0"/>
        <n v="521975.0"/>
        <n v="521980.0"/>
        <n v="521990.0"/>
        <n v="522000.0"/>
        <n v="522005.0"/>
        <n v="522010.0"/>
        <n v="522015.0"/>
        <n v="522020.0"/>
        <n v="522026.0"/>
        <n v="522028.0"/>
        <n v="522040.0"/>
        <n v="522045.0"/>
        <n v="522050.0"/>
        <n v="522060.0"/>
        <n v="522068.0"/>
        <n v="522070.0"/>
        <n v="522100.0"/>
        <n v="522108.0"/>
        <n v="522119.0"/>
        <n v="522130.0"/>
        <n v="522140.0"/>
        <n v="522145.0"/>
        <n v="522150.0"/>
        <n v="522155.0"/>
        <n v="522157.0"/>
        <n v="522160.0"/>
        <n v="522170.0"/>
        <n v="522180.0"/>
        <n v="522185.0"/>
        <n v="522190.0"/>
        <n v="522200.0"/>
        <n v="522205.0"/>
        <n v="522220.0"/>
        <n v="522230.0"/>
        <n v="210005.0"/>
        <n v="210010.0"/>
        <n v="210015.0"/>
        <n v="210020.0"/>
        <n v="210030.0"/>
        <n v="210040.0"/>
        <n v="210043.0"/>
        <n v="210047.0"/>
        <n v="210050.0"/>
        <n v="210055.0"/>
        <n v="210060.0"/>
        <n v="210070.0"/>
        <n v="210080.0"/>
        <n v="210083.0"/>
        <n v="210087.0"/>
        <n v="210090.0"/>
        <n v="210095.0"/>
        <n v="210100.0"/>
        <n v="210110.0"/>
        <n v="210120.0"/>
        <n v="210125.0"/>
        <n v="210130.0"/>
        <n v="210135.0"/>
        <n v="210140.0"/>
        <n v="210150.0"/>
        <n v="210160.0"/>
        <n v="210170.0"/>
        <n v="210173.0"/>
        <n v="210177.0"/>
        <n v="210180.0"/>
        <n v="210190.0"/>
        <n v="210193.0"/>
        <n v="210197.0"/>
        <n v="210200.0"/>
        <n v="210203.0"/>
        <n v="210207.0"/>
        <n v="210210.0"/>
        <n v="210215.0"/>
        <n v="210220.0"/>
        <n v="210230.0"/>
        <n v="210232.0"/>
        <n v="210235.0"/>
        <n v="210237.0"/>
        <n v="210240.0"/>
        <n v="210250.0"/>
        <n v="210255.0"/>
        <n v="210260.0"/>
        <n v="210270.0"/>
        <n v="210275.0"/>
        <n v="210280.0"/>
        <n v="210290.0"/>
        <n v="210300.0"/>
        <n v="210310.0"/>
        <n v="210312.0"/>
        <n v="210315.0"/>
        <n v="210317.0"/>
        <n v="210320.0"/>
        <n v="210325.0"/>
        <n v="210330.0"/>
        <n v="210340.0"/>
        <n v="210350.0"/>
        <n v="210355.0"/>
        <n v="210360.0"/>
        <n v="210370.0"/>
        <n v="210375.0"/>
        <n v="210380.0"/>
        <n v="210390.0"/>
        <n v="210400.0"/>
        <n v="210405.0"/>
        <n v="210407.0"/>
        <n v="210408.0"/>
        <n v="210409.0"/>
        <n v="210410.0"/>
        <n v="210420.0"/>
        <n v="210430.0"/>
        <n v="210440.0"/>
        <n v="210450.0"/>
        <n v="210455.0"/>
        <n v="210460.0"/>
        <n v="210462.0"/>
        <n v="210465.0"/>
        <n v="210467.0"/>
        <n v="210470.0"/>
        <n v="210480.0"/>
        <n v="210490.0"/>
        <n v="210500.0"/>
        <n v="210510.0"/>
        <n v="210515.0"/>
        <n v="210520.0"/>
        <n v="210530.0"/>
        <n v="210535.0"/>
        <n v="210540.0"/>
        <n v="210542.0"/>
        <n v="210545.0"/>
        <n v="210547.0"/>
        <n v="210550.0"/>
        <n v="210560.0"/>
        <n v="210565.0"/>
        <n v="210570.0"/>
        <n v="210580.0"/>
        <n v="210590.0"/>
        <n v="210592.0"/>
        <n v="210594.0"/>
        <n v="210596.0"/>
        <n v="210598.0"/>
        <n v="210600.0"/>
        <n v="210610.0"/>
        <n v="210620.0"/>
        <n v="210630.0"/>
        <n v="210632.0"/>
        <n v="210635.0"/>
        <n v="210637.0"/>
        <n v="210640.0"/>
        <n v="210650.0"/>
        <n v="210660.0"/>
        <n v="210663.0"/>
        <n v="210667.0"/>
        <n v="210670.0"/>
        <n v="210675.0"/>
        <n v="210680.0"/>
        <n v="210690.0"/>
        <n v="210700.0"/>
        <n v="210710.0"/>
        <n v="210720.0"/>
        <n v="210725.0"/>
        <n v="210730.0"/>
        <n v="210735.0"/>
        <n v="210740.0"/>
        <n v="210745.0"/>
        <n v="210750.0"/>
        <n v="210760.0"/>
        <n v="210770.0"/>
        <n v="210780.0"/>
        <n v="210790.0"/>
        <n v="210800.0"/>
        <n v="210805.0"/>
        <n v="210810.0"/>
        <n v="210820.0"/>
        <n v="210825.0"/>
        <n v="210830.0"/>
        <n v="210840.0"/>
        <n v="210845.0"/>
        <n v="210850.0"/>
        <n v="210860.0"/>
        <n v="210870.0"/>
        <n v="210880.0"/>
        <n v="210890.0"/>
        <n v="210900.0"/>
        <n v="210905.0"/>
        <n v="210910.0"/>
        <n v="210920.0"/>
        <n v="210923.0"/>
        <n v="210927.0"/>
        <n v="210930.0"/>
        <n v="210940.0"/>
        <n v="210945.0"/>
        <n v="210950.0"/>
        <n v="210955.0"/>
        <n v="210960.0"/>
        <n v="210970.0"/>
        <n v="210975.0"/>
        <n v="210980.0"/>
        <n v="210990.0"/>
        <n v="211000.0"/>
        <n v="211003.0"/>
        <n v="211010.0"/>
        <n v="211020.0"/>
        <n v="211023.0"/>
        <n v="211027.0"/>
        <n v="211030.0"/>
        <n v="211040.0"/>
        <n v="211050.0"/>
        <n v="211060.0"/>
        <n v="211065.0"/>
        <n v="211070.0"/>
        <n v="211080.0"/>
        <n v="211085.0"/>
        <n v="211090.0"/>
        <n v="211100.0"/>
        <n v="211102.0"/>
        <n v="211105.0"/>
        <n v="211107.0"/>
        <n v="211110.0"/>
        <n v="211120.0"/>
        <n v="211125.0"/>
        <n v="211130.0"/>
        <n v="211140.0"/>
        <n v="211150.0"/>
        <n v="211153.0"/>
        <n v="211157.0"/>
        <n v="211160.0"/>
        <n v="211163.0"/>
        <n v="211167.0"/>
        <n v="211170.0"/>
        <n v="211172.0"/>
        <n v="211174.0"/>
        <n v="211176.0"/>
        <n v="211178.0"/>
        <n v="211180.0"/>
        <n v="211190.0"/>
        <n v="211195.0"/>
        <n v="211200.0"/>
        <n v="211210.0"/>
        <n v="211220.0"/>
        <n v="211223.0"/>
        <n v="211227.0"/>
        <n v="211230.0"/>
        <n v="211240.0"/>
        <n v="211245.0"/>
        <n v="211250.0"/>
        <n v="211260.0"/>
        <n v="211270.0"/>
        <n v="211280.0"/>
        <n v="211285.0"/>
        <n v="211290.0"/>
        <n v="211300.0"/>
        <n v="211400.0"/>
        <n v="310090.0"/>
        <n v="310660.0"/>
        <n v="312015.0"/>
        <n v="312705.0"/>
        <n v="313890.0"/>
        <n v="314535.0"/>
        <n v="314850.0"/>
        <n v="315765.0"/>
        <n v="317030.0"/>
        <n v="310150.0"/>
        <n v="312460.0"/>
        <n v="315110.0"/>
        <n v="316000.0"/>
        <n v="317210.0"/>
        <n v="310160.0"/>
        <n v="310200.0"/>
        <n v="310430.0"/>
        <n v="310530.0"/>
        <n v="310840.0"/>
        <n v="311100.0"/>
        <n v="311130.0"/>
        <n v="311160.0"/>
        <n v="311440.0"/>
        <n v="311470.0"/>
        <n v="311710.0"/>
        <n v="312240.0"/>
        <n v="312520.0"/>
        <n v="313900.0"/>
        <n v="314720.0"/>
        <n v="315170.0"/>
        <n v="316690.0"/>
        <n v="310170.0"/>
        <n v="310520.0"/>
        <n v="312245.0"/>
        <n v="312560.0"/>
        <n v="313470.0"/>
        <n v="313580.0"/>
        <n v="313600.0"/>
        <n v="313650.0"/>
        <n v="314055.0"/>
        <n v="314315.0"/>
        <n v="314675.0"/>
        <n v="315510.0"/>
        <n v="315660.0"/>
        <n v="315710.0"/>
        <n v="315810.0"/>
        <n v="316030.0"/>
        <n v="310340.0"/>
        <n v="310650.0"/>
        <n v="311950.0"/>
        <n v="312650.0"/>
        <n v="313545.0"/>
        <n v="317160.0"/>
        <n v="310400.0"/>
        <n v="311150.0"/>
        <n v="312950.0"/>
        <n v="314920.0"/>
        <n v="314980.0"/>
        <n v="315300.0"/>
        <n v="315770.0"/>
        <n v="316810.0"/>
        <n v="310163.0"/>
        <n v="310210.0"/>
        <n v="310290.0"/>
        <n v="310560.0"/>
        <n v="311220.0"/>
        <n v="311320.0"/>
        <n v="311630.0"/>
        <n v="312150.0"/>
        <n v="312940.0"/>
        <n v="314660.0"/>
        <n v="315440.0"/>
        <n v="315730.0"/>
        <n v="315870.0"/>
        <n v="315940.0"/>
        <n v="316620.0"/>
        <n v="310620.0"/>
        <n v="310640.0"/>
        <n v="311000.0"/>
        <n v="313460.0"/>
        <n v="313660.0"/>
        <n v="314230.0"/>
        <n v="314480.0"/>
        <n v="315390.0"/>
        <n v="315460.0"/>
        <n v="315480.0"/>
        <n v="315670.0"/>
        <n v="315780.0"/>
        <n v="316830.0"/>
        <n v="310670.0"/>
        <n v="310810.0"/>
        <n v="310900.0"/>
        <n v="312060.0"/>
        <n v="312410.0"/>
        <n v="312600.0"/>
        <n v="313010.0"/>
        <n v="313665.0"/>
        <n v="314015.0"/>
        <n v="314070.0"/>
        <n v="315040.0"/>
        <n v="315530.0"/>
        <n v="316292.0"/>
        <n v="310740.0"/>
        <n v="312320.0"/>
        <n v="312470.0"/>
        <n v="313880.0"/>
        <n v="314050.0"/>
        <n v="314240.0"/>
        <n v="316660.0"/>
        <n v="310860.0"/>
        <n v="311115.0"/>
        <n v="312965.0"/>
        <n v="313005.0"/>
        <n v="313535.0"/>
        <n v="313865.0"/>
        <n v="313868.0"/>
        <n v="314200.0"/>
        <n v="314795.0"/>
        <n v="315057.0"/>
        <n v="316110.0"/>
        <n v="316240.0"/>
        <n v="316420.0"/>
        <n v="317000.0"/>
        <n v="317052.0"/>
        <n v="317090.0"/>
        <n v="311010.0"/>
        <n v="311210.0"/>
        <n v="311330.0"/>
        <n v="312200.0"/>
        <n v="312420.0"/>
        <n v="312530.0"/>
        <n v="312595.0"/>
        <n v="314587.0"/>
        <n v="314875.0"/>
        <n v="314900.0"/>
        <n v="316920.0"/>
        <n v="310780.0"/>
        <n v="311340.0"/>
        <n v="312385.0"/>
        <n v="313055.0"/>
        <n v="313090.0"/>
        <n v="315015.0"/>
        <n v="315725.0"/>
        <n v="315935.0"/>
        <n v="316095.0"/>
        <n v="316447.0"/>
        <n v="317005.0"/>
        <n v="317057.0"/>
        <n v="317115.0"/>
        <n v="311310.0"/>
        <n v="311490.0"/>
        <n v="311540.0"/>
        <n v="311800.0"/>
        <n v="311830.0"/>
        <n v="312040.0"/>
        <n v="312140.0"/>
        <n v="312390.0"/>
        <n v="313390.0"/>
        <n v="313540.0"/>
        <n v="313790.0"/>
        <n v="314590.0"/>
        <n v="315080.0"/>
        <n v="315380.0"/>
        <n v="315520.0"/>
        <n v="315910.0"/>
        <n v="316090.0"/>
        <n v="316600.0"/>
        <n v="311860.0"/>
        <n v="312980.0"/>
        <n v="316553.0"/>
        <n v="311880.0"/>
        <n v="313560.0"/>
        <n v="313730.0"/>
        <n v="316225.0"/>
        <n v="316265.0"/>
        <n v="310300.0"/>
        <n v="311940.0"/>
        <n v="312000.0"/>
        <n v="312180.0"/>
        <n v="313500.0"/>
        <n v="314030.0"/>
        <n v="315053.0"/>
        <n v="316870.0"/>
        <n v="310480.0"/>
        <n v="310920.0"/>
        <n v="311910.0"/>
        <n v="312090.0"/>
        <n v="312570.0"/>
        <n v="313110.0"/>
        <n v="314250.0"/>
        <n v="314360.0"/>
        <n v="315320.0"/>
        <n v="316060.0"/>
        <n v="316935.0"/>
        <n v="310240.0"/>
        <n v="311350.0"/>
        <n v="311680.0"/>
        <n v="311810.0"/>
        <n v="312010.0"/>
        <n v="312100.0"/>
        <n v="312160.0"/>
        <n v="312540.0"/>
        <n v="312550.0"/>
        <n v="312760.0"/>
        <n v="313250.0"/>
        <n v="315330.0"/>
        <n v="316020.0"/>
        <n v="316590.0"/>
        <n v="316710.0"/>
        <n v="310390.0"/>
        <n v="310420.0"/>
        <n v="311420.0"/>
        <n v="311660.0"/>
        <n v="312230.0"/>
        <n v="313350.0"/>
        <n v="313530.0"/>
        <n v="313720.0"/>
        <n v="314890.0"/>
        <n v="314970.0"/>
        <n v="316040.0"/>
        <n v="316180.0"/>
        <n v="316460.0"/>
        <n v="310510.0"/>
        <n v="311980.0"/>
        <n v="311995.0"/>
        <n v="312610.0"/>
        <n v="313030.0"/>
        <n v="314130.0"/>
        <n v="314650.0"/>
        <n v="315050.0"/>
        <n v="316820.0"/>
        <n v="310850.0"/>
        <n v="311270.0"/>
        <n v="312030.0"/>
        <n v="312670.0"/>
        <n v="312780.0"/>
        <n v="313657.0"/>
        <n v="311455.0"/>
        <n v="311690.0"/>
        <n v="312700.0"/>
        <n v="312710.0"/>
        <n v="313340.0"/>
        <n v="313440.0"/>
        <n v="313862.0"/>
        <n v="315070.0"/>
        <n v="315160.0"/>
        <n v="316130.0"/>
        <n v="317043.0"/>
        <n v="310180.0"/>
        <n v="311265.0"/>
        <n v="311920.0"/>
        <n v="312220.0"/>
        <n v="312370.0"/>
        <n v="312580.0"/>
        <n v="312690.0"/>
        <n v="312730.0"/>
        <n v="312750.0"/>
        <n v="312770.0"/>
        <n v="313320.0"/>
        <n v="313507.0"/>
        <n v="314010.0"/>
        <n v="314420.0"/>
        <n v="315750.0"/>
        <n v="316160.0"/>
        <n v="316165.0"/>
        <n v="316300.0"/>
        <n v="316550.0"/>
        <n v="316770.0"/>
        <n v="316840.0"/>
        <n v="316950.0"/>
        <n v="317150.0"/>
        <n v="317190.0"/>
        <n v="311380.0"/>
        <n v="312260.0"/>
        <n v="312310.0"/>
        <n v="312800.0"/>
        <n v="314060.0"/>
        <n v="315600.0"/>
        <n v="315680.0"/>
        <n v="316610.0"/>
        <n v="316650.0"/>
        <n v="317180.0"/>
        <n v="310410.0"/>
        <n v="310950.0"/>
        <n v="312830.0"/>
        <n v="312870.0"/>
        <n v="313690.0"/>
        <n v="314300.0"/>
        <n v="314410.0"/>
        <n v="314510.0"/>
        <n v="316390.0"/>
        <n v="310050.0"/>
        <n v="310630.0"/>
        <n v="310880.0"/>
        <n v="310925.0"/>
        <n v="312250.0"/>
        <n v="312930.0"/>
        <n v="313115.0"/>
        <n v="313130.0"/>
        <n v="313610.0"/>
        <n v="314170.0"/>
        <n v="314435.0"/>
        <n v="314995.0"/>
        <n v="315895.0"/>
        <n v="316260.0"/>
        <n v="310540.0"/>
        <n v="310770.0"/>
        <n v="311535.0"/>
        <n v="312590.0"/>
        <n v="313170.0"/>
        <n v="313280.0"/>
        <n v="314370.0"/>
        <n v="314750.0"/>
        <n v="315720.0"/>
        <n v="315800.0"/>
        <n v="316050.0"/>
        <n v="316190.0"/>
        <n v="316480.0"/>
        <n v="310890.0"/>
        <n v="311720.0"/>
        <n v="311850.0"/>
        <n v="312110.0"/>
        <n v="312740.0"/>
        <n v="313240.0"/>
        <n v="313990.0"/>
        <n v="314040.0"/>
        <n v="314730.0"/>
        <n v="314910.0"/>
        <n v="315090.0"/>
        <n v="315100.0"/>
        <n v="316320.0"/>
        <n v="316540.0"/>
        <n v="317220.0"/>
        <n v="311700.0"/>
        <n v="313330.0"/>
        <n v="313400.0"/>
        <n v="314140.0"/>
        <n v="315217.0"/>
        <n v="313220.0"/>
        <n v="313370.0"/>
        <n v="313380.0"/>
        <n v="315060.0"/>
        <n v="310980.0"/>
        <n v="311110.0"/>
        <n v="311180.0"/>
        <n v="311260.0"/>
        <n v="311580.0"/>
        <n v="312910.0"/>
        <n v="313140.0"/>
        <n v="313420.0"/>
        <n v="315980.0"/>
        <n v="311547.0"/>
        <n v="312430.0"/>
        <n v="312733.0"/>
        <n v="313505.0"/>
        <n v="313510.0"/>
        <n v="313925.0"/>
        <n v="314085.0"/>
        <n v="314100.0"/>
        <n v="314290.0"/>
        <n v="314505.0"/>
        <n v="314655.0"/>
        <n v="315220.0"/>
        <n v="315450.0"/>
        <n v="316695.0"/>
        <n v="317103.0"/>
        <n v="310825.0"/>
        <n v="311783.0"/>
        <n v="313210.0"/>
        <n v="313520.0"/>
        <n v="314915.0"/>
        <n v="310600.0"/>
        <n v="313620.0"/>
        <n v="314470.0"/>
        <n v="315570.0"/>
        <n v="316100.0"/>
        <n v="310855.0"/>
        <n v="313630.0"/>
        <n v="313753.0"/>
        <n v="310280.0"/>
        <n v="310360.0"/>
        <n v="310610.0"/>
        <n v="310680.0"/>
        <n v="310720.0"/>
        <n v="310750.0"/>
        <n v="311590.0"/>
        <n v="311620.0"/>
        <n v="311960.0"/>
        <n v="312500.0"/>
        <n v="312738.0"/>
        <n v="313670.0"/>
        <n v="313850.0"/>
        <n v="313860.0"/>
        <n v="314080.0"/>
        <n v="314540.0"/>
        <n v="314780.0"/>
        <n v="314940.0"/>
        <n v="315010.0"/>
        <n v="315540.0"/>
        <n v="315590.0"/>
        <n v="315727.0"/>
        <n v="315860.0"/>
        <n v="315930.0"/>
        <n v="316750.0"/>
        <n v="311460.0"/>
        <n v="313040.0"/>
        <n v="313080.0"/>
        <n v="313430.0"/>
        <n v="313450.0"/>
        <n v="313820.0"/>
        <n v="313870.0"/>
        <n v="314460.0"/>
        <n v="314990.0"/>
        <n v="315470.0"/>
        <n v="310440.0"/>
        <n v="310460.0"/>
        <n v="311530.0"/>
        <n v="312290.0"/>
        <n v="313260.0"/>
        <n v="313800.0"/>
        <n v="313840.0"/>
        <n v="314670.0"/>
        <n v="315410.0"/>
        <n v="315840.0"/>
        <n v="313695.0"/>
        <n v="313930.0"/>
        <n v="314225.0"/>
        <n v="314270.0"/>
        <n v="316245.0"/>
        <n v="310030.0"/>
        <n v="310205.0"/>
        <n v="311290.0"/>
        <n v="311600.0"/>
        <n v="311740.0"/>
        <n v="312352.0"/>
        <n v="313120.0"/>
        <n v="313770.0"/>
        <n v="313867.0"/>
        <n v="313940.0"/>
        <n v="313950.0"/>
        <n v="314053.0"/>
        <n v="314090.0"/>
        <n v="314400.0"/>
        <n v="315190.0"/>
        <n v="315350.0"/>
        <n v="315415.0"/>
        <n v="315790.0"/>
        <n v="315890.0"/>
        <n v="316255.0"/>
        <n v="316360.0"/>
        <n v="316760.0"/>
        <n v="316805.0"/>
        <n v="311570.0"/>
        <n v="312083.0"/>
        <n v="312210.0"/>
        <n v="313180.0"/>
        <n v="313960.0"/>
        <n v="314150.0"/>
        <n v="314467.0"/>
        <n v="316105.0"/>
        <n v="316257.0"/>
        <n v="310445.0"/>
        <n v="311230.0"/>
        <n v="311610.0"/>
        <n v="313652.0"/>
        <n v="313835.0"/>
        <n v="314180.0"/>
        <n v="316970.0"/>
        <n v="317107.0"/>
        <n v="310730.0"/>
        <n v="311650.0"/>
        <n v="312380.0"/>
        <n v="312660.0"/>
        <n v="312735.0"/>
        <n v="312825.0"/>
        <n v="313200.0"/>
        <n v="313640.0"/>
        <n v="313680.0"/>
        <n v="314330.0"/>
        <n v="314545.0"/>
        <n v="310310.0"/>
        <n v="310550.0"/>
        <n v="312490.0"/>
        <n v="314210.0"/>
        <n v="314220.0"/>
        <n v="314390.0"/>
        <n v="314820.0"/>
        <n v="315645.0"/>
        <n v="316140.0"/>
        <n v="316443.0"/>
        <n v="317140.0"/>
        <n v="311370.0"/>
        <n v="314430.0"/>
        <n v="316670.0"/>
        <n v="313190.0"/>
        <n v="314000.0"/>
        <n v="314610.0"/>
        <n v="311300.0"/>
        <n v="311545.0"/>
        <n v="313230.0"/>
        <n v="314630.0"/>
        <n v="311760.0"/>
        <n v="313020.0"/>
        <n v="313830.0"/>
        <n v="314520.0"/>
        <n v="314580.0"/>
        <n v="314710.0"/>
        <n v="315140.0"/>
        <n v="316310.0"/>
        <n v="310190.0"/>
        <n v="310760.0"/>
        <n v="311240.0"/>
        <n v="311280.0"/>
        <n v="311510.0"/>
        <n v="311640.0"/>
        <n v="312120.0"/>
        <n v="312340.0"/>
        <n v="312630.0"/>
        <n v="312810.0"/>
        <n v="312970.0"/>
        <n v="313375.0"/>
        <n v="314790.0"/>
        <n v="315150.0"/>
        <n v="316220.0"/>
        <n v="316294.0"/>
        <n v="316430.0"/>
        <n v="317060.0"/>
        <n v="310380.0"/>
        <n v="311430.0"/>
        <n v="312070.0"/>
        <n v="312860.0"/>
        <n v="312890.0"/>
        <n v="313710.0"/>
        <n v="313750.0"/>
        <n v="314120.0"/>
        <n v="314800.0"/>
        <n v="315340.0"/>
        <n v="315550.0"/>
        <n v="315970.0"/>
        <n v="316170.0"/>
        <n v="316210.0"/>
        <n v="316680.0"/>
        <n v="316890.0"/>
        <n v="317075.0"/>
        <n v="317100.0"/>
        <n v="310010.0"/>
        <n v="311930.0"/>
        <n v="312350.0"/>
        <n v="312480.0"/>
        <n v="312790.0"/>
        <n v="313160.0"/>
        <n v="314310.0"/>
        <n v="314810.0"/>
        <n v="315640.0"/>
        <n v="310100.0"/>
        <n v="310270.0"/>
        <n v="312235.0"/>
        <n v="314870.0"/>
        <n v="310940.0"/>
        <n v="312960.0"/>
        <n v="313810.0"/>
        <n v="315120.0"/>
        <n v="315213.0"/>
        <n v="315760.0"/>
        <n v="317080.0"/>
        <n v="310260.0"/>
        <n v="311030.0"/>
        <n v="312990.0"/>
        <n v="315180.0"/>
        <n v="315920.0"/>
        <n v="310040.0"/>
        <n v="310230.0"/>
        <n v="310250.0"/>
        <n v="310570.0"/>
        <n v="312170.0"/>
        <n v="312270.0"/>
        <n v="312820.0"/>
        <n v="313550.0"/>
        <n v="314585.0"/>
        <n v="315020.0"/>
        <n v="315210.0"/>
        <n v="315400.0"/>
        <n v="315490.0"/>
        <n v="315500.0"/>
        <n v="315740.0"/>
        <n v="316010.0"/>
        <n v="316340.0"/>
        <n v="316400.0"/>
        <n v="316556.0"/>
        <n v="316630.0"/>
        <n v="317050.0"/>
        <n v="310140.0"/>
        <n v="310790.0"/>
        <n v="310830.0"/>
        <n v="310910.0"/>
        <n v="310970.0"/>
        <n v="311050.0"/>
        <n v="311060.0"/>
        <n v="311360.0"/>
        <n v="311780.0"/>
        <n v="311790.0"/>
        <n v="311990.0"/>
        <n v="312440.0"/>
        <n v="312450.0"/>
        <n v="312510.0"/>
        <n v="312920.0"/>
        <n v="313060.0"/>
        <n v="313150.0"/>
        <n v="313360.0"/>
        <n v="313490.0"/>
        <n v="314340.0"/>
        <n v="314380.0"/>
        <n v="314440.0"/>
        <n v="314600.0"/>
        <n v="315250.0"/>
        <n v="315960.0"/>
        <n v="316230.0"/>
        <n v="316440.0"/>
        <n v="316557.0"/>
        <n v="316580.0"/>
        <n v="316740.0"/>
        <n v="316905.0"/>
        <n v="316910.0"/>
        <n v="316980.0"/>
        <n v="310110.0"/>
        <n v="310220.0"/>
        <n v="311840.0"/>
        <n v="312737.0"/>
        <n v="313410.0"/>
        <n v="315430.0"/>
        <n v="315950.0"/>
        <n v="310665.0"/>
        <n v="312087.0"/>
        <n v="312707.0"/>
        <n v="313065.0"/>
        <n v="314345.0"/>
        <n v="314465.0"/>
        <n v="314537.0"/>
        <n v="314625.0"/>
        <n v="315560.0"/>
        <n v="315650.0"/>
        <n v="315700.0"/>
        <n v="315737.0"/>
        <n v="316045.0"/>
        <n v="316270.0"/>
        <n v="316800.0"/>
        <n v="317065.0"/>
        <n v="310060.0"/>
        <n v="311205.0"/>
        <n v="312695.0"/>
        <n v="313655.0"/>
        <n v="314840.0"/>
        <n v="314860.0"/>
        <n v="315820.0"/>
        <n v="316280.0"/>
        <n v="316350.0"/>
        <n v="316410.0"/>
        <n v="316450.0"/>
        <n v="310080.0"/>
        <n v="310800.0"/>
        <n v="311040.0"/>
        <n v="311120.0"/>
        <n v="311190.0"/>
        <n v="311200.0"/>
        <n v="311400.0"/>
        <n v="311450.0"/>
        <n v="312020.0"/>
        <n v="314560.0"/>
        <n v="314770.0"/>
        <n v="315880.0"/>
        <n v="315990.0"/>
        <n v="316120.0"/>
        <n v="310330.0"/>
        <n v="314570.0"/>
        <n v="316070.0"/>
        <n v="310590.0"/>
        <n v="311520.0"/>
        <n v="311970.0"/>
        <n v="312300.0"/>
        <n v="313000.0"/>
        <n v="313740.0"/>
        <n v="313910.0"/>
        <n v="314450.0"/>
        <n v="315030.0"/>
        <n v="315270.0"/>
        <n v="315420.0"/>
        <n v="315610.0"/>
        <n v="315733.0"/>
        <n v="316250.0"/>
        <n v="316500.0"/>
        <n v="316530.0"/>
        <n v="316880.0"/>
        <n v="310690.0"/>
        <n v="312130.0"/>
        <n v="312850.0"/>
        <n v="313980.0"/>
        <n v="314020.0"/>
        <n v="314950.0"/>
        <n v="315620.0"/>
        <n v="316290.0"/>
        <n v="316560.0"/>
        <n v="310120.0"/>
        <n v="310130.0"/>
        <n v="310490.0"/>
        <n v="311410.0"/>
        <n v="311480.0"/>
        <n v="311550.0"/>
        <n v="311770.0"/>
        <n v="312050.0"/>
        <n v="312080.0"/>
        <n v="312280.0"/>
        <n v="313300.0"/>
        <n v="313310.0"/>
        <n v="313590.0"/>
        <n v="313780.0"/>
        <n v="314190.0"/>
        <n v="314550.0"/>
        <n v="314760.0"/>
        <n v="315260.0"/>
        <n v="316370.0"/>
        <n v="316490.0"/>
        <n v="316640.0"/>
        <n v="316700.0"/>
        <n v="316780.0"/>
        <n v="317170.0"/>
        <n v="313290.0"/>
        <n v="313480.0"/>
        <n v="314320.0"/>
        <n v="315290.0"/>
        <n v="316470.0"/>
        <n v="316510.0"/>
        <n v="310020.0"/>
        <n v="310320.0"/>
        <n v="310500.0"/>
        <n v="310700.0"/>
        <n v="310960.0"/>
        <n v="310990.0"/>
        <n v="311250.0"/>
        <n v="311560.0"/>
        <n v="311890.0"/>
        <n v="312640.0"/>
        <n v="312720.0"/>
        <n v="313100.0"/>
        <n v="313570.0"/>
        <n v="313970.0"/>
        <n v="314350.0"/>
        <n v="314640.0"/>
        <n v="314690.0"/>
        <n v="314740.0"/>
        <n v="314960.0"/>
        <n v="315200.0"/>
        <n v="315360.0"/>
        <n v="315370.0"/>
        <n v="315850.0"/>
        <n v="316720.0"/>
        <n v="310285.0"/>
        <n v="310470.0"/>
        <n v="311080.0"/>
        <n v="312675.0"/>
        <n v="312680.0"/>
        <n v="313270.0"/>
        <n v="313700.0"/>
        <n v="313920.0"/>
        <n v="314490.0"/>
        <n v="314530.0"/>
        <n v="314620.0"/>
        <n v="315000.0"/>
        <n v="315240.0"/>
        <n v="316330.0"/>
        <n v="316555.0"/>
        <n v="316860.0"/>
        <n v="311070.0"/>
        <n v="311090.0"/>
        <n v="311390.0"/>
        <n v="316080.0"/>
        <n v="316520.0"/>
        <n v="316930.0"/>
        <n v="310710.0"/>
        <n v="311870.0"/>
        <n v="313050.0"/>
        <n v="315830.0"/>
        <n v="316940.0"/>
        <n v="310870.0"/>
        <n v="311670.0"/>
        <n v="312190.0"/>
        <n v="312330.0"/>
        <n v="312400.0"/>
        <n v="312840.0"/>
        <n v="312880.0"/>
        <n v="312900.0"/>
        <n v="314160.0"/>
        <n v="315130.0"/>
        <n v="315310.0"/>
        <n v="315580.0"/>
        <n v="315630.0"/>
        <n v="316150.0"/>
        <n v="316570.0"/>
        <n v="316730.0"/>
        <n v="316790.0"/>
        <n v="316900.0"/>
        <n v="316990.0"/>
        <n v="317200.0"/>
        <n v="310070.0"/>
        <n v="311140.0"/>
        <n v="311730.0"/>
        <n v="311820.0"/>
        <n v="312125.0"/>
        <n v="315690.0"/>
        <n v="317010.0"/>
        <n v="317110.0"/>
        <n v="310350.0"/>
        <n v="310375.0"/>
        <n v="311500.0"/>
        <n v="313070.0"/>
        <n v="314280.0"/>
        <n v="314500.0"/>
        <n v="315280.0"/>
        <n v="316960.0"/>
        <n v="317020.0"/>
        <n v="310450.0"/>
        <n v="310820.0"/>
        <n v="310930.0"/>
        <n v="310945.0"/>
        <n v="311615.0"/>
        <n v="312247.0"/>
        <n v="312620.0"/>
        <n v="314437.0"/>
        <n v="314700.0"/>
        <n v="315445.0"/>
        <n v="317040.0"/>
        <n v="317047.0"/>
        <n v="311900.0"/>
        <n v="312360.0"/>
        <n v="314260.0"/>
        <n v="316200.0"/>
        <n v="317070.0"/>
        <n v="311750.0"/>
        <n v="311787.0"/>
        <n v="313760.0"/>
        <n v="314110.0"/>
        <n v="314930.0"/>
        <n v="315900.0"/>
        <n v="316295.0"/>
        <n v="317120.0"/>
        <n v="310370.0"/>
        <n v="311020.0"/>
        <n v="311170.0"/>
        <n v="314830.0"/>
        <n v="314880.0"/>
        <n v="315230.0"/>
        <n v="316380.0"/>
        <n v="316850.0"/>
        <n v="317130.0"/>
        <n v="500020.0"/>
        <n v="500025.0"/>
        <n v="500060.0"/>
        <n v="500070.0"/>
        <n v="500080.0"/>
        <n v="500085.0"/>
        <n v="500090.0"/>
        <n v="500100.0"/>
        <n v="500110.0"/>
        <n v="500124.0"/>
        <n v="500150.0"/>
        <n v="500190.0"/>
        <n v="500200.0"/>
        <n v="500210.0"/>
        <n v="500215.0"/>
        <n v="500220.0"/>
        <n v="500230.0"/>
        <n v="500240.0"/>
        <n v="500260.0"/>
        <n v="500270.0"/>
        <n v="500280.0"/>
        <n v="500290.0"/>
        <n v="500295.0"/>
        <n v="500310.0"/>
        <n v="500315.0"/>
        <n v="500320.0"/>
        <n v="500325.0"/>
        <n v="500330.0"/>
        <n v="500345.0"/>
        <n v="500348.0"/>
        <n v="500350.0"/>
        <n v="500370.0"/>
        <n v="500375.0"/>
        <n v="500380.0"/>
        <n v="500390.0"/>
        <n v="500400.0"/>
        <n v="500410.0"/>
        <n v="500430.0"/>
        <n v="500440.0"/>
        <n v="500450.0"/>
        <n v="500460.0"/>
        <n v="500470.0"/>
        <n v="500480.0"/>
        <n v="500490.0"/>
        <n v="500500.0"/>
        <n v="500510.0"/>
        <n v="500515.0"/>
        <n v="500520.0"/>
        <n v="500525.0"/>
        <n v="500540.0"/>
        <n v="500560.0"/>
        <n v="500568.0"/>
        <n v="500570.0"/>
        <n v="500580.0"/>
        <n v="500600.0"/>
        <n v="500620.0"/>
        <n v="500625.0"/>
        <n v="500630.0"/>
        <n v="500635.0"/>
        <n v="500640.0"/>
        <n v="500660.0"/>
        <n v="500690.0"/>
        <n v="500710.0"/>
        <n v="500720.0"/>
        <n v="500730.0"/>
        <n v="500740.0"/>
        <n v="500750.0"/>
        <n v="500755.0"/>
        <n v="500769.0"/>
        <n v="500770.0"/>
        <n v="500780.0"/>
        <n v="500790.0"/>
        <n v="500793.0"/>
        <n v="500795.0"/>
        <n v="500797.0"/>
        <n v="500800.0"/>
        <n v="500830.0"/>
        <n v="500840.0"/>
        <n v="500627.0"/>
        <n v="510010.0"/>
        <n v="510020.0"/>
        <n v="510025.0"/>
        <n v="510030.0"/>
        <n v="510035.0"/>
        <n v="510040.0"/>
        <n v="510050.0"/>
        <n v="510060.0"/>
        <n v="510080.0"/>
        <n v="510100.0"/>
        <n v="510120.0"/>
        <n v="510125.0"/>
        <n v="510130.0"/>
        <n v="510140.0"/>
        <n v="510160.0"/>
        <n v="510170.0"/>
        <n v="510180.0"/>
        <n v="510185.0"/>
        <n v="510190.0"/>
        <n v="510250.0"/>
        <n v="510260.0"/>
        <n v="510263.0"/>
        <n v="510267.0"/>
        <n v="510268.0"/>
        <n v="510269.0"/>
        <n v="510270.0"/>
        <n v="510279.0"/>
        <n v="510285.0"/>
        <n v="510300.0"/>
        <n v="510305.0"/>
        <n v="510310.0"/>
        <n v="510320.0"/>
        <n v="510325.0"/>
        <n v="510330.0"/>
        <n v="510335.0"/>
        <n v="510336.0"/>
        <n v="510337.0"/>
        <n v="510340.0"/>
        <n v="510343.0"/>
        <n v="510345.0"/>
        <n v="510350.0"/>
        <n v="510360.0"/>
        <n v="510370.0"/>
        <n v="510380.0"/>
        <n v="510385.0"/>
        <n v="510390.0"/>
        <n v="510395.0"/>
        <n v="510410.0"/>
        <n v="510420.0"/>
        <n v="510450.0"/>
        <n v="510452.0"/>
        <n v="510454.0"/>
        <n v="510455.0"/>
        <n v="510460.0"/>
        <n v="510480.0"/>
        <n v="510490.0"/>
        <n v="510500.0"/>
        <n v="510510.0"/>
        <n v="510515.0"/>
        <n v="510517.0"/>
        <n v="510520.0"/>
        <n v="510523.0"/>
        <n v="510525.0"/>
        <n v="510530.0"/>
        <n v="510550.0"/>
        <n v="510558.0"/>
        <n v="510560.0"/>
        <n v="510562.0"/>
        <n v="510590.0"/>
        <n v="510600.0"/>
        <n v="510610.0"/>
        <n v="510615.0"/>
        <n v="510617.0"/>
        <n v="510618.0"/>
        <n v="510619.0"/>
        <n v="510620.0"/>
        <n v="510621.0"/>
        <n v="510622.0"/>
        <n v="510623.0"/>
        <n v="510624.0"/>
        <n v="510625.0"/>
        <n v="510626.0"/>
        <n v="510627.0"/>
        <n v="510628.0"/>
        <n v="510629.0"/>
        <n v="510630.0"/>
        <n v="510631.0"/>
        <n v="510637.0"/>
        <n v="510642.0"/>
        <n v="510645.0"/>
        <n v="510650.0"/>
        <n v="510665.0"/>
        <n v="510670.0"/>
        <n v="510675.0"/>
        <n v="510677.0"/>
        <n v="510680.0"/>
        <n v="510682.0"/>
        <n v="510685.0"/>
        <n v="510700.0"/>
        <n v="510704.0"/>
        <n v="510706.0"/>
        <n v="510710.0"/>
        <n v="510715.0"/>
        <n v="510718.0"/>
        <n v="510719.0"/>
        <n v="510720.0"/>
        <n v="510724.0"/>
        <n v="510726.0"/>
        <n v="510729.0"/>
        <n v="510730.0"/>
        <n v="510735.0"/>
        <n v="510740.0"/>
        <n v="510757.0"/>
        <n v="510760.0"/>
        <n v="510770.0"/>
        <n v="510774.0"/>
        <n v="510775.0"/>
        <n v="510776.0"/>
        <n v="510777.0"/>
        <n v="510779.0"/>
        <n v="510780.0"/>
        <n v="510785.0"/>
        <n v="510787.0"/>
        <n v="510788.0"/>
        <n v="510790.0"/>
        <n v="510792.0"/>
        <n v="510794.0"/>
        <n v="510795.0"/>
        <n v="510800.0"/>
        <n v="510805.0"/>
        <n v="510810.0"/>
        <n v="510820.0"/>
        <n v="510830.0"/>
        <n v="510835.0"/>
        <n v="510840.0"/>
        <n v="510850.0"/>
        <n v="510860.0"/>
        <n v="510880.0"/>
        <n v="510885.0"/>
        <n v="510890.0"/>
        <n v="510895.0"/>
        <n v="150010.0"/>
        <n v="150013.0"/>
        <n v="150020.0"/>
        <n v="150030.0"/>
        <n v="150034.0"/>
        <n v="150040.0"/>
        <n v="150050.0"/>
        <n v="150060.0"/>
        <n v="150070.0"/>
        <n v="150080.0"/>
        <n v="150085.0"/>
        <n v="150090.0"/>
        <n v="150095.0"/>
        <n v="150100.0"/>
        <n v="150110.0"/>
        <n v="150120.0"/>
        <n v="150125.0"/>
        <n v="150130.0"/>
        <n v="150140.0"/>
        <n v="150145.0"/>
        <n v="150150.0"/>
        <n v="150157.0"/>
        <n v="150160.0"/>
        <n v="150170.0"/>
        <n v="150172.0"/>
        <n v="150175.0"/>
        <n v="150178.0"/>
        <n v="150180.0"/>
        <n v="150190.0"/>
        <n v="150195.0"/>
        <n v="150200.0"/>
        <n v="150210.0"/>
        <n v="150215.0"/>
        <n v="150220.0"/>
        <n v="150230.0"/>
        <n v="150240.0"/>
        <n v="150250.0"/>
        <n v="150260.0"/>
        <n v="150270.0"/>
        <n v="150275.0"/>
        <n v="150276.0"/>
        <n v="150277.0"/>
        <n v="150280.0"/>
        <n v="150285.0"/>
        <n v="150290.0"/>
        <n v="150293.0"/>
        <n v="150295.0"/>
        <n v="150300.0"/>
        <n v="150304.0"/>
        <n v="150307.0"/>
        <n v="150309.0"/>
        <n v="150310.0"/>
        <n v="150320.0"/>
        <n v="150330.0"/>
        <n v="150340.0"/>
        <n v="150345.0"/>
        <n v="150350.0"/>
        <n v="150360.0"/>
        <n v="150370.0"/>
        <n v="150375.0"/>
        <n v="150380.0"/>
        <n v="150390.0"/>
        <n v="150400.0"/>
        <n v="150405.0"/>
        <n v="150410.0"/>
        <n v="150420.0"/>
        <n v="150430.0"/>
        <n v="150440.0"/>
        <n v="150442.0"/>
        <n v="150445.0"/>
        <n v="150450.0"/>
        <n v="150460.0"/>
        <n v="150470.0"/>
        <n v="150480.0"/>
        <n v="150490.0"/>
        <n v="150495.0"/>
        <n v="150497.0"/>
        <n v="150500.0"/>
        <n v="150503.0"/>
        <n v="150506.0"/>
        <n v="150510.0"/>
        <n v="150520.0"/>
        <n v="150530.0"/>
        <n v="150540.0"/>
        <n v="150543.0"/>
        <n v="150548.0"/>
        <n v="150549.0"/>
        <n v="150550.0"/>
        <n v="150553.0"/>
        <n v="150555.0"/>
        <n v="150560.0"/>
        <n v="150563.0"/>
        <n v="150565.0"/>
        <n v="150570.0"/>
        <n v="150580.0"/>
        <n v="150590.0"/>
        <n v="150600.0"/>
        <n v="150610.0"/>
        <n v="150611.0"/>
        <n v="150613.0"/>
        <n v="150616.0"/>
        <n v="150618.0"/>
        <n v="150619.0"/>
        <n v="150620.0"/>
        <n v="150630.0"/>
        <n v="150635.0"/>
        <n v="150640.0"/>
        <n v="150650.0"/>
        <n v="150655.0"/>
        <n v="150658.0"/>
        <n v="150660.0"/>
        <n v="150670.0"/>
        <n v="150680.0"/>
        <n v="150690.0"/>
        <n v="150700.0"/>
        <n v="150710.0"/>
        <n v="150715.0"/>
        <n v="150720.0"/>
        <n v="150730.0"/>
        <n v="150740.0"/>
        <n v="150745.0"/>
        <n v="150746.0"/>
        <n v="150747.0"/>
        <n v="150750.0"/>
        <n v="150760.0"/>
        <n v="150770.0"/>
        <n v="150775.0"/>
        <n v="150780.0"/>
        <n v="150790.0"/>
        <n v="150795.0"/>
        <n v="150796.0"/>
        <n v="150797.0"/>
        <n v="150800.0"/>
        <n v="150803.0"/>
        <n v="150805.0"/>
        <n v="150808.0"/>
        <n v="150810.0"/>
        <n v="150812.0"/>
        <n v="150815.0"/>
        <n v="150820.0"/>
        <n v="150830.0"/>
        <n v="150835.0"/>
        <n v="150840.0"/>
        <n v="150475.0"/>
        <n v="250010.0"/>
        <n v="250020.0"/>
        <n v="250030.0"/>
        <n v="250040.0"/>
        <n v="250050.0"/>
        <n v="250053.0"/>
        <n v="250057.0"/>
        <n v="250060.0"/>
        <n v="250070.0"/>
        <n v="250073.0"/>
        <n v="250077.0"/>
        <n v="250080.0"/>
        <n v="250090.0"/>
        <n v="250100.0"/>
        <n v="250110.0"/>
        <n v="250115.0"/>
        <n v="250120.0"/>
        <n v="250130.0"/>
        <n v="250135.0"/>
        <n v="250140.0"/>
        <n v="250150.0"/>
        <n v="250153.0"/>
        <n v="250157.0"/>
        <n v="250160.0"/>
        <n v="250170.0"/>
        <n v="250180.0"/>
        <n v="250190.0"/>
        <n v="250200.0"/>
        <n v="250205.0"/>
        <n v="250210.0"/>
        <n v="250215.0"/>
        <n v="250220.0"/>
        <n v="250230.0"/>
        <n v="250240.0"/>
        <n v="250250.0"/>
        <n v="250260.0"/>
        <n v="250270.0"/>
        <n v="250280.0"/>
        <n v="250290.0"/>
        <n v="250300.0"/>
        <n v="250310.0"/>
        <n v="250320.0"/>
        <n v="250330.0"/>
        <n v="250340.0"/>
        <n v="250350.0"/>
        <n v="250355.0"/>
        <n v="250360.0"/>
        <n v="250370.0"/>
        <n v="250375.0"/>
        <n v="250380.0"/>
        <n v="250390.0"/>
        <n v="250400.0"/>
        <n v="250403.0"/>
        <n v="250407.0"/>
        <n v="250410.0"/>
        <n v="250415.0"/>
        <n v="250420.0"/>
        <n v="250430.0"/>
        <n v="250435.0"/>
        <n v="250440.0"/>
        <n v="250450.0"/>
        <n v="250460.0"/>
        <n v="250470.0"/>
        <n v="250480.0"/>
        <n v="250485.0"/>
        <n v="250490.0"/>
        <n v="250500.0"/>
        <n v="250510.0"/>
        <n v="250520.0"/>
        <n v="250523.0"/>
        <n v="250527.0"/>
        <n v="250530.0"/>
        <n v="250535.0"/>
        <n v="250540.0"/>
        <n v="250550.0"/>
        <n v="250560.0"/>
        <n v="250570.0"/>
        <n v="250580.0"/>
        <n v="250590.0"/>
        <n v="250600.0"/>
        <n v="250610.0"/>
        <n v="250620.0"/>
        <n v="250625.0"/>
        <n v="250630.0"/>
        <n v="250640.0"/>
        <n v="250650.0"/>
        <n v="250660.0"/>
        <n v="250670.0"/>
        <n v="250680.0"/>
        <n v="250690.0"/>
        <n v="250700.0"/>
        <n v="250710.0"/>
        <n v="250720.0"/>
        <n v="250730.0"/>
        <n v="250740.0"/>
        <n v="250750.0"/>
        <n v="250760.0"/>
        <n v="250770.0"/>
        <n v="250780.0"/>
        <n v="250790.0"/>
        <n v="250800.0"/>
        <n v="250810.0"/>
        <n v="250820.0"/>
        <n v="250830.0"/>
        <n v="250840.0"/>
        <n v="250850.0"/>
        <n v="250855.0"/>
        <n v="250860.0"/>
        <n v="250870.0"/>
        <n v="250880.0"/>
        <n v="250890.0"/>
        <n v="250900.0"/>
        <n v="250905.0"/>
        <n v="250910.0"/>
        <n v="250915.0"/>
        <n v="250920.0"/>
        <n v="250930.0"/>
        <n v="250933.0"/>
        <n v="250937.0"/>
        <n v="250939.0"/>
        <n v="250940.0"/>
        <n v="250950.0"/>
        <n v="250960.0"/>
        <n v="250970.0"/>
        <n v="250980.0"/>
        <n v="250990.0"/>
        <n v="251000.0"/>
        <n v="251010.0"/>
        <n v="251020.0"/>
        <n v="251030.0"/>
        <n v="251040.0"/>
        <n v="251050.0"/>
        <n v="251060.0"/>
        <n v="251065.0"/>
        <n v="251070.0"/>
        <n v="251080.0"/>
        <n v="251090.0"/>
        <n v="251100.0"/>
        <n v="251110.0"/>
        <n v="251120.0"/>
        <n v="251130.0"/>
        <n v="251140.0"/>
        <n v="251150.0"/>
        <n v="251160.0"/>
        <n v="251170.0"/>
        <n v="251180.0"/>
        <n v="251190.0"/>
        <n v="251200.0"/>
        <n v="251203.0"/>
        <n v="251207.0"/>
        <n v="251210.0"/>
        <n v="251220.0"/>
        <n v="251230.0"/>
        <n v="251240.0"/>
        <n v="251250.0"/>
        <n v="251260.0"/>
        <n v="251270.0"/>
        <n v="251272.0"/>
        <n v="251274.0"/>
        <n v="251275.0"/>
        <n v="251276.0"/>
        <n v="251278.0"/>
        <n v="251280.0"/>
        <n v="251290.0"/>
        <n v="251300.0"/>
        <n v="251310.0"/>
        <n v="251315.0"/>
        <n v="251320.0"/>
        <n v="251330.0"/>
        <n v="251335.0"/>
        <n v="251340.0"/>
        <n v="251350.0"/>
        <n v="251360.0"/>
        <n v="251365.0"/>
        <n v="251370.0"/>
        <n v="251380.0"/>
        <n v="251385.0"/>
        <n v="251390.0"/>
        <n v="251392.0"/>
        <n v="251394.0"/>
        <n v="251396.0"/>
        <n v="251398.0"/>
        <n v="251400.0"/>
        <n v="251410.0"/>
        <n v="251420.0"/>
        <n v="251430.0"/>
        <n v="251440.0"/>
        <n v="251445.0"/>
        <n v="251450.0"/>
        <n v="251455.0"/>
        <n v="251460.0"/>
        <n v="251465.0"/>
        <n v="251470.0"/>
        <n v="251480.0"/>
        <n v="251490.0"/>
        <n v="251500.0"/>
        <n v="251510.0"/>
        <n v="251520.0"/>
        <n v="251530.0"/>
        <n v="251540.0"/>
        <n v="251550.0"/>
        <n v="251560.0"/>
        <n v="251570.0"/>
        <n v="251580.0"/>
        <n v="251590.0"/>
        <n v="251593.0"/>
        <n v="251597.0"/>
        <n v="251600.0"/>
        <n v="251610.0"/>
        <n v="251615.0"/>
        <n v="251620.0"/>
        <n v="251630.0"/>
        <n v="251640.0"/>
        <n v="251650.0"/>
        <n v="251660.0"/>
        <n v="251670.0"/>
        <n v="251675.0"/>
        <n v="251680.0"/>
        <n v="251690.0"/>
        <n v="251700.0"/>
        <n v="251710.0"/>
        <n v="251720.0"/>
        <n v="251740.0"/>
        <n v="260005.0"/>
        <n v="260010.0"/>
        <n v="260020.0"/>
        <n v="260030.0"/>
        <n v="260040.0"/>
        <n v="260050.0"/>
        <n v="260060.0"/>
        <n v="260070.0"/>
        <n v="260080.0"/>
        <n v="260090.0"/>
        <n v="260100.0"/>
        <n v="260105.0"/>
        <n v="260110.0"/>
        <n v="260120.0"/>
        <n v="260130.0"/>
        <n v="260140.0"/>
        <n v="260150.0"/>
        <n v="260160.0"/>
        <n v="260170.0"/>
        <n v="260180.0"/>
        <n v="260190.0"/>
        <n v="260200.0"/>
        <n v="260210.0"/>
        <n v="260220.0"/>
        <n v="260230.0"/>
        <n v="260240.0"/>
        <n v="260250.0"/>
        <n v="260260.0"/>
        <n v="260270.0"/>
        <n v="260280.0"/>
        <n v="260290.0"/>
        <n v="260300.0"/>
        <n v="260310.0"/>
        <n v="260320.0"/>
        <n v="260330.0"/>
        <n v="260340.0"/>
        <n v="260345.0"/>
        <n v="260350.0"/>
        <n v="260360.0"/>
        <n v="260370.0"/>
        <n v="260380.0"/>
        <n v="260390.0"/>
        <n v="260392.0"/>
        <n v="260400.0"/>
        <n v="260410.0"/>
        <n v="260415.0"/>
        <n v="260420.0"/>
        <n v="260430.0"/>
        <n v="260440.0"/>
        <n v="260450.0"/>
        <n v="260460.0"/>
        <n v="260470.0"/>
        <n v="260480.0"/>
        <n v="260490.0"/>
        <n v="260500.0"/>
        <n v="260510.0"/>
        <n v="260515.0"/>
        <n v="260520.0"/>
        <n v="260530.0"/>
        <n v="260540.0"/>
        <n v="260545.0"/>
        <n v="260550.0"/>
        <n v="260560.0"/>
        <n v="260570.0"/>
        <n v="260580.0"/>
        <n v="260590.0"/>
        <n v="260600.0"/>
        <n v="260610.0"/>
        <n v="260620.0"/>
        <n v="260630.0"/>
        <n v="260640.0"/>
        <n v="260650.0"/>
        <n v="260660.0"/>
        <n v="260670.0"/>
        <n v="260680.0"/>
        <n v="260690.0"/>
        <n v="260700.0"/>
        <n v="260710.0"/>
        <n v="260720.0"/>
        <n v="260730.0"/>
        <n v="260740.0"/>
        <n v="260750.0"/>
        <n v="260760.0"/>
        <n v="260765.0"/>
        <n v="260770.0"/>
        <n v="260775.0"/>
        <n v="260780.0"/>
        <n v="260790.0"/>
        <n v="260795.0"/>
        <n v="260800.0"/>
        <n v="260805.0"/>
        <n v="260810.0"/>
        <n v="260820.0"/>
        <n v="260825.0"/>
        <n v="260830.0"/>
        <n v="260840.0"/>
        <n v="260845.0"/>
        <n v="260850.0"/>
        <n v="260860.0"/>
        <n v="260870.0"/>
        <n v="260875.0"/>
        <n v="260880.0"/>
        <n v="260890.0"/>
        <n v="260900.0"/>
        <n v="260910.0"/>
        <n v="260915.0"/>
        <n v="260920.0"/>
        <n v="260930.0"/>
        <n v="260940.0"/>
        <n v="260950.0"/>
        <n v="260960.0"/>
        <n v="260970.0"/>
        <n v="260980.0"/>
        <n v="260990.0"/>
        <n v="261000.0"/>
        <n v="261010.0"/>
        <n v="261020.0"/>
        <n v="261030.0"/>
        <n v="261040.0"/>
        <n v="261050.0"/>
        <n v="261060.0"/>
        <n v="261070.0"/>
        <n v="261080.0"/>
        <n v="261090.0"/>
        <n v="261100.0"/>
        <n v="261110.0"/>
        <n v="261120.0"/>
        <n v="261130.0"/>
        <n v="261140.0"/>
        <n v="261150.0"/>
        <n v="261153.0"/>
        <n v="261160.0"/>
        <n v="261170.0"/>
        <n v="261180.0"/>
        <n v="261190.0"/>
        <n v="261200.0"/>
        <n v="261210.0"/>
        <n v="261220.0"/>
        <n v="261230.0"/>
        <n v="261240.0"/>
        <n v="261245.0"/>
        <n v="261247.0"/>
        <n v="261250.0"/>
        <n v="261255.0"/>
        <n v="261260.0"/>
        <n v="261270.0"/>
        <n v="261280.0"/>
        <n v="261290.0"/>
        <n v="261300.0"/>
        <n v="261310.0"/>
        <n v="261320.0"/>
        <n v="261330.0"/>
        <n v="261340.0"/>
        <n v="261350.0"/>
        <n v="261360.0"/>
        <n v="261370.0"/>
        <n v="261380.0"/>
        <n v="261390.0"/>
        <n v="261400.0"/>
        <n v="261410.0"/>
        <n v="261420.0"/>
        <n v="261430.0"/>
        <n v="261440.0"/>
        <n v="261450.0"/>
        <n v="261460.0"/>
        <n v="261470.0"/>
        <n v="261480.0"/>
        <n v="261485.0"/>
        <n v="261500.0"/>
        <n v="261510.0"/>
        <n v="261520.0"/>
        <n v="261530.0"/>
        <n v="261540.0"/>
        <n v="261550.0"/>
        <n v="261560.0"/>
        <n v="261570.0"/>
        <n v="261580.0"/>
        <n v="261590.0"/>
        <n v="261600.0"/>
        <n v="261610.0"/>
        <n v="261618.0"/>
        <n v="261620.0"/>
        <n v="261630.0"/>
        <n v="261640.0"/>
        <n v="261650.0"/>
        <n v="220005.0"/>
        <n v="220010.0"/>
        <n v="220020.0"/>
        <n v="220025.0"/>
        <n v="220027.0"/>
        <n v="220030.0"/>
        <n v="220040.0"/>
        <n v="220045.0"/>
        <n v="220050.0"/>
        <n v="220060.0"/>
        <n v="220070.0"/>
        <n v="220080.0"/>
        <n v="220090.0"/>
        <n v="220095.0"/>
        <n v="220100.0"/>
        <n v="220105.0"/>
        <n v="220110.0"/>
        <n v="220115.0"/>
        <n v="220117.0"/>
        <n v="220120.0"/>
        <n v="220130.0"/>
        <n v="220140.0"/>
        <n v="220150.0"/>
        <n v="220155.0"/>
        <n v="220157.0"/>
        <n v="220160.0"/>
        <n v="220170.0"/>
        <n v="220173.0"/>
        <n v="220177.0"/>
        <n v="220180.0"/>
        <n v="220190.0"/>
        <n v="220191.0"/>
        <n v="220192.0"/>
        <n v="220194.0"/>
        <n v="220196.0"/>
        <n v="220198.0"/>
        <n v="220200.0"/>
        <n v="220202.0"/>
        <n v="220205.0"/>
        <n v="220207.0"/>
        <n v="220208.0"/>
        <n v="220209.0"/>
        <n v="220210.0"/>
        <n v="220211.0"/>
        <n v="220213.0"/>
        <n v="220217.0"/>
        <n v="220220.0"/>
        <n v="220225.0"/>
        <n v="220230.0"/>
        <n v="220240.0"/>
        <n v="220245.0"/>
        <n v="220250.0"/>
        <n v="220253.0"/>
        <n v="220255.0"/>
        <n v="220260.0"/>
        <n v="220265.0"/>
        <n v="220270.0"/>
        <n v="220271.0"/>
        <n v="220272.0"/>
        <n v="220273.0"/>
        <n v="220275.0"/>
        <n v="220277.0"/>
        <n v="220280.0"/>
        <n v="220285.0"/>
        <n v="220290.0"/>
        <n v="220300.0"/>
        <n v="220310.0"/>
        <n v="220320.0"/>
        <n v="220323.0"/>
        <n v="220325.0"/>
        <n v="220327.0"/>
        <n v="220330.0"/>
        <n v="220335.0"/>
        <n v="220340.0"/>
        <n v="220342.0"/>
        <n v="220345.0"/>
        <n v="220350.0"/>
        <n v="220360.0"/>
        <n v="220370.0"/>
        <n v="220375.0"/>
        <n v="220380.0"/>
        <n v="220385.0"/>
        <n v="220390.0"/>
        <n v="220400.0"/>
        <n v="220410.0"/>
        <n v="220415.0"/>
        <n v="220420.0"/>
        <n v="220430.0"/>
        <n v="220435.0"/>
        <n v="220440.0"/>
        <n v="220450.0"/>
        <n v="220455.0"/>
        <n v="220460.0"/>
        <n v="220465.0"/>
        <n v="220470.0"/>
        <n v="220480.0"/>
        <n v="220490.0"/>
        <n v="220500.0"/>
        <n v="220510.0"/>
        <n v="220515.0"/>
        <n v="220520.0"/>
        <n v="220525.0"/>
        <n v="220527.0"/>
        <n v="220530.0"/>
        <n v="220535.0"/>
        <n v="220540.0"/>
        <n v="220545.0"/>
        <n v="220550.0"/>
        <n v="220551.0"/>
        <n v="220552.0"/>
        <n v="220553.0"/>
        <n v="220554.0"/>
        <n v="220555.0"/>
        <n v="220556.0"/>
        <n v="220557.0"/>
        <n v="220558.0"/>
        <n v="220559.0"/>
        <n v="220560.0"/>
        <n v="220570.0"/>
        <n v="220580.0"/>
        <n v="220585.0"/>
        <n v="220590.0"/>
        <n v="220595.0"/>
        <n v="220600.0"/>
        <n v="220605.0"/>
        <n v="220610.0"/>
        <n v="220620.0"/>
        <n v="220630.0"/>
        <n v="220635.0"/>
        <n v="220640.0"/>
        <n v="220650.0"/>
        <n v="220660.0"/>
        <n v="220665.0"/>
        <n v="220667.0"/>
        <n v="220669.0"/>
        <n v="220670.0"/>
        <n v="220672.0"/>
        <n v="220675.0"/>
        <n v="220680.0"/>
        <n v="220690.0"/>
        <n v="220695.0"/>
        <n v="220700.0"/>
        <n v="220710.0"/>
        <n v="220720.0"/>
        <n v="220730.0"/>
        <n v="220735.0"/>
        <n v="220740.0"/>
        <n v="220750.0"/>
        <n v="220755.0"/>
        <n v="220760.0"/>
        <n v="220770.0"/>
        <n v="220775.0"/>
        <n v="220777.0"/>
        <n v="220779.0"/>
        <n v="220780.0"/>
        <n v="220785.0"/>
        <n v="220790.0"/>
        <n v="220793.0"/>
        <n v="220795.0"/>
        <n v="220800.0"/>
        <n v="220810.0"/>
        <n v="220820.0"/>
        <n v="220830.0"/>
        <n v="220840.0"/>
        <n v="220850.0"/>
        <n v="220855.0"/>
        <n v="220860.0"/>
        <n v="220865.0"/>
        <n v="220870.0"/>
        <n v="220880.0"/>
        <n v="220885.0"/>
        <n v="220887.0"/>
        <n v="220890.0"/>
        <n v="220900.0"/>
        <n v="220910.0"/>
        <n v="220915.0"/>
        <n v="220920.0"/>
        <n v="220930.0"/>
        <n v="220935.0"/>
        <n v="220937.0"/>
        <n v="220940.0"/>
        <n v="220945.0"/>
        <n v="220950.0"/>
        <n v="220955.0"/>
        <n v="220960.0"/>
        <n v="220965.0"/>
        <n v="220970.0"/>
        <n v="220975.0"/>
        <n v="220980.0"/>
        <n v="220985.0"/>
        <n v="220987.0"/>
        <n v="220990.0"/>
        <n v="220995.0"/>
        <n v="220997.0"/>
        <n v="221000.0"/>
        <n v="221005.0"/>
        <n v="221010.0"/>
        <n v="221020.0"/>
        <n v="221030.0"/>
        <n v="221035.0"/>
        <n v="221037.0"/>
        <n v="221038.0"/>
        <n v="221039.0"/>
        <n v="221040.0"/>
        <n v="221050.0"/>
        <n v="221060.0"/>
        <n v="221062.0"/>
        <n v="221063.0"/>
        <n v="221065.0"/>
        <n v="221070.0"/>
        <n v="221080.0"/>
        <n v="221090.0"/>
        <n v="221093.0"/>
        <n v="221095.0"/>
        <n v="221097.0"/>
        <n v="221100.0"/>
        <n v="221110.0"/>
        <n v="221120.0"/>
        <n v="221130.0"/>
        <n v="221135.0"/>
        <n v="221140.0"/>
        <n v="221150.0"/>
        <n v="221160.0"/>
        <n v="221170.0"/>
        <n v="410010.0"/>
        <n v="410020.0"/>
        <n v="410030.0"/>
        <n v="410040.0"/>
        <n v="410045.0"/>
        <n v="410050.0"/>
        <n v="410060.0"/>
        <n v="410070.0"/>
        <n v="410080.0"/>
        <n v="410090.0"/>
        <n v="410100.0"/>
        <n v="410105.0"/>
        <n v="410110.0"/>
        <n v="410115.0"/>
        <n v="410120.0"/>
        <n v="410130.0"/>
        <n v="410140.0"/>
        <n v="410150.0"/>
        <n v="410160.0"/>
        <n v="410165.0"/>
        <n v="410170.0"/>
        <n v="410180.0"/>
        <n v="410185.0"/>
        <n v="410190.0"/>
        <n v="410200.0"/>
        <n v="410210.0"/>
        <n v="410220.0"/>
        <n v="410230.0"/>
        <n v="410240.0"/>
        <n v="410250.0"/>
        <n v="410260.0"/>
        <n v="410270.0"/>
        <n v="410275.0"/>
        <n v="410280.0"/>
        <n v="410290.0"/>
        <n v="410300.0"/>
        <n v="410302.0"/>
        <n v="410304.0"/>
        <n v="410305.0"/>
        <n v="410310.0"/>
        <n v="410315.0"/>
        <n v="410320.0"/>
        <n v="410322.0"/>
        <n v="410330.0"/>
        <n v="410335.0"/>
        <n v="410337.0"/>
        <n v="410340.0"/>
        <n v="410345.0"/>
        <n v="410347.0"/>
        <n v="410350.0"/>
        <n v="410360.0"/>
        <n v="410370.0"/>
        <n v="410380.0"/>
        <n v="410390.0"/>
        <n v="410395.0"/>
        <n v="410400.0"/>
        <n v="410405.0"/>
        <n v="410410.0"/>
        <n v="410420.0"/>
        <n v="410425.0"/>
        <n v="410430.0"/>
        <n v="410440.0"/>
        <n v="410442.0"/>
        <n v="410445.0"/>
        <n v="410450.0"/>
        <n v="410460.0"/>
        <n v="410465.0"/>
        <n v="410470.0"/>
        <n v="410480.0"/>
        <n v="410490.0"/>
        <n v="410500.0"/>
        <n v="410510.0"/>
        <n v="410520.0"/>
        <n v="410530.0"/>
        <n v="410540.0"/>
        <n v="410550.0"/>
        <n v="410560.0"/>
        <n v="410570.0"/>
        <n v="410580.0"/>
        <n v="410590.0"/>
        <n v="410600.0"/>
        <n v="410610.0"/>
        <n v="410620.0"/>
        <n v="410630.0"/>
        <n v="410640.0"/>
        <n v="410645.0"/>
        <n v="410650.0"/>
        <n v="410655.0"/>
        <n v="410657.0"/>
        <n v="410660.0"/>
        <n v="410670.0"/>
        <n v="410680.0"/>
        <n v="410685.0"/>
        <n v="410690.0"/>
        <n v="410700.0"/>
        <n v="410710.0"/>
        <n v="410712.0"/>
        <n v="410715.0"/>
        <n v="410720.0"/>
        <n v="410725.0"/>
        <n v="410730.0"/>
        <n v="410740.0"/>
        <n v="410750.0"/>
        <n v="410752.0"/>
        <n v="410753.0"/>
        <n v="410754.0"/>
        <n v="410755.0"/>
        <n v="410760.0"/>
        <n v="410765.0"/>
        <n v="410770.0"/>
        <n v="410773.0"/>
        <n v="410775.0"/>
        <n v="410780.0"/>
        <n v="410785.0"/>
        <n v="410790.0"/>
        <n v="410800.0"/>
        <n v="410810.0"/>
        <n v="410820.0"/>
        <n v="410830.0"/>
        <n v="410832.0"/>
        <n v="410840.0"/>
        <n v="410845.0"/>
        <n v="410850.0"/>
        <n v="410855.0"/>
        <n v="410860.0"/>
        <n v="410865.0"/>
        <n v="410870.0"/>
        <n v="410880.0"/>
        <n v="410890.0"/>
        <n v="410895.0"/>
        <n v="410900.0"/>
        <n v="410910.0"/>
        <n v="410920.0"/>
        <n v="410930.0"/>
        <n v="410940.0"/>
        <n v="410950.0"/>
        <n v="410960.0"/>
        <n v="410965.0"/>
        <n v="410970.0"/>
        <n v="410975.0"/>
        <n v="410980.0"/>
        <n v="410990.0"/>
        <n v="411000.0"/>
        <n v="411005.0"/>
        <n v="411007.0"/>
        <n v="411010.0"/>
        <n v="411020.0"/>
        <n v="411030.0"/>
        <n v="411040.0"/>
        <n v="411050.0"/>
        <n v="411060.0"/>
        <n v="411065.0"/>
        <n v="411070.0"/>
        <n v="411080.0"/>
        <n v="411090.0"/>
        <n v="411095.0"/>
        <n v="411100.0"/>
        <n v="411110.0"/>
        <n v="411120.0"/>
        <n v="411125.0"/>
        <n v="411130.0"/>
        <n v="411140.0"/>
        <n v="411150.0"/>
        <n v="411155.0"/>
        <n v="411160.0"/>
        <n v="411170.0"/>
        <n v="411180.0"/>
        <n v="411190.0"/>
        <n v="411200.0"/>
        <n v="411210.0"/>
        <n v="411220.0"/>
        <n v="411230.0"/>
        <n v="411240.0"/>
        <n v="411250.0"/>
        <n v="411260.0"/>
        <n v="411270.0"/>
        <n v="411275.0"/>
        <n v="411280.0"/>
        <n v="411290.0"/>
        <n v="411295.0"/>
        <n v="411300.0"/>
        <n v="411310.0"/>
        <n v="411320.0"/>
        <n v="411325.0"/>
        <n v="411330.0"/>
        <n v="411340.0"/>
        <n v="411342.0"/>
        <n v="411345.0"/>
        <n v="411350.0"/>
        <n v="411360.0"/>
        <n v="411370.0"/>
        <n v="411373.0"/>
        <n v="411375.0"/>
        <n v="411380.0"/>
        <n v="411390.0"/>
        <n v="411400.0"/>
        <n v="411410.0"/>
        <n v="411420.0"/>
        <n v="411430.0"/>
        <n v="411435.0"/>
        <n v="411440.0"/>
        <n v="411450.0"/>
        <n v="411460.0"/>
        <n v="411470.0"/>
        <n v="411480.0"/>
        <n v="411490.0"/>
        <n v="411500.0"/>
        <n v="411510.0"/>
        <n v="411520.0"/>
        <n v="411530.0"/>
        <n v="411535.0"/>
        <n v="411540.0"/>
        <n v="411545.0"/>
        <n v="411550.0"/>
        <n v="411560.0"/>
        <n v="411570.0"/>
        <n v="411573.0"/>
        <n v="411575.0"/>
        <n v="411580.0"/>
        <n v="411585.0"/>
        <n v="411590.0"/>
        <n v="411600.0"/>
        <n v="411605.0"/>
        <n v="411610.0"/>
        <n v="411620.0"/>
        <n v="411630.0"/>
        <n v="411640.0"/>
        <n v="411650.0"/>
        <n v="411660.0"/>
        <n v="411670.0"/>
        <n v="411680.0"/>
        <n v="411690.0"/>
        <n v="411695.0"/>
        <n v="411700.0"/>
        <n v="411705.0"/>
        <n v="411710.0"/>
        <n v="411720.0"/>
        <n v="411721.0"/>
        <n v="411722.0"/>
        <n v="411725.0"/>
        <n v="411727.0"/>
        <n v="411729.0"/>
        <n v="411730.0"/>
        <n v="411740.0"/>
        <n v="411745.0"/>
        <n v="411750.0"/>
        <n v="411760.0"/>
        <n v="411770.0"/>
        <n v="411780.0"/>
        <n v="411790.0"/>
        <n v="411800.0"/>
        <n v="411810.0"/>
        <n v="411820.0"/>
        <n v="411830.0"/>
        <n v="411840.0"/>
        <n v="411845.0"/>
        <n v="411850.0"/>
        <n v="411860.0"/>
        <n v="411870.0"/>
        <n v="411880.0"/>
        <n v="411885.0"/>
        <n v="411890.0"/>
        <n v="411900.0"/>
        <n v="411910.0"/>
        <n v="411915.0"/>
        <n v="411920.0"/>
        <n v="411925.0"/>
        <n v="411930.0"/>
        <n v="411940.0"/>
        <n v="411950.0"/>
        <n v="411960.0"/>
        <n v="411965.0"/>
        <n v="411970.0"/>
        <n v="411980.0"/>
        <n v="411990.0"/>
        <n v="411995.0"/>
        <n v="412000.0"/>
        <n v="412010.0"/>
        <n v="412015.0"/>
        <n v="412020.0"/>
        <n v="412030.0"/>
        <n v="412033.0"/>
        <n v="412035.0"/>
        <n v="412040.0"/>
        <n v="412050.0"/>
        <n v="412060.0"/>
        <n v="412065.0"/>
        <n v="412070.0"/>
        <n v="412080.0"/>
        <n v="412085.0"/>
        <n v="412090.0"/>
        <n v="412100.0"/>
        <n v="412110.0"/>
        <n v="412120.0"/>
        <n v="412125.0"/>
        <n v="412130.0"/>
        <n v="412135.0"/>
        <n v="412140.0"/>
        <n v="412150.0"/>
        <n v="412160.0"/>
        <n v="412170.0"/>
        <n v="412175.0"/>
        <n v="412180.0"/>
        <n v="412190.0"/>
        <n v="412200.0"/>
        <n v="412210.0"/>
        <n v="412215.0"/>
        <n v="412217.0"/>
        <n v="412220.0"/>
        <n v="412230.0"/>
        <n v="412240.0"/>
        <n v="412250.0"/>
        <n v="412260.0"/>
        <n v="412265.0"/>
        <n v="412270.0"/>
        <n v="412280.0"/>
        <n v="412290.0"/>
        <n v="412300.0"/>
        <n v="412310.0"/>
        <n v="412320.0"/>
        <n v="412330.0"/>
        <n v="412340.0"/>
        <n v="412350.0"/>
        <n v="412360.0"/>
        <n v="412370.0"/>
        <n v="412380.0"/>
        <n v="412382.0"/>
        <n v="412385.0"/>
        <n v="412390.0"/>
        <n v="412395.0"/>
        <n v="412400.0"/>
        <n v="412402.0"/>
        <n v="412405.0"/>
        <n v="412410.0"/>
        <n v="412420.0"/>
        <n v="412430.0"/>
        <n v="412440.0"/>
        <n v="412450.0"/>
        <n v="412460.0"/>
        <n v="412470.0"/>
        <n v="412480.0"/>
        <n v="412490.0"/>
        <n v="412500.0"/>
        <n v="412510.0"/>
        <n v="412520.0"/>
        <n v="412530.0"/>
        <n v="412535.0"/>
        <n v="412540.0"/>
        <n v="412545.0"/>
        <n v="412550.0"/>
        <n v="412555.0"/>
        <n v="412560.0"/>
        <n v="412570.0"/>
        <n v="412575.0"/>
        <n v="412580.0"/>
        <n v="412590.0"/>
        <n v="412600.0"/>
        <n v="412610.0"/>
        <n v="412620.0"/>
        <n v="412625.0"/>
        <n v="412627.0"/>
        <n v="412630.0"/>
        <n v="412635.0"/>
        <n v="412640.0"/>
        <n v="412650.0"/>
        <n v="412660.0"/>
        <n v="412665.0"/>
        <n v="412667.0"/>
        <n v="412670.0"/>
        <n v="412680.0"/>
        <n v="412690.0"/>
        <n v="412700.0"/>
        <n v="412710.0"/>
        <n v="412720.0"/>
        <n v="412730.0"/>
        <n v="412740.0"/>
        <n v="412750.0"/>
        <n v="412760.0"/>
        <n v="412770.0"/>
        <n v="412780.0"/>
        <n v="412785.0"/>
        <n v="412788.0"/>
        <n v="412790.0"/>
        <n v="412795.0"/>
        <n v="412796.0"/>
        <n v="412800.0"/>
        <n v="412810.0"/>
        <n v="412820.0"/>
        <n v="412830.0"/>
        <n v="412840.0"/>
        <n v="412850.0"/>
        <n v="412853.0"/>
        <n v="412855.0"/>
        <n v="412860.0"/>
        <n v="412862.0"/>
        <n v="412863.0"/>
        <n v="412865.0"/>
        <n v="412870.0"/>
        <n v="412880.0"/>
        <n v="330010.0"/>
        <n v="330015.0"/>
        <n v="330020.0"/>
        <n v="330022.0"/>
        <n v="330023.0"/>
        <n v="330025.0"/>
        <n v="330030.0"/>
        <n v="330040.0"/>
        <n v="330045.0"/>
        <n v="330050.0"/>
        <n v="330060.0"/>
        <n v="330070.0"/>
        <n v="330080.0"/>
        <n v="330090.0"/>
        <n v="330093.0"/>
        <n v="330095.0"/>
        <n v="330100.0"/>
        <n v="330110.0"/>
        <n v="330115.0"/>
        <n v="330120.0"/>
        <n v="330130.0"/>
        <n v="330140.0"/>
        <n v="330150.0"/>
        <n v="330160.0"/>
        <n v="330170.0"/>
        <n v="330180.0"/>
        <n v="330185.0"/>
        <n v="330187.0"/>
        <n v="330190.0"/>
        <n v="330200.0"/>
        <n v="330205.0"/>
        <n v="330210.0"/>
        <n v="330220.0"/>
        <n v="330225.0"/>
        <n v="330227.0"/>
        <n v="330230.0"/>
        <n v="330240.0"/>
        <n v="330245.0"/>
        <n v="330250.0"/>
        <n v="330260.0"/>
        <n v="330270.0"/>
        <n v="330280.0"/>
        <n v="330285.0"/>
        <n v="330290.0"/>
        <n v="330300.0"/>
        <n v="330310.0"/>
        <n v="330320.0"/>
        <n v="330330.0"/>
        <n v="330340.0"/>
        <n v="330350.0"/>
        <n v="330360.0"/>
        <n v="330370.0"/>
        <n v="330380.0"/>
        <n v="330385.0"/>
        <n v="330390.0"/>
        <n v="330395.0"/>
        <n v="330400.0"/>
        <n v="330410.0"/>
        <n v="330411.0"/>
        <n v="330412.0"/>
        <n v="330414.0"/>
        <n v="330415.0"/>
        <n v="330420.0"/>
        <n v="330430.0"/>
        <n v="330440.0"/>
        <n v="330450.0"/>
        <n v="330452.0"/>
        <n v="330455.0"/>
        <n v="330460.0"/>
        <n v="330470.0"/>
        <n v="330475.0"/>
        <n v="330480.0"/>
        <n v="330490.0"/>
        <n v="330500.0"/>
        <n v="330510.0"/>
        <n v="330513.0"/>
        <n v="330515.0"/>
        <n v="330520.0"/>
        <n v="330530.0"/>
        <n v="330540.0"/>
        <n v="330550.0"/>
        <n v="330555.0"/>
        <n v="330560.0"/>
        <n v="330570.0"/>
        <n v="330575.0"/>
        <n v="330580.0"/>
        <n v="330590.0"/>
        <n v="330600.0"/>
        <n v="330610.0"/>
        <n v="330615.0"/>
        <n v="330620.0"/>
        <n v="330630.0"/>
        <n v="240010.0"/>
        <n v="240020.0"/>
        <n v="240030.0"/>
        <n v="240040.0"/>
        <n v="240050.0"/>
        <n v="240060.0"/>
        <n v="240070.0"/>
        <n v="240080.0"/>
        <n v="240090.0"/>
        <n v="240100.0"/>
        <n v="240110.0"/>
        <n v="240120.0"/>
        <n v="240130.0"/>
        <n v="240140.0"/>
        <n v="240145.0"/>
        <n v="240150.0"/>
        <n v="240160.0"/>
        <n v="240165.0"/>
        <n v="240170.0"/>
        <n v="240180.0"/>
        <n v="240185.0"/>
        <n v="240190.0"/>
        <n v="240200.0"/>
        <n v="240210.0"/>
        <n v="240220.0"/>
        <n v="240230.0"/>
        <n v="240240.0"/>
        <n v="240250.0"/>
        <n v="240260.0"/>
        <n v="240270.0"/>
        <n v="240280.0"/>
        <n v="240290.0"/>
        <n v="240300.0"/>
        <n v="240310.0"/>
        <n v="240320.0"/>
        <n v="240325.0"/>
        <n v="240330.0"/>
        <n v="240340.0"/>
        <n v="240350.0"/>
        <n v="240360.0"/>
        <n v="240370.0"/>
        <n v="240375.0"/>
        <n v="240380.0"/>
        <n v="240390.0"/>
        <n v="240400.0"/>
        <n v="240410.0"/>
        <n v="240420.0"/>
        <n v="240430.0"/>
        <n v="240440.0"/>
        <n v="240450.0"/>
        <n v="240460.0"/>
        <n v="240470.0"/>
        <n v="240480.0"/>
        <n v="240485.0"/>
        <n v="240490.0"/>
        <n v="240500.0"/>
        <n v="240510.0"/>
        <n v="240520.0"/>
        <n v="240530.0"/>
        <n v="240540.0"/>
        <n v="240550.0"/>
        <n v="240560.0"/>
        <n v="240570.0"/>
        <n v="240580.0"/>
        <n v="240590.0"/>
        <n v="240600.0"/>
        <n v="240610.0"/>
        <n v="240615.0"/>
        <n v="240620.0"/>
        <n v="240630.0"/>
        <n v="240640.0"/>
        <n v="240650.0"/>
        <n v="240660.0"/>
        <n v="240670.0"/>
        <n v="240680.0"/>
        <n v="240690.0"/>
        <n v="240700.0"/>
        <n v="240710.0"/>
        <n v="240720.0"/>
        <n v="240725.0"/>
        <n v="240730.0"/>
        <n v="240740.0"/>
        <n v="240750.0"/>
        <n v="240760.0"/>
        <n v="240770.0"/>
        <n v="240780.0"/>
        <n v="240790.0"/>
        <n v="240800.0"/>
        <n v="240810.0"/>
        <n v="240820.0"/>
        <n v="240830.0"/>
        <n v="240840.0"/>
        <n v="240850.0"/>
        <n v="240860.0"/>
        <n v="240870.0"/>
        <n v="240880.0"/>
        <n v="240890.0"/>
        <n v="240895.0"/>
        <n v="240910.0"/>
        <n v="240920.0"/>
        <n v="240930.0"/>
        <n v="240933.0"/>
        <n v="240940.0"/>
        <n v="240950.0"/>
        <n v="240960.0"/>
        <n v="240970.0"/>
        <n v="240980.0"/>
        <n v="240990.0"/>
        <n v="241000.0"/>
        <n v="241010.0"/>
        <n v="241020.0"/>
        <n v="241025.0"/>
        <n v="241030.0"/>
        <n v="241040.0"/>
        <n v="241050.0"/>
        <n v="241060.0"/>
        <n v="241070.0"/>
        <n v="241080.0"/>
        <n v="241090.0"/>
        <n v="241100.0"/>
        <n v="241105.0"/>
        <n v="241110.0"/>
        <n v="241120.0"/>
        <n v="241140.0"/>
        <n v="241142.0"/>
        <n v="241150.0"/>
        <n v="241160.0"/>
        <n v="241170.0"/>
        <n v="241180.0"/>
        <n v="241190.0"/>
        <n v="241200.0"/>
        <n v="241210.0"/>
        <n v="241220.0"/>
        <n v="241230.0"/>
        <n v="241240.0"/>
        <n v="241250.0"/>
        <n v="241255.0"/>
        <n v="241260.0"/>
        <n v="241270.0"/>
        <n v="241280.0"/>
        <n v="241290.0"/>
        <n v="241300.0"/>
        <n v="241310.0"/>
        <n v="241320.0"/>
        <n v="241330.0"/>
        <n v="241335.0"/>
        <n v="241340.0"/>
        <n v="241350.0"/>
        <n v="241355.0"/>
        <n v="241360.0"/>
        <n v="241370.0"/>
        <n v="241380.0"/>
        <n v="241390.0"/>
        <n v="241400.0"/>
        <n v="241410.0"/>
        <n v="241415.0"/>
        <n v="241420.0"/>
        <n v="241430.0"/>
        <n v="241440.0"/>
        <n v="241445.0"/>
        <n v="241450.0"/>
        <n v="241460.0"/>
        <n v="241470.0"/>
        <n v="241475.0"/>
        <n v="241480.0"/>
        <n v="241490.0"/>
        <n v="241500.0"/>
        <n v="110001.0"/>
        <n v="110002.0"/>
        <n v="110003.0"/>
        <n v="110004.0"/>
        <n v="110005.0"/>
        <n v="110006.0"/>
        <n v="110007.0"/>
        <n v="110008.0"/>
        <n v="110009.0"/>
        <n v="110010.0"/>
        <n v="110011.0"/>
        <n v="110012.0"/>
        <n v="110013.0"/>
        <n v="110014.0"/>
        <n v="110015.0"/>
        <n v="110018.0"/>
        <n v="110020.0"/>
        <n v="110025.0"/>
        <n v="110026.0"/>
        <n v="110028.0"/>
        <n v="110029.0"/>
        <n v="110030.0"/>
        <n v="110032.0"/>
        <n v="110033.0"/>
        <n v="110034.0"/>
        <n v="110037.0"/>
        <n v="110040.0"/>
        <n v="110045.0"/>
        <n v="110050.0"/>
        <n v="110060.0"/>
        <n v="110070.0"/>
        <n v="110080.0"/>
        <n v="110090.0"/>
        <n v="110092.0"/>
        <n v="110094.0"/>
        <n v="110100.0"/>
        <n v="110110.0"/>
        <n v="110120.0"/>
        <n v="110130.0"/>
        <n v="110140.0"/>
        <n v="110143.0"/>
        <n v="110145.0"/>
        <n v="110146.0"/>
        <n v="110147.0"/>
        <n v="110148.0"/>
        <n v="110149.0"/>
        <n v="110150.0"/>
        <n v="110155.0"/>
        <n v="110160.0"/>
        <n v="110170.0"/>
        <n v="110175.0"/>
        <n v="110180.0"/>
        <n v="140002.0"/>
        <n v="140005.0"/>
        <n v="140010.0"/>
        <n v="140015.0"/>
        <n v="140017.0"/>
        <n v="140020.0"/>
        <n v="140023.0"/>
        <n v="140028.0"/>
        <n v="140030.0"/>
        <n v="140040.0"/>
        <n v="140045.0"/>
        <n v="140047.0"/>
        <n v="140050.0"/>
        <n v="140060.0"/>
        <n v="140070.0"/>
        <n v="430003.0"/>
        <n v="430005.0"/>
        <n v="430010.0"/>
        <n v="430020.0"/>
        <n v="430030.0"/>
        <n v="430040.0"/>
        <n v="430045.0"/>
        <n v="430047.0"/>
        <n v="430050.0"/>
        <n v="430055.0"/>
        <n v="430057.0"/>
        <n v="430060.0"/>
        <n v="430063.0"/>
        <n v="430064.0"/>
        <n v="430066.0"/>
        <n v="430070.0"/>
        <n v="430080.0"/>
        <n v="430085.0"/>
        <n v="430087.0"/>
        <n v="430090.0"/>
        <n v="430100.0"/>
        <n v="430105.0"/>
        <n v="430107.0"/>
        <n v="430110.0"/>
        <n v="430120.0"/>
        <n v="430130.0"/>
        <n v="430140.0"/>
        <n v="430150.0"/>
        <n v="430155.0"/>
        <n v="430160.0"/>
        <n v="430163.0"/>
        <n v="430165.0"/>
        <n v="430170.0"/>
        <n v="430175.0"/>
        <n v="430180.0"/>
        <n v="430185.0"/>
        <n v="430187.0"/>
        <n v="430190.0"/>
        <n v="430192.0"/>
        <n v="430195.0"/>
        <n v="430200.0"/>
        <n v="430205.0"/>
        <n v="430210.0"/>
        <n v="430215.0"/>
        <n v="430220.0"/>
        <n v="430222.0"/>
        <n v="430223.0"/>
        <n v="430225.0"/>
        <n v="430230.0"/>
        <n v="430235.0"/>
        <n v="430237.0"/>
        <n v="430240.0"/>
        <n v="430245.0"/>
        <n v="430250.0"/>
        <n v="430258.0"/>
        <n v="430260.0"/>
        <n v="430265.0"/>
        <n v="430270.0"/>
        <n v="430280.0"/>
        <n v="430290.0"/>
        <n v="430300.0"/>
        <n v="430310.0"/>
        <n v="430320.0"/>
        <n v="430330.0"/>
        <n v="430340.0"/>
        <n v="430350.0"/>
        <n v="430355.0"/>
        <n v="430360.0"/>
        <n v="430367.0"/>
        <n v="430370.0"/>
        <n v="430380.0"/>
        <n v="430390.0"/>
        <n v="430400.0"/>
        <n v="430410.0"/>
        <n v="430420.0"/>
        <n v="430430.0"/>
        <n v="430435.0"/>
        <n v="430440.0"/>
        <n v="430450.0"/>
        <n v="430460.0"/>
        <n v="430461.0"/>
        <n v="430462.0"/>
        <n v="430463.0"/>
        <n v="430465.0"/>
        <n v="430466.0"/>
        <n v="430467.0"/>
        <n v="430468.0"/>
        <n v="430469.0"/>
        <n v="430470.0"/>
        <n v="430471.0"/>
        <n v="430480.0"/>
        <n v="430485.0"/>
        <n v="430490.0"/>
        <n v="430495.0"/>
        <n v="430500.0"/>
        <n v="430510.0"/>
        <n v="430511.0"/>
        <n v="430512.0"/>
        <n v="430513.0"/>
        <n v="430515.0"/>
        <n v="430517.0"/>
        <n v="430520.0"/>
        <n v="430530.0"/>
        <n v="430535.0"/>
        <n v="430537.0"/>
        <n v="430540.0"/>
        <n v="430543.0"/>
        <n v="430544.0"/>
        <n v="430545.0"/>
        <n v="430550.0"/>
        <n v="430558.0"/>
        <n v="430560.0"/>
        <n v="430570.0"/>
        <n v="430580.0"/>
        <n v="430583.0"/>
        <n v="430585.0"/>
        <n v="430587.0"/>
        <n v="430590.0"/>
        <n v="430593.0"/>
        <n v="430595.0"/>
        <n v="430597.0"/>
        <n v="430600.0"/>
        <n v="430605.0"/>
        <n v="430607.0"/>
        <n v="430610.0"/>
        <n v="430613.0"/>
        <n v="430620.0"/>
        <n v="430630.0"/>
        <n v="430632.0"/>
        <n v="430635.0"/>
        <n v="430637.0"/>
        <n v="430640.0"/>
        <n v="430642.0"/>
        <n v="430645.0"/>
        <n v="430650.0"/>
        <n v="430655.0"/>
        <n v="430660.0"/>
        <n v="430670.0"/>
        <n v="430673.0"/>
        <n v="430675.0"/>
        <n v="430676.0"/>
        <n v="430680.0"/>
        <n v="430690.0"/>
        <n v="430692.0"/>
        <n v="430693.0"/>
        <n v="430695.0"/>
        <n v="430697.0"/>
        <n v="430700.0"/>
        <n v="430705.0"/>
        <n v="430710.0"/>
        <n v="430720.0"/>
        <n v="430730.0"/>
        <n v="430740.0"/>
        <n v="430745.0"/>
        <n v="430750.0"/>
        <n v="430755.0"/>
        <n v="430760.0"/>
        <n v="430770.0"/>
        <n v="430780.0"/>
        <n v="430781.0"/>
        <n v="430783.0"/>
        <n v="430786.0"/>
        <n v="430790.0"/>
        <n v="430800.0"/>
        <n v="430805.0"/>
        <n v="430807.0"/>
        <n v="430810.0"/>
        <n v="430820.0"/>
        <n v="430825.0"/>
        <n v="430830.0"/>
        <n v="430840.0"/>
        <n v="430843.0"/>
        <n v="430845.0"/>
        <n v="430850.0"/>
        <n v="430860.0"/>
        <n v="430865.0"/>
        <n v="430870.0"/>
        <n v="430880.0"/>
        <n v="430885.0"/>
        <n v="430890.0"/>
        <n v="430900.0"/>
        <n v="430905.0"/>
        <n v="430910.0"/>
        <n v="430912.0"/>
        <n v="430915.0"/>
        <n v="430920.0"/>
        <n v="430925.0"/>
        <n v="430930.0"/>
        <n v="430940.0"/>
        <n v="430950.0"/>
        <n v="430955.0"/>
        <n v="430957.0"/>
        <n v="430960.0"/>
        <n v="430965.0"/>
        <n v="430970.0"/>
        <n v="430975.0"/>
        <n v="430980.0"/>
        <n v="430990.0"/>
        <n v="430995.0"/>
        <n v="431000.0"/>
        <n v="431010.0"/>
        <n v="431020.0"/>
        <n v="431030.0"/>
        <n v="431033.0"/>
        <n v="431036.0"/>
        <n v="431040.0"/>
        <n v="431041.0"/>
        <n v="431043.0"/>
        <n v="431046.0"/>
        <n v="431050.0"/>
        <n v="431053.0"/>
        <n v="431055.0"/>
        <n v="431057.0"/>
        <n v="431060.0"/>
        <n v="431065.0"/>
        <n v="431070.0"/>
        <n v="431075.0"/>
        <n v="431080.0"/>
        <n v="431085.0"/>
        <n v="431087.0"/>
        <n v="431090.0"/>
        <n v="431100.0"/>
        <n v="431110.0"/>
        <n v="431112.0"/>
        <n v="431113.0"/>
        <n v="431115.0"/>
        <n v="431120.0"/>
        <n v="431123.0"/>
        <n v="431125.0"/>
        <n v="431127.0"/>
        <n v="431130.0"/>
        <n v="431140.0"/>
        <n v="431142.0"/>
        <n v="431150.0"/>
        <n v="431160.0"/>
        <n v="431162.0"/>
        <n v="431164.0"/>
        <n v="431170.0"/>
        <n v="431171.0"/>
        <n v="431173.0"/>
        <n v="431175.0"/>
        <n v="431177.0"/>
        <n v="431179.0"/>
        <n v="431180.0"/>
        <n v="431190.0"/>
        <n v="431198.0"/>
        <n v="431200.0"/>
        <n v="431205.0"/>
        <n v="431210.0"/>
        <n v="431213.0"/>
        <n v="431215.0"/>
        <n v="431217.0"/>
        <n v="431220.0"/>
        <n v="431225.0"/>
        <n v="431230.0"/>
        <n v="431235.0"/>
        <n v="431237.0"/>
        <n v="431238.0"/>
        <n v="431240.0"/>
        <n v="431242.0"/>
        <n v="431244.0"/>
        <n v="431245.0"/>
        <n v="431247.0"/>
        <n v="431250.0"/>
        <n v="431260.0"/>
        <n v="431261.0"/>
        <n v="431262.0"/>
        <n v="431265.0"/>
        <n v="431267.0"/>
        <n v="431270.0"/>
        <n v="431275.0"/>
        <n v="431280.0"/>
        <n v="431290.0"/>
        <n v="431295.0"/>
        <n v="431300.0"/>
        <n v="431301.0"/>
        <n v="431303.0"/>
        <n v="431306.0"/>
        <n v="431308.0"/>
        <n v="431310.0"/>
        <n v="431320.0"/>
        <n v="431330.0"/>
        <n v="431333.0"/>
        <n v="431335.0"/>
        <n v="431337.0"/>
        <n v="431339.0"/>
        <n v="431340.0"/>
        <n v="431342.0"/>
        <n v="431344.0"/>
        <n v="431346.0"/>
        <n v="431349.0"/>
        <n v="431350.0"/>
        <n v="431360.0"/>
        <n v="431365.0"/>
        <n v="431370.0"/>
        <n v="431380.0"/>
        <n v="431390.0"/>
        <n v="431395.0"/>
        <n v="431400.0"/>
        <n v="431402.0"/>
        <n v="431403.0"/>
        <n v="431405.0"/>
        <n v="431406.0"/>
        <n v="431407.0"/>
        <n v="431410.0"/>
        <n v="431413.0"/>
        <n v="431415.0"/>
        <n v="431417.0"/>
        <n v="431420.0"/>
        <n v="431430.0"/>
        <n v="431440.0"/>
        <n v="431442.0"/>
        <n v="431445.0"/>
        <n v="431446.0"/>
        <n v="431447.0"/>
        <n v="431449.0"/>
        <n v="431450.0"/>
        <n v="431454.0"/>
        <n v="431455.0"/>
        <n v="431460.0"/>
        <n v="431470.0"/>
        <n v="431475.0"/>
        <n v="431477.0"/>
        <n v="431478.0"/>
        <n v="431480.0"/>
        <n v="431490.0"/>
        <n v="431500.0"/>
        <n v="431505.0"/>
        <n v="431507.0"/>
        <n v="431510.0"/>
        <n v="431513.0"/>
        <n v="431514.0"/>
        <n v="431515.0"/>
        <n v="431517.0"/>
        <n v="431520.0"/>
        <n v="431530.0"/>
        <n v="431531.0"/>
        <n v="431532.0"/>
        <n v="431535.0"/>
        <n v="431540.0"/>
        <n v="431545.0"/>
        <n v="431550.0"/>
        <n v="431555.0"/>
        <n v="431560.0"/>
        <n v="431570.0"/>
        <n v="431575.0"/>
        <n v="431580.0"/>
        <n v="431590.0"/>
        <n v="431595.0"/>
        <n v="431600.0"/>
        <n v="431610.0"/>
        <n v="431620.0"/>
        <n v="431630.0"/>
        <n v="431640.0"/>
        <n v="431642.0"/>
        <n v="431643.0"/>
        <n v="431645.0"/>
        <n v="431647.0"/>
        <n v="431650.0"/>
        <n v="431660.0"/>
        <n v="431670.0"/>
        <n v="431673.0"/>
        <n v="431675.0"/>
        <n v="431680.0"/>
        <n v="431690.0"/>
        <n v="431695.0"/>
        <n v="431697.0"/>
        <n v="431700.0"/>
        <n v="431710.0"/>
        <n v="431720.0"/>
        <n v="431725.0"/>
        <n v="431730.0"/>
        <n v="431740.0"/>
        <n v="431750.0"/>
        <n v="431755.0"/>
        <n v="431760.0"/>
        <n v="431770.0"/>
        <n v="431775.0"/>
        <n v="431780.0"/>
        <n v="431790.0"/>
        <n v="431795.0"/>
        <n v="431800.0"/>
        <n v="431805.0"/>
        <n v="431810.0"/>
        <n v="431820.0"/>
        <n v="431830.0"/>
        <n v="431840.0"/>
        <n v="431842.0"/>
        <n v="431843.0"/>
        <n v="431844.0"/>
        <n v="431845.0"/>
        <n v="431846.0"/>
        <n v="431848.0"/>
        <n v="431849.0"/>
        <n v="431850.0"/>
        <n v="431860.0"/>
        <n v="431861.0"/>
        <n v="431862.0"/>
        <n v="431870.0"/>
        <n v="431880.0"/>
        <n v="431890.0"/>
        <n v="431900.0"/>
        <n v="431910.0"/>
        <n v="431912.0"/>
        <n v="431915.0"/>
        <n v="431920.0"/>
        <n v="431930.0"/>
        <n v="431935.0"/>
        <n v="431936.0"/>
        <n v="431937.0"/>
        <n v="431940.0"/>
        <n v="431950.0"/>
        <n v="431960.0"/>
        <n v="431970.0"/>
        <n v="431971.0"/>
        <n v="431973.0"/>
        <n v="431975.0"/>
        <n v="431980.0"/>
        <n v="431990.0"/>
        <n v="432000.0"/>
        <n v="432010.0"/>
        <n v="432020.0"/>
        <n v="432023.0"/>
        <n v="432026.0"/>
        <n v="432030.0"/>
        <n v="432032.0"/>
        <n v="432035.0"/>
        <n v="432040.0"/>
        <n v="432045.0"/>
        <n v="432050.0"/>
        <n v="432055.0"/>
        <n v="432057.0"/>
        <n v="432060.0"/>
        <n v="432065.0"/>
        <n v="432067.0"/>
        <n v="432070.0"/>
        <n v="432080.0"/>
        <n v="432085.0"/>
        <n v="432090.0"/>
        <n v="432100.0"/>
        <n v="432110.0"/>
        <n v="432120.0"/>
        <n v="432130.0"/>
        <n v="432132.0"/>
        <n v="432135.0"/>
        <n v="432140.0"/>
        <n v="432143.0"/>
        <n v="432145.0"/>
        <n v="432146.0"/>
        <n v="432147.0"/>
        <n v="432149.0"/>
        <n v="432150.0"/>
        <n v="432160.0"/>
        <n v="432162.0"/>
        <n v="432163.0"/>
        <n v="432166.0"/>
        <n v="432170.0"/>
        <n v="432180.0"/>
        <n v="432183.0"/>
        <n v="432185.0"/>
        <n v="432190.0"/>
        <n v="432195.0"/>
        <n v="432200.0"/>
        <n v="432210.0"/>
        <n v="432215.0"/>
        <n v="432218.0"/>
        <n v="432220.0"/>
        <n v="432225.0"/>
        <n v="432230.0"/>
        <n v="432232.0"/>
        <n v="432234.0"/>
        <n v="432235.0"/>
        <n v="432237.0"/>
        <n v="432240.0"/>
        <n v="432250.0"/>
        <n v="432252.0"/>
        <n v="432253.0"/>
        <n v="432254.0"/>
        <n v="432255.0"/>
        <n v="432260.0"/>
        <n v="432270.0"/>
        <n v="432280.0"/>
        <n v="432285.0"/>
        <n v="432290.0"/>
        <n v="432300.0"/>
        <n v="432310.0"/>
        <n v="432320.0"/>
        <n v="432330.0"/>
        <n v="432335.0"/>
        <n v="432340.0"/>
        <n v="432345.0"/>
        <n v="432350.0"/>
        <n v="432360.0"/>
        <n v="432370.0"/>
        <n v="432375.0"/>
        <n v="432377.0"/>
        <n v="432380.0"/>
        <n v="420005.0"/>
        <n v="420010.0"/>
        <n v="420020.0"/>
        <n v="420030.0"/>
        <n v="420040.0"/>
        <n v="420050.0"/>
        <n v="420055.0"/>
        <n v="420060.0"/>
        <n v="420070.0"/>
        <n v="420075.0"/>
        <n v="420080.0"/>
        <n v="420090.0"/>
        <n v="420100.0"/>
        <n v="420110.0"/>
        <n v="420120.0"/>
        <n v="420125.0"/>
        <n v="420127.0"/>
        <n v="420130.0"/>
        <n v="420140.0"/>
        <n v="420150.0"/>
        <n v="420160.0"/>
        <n v="420165.0"/>
        <n v="420170.0"/>
        <n v="420180.0"/>
        <n v="420190.0"/>
        <n v="420195.0"/>
        <n v="420200.0"/>
        <n v="420205.0"/>
        <n v="420207.0"/>
        <n v="420208.0"/>
        <n v="420209.0"/>
        <n v="420210.0"/>
        <n v="420213.0"/>
        <n v="420215.0"/>
        <n v="420220.0"/>
        <n v="420230.0"/>
        <n v="420240.0"/>
        <n v="420243.0"/>
        <n v="420245.0"/>
        <n v="420250.0"/>
        <n v="420253.0"/>
        <n v="420257.0"/>
        <n v="420260.0"/>
        <n v="420270.0"/>
        <n v="420280.0"/>
        <n v="420285.0"/>
        <n v="420287.0"/>
        <n v="420290.0"/>
        <n v="420300.0"/>
        <n v="420310.0"/>
        <n v="420315.0"/>
        <n v="420320.0"/>
        <n v="420325.0"/>
        <n v="420330.0"/>
        <n v="420340.0"/>
        <n v="420350.0"/>
        <n v="420360.0"/>
        <n v="420370.0"/>
        <n v="420380.0"/>
        <n v="420390.0"/>
        <n v="420395.0"/>
        <n v="420400.0"/>
        <n v="420410.0"/>
        <n v="420415.0"/>
        <n v="420417.0"/>
        <n v="420419.0"/>
        <n v="420420.0"/>
        <n v="420425.0"/>
        <n v="420430.0"/>
        <n v="420435.0"/>
        <n v="420440.0"/>
        <n v="420445.0"/>
        <n v="420450.0"/>
        <n v="420455.0"/>
        <n v="420460.0"/>
        <n v="420470.0"/>
        <n v="420475.0"/>
        <n v="420480.0"/>
        <n v="420490.0"/>
        <n v="420500.0"/>
        <n v="420510.0"/>
        <n v="420515.0"/>
        <n v="420517.0"/>
        <n v="420519.0"/>
        <n v="420520.0"/>
        <n v="420530.0"/>
        <n v="420535.0"/>
        <n v="420540.0"/>
        <n v="420543.0"/>
        <n v="420545.0"/>
        <n v="420550.0"/>
        <n v="420555.0"/>
        <n v="420560.0"/>
        <n v="420570.0"/>
        <n v="420580.0"/>
        <n v="420590.0"/>
        <n v="420600.0"/>
        <n v="420610.0"/>
        <n v="420620.0"/>
        <n v="420630.0"/>
        <n v="420640.0"/>
        <n v="420650.0"/>
        <n v="420660.0"/>
        <n v="420665.0"/>
        <n v="420670.0"/>
        <n v="420675.0"/>
        <n v="420680.0"/>
        <n v="420690.0"/>
        <n v="420700.0"/>
        <n v="420710.0"/>
        <n v="420720.0"/>
        <n v="420730.0"/>
        <n v="420740.0"/>
        <n v="420750.0"/>
        <n v="420757.0"/>
        <n v="420760.0"/>
        <n v="420765.0"/>
        <n v="420768.0"/>
        <n v="420770.0"/>
        <n v="420775.0"/>
        <n v="420780.0"/>
        <n v="420785.0"/>
        <n v="420790.0"/>
        <n v="420800.0"/>
        <n v="420810.0"/>
        <n v="420820.0"/>
        <n v="420830.0"/>
        <n v="420840.0"/>
        <n v="420845.0"/>
        <n v="420850.0"/>
        <n v="420860.0"/>
        <n v="420870.0"/>
        <n v="420880.0"/>
        <n v="420890.0"/>
        <n v="420895.0"/>
        <n v="420900.0"/>
        <n v="420910.0"/>
        <n v="420915.0"/>
        <n v="420917.0"/>
        <n v="420920.0"/>
        <n v="420930.0"/>
        <n v="420940.0"/>
        <n v="420945.0"/>
        <n v="420950.0"/>
        <n v="420960.0"/>
        <n v="420970.0"/>
        <n v="420980.0"/>
        <n v="420985.0"/>
        <n v="420990.0"/>
        <n v="421000.0"/>
        <n v="421003.0"/>
        <n v="421005.0"/>
        <n v="421010.0"/>
        <n v="421020.0"/>
        <n v="421030.0"/>
        <n v="421040.0"/>
        <n v="421050.0"/>
        <n v="421055.0"/>
        <n v="421060.0"/>
        <n v="421070.0"/>
        <n v="421080.0"/>
        <n v="421085.0"/>
        <n v="421090.0"/>
        <n v="421100.0"/>
        <n v="421105.0"/>
        <n v="421110.0"/>
        <n v="421120.0"/>
        <n v="421125.0"/>
        <n v="421130.0"/>
        <n v="421140.0"/>
        <n v="421145.0"/>
        <n v="421150.0"/>
        <n v="421160.0"/>
        <n v="421165.0"/>
        <n v="421170.0"/>
        <n v="421175.0"/>
        <n v="421180.0"/>
        <n v="421185.0"/>
        <n v="421187.0"/>
        <n v="421189.0"/>
        <n v="421190.0"/>
        <n v="421200.0"/>
        <n v="421205.0"/>
        <n v="421210.0"/>
        <n v="421220.0"/>
        <n v="421223.0"/>
        <n v="421225.0"/>
        <n v="421227.0"/>
        <n v="421230.0"/>
        <n v="421240.0"/>
        <n v="421250.0"/>
        <n v="421260.0"/>
        <n v="421270.0"/>
        <n v="421280.0"/>
        <n v="421290.0"/>
        <n v="421300.0"/>
        <n v="421310.0"/>
        <n v="421315.0"/>
        <n v="421320.0"/>
        <n v="421330.0"/>
        <n v="421335.0"/>
        <n v="421340.0"/>
        <n v="421350.0"/>
        <n v="421360.0"/>
        <n v="421370.0"/>
        <n v="421380.0"/>
        <n v="421390.0"/>
        <n v="421400.0"/>
        <n v="421410.0"/>
        <n v="421415.0"/>
        <n v="421420.0"/>
        <n v="421430.0"/>
        <n v="421440.0"/>
        <n v="421450.0"/>
        <n v="421460.0"/>
        <n v="421470.0"/>
        <n v="421480.0"/>
        <n v="421490.0"/>
        <n v="421500.0"/>
        <n v="421505.0"/>
        <n v="421507.0"/>
        <n v="421510.0"/>
        <n v="421520.0"/>
        <n v="421530.0"/>
        <n v="421535.0"/>
        <n v="421540.0"/>
        <n v="421545.0"/>
        <n v="421550.0"/>
        <n v="421555.0"/>
        <n v="421560.0"/>
        <n v="421565.0"/>
        <n v="421567.0"/>
        <n v="421568.0"/>
        <n v="421569.0"/>
        <n v="421570.0"/>
        <n v="421575.0"/>
        <n v="421580.0"/>
        <n v="421590.0"/>
        <n v="421600.0"/>
        <n v="421605.0"/>
        <n v="421610.0"/>
        <n v="421620.0"/>
        <n v="421625.0"/>
        <n v="421630.0"/>
        <n v="421635.0"/>
        <n v="421640.0"/>
        <n v="421650.0"/>
        <n v="421660.0"/>
        <n v="421670.0"/>
        <n v="421680.0"/>
        <n v="421690.0"/>
        <n v="421700.0"/>
        <n v="421710.0"/>
        <n v="421715.0"/>
        <n v="421720.0"/>
        <n v="421725.0"/>
        <n v="421730.0"/>
        <n v="421740.0"/>
        <n v="421750.0"/>
        <n v="421755.0"/>
        <n v="421760.0"/>
        <n v="421770.0"/>
        <n v="421775.0"/>
        <n v="421780.0"/>
        <n v="421790.0"/>
        <n v="421795.0"/>
        <n v="421800.0"/>
        <n v="421810.0"/>
        <n v="421820.0"/>
        <n v="421825.0"/>
        <n v="421830.0"/>
        <n v="421835.0"/>
        <n v="421840.0"/>
        <n v="421850.0"/>
        <n v="421860.0"/>
        <n v="421870.0"/>
        <n v="421875.0"/>
        <n v="421880.0"/>
        <n v="421885.0"/>
        <n v="421890.0"/>
        <n v="421895.0"/>
        <n v="421900.0"/>
        <n v="421910.0"/>
        <n v="421915.0"/>
        <n v="421917.0"/>
        <n v="421920.0"/>
        <n v="421930.0"/>
        <n v="421935.0"/>
        <n v="421940.0"/>
        <n v="421950.0"/>
        <n v="421960.0"/>
        <n v="421970.0"/>
        <n v="421985.0"/>
        <n v="421265.0"/>
        <n v="422000.0"/>
        <n v="280010.0"/>
        <n v="280020.0"/>
        <n v="280030.0"/>
        <n v="280040.0"/>
        <n v="280050.0"/>
        <n v="280060.0"/>
        <n v="280067.0"/>
        <n v="280070.0"/>
        <n v="280100.0"/>
        <n v="280110.0"/>
        <n v="280120.0"/>
        <n v="280130.0"/>
        <n v="280140.0"/>
        <n v="280150.0"/>
        <n v="280160.0"/>
        <n v="280170.0"/>
        <n v="280190.0"/>
        <n v="280200.0"/>
        <n v="280210.0"/>
        <n v="280220.0"/>
        <n v="280230.0"/>
        <n v="280240.0"/>
        <n v="280250.0"/>
        <n v="280260.0"/>
        <n v="280270.0"/>
        <n v="280280.0"/>
        <n v="280290.0"/>
        <n v="280300.0"/>
        <n v="280310.0"/>
        <n v="280320.0"/>
        <n v="280330.0"/>
        <n v="280340.0"/>
        <n v="280350.0"/>
        <n v="280360.0"/>
        <n v="280370.0"/>
        <n v="280380.0"/>
        <n v="280390.0"/>
        <n v="280400.0"/>
        <n v="280410.0"/>
        <n v="280420.0"/>
        <n v="280430.0"/>
        <n v="280440.0"/>
        <n v="280445.0"/>
        <n v="280450.0"/>
        <n v="280460.0"/>
        <n v="280470.0"/>
        <n v="280480.0"/>
        <n v="280490.0"/>
        <n v="280500.0"/>
        <n v="280510.0"/>
        <n v="280520.0"/>
        <n v="280530.0"/>
        <n v="280540.0"/>
        <n v="280550.0"/>
        <n v="280560.0"/>
        <n v="280570.0"/>
        <n v="280580.0"/>
        <n v="280590.0"/>
        <n v="280600.0"/>
        <n v="280610.0"/>
        <n v="280620.0"/>
        <n v="280630.0"/>
        <n v="280640.0"/>
        <n v="280650.0"/>
        <n v="280660.0"/>
        <n v="280670.0"/>
        <n v="280680.0"/>
        <n v="280690.0"/>
        <n v="280700.0"/>
        <n v="280710.0"/>
        <n v="280720.0"/>
        <n v="280730.0"/>
        <n v="280740.0"/>
        <n v="280750.0"/>
        <n v="280760.0"/>
        <n v="350010.0"/>
        <n v="350020.0"/>
        <n v="350030.0"/>
        <n v="350040.0"/>
        <n v="350050.0"/>
        <n v="350055.0"/>
        <n v="350060.0"/>
        <n v="350070.0"/>
        <n v="350075.0"/>
        <n v="350080.0"/>
        <n v="350090.0"/>
        <n v="350100.0"/>
        <n v="350110.0"/>
        <n v="350115.0"/>
        <n v="350120.0"/>
        <n v="350130.0"/>
        <n v="350140.0"/>
        <n v="350150.0"/>
        <n v="350160.0"/>
        <n v="350170.0"/>
        <n v="350180.0"/>
        <n v="350190.0"/>
        <n v="350200.0"/>
        <n v="350210.0"/>
        <n v="350220.0"/>
        <n v="350230.0"/>
        <n v="350240.0"/>
        <n v="350250.0"/>
        <n v="350260.0"/>
        <n v="350270.0"/>
        <n v="350275.0"/>
        <n v="350280.0"/>
        <n v="350290.0"/>
        <n v="350300.0"/>
        <n v="350310.0"/>
        <n v="350315.0"/>
        <n v="350320.0"/>
        <n v="350330.0"/>
        <n v="350335.0"/>
        <n v="350340.0"/>
        <n v="350350.0"/>
        <n v="350360.0"/>
        <n v="350370.0"/>
        <n v="350380.0"/>
        <n v="350390.0"/>
        <n v="350395.0"/>
        <n v="350400.0"/>
        <n v="350410.0"/>
        <n v="350420.0"/>
        <n v="350430.0"/>
        <n v="350440.0"/>
        <n v="350450.0"/>
        <n v="350460.0"/>
        <n v="350470.0"/>
        <n v="350480.0"/>
        <n v="350490.0"/>
        <n v="350500.0"/>
        <n v="350510.0"/>
        <n v="350520.0"/>
        <n v="350530.0"/>
        <n v="350535.0"/>
        <n v="350540.0"/>
        <n v="350550.0"/>
        <n v="350560.0"/>
        <n v="350570.0"/>
        <n v="350580.0"/>
        <n v="350590.0"/>
        <n v="350600.0"/>
        <n v="350610.0"/>
        <n v="350620.0"/>
        <n v="350630.0"/>
        <n v="350635.0"/>
        <n v="350640.0"/>
        <n v="350650.0"/>
        <n v="350660.0"/>
        <n v="350670.0"/>
        <n v="350680.0"/>
        <n v="350690.0"/>
        <n v="350700.0"/>
        <n v="350710.0"/>
        <n v="350715.0"/>
        <n v="350720.0"/>
        <n v="350730.0"/>
        <n v="350740.0"/>
        <n v="350745.0"/>
        <n v="350750.0"/>
        <n v="350760.0"/>
        <n v="350770.0"/>
        <n v="350775.0"/>
        <n v="350780.0"/>
        <n v="350790.0"/>
        <n v="350800.0"/>
        <n v="350810.0"/>
        <n v="350820.0"/>
        <n v="350830.0"/>
        <n v="350840.0"/>
        <n v="350850.0"/>
        <n v="350860.0"/>
        <n v="350870.0"/>
        <n v="350880.0"/>
        <n v="350890.0"/>
        <n v="350900.0"/>
        <n v="350910.0"/>
        <n v="350920.0"/>
        <n v="350925.0"/>
        <n v="350930.0"/>
        <n v="350940.0"/>
        <n v="350945.0"/>
        <n v="350950.0"/>
        <n v="350960.0"/>
        <n v="350970.0"/>
        <n v="350980.0"/>
        <n v="350990.0"/>
        <n v="350995.0"/>
        <n v="351000.0"/>
        <n v="351010.0"/>
        <n v="351015.0"/>
        <n v="351020.0"/>
        <n v="351030.0"/>
        <n v="351040.0"/>
        <n v="351050.0"/>
        <n v="351060.0"/>
        <n v="351070.0"/>
        <n v="351080.0"/>
        <n v="351090.0"/>
        <n v="351100.0"/>
        <n v="351110.0"/>
        <n v="351120.0"/>
        <n v="351130.0"/>
        <n v="351140.0"/>
        <n v="351150.0"/>
        <n v="351160.0"/>
        <n v="351170.0"/>
        <n v="351190.0"/>
        <n v="351200.0"/>
        <n v="351210.0"/>
        <n v="351220.0"/>
        <n v="351230.0"/>
        <n v="351240.0"/>
        <n v="351250.0"/>
        <n v="351260.0"/>
        <n v="351270.0"/>
        <n v="351280.0"/>
        <n v="351290.0"/>
        <n v="351300.0"/>
        <n v="351310.0"/>
        <n v="351320.0"/>
        <n v="351330.0"/>
        <n v="351340.0"/>
        <n v="351350.0"/>
        <n v="351360.0"/>
        <n v="351370.0"/>
        <n v="351380.0"/>
        <n v="351385.0"/>
        <n v="351390.0"/>
        <n v="351400.0"/>
        <n v="351410.0"/>
        <n v="351420.0"/>
        <n v="351430.0"/>
        <n v="351440.0"/>
        <n v="351450.0"/>
        <n v="351460.0"/>
        <n v="351470.0"/>
        <n v="351480.0"/>
        <n v="351490.0"/>
        <n v="351492.0"/>
        <n v="351495.0"/>
        <n v="351500.0"/>
        <n v="351510.0"/>
        <n v="351512.0"/>
        <n v="351515.0"/>
        <n v="351518.0"/>
        <n v="351519.0"/>
        <n v="351520.0"/>
        <n v="351530.0"/>
        <n v="351535.0"/>
        <n v="351540.0"/>
        <n v="351550.0"/>
        <n v="351560.0"/>
        <n v="351565.0"/>
        <n v="351570.0"/>
        <n v="351580.0"/>
        <n v="351590.0"/>
        <n v="351600.0"/>
        <n v="351610.0"/>
        <n v="351620.0"/>
        <n v="351630.0"/>
        <n v="351640.0"/>
        <n v="351650.0"/>
        <n v="351660.0"/>
        <n v="351670.0"/>
        <n v="351680.0"/>
        <n v="351685.0"/>
        <n v="351690.0"/>
        <n v="351700.0"/>
        <n v="351710.0"/>
        <n v="351720.0"/>
        <n v="351730.0"/>
        <n v="351740.0"/>
        <n v="351750.0"/>
        <n v="351760.0"/>
        <n v="351770.0"/>
        <n v="351780.0"/>
        <n v="351790.0"/>
        <n v="351800.0"/>
        <n v="351810.0"/>
        <n v="351820.0"/>
        <n v="351830.0"/>
        <n v="351840.0"/>
        <n v="351850.0"/>
        <n v="351860.0"/>
        <n v="351870.0"/>
        <n v="351880.0"/>
        <n v="351885.0"/>
        <n v="351890.0"/>
        <n v="351900.0"/>
        <n v="351905.0"/>
        <n v="351907.0"/>
        <n v="351910.0"/>
        <n v="351920.0"/>
        <n v="351925.0"/>
        <n v="351930.0"/>
        <n v="351940.0"/>
        <n v="351950.0"/>
        <n v="351960.0"/>
        <n v="351970.0"/>
        <n v="351980.0"/>
        <n v="351990.0"/>
        <n v="352000.0"/>
        <n v="352010.0"/>
        <n v="352020.0"/>
        <n v="352030.0"/>
        <n v="352040.0"/>
        <n v="352042.0"/>
        <n v="352044.0"/>
        <n v="352050.0"/>
        <n v="352060.0"/>
        <n v="352070.0"/>
        <n v="352080.0"/>
        <n v="352090.0"/>
        <n v="352100.0"/>
        <n v="352110.0"/>
        <n v="352115.0"/>
        <n v="352120.0"/>
        <n v="352130.0"/>
        <n v="352140.0"/>
        <n v="352150.0"/>
        <n v="352160.0"/>
        <n v="352170.0"/>
        <n v="352180.0"/>
        <n v="352190.0"/>
        <n v="352200.0"/>
        <n v="352210.0"/>
        <n v="352215.0"/>
        <n v="352220.0"/>
        <n v="352230.0"/>
        <n v="352240.0"/>
        <n v="352250.0"/>
        <n v="352260.0"/>
        <n v="352265.0"/>
        <n v="352270.0"/>
        <n v="352280.0"/>
        <n v="352290.0"/>
        <n v="352300.0"/>
        <n v="352310.0"/>
        <n v="352320.0"/>
        <n v="352330.0"/>
        <n v="352340.0"/>
        <n v="352350.0"/>
        <n v="352360.0"/>
        <n v="352370.0"/>
        <n v="352380.0"/>
        <n v="352390.0"/>
        <n v="352400.0"/>
        <n v="352410.0"/>
        <n v="352420.0"/>
        <n v="352430.0"/>
        <n v="352440.0"/>
        <n v="352450.0"/>
        <n v="352460.0"/>
        <n v="352470.0"/>
        <n v="352480.0"/>
        <n v="352490.0"/>
        <n v="352500.0"/>
        <n v="352510.0"/>
        <n v="352520.0"/>
        <n v="352530.0"/>
        <n v="352540.0"/>
        <n v="352550.0"/>
        <n v="352560.0"/>
        <n v="352570.0"/>
        <n v="352580.0"/>
        <n v="352585.0"/>
        <n v="352590.0"/>
        <n v="352600.0"/>
        <n v="352610.0"/>
        <n v="352620.0"/>
        <n v="352630.0"/>
        <n v="352640.0"/>
        <n v="352650.0"/>
        <n v="352660.0"/>
        <n v="352670.0"/>
        <n v="352680.0"/>
        <n v="352690.0"/>
        <n v="352700.0"/>
        <n v="352710.0"/>
        <n v="352720.0"/>
        <n v="352725.0"/>
        <n v="352730.0"/>
        <n v="352740.0"/>
        <n v="352750.0"/>
        <n v="352760.0"/>
        <n v="352770.0"/>
        <n v="352780.0"/>
        <n v="352790.0"/>
        <n v="352800.0"/>
        <n v="352810.0"/>
        <n v="352820.0"/>
        <n v="352830.0"/>
        <n v="352840.0"/>
        <n v="352850.0"/>
        <n v="352860.0"/>
        <n v="352870.0"/>
        <n v="352880.0"/>
        <n v="352885.0"/>
        <n v="352890.0"/>
        <n v="352900.0"/>
        <n v="352910.0"/>
        <n v="352920.0"/>
        <n v="352930.0"/>
        <n v="352940.0"/>
        <n v="352950.0"/>
        <n v="352960.0"/>
        <n v="352965.0"/>
        <n v="352970.0"/>
        <n v="352980.0"/>
        <n v="352990.0"/>
        <n v="353000.0"/>
        <n v="353010.0"/>
        <n v="353020.0"/>
        <n v="353030.0"/>
        <n v="353040.0"/>
        <n v="353050.0"/>
        <n v="353060.0"/>
        <n v="353070.0"/>
        <n v="353080.0"/>
        <n v="353090.0"/>
        <n v="353100.0"/>
        <n v="353110.0"/>
        <n v="353120.0"/>
        <n v="353130.0"/>
        <n v="353140.0"/>
        <n v="353150.0"/>
        <n v="353160.0"/>
        <n v="353170.0"/>
        <n v="353180.0"/>
        <n v="353190.0"/>
        <n v="353200.0"/>
        <n v="353205.0"/>
        <n v="353210.0"/>
        <n v="353215.0"/>
        <n v="353220.0"/>
        <n v="353230.0"/>
        <n v="353240.0"/>
        <n v="353250.0"/>
        <n v="353260.0"/>
        <n v="353270.0"/>
        <n v="353280.0"/>
        <n v="353282.0"/>
        <n v="353284.0"/>
        <n v="353286.0"/>
        <n v="353290.0"/>
        <n v="353300.0"/>
        <n v="353310.0"/>
        <n v="353320.0"/>
        <n v="353325.0"/>
        <n v="353330.0"/>
        <n v="353340.0"/>
        <n v="353350.0"/>
        <n v="353360.0"/>
        <n v="353370.0"/>
        <n v="353380.0"/>
        <n v="353390.0"/>
        <n v="353400.0"/>
        <n v="353410.0"/>
        <n v="353420.0"/>
        <n v="353430.0"/>
        <n v="353440.0"/>
        <n v="353450.0"/>
        <n v="353460.0"/>
        <n v="353470.0"/>
        <n v="353475.0"/>
        <n v="353480.0"/>
        <n v="353490.0"/>
        <n v="353500.0"/>
        <n v="353510.0"/>
        <n v="353520.0"/>
        <n v="353530.0"/>
        <n v="353540.0"/>
        <n v="353550.0"/>
        <n v="353560.0"/>
        <n v="353570.0"/>
        <n v="353580.0"/>
        <n v="353590.0"/>
        <n v="353600.0"/>
        <n v="353610.0"/>
        <n v="353620.0"/>
        <n v="353625.0"/>
        <n v="353630.0"/>
        <n v="353640.0"/>
        <n v="353650.0"/>
        <n v="353657.0"/>
        <n v="353660.0"/>
        <n v="353670.0"/>
        <n v="353680.0"/>
        <n v="353690.0"/>
        <n v="353700.0"/>
        <n v="353710.0"/>
        <n v="353715.0"/>
        <n v="353720.0"/>
        <n v="353730.0"/>
        <n v="353740.0"/>
        <n v="353750.0"/>
        <n v="353760.0"/>
        <n v="353770.0"/>
        <n v="353780.0"/>
        <n v="353790.0"/>
        <n v="353800.0"/>
        <n v="353810.0"/>
        <n v="353820.0"/>
        <n v="353830.0"/>
        <n v="353850.0"/>
        <n v="353860.0"/>
        <n v="353870.0"/>
        <n v="353880.0"/>
        <n v="353890.0"/>
        <n v="353900.0"/>
        <n v="353910.0"/>
        <n v="353920.0"/>
        <n v="353930.0"/>
        <n v="353940.0"/>
        <n v="353950.0"/>
        <n v="353960.0"/>
        <n v="353970.0"/>
        <n v="353980.0"/>
        <n v="353990.0"/>
        <n v="354000.0"/>
        <n v="354010.0"/>
        <n v="354020.0"/>
        <n v="354025.0"/>
        <n v="354030.0"/>
        <n v="354040.0"/>
        <n v="354050.0"/>
        <n v="354060.0"/>
        <n v="354070.0"/>
        <n v="354075.0"/>
        <n v="354080.0"/>
        <n v="354085.0"/>
        <n v="354090.0"/>
        <n v="354100.0"/>
        <n v="354105.0"/>
        <n v="354110.0"/>
        <n v="354120.0"/>
        <n v="354130.0"/>
        <n v="354140.0"/>
        <n v="354150.0"/>
        <n v="354160.0"/>
        <n v="354165.0"/>
        <n v="354170.0"/>
        <n v="354180.0"/>
        <n v="354190.0"/>
        <n v="354200.0"/>
        <n v="354210.0"/>
        <n v="354220.0"/>
        <n v="354230.0"/>
        <n v="354240.0"/>
        <n v="354250.0"/>
        <n v="354260.0"/>
        <n v="354270.0"/>
        <n v="354280.0"/>
        <n v="354290.0"/>
        <n v="354300.0"/>
        <n v="354310.0"/>
        <n v="354320.0"/>
        <n v="354323.0"/>
        <n v="354325.0"/>
        <n v="354330.0"/>
        <n v="354340.0"/>
        <n v="354350.0"/>
        <n v="354360.0"/>
        <n v="354370.0"/>
        <n v="354380.0"/>
        <n v="354390.0"/>
        <n v="354400.0"/>
        <n v="354410.0"/>
        <n v="354420.0"/>
        <n v="354425.0"/>
        <n v="354430.0"/>
        <n v="354440.0"/>
        <n v="354450.0"/>
        <n v="354460.0"/>
        <n v="354470.0"/>
        <n v="354480.0"/>
        <n v="354490.0"/>
        <n v="354500.0"/>
        <n v="354510.0"/>
        <n v="354515.0"/>
        <n v="354520.0"/>
        <n v="354530.0"/>
        <n v="354540.0"/>
        <n v="354550.0"/>
        <n v="354560.0"/>
        <n v="354570.0"/>
        <n v="354580.0"/>
        <n v="354600.0"/>
        <n v="354610.0"/>
        <n v="354620.0"/>
        <n v="354625.0"/>
        <n v="354630.0"/>
        <n v="354640.0"/>
        <n v="354650.0"/>
        <n v="354660.0"/>
        <n v="354670.0"/>
        <n v="354680.0"/>
        <n v="354690.0"/>
        <n v="354700.0"/>
        <n v="354710.0"/>
        <n v="354720.0"/>
        <n v="354730.0"/>
        <n v="354740.0"/>
        <n v="354750.0"/>
        <n v="354760.0"/>
        <n v="354765.0"/>
        <n v="354770.0"/>
        <n v="354780.0"/>
        <n v="354790.0"/>
        <n v="354800.0"/>
        <n v="354805.0"/>
        <n v="354810.0"/>
        <n v="354820.0"/>
        <n v="354830.0"/>
        <n v="354840.0"/>
        <n v="354850.0"/>
        <n v="354860.0"/>
        <n v="354870.0"/>
        <n v="354880.0"/>
        <n v="354890.0"/>
        <n v="354900.0"/>
        <n v="354910.0"/>
        <n v="354920.0"/>
        <n v="354925.0"/>
        <n v="354930.0"/>
        <n v="354940.0"/>
        <n v="354950.0"/>
        <n v="354960.0"/>
        <n v="354970.0"/>
        <n v="354980.0"/>
        <n v="354990.0"/>
        <n v="354995.0"/>
        <n v="355000.0"/>
        <n v="355010.0"/>
        <n v="355020.0"/>
        <n v="355030.0"/>
        <n v="355040.0"/>
        <n v="355050.0"/>
        <n v="355060.0"/>
        <n v="355070.0"/>
        <n v="355080.0"/>
        <n v="355090.0"/>
        <n v="355100.0"/>
        <n v="355110.0"/>
        <n v="355120.0"/>
        <n v="355130.0"/>
        <n v="355140.0"/>
        <n v="355150.0"/>
        <n v="355160.0"/>
        <n v="355170.0"/>
        <n v="355180.0"/>
        <n v="355190.0"/>
        <n v="355200.0"/>
        <n v="355210.0"/>
        <n v="355220.0"/>
        <n v="355230.0"/>
        <n v="355240.0"/>
        <n v="355250.0"/>
        <n v="355255.0"/>
        <n v="355260.0"/>
        <n v="355270.0"/>
        <n v="355280.0"/>
        <n v="355290.0"/>
        <n v="355300.0"/>
        <n v="355310.0"/>
        <n v="355320.0"/>
        <n v="355330.0"/>
        <n v="355340.0"/>
        <n v="355350.0"/>
        <n v="355360.0"/>
        <n v="355365.0"/>
        <n v="355370.0"/>
        <n v="355380.0"/>
        <n v="355385.0"/>
        <n v="355390.0"/>
        <n v="355395.0"/>
        <n v="355400.0"/>
        <n v="355410.0"/>
        <n v="355420.0"/>
        <n v="355430.0"/>
        <n v="355440.0"/>
        <n v="355450.0"/>
        <n v="355460.0"/>
        <n v="355465.0"/>
        <n v="355470.0"/>
        <n v="355475.0"/>
        <n v="355480.0"/>
        <n v="355490.0"/>
        <n v="355495.0"/>
        <n v="355500.0"/>
        <n v="355510.0"/>
        <n v="355520.0"/>
        <n v="355530.0"/>
        <n v="355535.0"/>
        <n v="355540.0"/>
        <n v="355550.0"/>
        <n v="355560.0"/>
        <n v="355570.0"/>
        <n v="355580.0"/>
        <n v="355590.0"/>
        <n v="355600.0"/>
        <n v="355610.0"/>
        <n v="355620.0"/>
        <n v="355630.0"/>
        <n v="355635.0"/>
        <n v="355640.0"/>
        <n v="355645.0"/>
        <n v="355650.0"/>
        <n v="355660.0"/>
        <n v="355670.0"/>
        <n v="355680.0"/>
        <n v="355690.0"/>
        <n v="355695.0"/>
        <n v="355700.0"/>
        <n v="355710.0"/>
        <n v="355715.0"/>
        <n v="355720.0"/>
        <n v="355730.0"/>
        <n v="170025.0"/>
        <n v="170030.0"/>
        <n v="170035.0"/>
        <n v="170040.0"/>
        <n v="170070.0"/>
        <n v="170100.0"/>
        <n v="170105.0"/>
        <n v="170110.0"/>
        <n v="170130.0"/>
        <n v="170190.0"/>
        <n v="170200.0"/>
        <n v="170210.0"/>
        <n v="170215.0"/>
        <n v="170220.0"/>
        <n v="170230.0"/>
        <n v="170240.0"/>
        <n v="170255.0"/>
        <n v="170270.0"/>
        <n v="170290.0"/>
        <n v="170300.0"/>
        <n v="170305.0"/>
        <n v="170307.0"/>
        <n v="170310.0"/>
        <n v="170320.0"/>
        <n v="170330.0"/>
        <n v="170360.0"/>
        <n v="170370.0"/>
        <n v="170380.0"/>
        <n v="170382.0"/>
        <n v="170384.0"/>
        <n v="170386.0"/>
        <n v="170388.0"/>
        <n v="170389.0"/>
        <n v="170390.0"/>
        <n v="170410.0"/>
        <n v="170460.0"/>
        <n v="170510.0"/>
        <n v="170550.0"/>
        <n v="170555.0"/>
        <n v="170560.0"/>
        <n v="170600.0"/>
        <n v="170610.0"/>
        <n v="170625.0"/>
        <n v="170650.0"/>
        <n v="170700.0"/>
        <n v="170710.0"/>
        <n v="170720.0"/>
        <n v="170730.0"/>
        <n v="170740.0"/>
        <n v="170755.0"/>
        <n v="170765.0"/>
        <n v="170770.0"/>
        <n v="170820.0"/>
        <n v="170825.0"/>
        <n v="170830.0"/>
        <n v="170900.0"/>
        <n v="170930.0"/>
        <n v="170950.0"/>
        <n v="170980.0"/>
        <n v="171050.0"/>
        <n v="171070.0"/>
        <n v="171090.0"/>
        <n v="171110.0"/>
        <n v="171150.0"/>
        <n v="171180.0"/>
        <n v="171190.0"/>
        <n v="171195.0"/>
        <n v="171200.0"/>
        <n v="171215.0"/>
        <n v="171240.0"/>
        <n v="171245.0"/>
        <n v="171250.0"/>
        <n v="171270.0"/>
        <n v="171280.0"/>
        <n v="171320.0"/>
        <n v="171330.0"/>
        <n v="171360.0"/>
        <n v="171370.0"/>
        <n v="171380.0"/>
        <n v="171395.0"/>
        <n v="171420.0"/>
        <n v="171430.0"/>
        <n v="171488.0"/>
        <n v="171500.0"/>
        <n v="171510.0"/>
        <n v="171515.0"/>
        <n v="171525.0"/>
        <n v="171550.0"/>
        <n v="171570.0"/>
        <n v="171575.0"/>
        <n v="171610.0"/>
        <n v="171620.0"/>
        <n v="171630.0"/>
        <n v="171650.0"/>
        <n v="171660.0"/>
        <n v="171665.0"/>
        <n v="171670.0"/>
        <n v="171700.0"/>
        <n v="171720.0"/>
        <n v="171750.0"/>
        <n v="171780.0"/>
        <n v="171790.0"/>
        <n v="171800.0"/>
        <n v="171820.0"/>
        <n v="171830.0"/>
        <n v="171840.0"/>
        <n v="171845.0"/>
        <n v="171850.0"/>
        <n v="171855.0"/>
        <n v="171865.0"/>
        <n v="171870.0"/>
        <n v="171875.0"/>
        <n v="171880.0"/>
        <n v="171884.0"/>
        <n v="171886.0"/>
        <n v="171888.0"/>
        <n v="171889.0"/>
        <n v="171890.0"/>
        <n v="171900.0"/>
        <n v="172000.0"/>
        <n v="172010.0"/>
        <n v="172015.0"/>
        <n v="172020.0"/>
        <n v="172025.0"/>
        <n v="172030.0"/>
        <n v="172049.0"/>
        <n v="172065.0"/>
        <n v="172080.0"/>
        <n v="172085.0"/>
        <n v="172090.0"/>
        <n v="172093.0"/>
        <n v="172097.0"/>
        <n v="172100.0"/>
        <n v="172110.0"/>
        <n v="172120.0"/>
        <n v="172125.0"/>
        <n v="172130.0"/>
        <n v="172208.0"/>
        <n v="172210.0"/>
      </sharedItems>
    </cacheField>
    <cacheField name="Municipio" numFmtId="0">
      <sharedItems>
        <s v="Acrelândia"/>
        <s v="Assis Brasil"/>
        <s v="Brasiléia"/>
        <s v="Bujari"/>
        <s v="Capixaba"/>
        <s v="Cruzeiro do Sul"/>
        <s v="Epitaciolândia"/>
        <s v="Feijó"/>
        <s v="Jordão"/>
        <s v="Mâncio Lima"/>
        <s v="Manoel Urbano"/>
        <s v="Marechal Thaumaturgo"/>
        <s v="Plácido de Castro"/>
        <s v="Porto Walter"/>
        <s v="Rio Branco"/>
        <s v="Rodrigues Alves"/>
        <s v="Santa Rosa do Purus"/>
        <s v="Senador Guiomard"/>
        <s v="Sena Madureira"/>
        <s v="Tarauacá"/>
        <s v="Xapuri"/>
        <s v="Porto Acre"/>
        <s v="Água Branca"/>
        <s v="Anadia"/>
        <s v="Arapiraca"/>
        <s v="Atalaia"/>
        <s v="Barra de Santo Antônio"/>
        <s v="Barra de São Miguel"/>
        <s v="Batalha"/>
        <s v="Belém"/>
        <s v="Belo Monte"/>
        <s v="Boca da Mata"/>
        <s v="Branquinha"/>
        <s v="Cacimbinhas"/>
        <s v="Cajueiro"/>
        <s v="Campestre"/>
        <s v="Campo Alegre"/>
        <s v="Campo Grande"/>
        <s v="Canapi"/>
        <s v="Capela"/>
        <s v="Carneiros"/>
        <s v="Chã Preta"/>
        <s v="Coité do Nóia"/>
        <s v="Colônia Leopoldina"/>
        <s v="Coqueiro Seco"/>
        <s v="Coruripe"/>
        <s v="Craíbas"/>
        <s v="Delmiro Gouveia"/>
        <s v="Dois Riachos"/>
        <s v="Estrela de Alagoas"/>
        <s v="Feira Grande"/>
        <s v="Feliz Deserto"/>
        <s v="Flexeiras"/>
        <s v="Girau do Ponciano"/>
        <s v="Ibateguara"/>
        <s v="Igaci"/>
        <s v="Igreja Nova"/>
        <s v="Inhapi"/>
        <s v="Jacaré dos Homens"/>
        <s v="Jacuípe"/>
        <s v="Japaratinga"/>
        <s v="Jaramataia"/>
        <s v="Jequiá da Praia"/>
        <s v="Joaquim Gomes"/>
        <s v="Jundiá"/>
        <s v="Junqueiro"/>
        <s v="Lagoa da Canoa"/>
        <s v="Limoeiro de Anadia"/>
        <s v="Maceió"/>
        <s v="Major Isidoro"/>
        <s v="Maragogi"/>
        <s v="Maravilha"/>
        <s v="Marechal Deodoro"/>
        <s v="Maribondo"/>
        <s v="Mar Vermelho"/>
        <s v="Mata Grande"/>
        <s v="Matriz de Camaragibe"/>
        <s v="Messias"/>
        <s v="Minador do Negrão"/>
        <s v="Monteirópolis"/>
        <s v="Murici"/>
        <s v="Novo Lino"/>
        <s v="Olho d'Água das Flores"/>
        <s v="Olho d'Água do Casado"/>
        <s v="Olho d'Água Grande"/>
        <s v="Olivença"/>
        <s v="Ouro Branco"/>
        <s v="Palestina"/>
        <s v="Palmeira dos Índios"/>
        <s v="Pão de Açúcar"/>
        <s v="Pariconha"/>
        <s v="Paripueira"/>
        <s v="Passo de Camaragibe"/>
        <s v="Paulo Jacinto"/>
        <s v="Penedo"/>
        <s v="Piaçabuçu"/>
        <s v="Pilar"/>
        <s v="Pindoba"/>
        <s v="Piranhas"/>
        <s v="Poço das Trincheiras"/>
        <s v="Porto Calvo"/>
        <s v="Porto de Pedras"/>
        <s v="Porto Real do Colégio"/>
        <s v="Quebrangulo"/>
        <s v="Rio Largo"/>
        <s v="Roteiro"/>
        <s v="Santa Luzia do Norte"/>
        <s v="Santana do Ipanema"/>
        <s v="Santana do Mundaú"/>
        <s v="São Brás"/>
        <s v="São José da Laje"/>
        <s v="São José da Tapera"/>
        <s v="São Luís do Quitunde"/>
        <s v="São Miguel dos Campos"/>
        <s v="São Miguel dos Milagres"/>
        <s v="São Sebastião"/>
        <s v="Satuba"/>
        <s v="Senador Rui Palmeira"/>
        <s v="Tanque d'Arca"/>
        <s v="Taquarana"/>
        <s v="Teotônio Vilela"/>
        <s v="Traipu"/>
        <s v="União dos Palmares"/>
        <s v="Viçosa"/>
        <s v="Alvarães"/>
        <s v="Amaturá"/>
        <s v="Anamã"/>
        <s v="Anori"/>
        <s v="Apuí"/>
        <s v="Atalaia do Norte"/>
        <s v="Autazes"/>
        <s v="Barcelos"/>
        <s v="Barreirinha"/>
        <s v="Benjamin Constant"/>
        <s v="Beruri"/>
        <s v="Boa Vista do Ramos"/>
        <s v="Boca do Acre"/>
        <s v="Borba"/>
        <s v="Caapiranga"/>
        <s v="Canutama"/>
        <s v="Carauari"/>
        <s v="Careiro"/>
        <s v="Careiro da Várzea"/>
        <s v="Coari"/>
        <s v="Codajás"/>
        <s v="Eirunepé"/>
        <s v="Envira"/>
        <s v="Fonte Boa"/>
        <s v="Guajará"/>
        <s v="Humaitá"/>
        <s v="Ipixuna"/>
        <s v="Iranduba"/>
        <s v="Itacoatiara"/>
        <s v="Itamarati"/>
        <s v="Itapiranga"/>
        <s v="Japurá"/>
        <s v="Juruá"/>
        <s v="Jutaí"/>
        <s v="Lábrea"/>
        <s v="Manacapuru"/>
        <s v="Manaquiri"/>
        <s v="Manaus"/>
        <s v="Manicoré"/>
        <s v="Maraã"/>
        <s v="Maués"/>
        <s v="Nhamundá"/>
        <s v="Nova Olinda do Norte"/>
        <s v="Novo Airão"/>
        <s v="Novo Aripuanã"/>
        <s v="Parintins"/>
        <s v="Pauini"/>
        <s v="Presidente Figueiredo"/>
        <s v="Rio Preto da Eva"/>
        <s v="Santa Isabel do Rio Negro"/>
        <s v="Santo Antônio do Içá"/>
        <s v="São Gabriel da Cachoeira"/>
        <s v="São Paulo de Olivença"/>
        <s v="São Sebastião do Uatumã"/>
        <s v="Silves"/>
        <s v="Tabatinga"/>
        <s v="Tapauá"/>
        <s v="Tefé"/>
        <s v="Tonantins"/>
        <s v="Uarini"/>
        <s v="Urucará"/>
        <s v="Urucurituba"/>
        <s v="Serra do Navio"/>
        <s v="Amapá"/>
        <s v="Pedra Branca do Amapari"/>
        <s v="Calçoene"/>
        <s v="Cutias"/>
        <s v="Ferreira Gomes"/>
        <s v="Itaubal"/>
        <s v="Laranjal do Jari"/>
        <s v="Macapá"/>
        <s v="Mazagão"/>
        <s v="Oiapoque"/>
        <s v="Porto Grande"/>
        <s v="Pracuúba"/>
        <s v="Santana"/>
        <s v="Tartarugalzinho"/>
        <s v="Vitória do Jari"/>
        <s v="Abaíra"/>
        <s v="Abaré"/>
        <s v="Acajutiba"/>
        <s v="Adustina"/>
        <s v="Água Fria"/>
        <s v="Érico Cardoso"/>
        <s v="Aiquara"/>
        <s v="Alagoinhas"/>
        <s v="Alcobaça"/>
        <s v="Almadina"/>
        <s v="Amargosa "/>
        <s v="Amélia Rodrigues"/>
        <s v="América Dourada"/>
        <s v="Anagé"/>
        <s v="Andaraí"/>
        <s v="Andorinha"/>
        <s v="Angical"/>
        <s v="Anguera"/>
        <s v="Antas"/>
        <s v="Antônio Cardoso"/>
        <s v="Antônio Gonçalves"/>
        <s v="Aporá"/>
        <s v="Apuarema"/>
        <s v="Aracatu"/>
        <s v="Araçás"/>
        <s v="Araci"/>
        <s v="Aramari"/>
        <s v="Arataca"/>
        <s v="Aratuípe"/>
        <s v="Aurelino Leal"/>
        <s v="Baianópolis"/>
        <s v="Baixa Grande"/>
        <s v="Banzaê"/>
        <s v="Barra"/>
        <s v="Barra Da Estiva"/>
        <s v="Barra Do Choça"/>
        <s v="Barra Do Mendes"/>
        <s v="Barra Do Rocha"/>
        <s v="Barreiras "/>
        <s v="Barro Alto"/>
        <s v="Barrocas"/>
        <s v="Barro Preto"/>
        <s v="Belmonte"/>
        <s v="Belo Campo"/>
        <s v="Biritinga"/>
        <s v="Boa Nova"/>
        <s v="Boa Vista Do Tupim"/>
        <s v="Bom Jesus Da Lapa"/>
        <s v="Bom Jesus Da Serra"/>
        <s v="Boninal"/>
        <s v="Bonito"/>
        <s v="Boquira"/>
        <s v="Botuporã"/>
        <s v="Brejões"/>
        <s v="Brejolândia"/>
        <s v="Brotas De Macaúbas"/>
        <s v="Brumado "/>
        <s v="Buerarema"/>
        <s v="Buritirama"/>
        <s v="Caatiba"/>
        <s v="Cabaceiras Do Paraguaçu"/>
        <s v="Cachoeira"/>
        <s v="Caculé"/>
        <s v="Caém"/>
        <s v="Caetanos"/>
        <s v="Caetité"/>
        <s v="Cafarnaum"/>
        <s v="Cairu"/>
        <s v="Caldeirão Grande"/>
        <s v="Camacan"/>
        <s v="Camaçari"/>
        <s v="Camamu"/>
        <s v="Campo Alegre De Lourdes"/>
        <s v="Campo Formoso"/>
        <s v="Canápolis"/>
        <s v="Canarana"/>
        <s v="Canavieiras"/>
        <s v="Candeal"/>
        <s v="Candeias"/>
        <s v="Candiba"/>
        <s v="Cândido Sales"/>
        <s v="Cansanção"/>
        <s v="Canudos"/>
        <s v="Capela Do Alto Alegre"/>
        <s v="Capim Grosso"/>
        <s v="Caraíbas"/>
        <s v="Caravelas"/>
        <s v="Cardeal Da Silva"/>
        <s v="Carinhanha"/>
        <s v="Casa Nova"/>
        <s v="Castro Alves"/>
        <s v="Catolândia"/>
        <s v="Catu"/>
        <s v="Caturama"/>
        <s v="Central"/>
        <s v="Chorrochó"/>
        <s v="Cícero Dantas"/>
        <s v="Cipó"/>
        <s v="Coaraci"/>
        <s v="Cocos"/>
        <s v="Conceição Da Feira"/>
        <s v="Conceição Do Almeida"/>
        <s v="Conceição Do Coité"/>
        <s v="Conceição Do Jacuípe"/>
        <s v="Conde"/>
        <s v="Condeúba"/>
        <s v="Contendas Do Sincorá"/>
        <s v="Coração De Maria"/>
        <s v="Cordeiros"/>
        <s v="Coribe"/>
        <s v="Coronel João Sá"/>
        <s v="Correntina"/>
        <s v="Cotegipe"/>
        <s v="Cravolândia"/>
        <s v="Crisópolis"/>
        <s v="Cristópolis"/>
        <s v="Cruz Das Almas "/>
        <s v="Curaçá"/>
        <s v="Dário Meira"/>
        <s v="Dias D'ávila"/>
        <s v="Dom Basílio"/>
        <s v="Dom Macedo Costa"/>
        <s v="Elísio Medrado"/>
        <s v="Encruzilhada"/>
        <s v="Entre Rios"/>
        <s v="Esplanada"/>
        <s v="Euclides Da Cunha"/>
        <s v="Eunápolis "/>
        <s v="Fátima"/>
        <s v="Feira Da Mata"/>
        <s v="Feira De Santana "/>
        <s v="Filadélfia"/>
        <s v="Firmino Alves"/>
        <s v="Floresta Azul"/>
        <s v="Formosa Do Rio Preto"/>
        <s v="Gandu"/>
        <s v="Gavião"/>
        <s v="Gentio Do Ouro"/>
        <s v="Glória"/>
        <s v="Gongogi"/>
        <s v="Governador Mangabeira"/>
        <s v="Guajeru"/>
        <s v="Guanambi"/>
        <s v="Guaratinga"/>
        <s v="Heliópolis"/>
        <s v="Iaçu"/>
        <s v="Ibiassucê"/>
        <s v="Ibicaraí"/>
        <s v="Ibicoara"/>
        <s v="Ibicuí"/>
        <s v="Ibipeba"/>
        <s v="Ibipitanga"/>
        <s v="Ibiquera"/>
        <s v="Ibirapitanga"/>
        <s v="Ibirapuã"/>
        <s v="Ibirataia"/>
        <s v="Ibitiara"/>
        <s v="Ibititá"/>
        <s v="Ibotirama "/>
        <s v="Ichu"/>
        <s v="Igaporã"/>
        <s v="Igrapiúna"/>
        <s v="Iguaí"/>
        <s v="Ilhéus "/>
        <s v="Inhambupe"/>
        <s v="Ipecaetá"/>
        <s v="Ipiaú"/>
        <s v="Ipirá"/>
        <s v="Ipupiara"/>
        <s v="Irajuba"/>
        <s v="Iramaia"/>
        <s v="Iraquara"/>
        <s v="Irará"/>
        <s v="Irecê "/>
        <s v="Itabela"/>
        <s v="Itaberaba "/>
        <s v="Itabuna"/>
        <s v="Itacaré"/>
        <s v="Itaeté"/>
        <s v="Itagi"/>
        <s v="Itagibá"/>
        <s v="Itagimirim"/>
        <s v="Itaguaçu Da Bahia"/>
        <s v="Itaju Do Colônia"/>
        <s v="Itajuípe"/>
        <s v="Itamaraju"/>
        <s v="Itamari"/>
        <s v="Itambé"/>
        <s v="Itanagra"/>
        <s v="Itanhém"/>
        <s v="Itaparica"/>
        <s v="Itapé"/>
        <s v="Itapebi"/>
        <s v="Itapetinga"/>
        <s v="Itapicuru"/>
        <s v="Itapitanga"/>
        <s v="Itaquara"/>
        <s v="Itarantim"/>
        <s v="Itatim"/>
        <s v="Itiruçu"/>
        <s v="Itiúba"/>
        <s v="Itororó"/>
        <s v="Ituaçu"/>
        <s v="Ituberá"/>
        <s v="Iuiú"/>
        <s v="Jaborandi"/>
        <s v="Jacaraci"/>
        <s v="Jacobina "/>
        <s v="Jaguaquara"/>
        <s v="Jaguarari"/>
        <s v="Jaguaripe"/>
        <s v="Jandaíra"/>
        <s v="Jequié"/>
        <s v="Jeremoabo"/>
        <s v="Jiquiriçá"/>
        <s v="Jitaúna"/>
        <s v="João Dourado"/>
        <s v="Juazeiro"/>
        <s v="Jucuruçu"/>
        <s v="Jussara"/>
        <s v="Jussari"/>
        <s v="Jussiape"/>
        <s v="Lafaiete Coutinho"/>
        <s v="Lagoa Real"/>
        <s v="Laje"/>
        <s v="Lajedão"/>
        <s v="Lajedinho"/>
        <s v="Lajedo Do Tabocal"/>
        <s v="Lamarão"/>
        <s v="Lapão"/>
        <s v="Lauro De Freitas"/>
        <s v="Lençóis"/>
        <s v="Licínio De Almeida"/>
        <s v="Livramento De Nossa Senhora"/>
        <s v="Luís Eduardo Magalhães"/>
        <s v="Macajuba"/>
        <s v="Macarani"/>
        <s v="Macaúbas"/>
        <s v="Macururé"/>
        <s v="Madre De Deus"/>
        <s v="Maetinga"/>
        <s v="Maiquinique"/>
        <s v="Mairi"/>
        <s v="Malhada"/>
        <s v="Malhada De Pedras"/>
        <s v="Manoel Vitorino"/>
        <s v="Mansidão"/>
        <s v="Maracás"/>
        <s v="Maragogipe"/>
        <s v="Maraú"/>
        <s v="Marcionílio Souza"/>
        <s v="Mascote"/>
        <s v="Mata De São João"/>
        <s v="Matina"/>
        <s v="Medeiros Neto"/>
        <s v="Miguel Calmon"/>
        <s v="Milagres"/>
        <s v="Mirangaba"/>
        <s v="Mirante"/>
        <s v="Monte Santo"/>
        <s v="Morpará"/>
        <s v="Morro Do Chapéu"/>
        <s v="Mortugaba"/>
        <s v="Mucugê"/>
        <s v="Mucuri"/>
        <s v="Mulungu Do Morro"/>
        <s v="Mundo Novo "/>
        <s v="Muniz Ferreira"/>
        <s v="Muquém De São Francisco"/>
        <s v="Muritiba"/>
        <s v="Mutuípe"/>
        <s v="Nazaré"/>
        <s v="Nilo Peçanha"/>
        <s v="Nordestina"/>
        <s v="Nova Canaã"/>
        <s v="Nova Fátima"/>
        <s v="Nova Ibiá"/>
        <s v="Nova Itarana"/>
        <s v="Nova Redenção"/>
        <s v="Nova Soure"/>
        <s v="Nova Viçosa"/>
        <s v="Novo Horizonte"/>
        <s v="Novo Triunfo"/>
        <s v="Olindina"/>
        <s v="Oliveira Dos Brejinhos"/>
        <s v="Ouriçangas"/>
        <s v="Ourolândia"/>
        <s v="Palmas De Monte Alto"/>
        <s v="Palmeiras"/>
        <s v="Paramirim"/>
        <s v="Paratinga"/>
        <s v="Paripiranga"/>
        <s v="Pau Brasil"/>
        <s v="Paulo Afonso"/>
        <s v="Pé De Serra"/>
        <s v="Pedrão"/>
        <s v="Pedro Alexandre"/>
        <s v="Piatã"/>
        <s v="Pilão Arcado"/>
        <s v="Pindaí"/>
        <s v="Pindobaçu"/>
        <s v="Pintadas"/>
        <s v="Piraí Do Norte"/>
        <s v="Piripá"/>
        <s v="Piritiba"/>
        <s v="Planaltino"/>
        <s v="Planalto"/>
        <s v="Poções"/>
        <s v="Pojuca"/>
        <s v="Ponto Novo"/>
        <s v="Porto Seguro"/>
        <s v="Potiraguá"/>
        <s v="Prado"/>
        <s v="Presidente Dutra"/>
        <s v="Presidente Jânio Quadros"/>
        <s v="Presidente Tancredo Neves"/>
        <s v="Queimadas"/>
        <s v="Quijingue"/>
        <s v="Quixabeira"/>
        <s v="Rafael Jambeiro"/>
        <s v="Remanso"/>
        <s v="Retirolândia"/>
        <s v="Riachão Das Neves"/>
        <s v="Riachão Do Jacuípe"/>
        <s v="Riacho De Santana"/>
        <s v="Ribeira Do Amparo"/>
        <s v="Ribeira Do Pombal"/>
        <s v="Ribeirão Do Largo"/>
        <s v="Rio De Contas"/>
        <s v="Rio Do Antônio"/>
        <s v="Rio Do Pires"/>
        <s v="Rio Real"/>
        <s v="Rodelas"/>
        <s v="Ruy Barbosa"/>
        <s v="Salinas Da Margarida"/>
        <s v="Salvador "/>
        <s v="Santa Bárbara"/>
        <s v="Santa Brígida"/>
        <s v="Santa Cruz Cabrália"/>
        <s v="Santa Cruz Da Vitória"/>
        <s v="Santa Inês"/>
        <s v="Santaluz"/>
        <s v="Santa Luzia"/>
        <s v="Santa Maria Da Vitória "/>
        <s v="Santanópolis"/>
        <s v="Santa Rita De Cássia"/>
        <s v="Santa Teresinha"/>
        <s v="Santo Amaro"/>
        <s v="Santo Antônio De Jesus "/>
        <s v="Santo Estêvão"/>
        <s v="São Desidério"/>
        <s v="São Domingos"/>
        <s v="São Félix"/>
        <s v="São Félix Do Coribe"/>
        <s v="São Felipe"/>
        <s v="São Francisco Do Conde"/>
        <s v="São Gabriel"/>
        <s v="São Gonçalo Dos Campos"/>
        <s v="São José Da Vitória"/>
        <s v="São José Do Jacuípe"/>
        <s v="São Miguel Das Matas"/>
        <s v="São Sebastião Do Passé"/>
        <s v="Sapeaçu"/>
        <s v="Sátiro Dias"/>
        <s v="Saubara"/>
        <s v="Saúde"/>
        <s v="Seabra "/>
        <s v="Sebastião Laranjeiras"/>
        <s v="Senhor Do Bonfim "/>
        <s v="Serra Do Ramalho"/>
        <s v="Sento Sé"/>
        <s v="Serra Dourada"/>
        <s v="Serra Preta"/>
        <s v="Serrinha"/>
        <s v="Serrolândia"/>
        <s v="Simões Filho"/>
        <s v="Sítio Do Mato"/>
        <s v="Sítio Do Quinto"/>
        <s v="Sobradinho"/>
        <s v="Souto Soares"/>
        <s v="Tabocas Do Brejo Velho"/>
        <s v="Tanhaçu"/>
        <s v="Tanque Novo"/>
        <s v="Tanquinho"/>
        <s v="Taperoá"/>
        <s v="Tapiramutá"/>
        <s v="Teixeira De Freitas "/>
        <s v="Teodoro Sampaio"/>
        <s v="Teofilândia"/>
        <s v="Teolândia"/>
        <s v="Terra Nova"/>
        <s v="Tremedal"/>
        <s v="Tucano"/>
        <s v="Uauá"/>
        <s v="Ubaíra"/>
        <s v="Ubaitaba"/>
        <s v="Ubatã"/>
        <s v="Uibaí"/>
        <s v="Umburanas"/>
        <s v="Una"/>
        <s v="Urandi"/>
        <s v="Uruçuca"/>
        <s v="Utinga"/>
        <s v="Valença"/>
        <s v="Valente"/>
        <s v="Várzea Da Roça"/>
        <s v="Várzea Do Poço"/>
        <s v="Várzea Nova"/>
        <s v="Varzedo"/>
        <s v="Vera Cruz"/>
        <s v="Vereda"/>
        <s v="Vitória Da Conquista"/>
        <s v="Wagner"/>
        <s v="Wanderley"/>
        <s v="Wenceslau Guimarães"/>
        <s v="Xique-Xique"/>
        <s v="Abaiara"/>
        <s v="Acarape"/>
        <s v="Acaraú"/>
        <s v="Acopiara"/>
        <s v="Aiuaba"/>
        <s v="Alcântaras"/>
        <s v="Altaneira"/>
        <s v="Alto Santo"/>
        <s v="Amontada"/>
        <s v="Antonina do Norte"/>
        <s v="Apuiarés"/>
        <s v="Aquiraz"/>
        <s v="Aracati"/>
        <s v="Aracoiaba"/>
        <s v="Ararendá"/>
        <s v="Araripe"/>
        <s v="Aratuba"/>
        <s v="Arneiroz"/>
        <s v="Assaré"/>
        <s v="Aurora"/>
        <s v="Baixio"/>
        <s v="Banabuiú"/>
        <s v="Barbalha"/>
        <s v="Barreira"/>
        <s v="Barro"/>
        <s v="Barroquinha"/>
        <s v="Baturité"/>
        <s v="Beberibe"/>
        <s v="Bela Cruz"/>
        <s v="Boa Viagem"/>
        <s v="Brejo Santo"/>
        <s v="Camocim"/>
        <s v="Campos Sales"/>
        <s v="Canindé"/>
        <s v="Capistrano"/>
        <s v="Caridade"/>
        <s v="Cariré"/>
        <s v="Caririaçu"/>
        <s v="Cariús"/>
        <s v="Carnaubal"/>
        <s v="Cascavel"/>
        <s v="Catarina"/>
        <s v="Catunda"/>
        <s v="Caucaia"/>
        <s v="Cedro"/>
        <s v="Chaval"/>
        <s v="Choró"/>
        <s v="Chorozinho"/>
        <s v="Coreaú"/>
        <s v="Crateús"/>
        <s v="Crato"/>
        <s v="Croatá"/>
        <s v="Cruz"/>
        <s v="Deputado Irapuan Pinheiro"/>
        <s v="Ererê"/>
        <s v="Eusébio"/>
        <s v="Farias Brito"/>
        <s v="Forquilha"/>
        <s v="Fortaleza"/>
        <s v="Fortim"/>
        <s v="Frecheirinha"/>
        <s v="General Sampaio"/>
        <s v="Graça"/>
        <s v="Granja"/>
        <s v="Granjeiro"/>
        <s v="Groaíras"/>
        <s v="Guaiúba"/>
        <s v="Guaraciaba do Norte"/>
        <s v="Guaramiranga"/>
        <s v="Hidrolândia"/>
        <s v="Horizonte"/>
        <s v="Ibaretama"/>
        <s v="Ibiapina"/>
        <s v="Ibicuitinga"/>
        <s v="Icapuí"/>
        <s v="Icó"/>
        <s v="Iguatu"/>
        <s v="Independência"/>
        <s v="Ipaporanga"/>
        <s v="Ipaumirim"/>
        <s v="Ipu"/>
        <s v="Ipueiras"/>
        <s v="Iracema"/>
        <s v="Irauçuba"/>
        <s v="Itaiçaba"/>
        <s v="Itaitinga"/>
        <s v="Itapagé"/>
        <s v="Itapipoca"/>
        <s v="Itapiúna"/>
        <s v="Itarema"/>
        <s v="Itatira"/>
        <s v="Jaguaretama"/>
        <s v="Jaguaribara"/>
        <s v="Jaguaribe"/>
        <s v="Jaguaruana"/>
        <s v="Jardim"/>
        <s v="Jati"/>
        <s v="Jijoca de Jericoacoara"/>
        <s v="Juazeiro do Norte"/>
        <s v="Jucás"/>
        <s v="Lavras da Mangabeira"/>
        <s v="Limoeiro do Norte"/>
        <s v="Madalena"/>
        <s v="Maracanaú"/>
        <s v="Maranguape"/>
        <s v="Marco"/>
        <s v="Martinópole"/>
        <s v="Massapê"/>
        <s v="Mauriti"/>
        <s v="Meruoca"/>
        <s v="Milhã"/>
        <s v="Miraíma"/>
        <s v="Missão Velha"/>
        <s v="Mombaça"/>
        <s v="Monsenhor Tabosa"/>
        <s v="Morada Nova"/>
        <s v="Moraújo"/>
        <s v="Morrinhos"/>
        <s v="Mucambo"/>
        <s v="Mulungu"/>
        <s v="Nova Olinda"/>
        <s v="Nova Russas"/>
        <s v="Novo Oriente"/>
        <s v="Ocara"/>
        <s v="Orós"/>
        <s v="Pacajus"/>
        <s v="Pacatuba"/>
        <s v="Pacoti"/>
        <s v="Pacujá"/>
        <s v="Palhano"/>
        <s v="Palmácia"/>
        <s v="Paracuru"/>
        <s v="Paraipaba"/>
        <s v="Parambu"/>
        <s v="Paramoti"/>
        <s v="Pedra Branca"/>
        <s v="Penaforte"/>
        <s v="Pentecoste"/>
        <s v="Pereiro"/>
        <s v="Pindoretama"/>
        <s v="Piquet Carneiro"/>
        <s v="Pires Ferreira"/>
        <s v="Poranga"/>
        <s v="Porteiras"/>
        <s v="Potengi"/>
        <s v="Potiretama"/>
        <s v="Quiterianópolis"/>
        <s v="Quixadá"/>
        <s v="Quixelô"/>
        <s v="Quixeramobim"/>
        <s v="Quixeré"/>
        <s v="Redenção"/>
        <s v="Reriutaba"/>
        <s v="Russas"/>
        <s v="Saboeiro"/>
        <s v="Salitre"/>
        <s v="Santana do Acaraú"/>
        <s v="Santana do Cariri"/>
        <s v="Santa Quitéria"/>
        <s v="São Benedito"/>
        <s v="São Gonçalo do Amarante"/>
        <s v="São João do Jaguaribe"/>
        <s v="São Luís do Curu"/>
        <s v="Senador Pompeu"/>
        <s v="Senador Sá"/>
        <s v="Sobral"/>
        <s v="Solonópole"/>
        <s v="Tabuleiro do Norte"/>
        <s v="Tamboril"/>
        <s v="Tarrafas"/>
        <s v="Tauá"/>
        <s v="Tejuçuoca"/>
        <s v="Tianguá"/>
        <s v="Trairi"/>
        <s v="Tururu"/>
        <s v="Ubajara"/>
        <s v="Umari"/>
        <s v="Umirim"/>
        <s v="Uruburetama"/>
        <s v="Uruoca"/>
        <s v="Varjota"/>
        <s v="Várzea Alegre"/>
        <s v="Viçosa do Ceará"/>
        <s v="Brasília"/>
        <s v="Afonso Cláudio"/>
        <s v="Águia Branca"/>
        <s v="Água Doce do Norte"/>
        <s v="Alegre"/>
        <s v="Alfredo Chaves"/>
        <s v="Alto Rio Novo"/>
        <s v="Anchieta"/>
        <s v="Apiacá"/>
        <s v="Aracruz"/>
        <s v="Atilio Vivacqua"/>
        <s v="Baixo Guandu"/>
        <s v="Barra de São Francisco"/>
        <s v="Boa Esperança"/>
        <s v="Bom Jesus do Norte"/>
        <s v="Brejetuba"/>
        <s v="Cachoeiro de Itapemirim"/>
        <s v="Cariacica"/>
        <s v="Castelo"/>
        <s v="Colatina"/>
        <s v="Conceição da Barra"/>
        <s v="Conceição do Castelo"/>
        <s v="Divino de São Lourenço"/>
        <s v="Domingos Martins"/>
        <s v="Dores do Rio Preto"/>
        <s v="Ecoporanga"/>
        <s v="Fundão"/>
        <s v="Governador Lindenberg"/>
        <s v="Guaçuí"/>
        <s v="Guarapari"/>
        <s v="Ibatiba"/>
        <s v="Ibiraçu"/>
        <s v="Ibitirama"/>
        <s v="iconha "/>
        <s v="Irupi"/>
        <s v="Itaguaçu"/>
        <s v="Itapemirim"/>
        <s v="Itarana"/>
        <s v="Iúna"/>
        <s v="Jaguaré "/>
        <s v="Jerônimo Monteiro"/>
        <s v="João Neiva"/>
        <s v="Laranja da Terra"/>
        <s v="Linhares"/>
        <s v="Mantenópolis"/>
        <s v="Marataízes"/>
        <s v="Marechal Floriano"/>
        <s v="Marilândia"/>
        <s v="Mimoso do Sul"/>
        <s v="Montanha"/>
        <s v="Mucurici"/>
        <s v="Muniz Freire"/>
        <s v="Muqui"/>
        <s v="Nova Venécia"/>
        <s v="Pancas"/>
        <s v="Pedro Canário"/>
        <s v="Pinheiros"/>
        <s v="Piúma "/>
        <s v="Ponto Belo"/>
        <s v="Presidente Kennedy"/>
        <s v="Rio Bananal"/>
        <s v="Rio Novo do Sul"/>
        <s v="Santa Leopoldina"/>
        <s v="Santa Maria de Jetibá"/>
        <s v="Santa Teresa"/>
        <s v="São Domingos do Norte"/>
        <s v="São Gabriel da Palha"/>
        <s v="São José do Calçado"/>
        <s v="São Mateus"/>
        <s v="São Roque do Canaã"/>
        <s v="Serra"/>
        <s v="Sooretama"/>
        <s v="Vargem Alta"/>
        <s v="Venda Nova do Imigrante"/>
        <s v="Viana"/>
        <s v="Vila Pavão"/>
        <s v="Vila Valério"/>
        <s v="Vila Velha"/>
        <s v="Vitória"/>
        <s v="Abadia de Goiás"/>
        <s v="Abadiânia"/>
        <s v="Acreúna"/>
        <s v="Adelândia"/>
        <s v="Água Fria de Goiás"/>
        <s v="Água Limpa"/>
        <s v="Águas Lindas de Goiás"/>
        <s v="Alexânia "/>
        <s v="Aloândia"/>
        <s v="Alto Horizonte"/>
        <s v="Alto Paraíso de Goiás"/>
        <s v="Alvorada do Norte"/>
        <s v="Amaralina"/>
        <s v="Americano do Brasil"/>
        <s v="Amorinópolis"/>
        <s v="Anápolis"/>
        <s v="Anhanguera"/>
        <s v="Anicuns"/>
        <s v="Aparecida de Goiânia"/>
        <s v="Aparecida do Rio Doce"/>
        <s v="Aporé"/>
        <s v="Araçu"/>
        <s v="Aragarças"/>
        <s v="Aragoiânia"/>
        <s v="Araguapaz"/>
        <s v="Arenópolis"/>
        <s v="Aruanã"/>
        <s v="Aurilândia"/>
        <s v="Avelinópolis"/>
        <s v="Baliza"/>
        <s v="Bela Vista de Goiás"/>
        <s v="Bom Jardim de Goiás"/>
        <s v="Bom Jesus de Goiás"/>
        <s v="Bonfinópolis"/>
        <s v="Bonópolis"/>
        <s v="Brazabrantes"/>
        <s v="Britânia"/>
        <s v="Buriti Alegre"/>
        <s v="Buriti De Goiás"/>
        <s v="Buritinópolis"/>
        <s v="Cabeceiras"/>
        <s v="Cachoeira Alta"/>
        <s v="Cachoeira de Goiás"/>
        <s v="Cachoeira Dourada"/>
        <s v="Caçu"/>
        <s v="Caiapônia"/>
        <s v="Caldas Novas"/>
        <s v="Caldazinha"/>
        <s v="Campestre de Goiás"/>
        <s v="Campinaçu"/>
        <s v="Campinorte"/>
        <s v="Campo Alegre de Goiás"/>
        <s v="Campo Limpo de Goiás"/>
        <s v="Campos Belos"/>
        <s v="Campos Verdes"/>
        <s v="Carmo do Rio Verde"/>
        <s v="Castelândia"/>
        <s v="Catalão"/>
        <s v="Caturaí"/>
        <s v="Cavalcante"/>
        <s v="Ceres"/>
        <s v="Cezarina"/>
        <s v="Chapadão do Céu"/>
        <s v="Cidade Ocidental"/>
        <s v="Cocalzinho de Goiás"/>
        <s v="Colinas do Sul"/>
        <s v="Córrego do Ouro"/>
        <s v="Corumbá de Goiás"/>
        <s v="Corumbaíba"/>
        <s v="Cristalina"/>
        <s v="Cristianópolis"/>
        <s v="Crixás"/>
        <s v="Cromínia"/>
        <s v="Cumari"/>
        <s v="Damianópolis"/>
        <s v="Damolândia"/>
        <s v="Davinópolis"/>
        <s v="Diorama"/>
        <s v="Doverlândia"/>
        <s v="Edealina"/>
        <s v="Edéia"/>
        <s v="Estrela do Norte"/>
        <s v="Faina"/>
        <s v="Fazenda Nova"/>
        <s v="Firminópolis"/>
        <s v="Flores de Goiás"/>
        <s v="Formosa"/>
        <s v="Formoso"/>
        <s v="Gameleira de Goiás"/>
        <s v="Divinópolis de Goiás"/>
        <s v="Goianápolis"/>
        <s v="Goiandira"/>
        <s v="Goianésia"/>
        <s v="Goiânia"/>
        <s v="Goianira"/>
        <s v="Goiás"/>
        <s v="Goiatuba"/>
        <s v="Gouvelândia"/>
        <s v="Guapó"/>
        <s v="Guaraíta"/>
        <s v="Guarani de Goiás"/>
        <s v="Guarinos"/>
        <s v="Heitoraí"/>
        <s v="Hidrolina"/>
        <s v="Iaciara"/>
        <s v="Inaciolândia"/>
        <s v="Indiara"/>
        <s v="Inhumas"/>
        <s v="Ipameri"/>
        <s v="Ipiranga de Goiás"/>
        <s v="Iporá"/>
        <s v="Israelândia"/>
        <s v="Itaberaí"/>
        <s v="Itaguari"/>
        <s v="Itaguaru"/>
        <s v="Itajá"/>
        <s v="Itapaci"/>
        <s v="Itapirapuã"/>
        <s v="Itapuranga"/>
        <s v="Itarumã"/>
        <s v="Itauçu"/>
        <s v="Itumbiara"/>
        <s v="Ivolândia"/>
        <s v="Jandaia"/>
        <s v="Jaraguá"/>
        <s v="Jataí"/>
        <s v="Jaupaci"/>
        <s v="Jesúpolis"/>
        <s v="Joviânia"/>
        <s v="Lagoa Santa"/>
        <s v="Leopoldo de Bulhões"/>
        <s v="Luziânia"/>
        <s v="Mairipotaba"/>
        <s v="Mambaí"/>
        <s v="Mara Rosa"/>
        <s v="Marzagão"/>
        <s v="Matrinchã"/>
        <s v="Maurilândia"/>
        <s v="Mimoso de Goiás"/>
        <s v="Minaçu"/>
        <s v="Mineiros"/>
        <s v="Moiporá"/>
        <s v="Monte Alegre de Goiás"/>
        <s v="Montes Claros de Goiás"/>
        <s v="Montividiu"/>
        <s v="Montividiu do Norte"/>
        <s v="Morro Agudo de Goiás"/>
        <s v="Mossâmedes"/>
        <s v="Mozarlândia"/>
        <s v="Mundo Novo"/>
        <s v="Mutunópolis"/>
        <s v="Nazário"/>
        <s v="Nerópolis"/>
        <s v="Niquelândia"/>
        <s v="Nova América"/>
        <s v="Nova Aurora"/>
        <s v="Nova Crixás"/>
        <s v="Nova Glória"/>
        <s v="Nova Iguaçu de Goiás"/>
        <s v="Nova Roma"/>
        <s v="Nova Veneza"/>
        <s v="Novo Brasil"/>
        <s v="Novo Gama"/>
        <s v="Novo Planalto"/>
        <s v="Orizona"/>
        <s v="Ouro Verde de Goiás"/>
        <s v="Ouvidor"/>
        <s v="Padre Bernardo"/>
        <s v="Palestina de Goiás"/>
        <s v="Palmeiras de Goiás"/>
        <s v="Palmelo"/>
        <s v="Palminópolis"/>
        <s v="Panamá"/>
        <s v="Paranaiguara"/>
        <s v="Paraúna"/>
        <s v="Perolândia"/>
        <s v="Petrolina de Goiás"/>
        <s v="Pilar de Goiás"/>
        <s v="Piracanjuba"/>
        <s v="Pirenópolis"/>
        <s v="Pires do Rio"/>
        <s v="Planaltina"/>
        <s v="Pontalina"/>
        <s v="Porangatu"/>
        <s v="Porteirão"/>
        <s v="Portelândia"/>
        <s v="Posse"/>
        <s v="Professor Jamil"/>
        <s v="Quirinópolis"/>
        <s v="Rialma"/>
        <s v="Rianápolis"/>
        <s v="Rio Quente"/>
        <s v="Rio Verde"/>
        <s v="Rubiataba"/>
        <s v="Sanclerlândia"/>
        <s v="Santa Bárbara de Goiás"/>
        <s v="Santa Cruz de Goiás"/>
        <s v="Santa Fé de Goiás"/>
        <s v="Santa Helena de Goiás"/>
        <s v="Santa Isabel"/>
        <s v="Santa Rita do Araguaia"/>
        <s v="Santa Rita do Novo Destino"/>
        <s v="Santa Rosa de Goiás"/>
        <s v="Santa Tereza de Goiás"/>
        <s v="Santa Terezinha de Goiás"/>
        <s v="Santo Antônio da Barra"/>
        <s v="Santo Antônio de Goiás"/>
        <s v="Santo Antônio do Descoberto"/>
        <s v="São Francisco de Goiás"/>
        <s v="São João D'aliança"/>
        <s v="São João da Paraúna"/>
        <s v="São Luís de Montes Belos"/>
        <s v="São Luíz do Norte"/>
        <s v="São Miguel do Araguaia"/>
        <s v="São Miguel do Passa Quatro"/>
        <s v="São Patrício"/>
        <s v="São Simão"/>
        <s v="Senador Canedo"/>
        <s v="Serranópolis"/>
        <s v="Silvânia"/>
        <s v="Simolândia"/>
        <s v="Sítio D'abadia"/>
        <s v="Taquaral de Goiás"/>
        <s v="Teresina de Goiás"/>
        <s v="Terezópolis de Goiás"/>
        <s v="Três Ranchos"/>
        <s v="Trindade"/>
        <s v="Trombas"/>
        <s v="Turvânia"/>
        <s v="Turvelândia"/>
        <s v="Uirapuru"/>
        <s v="Uruaçu"/>
        <s v="Uruana"/>
        <s v="Urutaí"/>
        <s v="Valparaíso de Goiás"/>
        <s v="Varjão"/>
        <s v="Vianópolis"/>
        <s v="Vicentinópolis"/>
        <s v="Vila Boa"/>
        <s v="Vila Propício"/>
        <s v="Açailândia"/>
        <s v="Afonso Cunha"/>
        <s v="Água Doce do Maranhão"/>
        <s v="Alcântara"/>
        <s v="Aldeias Altas"/>
        <s v="Altamira do Maranhão"/>
        <s v="Alto Alegre do Maranhão"/>
        <s v="Alto Alegre do Pindaré"/>
        <s v="Alto Parnaíba"/>
        <s v="Amapá do Maranhão"/>
        <s v="Amarante do Maranhão"/>
        <s v="Anajatuba"/>
        <s v="Anapurus"/>
        <s v="Apicum-Açu"/>
        <s v="Araguanã"/>
        <s v="Araioses"/>
        <s v="Arame"/>
        <s v="Arari"/>
        <s v="Axixá"/>
        <s v="Bacabal"/>
        <s v="Bacabeira"/>
        <s v="Bacuri"/>
        <s v="Bacurituba"/>
        <s v="Balsas"/>
        <s v="Barão de Grajaú"/>
        <s v="Barra do Corda"/>
        <s v="Barreirinhas"/>
        <s v="Belágua"/>
        <s v="Bela Vista do Maranhão"/>
        <s v="Benedito Leite"/>
        <s v="Bequimão"/>
        <s v="Bernardo do Mearim"/>
        <s v="Boa Vista do Gurupi"/>
        <s v="Bom Jardim"/>
        <s v="Bom Jesus das Selvas"/>
        <s v="Bom Lugar"/>
        <s v="Brejo"/>
        <s v="Brejo de Areia"/>
        <s v="Buriti"/>
        <s v="Buriti Bavo"/>
        <s v="Buriticupu"/>
        <s v="Buritirana"/>
        <s v="Cachoeira Grande"/>
        <s v="Cajapió"/>
        <s v="Cajari"/>
        <s v="Campestre do Maranhão"/>
        <s v="Cândido Mendes"/>
        <s v="Cantanhede"/>
        <s v="Capinzal do Norte"/>
        <s v="Carolina"/>
        <s v="Carutapera"/>
        <s v="Caxias"/>
        <s v="Cedral"/>
        <s v="Central do Maranhão"/>
        <s v="Centro do Guilherme"/>
        <s v="Centro Novo do Maranhão"/>
        <s v="Chapadinha"/>
        <s v="Cidelândia"/>
        <s v="Codó"/>
        <s v="Coelho Neto"/>
        <s v="Colinas"/>
        <s v="Conceição do Lago-Açu"/>
        <s v="Coroatá"/>
        <s v="Cururupu"/>
        <s v="Dom Pedro"/>
        <s v="Duque Bacelar"/>
        <s v="Esperantinópolis"/>
        <s v="Estreito"/>
        <s v="Feira Nova do Maranhão"/>
        <s v="Fernando Falcão"/>
        <s v="Formosa da Serra Negra"/>
        <s v="Fortaleza dos Nogueiras"/>
        <s v="Fortuna"/>
        <s v="Godofredo Viana"/>
        <s v="Gonçalves Dias"/>
        <s v="Governador Archer"/>
        <s v="Governador Edison Lobão"/>
        <s v="Governador Eugênio Barros"/>
        <s v="Governador Luiz Rocha"/>
        <s v="Governador Newton Bello"/>
        <s v="Governador Nunes Freire"/>
        <s v="Graça Aranha"/>
        <s v="Grajaú"/>
        <s v="Guimarães"/>
        <s v="Humberto Campos"/>
        <s v="Icatu"/>
        <s v="Igarapé do Meio"/>
        <s v="Igarapé Grande"/>
        <s v="Imperatriz"/>
        <s v="Itaipava do Grajaú"/>
        <s v="Itapecuru Mirim"/>
        <s v="Itinga do Maranhão"/>
        <s v="Jatobá"/>
        <s v="Jenipapo dos Vieiras"/>
        <s v="João Lisboa"/>
        <s v="Joselândia"/>
        <s v="Junco do Maranhão"/>
        <s v="Lago da Pedra"/>
        <s v="Lago do Junco"/>
        <s v="Lago Verde"/>
        <s v="Lagoa do Mato"/>
        <s v="Lago dos Rodrigues"/>
        <s v="Lagoa Grande do Maranhão"/>
        <s v="Lajeado Novo"/>
        <s v="Lima Campos"/>
        <s v="Loreto"/>
        <s v="Luís Domingues"/>
        <s v="Magalhães de Almeida"/>
        <s v="Maracaçumé"/>
        <s v="Marajá do Sena"/>
        <s v="Maranhãozinho"/>
        <s v="Mata Roma"/>
        <s v="Matinha"/>
        <s v="Matões "/>
        <s v="Matões do Norte"/>
        <s v="Milagres do Maranhão"/>
        <s v="Mirador"/>
        <s v="Miranda do Norte"/>
        <s v="Mirinzal"/>
        <s v="Monção"/>
        <s v="Montes Altos"/>
        <s v="Morros"/>
        <s v="Nina Rodrigues"/>
        <s v="Nova Colinas"/>
        <s v="Nova Iorque"/>
        <s v="Nova Olinda do Maranhão"/>
        <s v="Olho d'Água das Cunhãs"/>
        <s v="Olinda Nova do Maranhão"/>
        <s v="Paço do Lumiar"/>
        <s v="Palmeirândia"/>
        <s v="Paraibano"/>
        <s v="Parnarama"/>
        <s v="Passagem Franca"/>
        <s v="Pastos Bons"/>
        <s v="Paulino Neves"/>
        <s v="Paulo Ramos"/>
        <s v="Pedreiras"/>
        <s v="Pedro do Rosário"/>
        <s v="Penalva"/>
        <s v="Peri Mirim"/>
        <s v="Peritoró"/>
        <s v="Pindaré-Mirim"/>
        <s v="Pinheiro"/>
        <s v="Pio XII"/>
        <s v="Pirapemas"/>
        <s v="Poção de Pedras"/>
        <s v="Porto Franco"/>
        <s v="Porto Rico do Maranhão"/>
        <s v="Presidente Juscelino"/>
        <s v="Presidente Médici"/>
        <s v="Presidente Sarney"/>
        <s v="Presidente Vargas"/>
        <s v="Primeira Cruz"/>
        <s v="Raposa"/>
        <s v="Riachão"/>
        <s v="Ribamar Fiquene"/>
        <s v="Rosário"/>
        <s v="Sambaíba"/>
        <s v="Santa Filomena do Maranhão"/>
        <s v="Santa Helena"/>
        <s v="Santa Luzia do Paruá"/>
        <s v="Santa Quitéria do Maranhão"/>
        <s v="Santa Rita"/>
        <s v="Santana do Maranhão"/>
        <s v="Santo Amaro do Maranhão"/>
        <s v="Santo Antônio dos Lopes"/>
        <s v="São Benedito do Rio Preto"/>
        <s v="São Bento"/>
        <s v="São Bernardo"/>
        <s v="São Domingos do Azeitão"/>
        <s v="São Domingos do Maranhão"/>
        <s v="São Félix de Balsas"/>
        <s v="São Francisco do Brejão"/>
        <s v="São Francisco do Maranhão"/>
        <s v="São João Batista"/>
        <s v="São João do Carú"/>
        <s v="São João do Paraíso"/>
        <s v="São João do Soter"/>
        <s v="São João dos Patos"/>
        <s v="São José de Ribamar"/>
        <s v="São José dos Basílios"/>
        <s v="São Luís"/>
        <s v="São Luís Gonzaga do Maranhão"/>
        <s v="São Mateus do Maranhão"/>
        <s v="São Pedro da Água Branca"/>
        <s v="São Pedro dos Crentes"/>
        <s v="São Raimundo das Mangabeiras"/>
        <s v="São Raimundo do Doca Bezerra"/>
        <s v="São Roberto"/>
        <s v="São Vicente Ferrer"/>
        <s v="Satubinha"/>
        <s v="Senador Alexandre Costa"/>
        <s v="Senador La Rocque"/>
        <s v="Serrano do Maranhão"/>
        <s v="Sítio Novo"/>
        <s v="Sucupira do Norte"/>
        <s v="Sucupira do Riachão"/>
        <s v="Tasso Fragoso"/>
        <s v="Timbiras"/>
        <s v="Timon"/>
        <s v="Trizidela do Vale"/>
        <s v="Tufilândia"/>
        <s v="Tuntum"/>
        <s v="Turiaçu"/>
        <s v="Turilândia"/>
        <s v="Tutóia"/>
        <s v="Urbano Santos"/>
        <s v="Vargem Grande"/>
        <s v="Vila Nova dos Martírios"/>
        <s v="Vitória do Mearim"/>
        <s v="Vitorino Freire"/>
        <s v="Zé Doca"/>
        <s v="Águas Formosas"/>
        <s v="Bertópolis"/>
        <s v="Crisólita"/>
        <s v="Fronteira dos Vales"/>
        <s v="Machacalis"/>
        <s v="Novo Oriente de Minas"/>
        <s v="Pavão"/>
        <s v="Santa Helena de Minas"/>
        <s v="Umburatiba"/>
        <s v="Além Paraíba"/>
        <s v="Estrela Dalva"/>
        <s v="Pirapetinga"/>
        <s v="Santo Antônio do Aventureiro"/>
        <s v="Volta Grande"/>
        <s v="Alfenas"/>
        <s v="Alterosa"/>
        <s v="Areado"/>
        <s v="Bandeira do Sul"/>
        <s v="Botelhos"/>
        <s v="Campo do Meio"/>
        <s v="Campos Gerais"/>
        <s v="Carmo do Rio Claro"/>
        <s v="Carvalhópolis"/>
        <s v="Conceição da Aparecida"/>
        <s v="Divisa Nova"/>
        <s v="Fama"/>
        <s v="Machado"/>
        <s v="Paraguaçu"/>
        <s v="Poço Fundo"/>
        <s v="Serrania"/>
        <s v="Almenara"/>
        <s v="Bandeira"/>
        <s v="Divisópolis"/>
        <s v="Felisburgo"/>
        <s v="Jacinto"/>
        <s v="Jequitinhonha"/>
        <s v="Joaíma"/>
        <s v="Jordânia"/>
        <s v="Mata Verde"/>
        <s v="Monte Formoso"/>
        <s v="Palmópolis"/>
        <s v="Rio do Prado"/>
        <s v="Rubim"/>
        <s v="Salto da Divisa"/>
        <s v="Santa Maria do Salto"/>
        <s v="Santo Antônio do Jacinto"/>
        <s v="Araçuaí"/>
        <s v="Berilo"/>
        <s v="Coronel Murta"/>
        <s v="Francisco Badaró"/>
        <s v="Jenipapo de Minas"/>
        <s v="Virgem da Lapa"/>
        <s v="Araxá"/>
        <s v="Campos Altos"/>
        <s v="Ibiá"/>
        <s v="Pedrinópolis"/>
        <s v="Perdizes"/>
        <s v="Pratinha"/>
        <s v="Santa Juliana"/>
        <s v="Tapira"/>
        <s v="Alfredo Vasconcelos"/>
        <s v="Alto Rio Doce"/>
        <s v="Antônio Carlos"/>
        <s v="Barbacena"/>
        <s v="Capela Nova"/>
        <s v="Carandaí"/>
        <s v="Cipotânea"/>
        <s v="Desterro do Melo"/>
        <s v="Ibertioga"/>
        <s v="Paiva"/>
        <s v="Ressaquinha"/>
        <s v="Santa Bárbara do Tugúrio"/>
        <s v="Santana do Garambéu"/>
        <s v="Santa Rita de Ibitipoca"/>
        <s v="Senhora dos Remédios"/>
        <s v="Belo Horizonte"/>
        <s v="Belo Vale"/>
        <s v="Caeté"/>
        <s v="Jaboticatubas"/>
        <s v="Nova União"/>
        <s v="Moeda"/>
        <s v="Nova Lima"/>
        <s v="Raposos"/>
        <s v="Ribeirão das Neves"/>
        <s v="Rio Acima"/>
        <s v="Sabará"/>
        <s v="Taquaraçu de Minas"/>
        <s v="Betim"/>
        <s v="Bonfim"/>
        <s v="Brumadinho"/>
        <s v="Crucilândia"/>
        <s v="Esmeraldas"/>
        <s v="Florestal"/>
        <s v="Igarapé"/>
        <s v="Juatuba"/>
        <s v="Mário Campos"/>
        <s v="Mateus Leme"/>
        <s v="Piedade dos Gerais"/>
        <s v="Rio Manso"/>
        <s v="São Joaquim de Bicas"/>
        <s v="Bom Despacho"/>
        <s v="Dores do Indaiá"/>
        <s v="Estrela do Indaiá"/>
        <s v="Luz"/>
        <s v="Martinho Campos"/>
        <s v="Moema"/>
        <s v="Serra da Saudade"/>
        <s v="Brasília de Minas"/>
        <s v="Campo Azul"/>
        <s v="Ibiracatu"/>
        <s v="Icaraí de Minas"/>
        <s v="Japonvar"/>
        <s v="Lontra"/>
        <s v="Luislândia"/>
        <s v="Mirabela"/>
        <s v="Patis"/>
        <s v="Pintópolis"/>
        <s v="São Francisco"/>
        <s v="São João da Ponte"/>
        <s v="São Romão"/>
        <s v="Ubaí"/>
        <s v="Urucuia"/>
        <s v="Varzelândia"/>
        <s v="Caiana"/>
        <s v="Caparaó"/>
        <s v="Carangola"/>
        <s v="Divino"/>
        <s v="Espera Feliz"/>
        <s v="Faria Lemos"/>
        <s v="Fervedouro"/>
        <s v="Orizânia"/>
        <s v="Pedra Bonita"/>
        <s v="Pedra Dourada"/>
        <s v="Tombos"/>
        <s v="Bom Jesus do Galho"/>
        <s v="Caratinga"/>
        <s v="Entre Folhas"/>
        <s v="Imbé de Minas"/>
        <s v="Inhapim"/>
        <s v="Piedade de Caratinga"/>
        <s v="Santa Bárbara do Leste"/>
        <s v="Santa Rita de Minas"/>
        <s v="São Domingos das Dores "/>
        <s v="São Sebastião do Anta"/>
        <s v="Ubaporanga"/>
        <s v="Vargem Alegre"/>
        <s v="Vermelho Novo"/>
        <s v="Caranaíba"/>
        <s v="Casa Grande"/>
        <s v="Catas Altas da Noruega"/>
        <s v="Congonhas"/>
        <s v="Conselheiro Lafaiete"/>
        <s v="Cristiano Otoni"/>
        <s v="Desterro de Entre Rios"/>
        <s v="Entre Rios de Minas"/>
        <s v="Itaverava"/>
        <s v="Jeceaba"/>
        <s v="Lamim"/>
        <s v="Piranga"/>
        <s v="Queluzito"/>
        <s v="Rio Espera"/>
        <s v="Santana dos Montes"/>
        <s v="São Brás do Suaçuí"/>
        <s v="Senhora de Oliveira"/>
        <s v="Contagem"/>
        <s v="Ibirité"/>
        <s v="Sarzedo"/>
        <s v="Coração de Jesus"/>
        <s v="Jequitaí"/>
        <s v="Lagoa dos Patos"/>
        <s v="São João da Lagoa"/>
        <s v="São João do Pacuí"/>
        <s v="Antônio Dias"/>
        <s v="Coronel Fabriciano"/>
        <s v="Córrego Novo"/>
        <s v="Dionísio"/>
        <s v="Jaguaraçu"/>
        <s v="Marliéria"/>
        <s v="Pingo-d'água"/>
        <s v="Timóteo"/>
        <s v="Augusto de Lima"/>
        <s v="Buenópolis"/>
        <s v="Corinto"/>
        <s v="Curvelo"/>
        <s v="Felixlândia"/>
        <s v="Inimutaba"/>
        <s v="Monjolos"/>
        <s v="Morro da Garça"/>
        <s v="Santo Hipólito"/>
        <s v="Três Marias"/>
        <s v="Alvorada de Minas"/>
        <s v="Carbonita"/>
        <s v="Coluna"/>
        <s v="Congonhas do Norte"/>
        <s v="Couto de Magalhães de Minas"/>
        <s v="Datas"/>
        <s v="Diamantina"/>
        <s v="Felício dos Santos"/>
        <s v="São Gonçalo do Rio Preto"/>
        <s v="Gouveia"/>
        <s v="Itamarandiba"/>
        <s v="Presidente Kubitschek"/>
        <s v="Santo Antônio do Itambé"/>
        <s v="Senador Modestino Gonçalves"/>
        <s v="Serro"/>
        <s v="Araújos"/>
        <s v="Arcos"/>
        <s v="Carmo do Cajuru"/>
        <s v="Cláudio"/>
        <s v="Divinópolis"/>
        <s v="Itapecerica"/>
        <s v="Japaraíba"/>
        <s v="Lagoa da Prata"/>
        <s v="Pedra do Indaiá"/>
        <s v="Perdigão"/>
        <s v="Santo Antônio do Monte"/>
        <s v="São Gonçalo do Pará"/>
        <s v="São Sebastião do Oeste"/>
        <s v="Bambuí"/>
        <s v="Córrego Danta"/>
        <s v="Córrego Fundo"/>
        <s v="Formiga"/>
        <s v="Iguatama"/>
        <s v="Medeiros"/>
        <s v="Pains"/>
        <s v="Pimenta"/>
        <s v="Tapiraí"/>
        <s v="Botumirim"/>
        <s v="Capitão Enéas"/>
        <s v="Cristália"/>
        <s v="Francisco Sá"/>
        <s v="Grão Mogol"/>
        <s v="Josenópolis"/>
        <s v="Carneirinho"/>
        <s v="Comendador Gomes"/>
        <s v="Fronteira"/>
        <s v="Frutal"/>
        <s v="Itapagipe"/>
        <s v="Iturama"/>
        <s v="Limeira do Oeste"/>
        <s v="Pirajuba"/>
        <s v="Planura"/>
        <s v="São Francisco de Sales"/>
        <s v="União de Minas"/>
        <s v="Alpercata"/>
        <s v="Capitão Andrade"/>
        <s v="Coroaci"/>
        <s v="Divinolândia de Minas"/>
        <s v="Engenheiro Caldas"/>
        <s v="Fernandes Tourinho"/>
        <s v="Frei Inocêncio"/>
        <s v="Galiléia"/>
        <s v="Gonzaga"/>
        <s v="Governador Valadares"/>
        <s v="Itanhomi"/>
        <s v="Jampruca"/>
        <s v="Marilac"/>
        <s v="Nacip Raydan"/>
        <s v="Santa Efigênia de Minas"/>
        <s v="São Geraldo da Piedade"/>
        <s v="São Geraldo do Baixio"/>
        <s v="São José da Safira"/>
        <s v="Sardoá"/>
        <s v="Sobrália"/>
        <s v="Tarumirim"/>
        <s v="Tumiritinga"/>
        <s v="Mathias Lobato"/>
        <s v="Virgolândia"/>
        <s v="Carmésia"/>
        <s v="Dom Joaquim"/>
        <s v="Dores de Guanhães"/>
        <s v="Guanhães"/>
        <s v="Materlândia"/>
        <s v="Rio vermelho"/>
        <s v="Sabinópolis"/>
        <s v="Senhora do Porto"/>
        <s v="Serra Azul de Minas"/>
        <s v="Virginópolis"/>
        <s v="Arceburgo"/>
        <s v="Cabo Verde"/>
        <s v="Guaranésia"/>
        <s v="Guaxupé"/>
        <s v="Juruaia"/>
        <s v="Monte Belo"/>
        <s v="Muzambinho"/>
        <s v="Nova Resende"/>
        <s v="São Pedro da União"/>
        <s v="Açucena"/>
        <s v="Belo Oriente"/>
        <s v="Braúnas"/>
        <s v="Bugre"/>
        <s v="Dom Cavati"/>
        <s v="Iapu"/>
        <s v="Ipaba"/>
        <s v="Ipatinga"/>
        <s v="Joanésia"/>
        <s v="Mesquita"/>
        <s v="Naque"/>
        <s v="Periquito"/>
        <s v="Santana do Paraíso"/>
        <s v="São João do Oriente"/>
        <s v="Barão de Cocais"/>
        <s v="Bom Jesus do Amparo"/>
        <s v="Catas Altas"/>
        <s v="Ferros"/>
        <s v="Itabira"/>
        <s v="Itambé do Mato Dentro"/>
        <s v="Morro do Pilar"/>
        <s v="Passabém"/>
        <s v="Santa Maria de Itabira"/>
        <s v="Santo Antônio do Rio Abaixo"/>
        <s v="São Gonçalo do Rio Abaixo"/>
        <s v="São Sebastião do Rio Preto"/>
        <s v="Brasópolis"/>
        <s v="Conceição das Pedras"/>
        <s v="Consolação"/>
        <s v="Delfim Moreira"/>
        <s v="Gonçalves"/>
        <s v="Itajubá"/>
        <s v="Maria da Fé"/>
        <s v="Marmelópolis"/>
        <s v="Paraisópolis"/>
        <s v="Pedralva"/>
        <s v="Piranguçu"/>
        <s v="Piranguinho"/>
        <s v="São José do Alegre"/>
        <s v="Sapucaí-Mirim"/>
        <s v="Wenceslau Braz"/>
        <s v="Comercinho"/>
        <s v="Itaobim"/>
        <s v="Itinga"/>
        <s v="Medina"/>
        <s v="Ponto dos Volantes"/>
        <s v="Itaguara"/>
        <s v="Itatiaiuçu"/>
        <s v="Itaúna"/>
        <s v="Piracema"/>
        <s v="Campina Verde"/>
        <s v="Capinópolis"/>
        <s v="Centralina"/>
        <s v="Gurinhatã"/>
        <s v="Ipiaçu"/>
        <s v="Ituiutaba"/>
        <s v="Santa Vitória"/>
        <s v="Catuti"/>
        <s v="Espinosa"/>
        <s v="Gameleiras"/>
        <s v="Jaíba"/>
        <s v="Janaúba"/>
        <s v="Mamonas"/>
        <s v="Matias Cardoso"/>
        <s v="Mato Verde"/>
        <s v="Monte Azul"/>
        <s v="Nova Porteirinha"/>
        <s v="Pai Pedro"/>
        <s v="Porteirinha"/>
        <s v="Riacho dos Machados"/>
        <s v="Serranópolis de Minas"/>
        <s v="Verdelândia"/>
        <s v="Bonito de Minas"/>
        <s v="Cônego Marinho"/>
        <s v="Itacarambi"/>
        <s v="Januária"/>
        <s v="Pedras de Maria da Cruz"/>
        <s v="Bela Vista de Minas"/>
        <s v="João Monlevade"/>
        <s v="Nova Era"/>
        <s v="Rio Piracicaba"/>
        <s v="São Domingos do Prata"/>
        <s v="Brasilândia de Minas"/>
        <s v="João Pinheiro"/>
        <s v="Lagoa Grande"/>
        <s v="Andrelândia"/>
        <s v="Arantina"/>
        <s v="Belmiro Braga"/>
        <s v="Bias Fortes"/>
        <s v="Bocaina de Minas"/>
        <s v="Bom Jardim de Minas"/>
        <s v="Chácara"/>
        <s v="Chiador"/>
        <s v="Coronel Pacheco"/>
        <s v="Ewbank da Câmara"/>
        <s v="Goianá"/>
        <s v="Juiz de Fora"/>
        <s v="Liberdade"/>
        <s v="Lima Duarte"/>
        <s v="Matias Barbosa"/>
        <s v="Olaria"/>
        <s v="Passa-Vinte"/>
        <s v="Pedro Teixeira"/>
        <s v="Piau"/>
        <s v="Rio Novo"/>
        <s v="Rio Preto"/>
        <s v="Santa Bárbara do Monte Verde"/>
        <s v="Santana do Deserto"/>
        <s v="Santa Rita de Jacutinga"/>
        <s v="Simão Pereira"/>
        <s v="Carrancas"/>
        <s v="Ijaci"/>
        <s v="Ingaí"/>
        <s v="Itumirim"/>
        <s v="Itutinga"/>
        <s v="Lavras"/>
        <s v="Luminárias"/>
        <s v="Nepomuceno"/>
        <s v="Perdões"/>
        <s v="Ribeirão Vermelho"/>
        <s v="Argirita"/>
        <s v="Astolfo Dutra"/>
        <s v="Cataguases"/>
        <s v="Dona Eusébia"/>
        <s v="Itamarati de Minas"/>
        <s v="Laranjal"/>
        <s v="Leopoldina"/>
        <s v="Palma"/>
        <s v="Recreio"/>
        <s v="Santana de Cataguases"/>
        <s v="Juvenília"/>
        <s v="Manga"/>
        <s v="Miravânia"/>
        <s v="Montalvânia"/>
        <s v="São João das Missões"/>
        <s v="Abre Campo"/>
        <s v="Alto Caparaó"/>
        <s v="Caputira"/>
        <s v="Chalé"/>
        <s v="Conceição de Ipanema"/>
        <s v="Durandé"/>
        <s v="Ipanema"/>
        <s v="Lajinha"/>
        <s v="Luisburgo"/>
        <s v="Manhuaçu"/>
        <s v="Manhumirim"/>
        <s v="Martins Soares"/>
        <s v="Matipó"/>
        <s v="Mutum"/>
        <s v="Pocrane"/>
        <s v="Alto Jequitibá"/>
        <s v="Reduto"/>
        <s v="Santa Margarida"/>
        <s v="Santana do Manhuaçu"/>
        <s v="São João do Manhuaçu"/>
        <s v="São José do Mantimento"/>
        <s v="Simonésia"/>
        <s v="Taparuba"/>
        <s v="Central de Minas"/>
        <s v="Cuparaque"/>
        <s v="Divino das Laranjeiras"/>
        <s v="Itabirinha"/>
        <s v="Mantena"/>
        <s v="Mendes Pimentel"/>
        <s v="Nova Belém"/>
        <s v="São Félix de Minas"/>
        <s v="São João do Manteninha"/>
        <s v="Aricanduva"/>
        <s v="Capelinha"/>
        <s v="Chapada do Norte"/>
        <s v="José Gonçalves de Minas"/>
        <s v="Leme do Prado"/>
        <s v="Minas Novas"/>
        <s v="Turmalina"/>
        <s v="Veredinha"/>
        <s v="Bocaiúva"/>
        <s v="Claro dos Poções"/>
        <s v="Engenheiro Navarro"/>
        <s v="Francisco Dumont"/>
        <s v="Glaucilândia"/>
        <s v="Guaraciama"/>
        <s v="Itacambira"/>
        <s v="Joaquim Felício"/>
        <s v="Juramento"/>
        <s v="Montes Claros"/>
        <s v="Olhos-d'água"/>
        <s v="Antônio Prado de Minas"/>
        <s v="Barão de Monte Alto"/>
        <s v="Eugenópolis"/>
        <s v="Miradouro"/>
        <s v="Miraí"/>
        <s v="Muriaé"/>
        <s v="Patrocínio do Muriaé"/>
        <s v="Rosário da Limeira"/>
        <s v="São Francisco do Glória"/>
        <s v="São Sebastião da Vargem Alegre"/>
        <s v="Vieiras"/>
        <s v="Carlos Chagas"/>
        <s v="Nanuque"/>
        <s v="Serra dos Aimorés"/>
        <s v="Itabirito"/>
        <s v="Mariana"/>
        <s v="Ouro Preto"/>
        <s v="Caraí"/>
        <s v="Catuji"/>
        <s v="Itaipé"/>
        <s v="Padre Paraíso"/>
        <s v="Conceição do Pará"/>
        <s v="Igaratinga"/>
        <s v="Leandro Ferreira"/>
        <s v="Nova Serrana"/>
        <s v="Onça de Pitangui"/>
        <s v="Pará de Minas"/>
        <s v="Pitangui"/>
        <s v="São José da Varginha"/>
        <s v="Alpinópolis"/>
        <s v="Bom Jesus da Penha"/>
        <s v="Capetinga"/>
        <s v="Capitólio"/>
        <s v="Cássia"/>
        <s v="Claraval"/>
        <s v="Delfinópolis"/>
        <s v="Doresópolis"/>
        <s v="Fortaleza de Minas"/>
        <s v="Guapé"/>
        <s v="Ibiraci"/>
        <s v="Itaú de Minas"/>
        <s v="Passos"/>
        <s v="Piumhi"/>
        <s v="São João Batista do Glória"/>
        <s v="São José da Barra"/>
        <s v="São Roque de Minas"/>
        <s v="Vargem Bonita"/>
        <s v="Arapuá"/>
        <s v="Carmo do Paranaíba"/>
        <s v="Cruzeiro da Fortaleza"/>
        <s v="Guarda-Mor"/>
        <s v="Guimarânia"/>
        <s v="Lagamar"/>
        <s v="Lagoa Formosa"/>
        <s v="Matutina"/>
        <s v="Patos de Minas"/>
        <s v="Presidente Olegário"/>
        <s v="Rio Paranaíba"/>
        <s v="Santa Rosa da Serra"/>
        <s v="São Gonçalo do Abaeté"/>
        <s v="São Gotardo"/>
        <s v="Serra do Salitre"/>
        <s v="Tiros"/>
        <s v="Varjão de Minas"/>
        <s v="Vazante"/>
        <s v="Abadia dos Dourados"/>
        <s v="Coromandel"/>
        <s v="Douradoquara"/>
        <s v="Estrela do Sul"/>
        <s v="Grupiara"/>
        <s v="Iraí de Minas"/>
        <s v="Monte Carmelo"/>
        <s v="Patrocínio"/>
        <s v="Romaria"/>
        <s v="Águas Vermelhas"/>
        <s v="Cachoeira de Pajeú"/>
        <s v="Divisa Alegre"/>
        <s v="Pedra Azul"/>
        <s v="Buritizeiro"/>
        <s v="Ibiaí"/>
        <s v="Lassance"/>
        <s v="Pirapora"/>
        <s v="Ponto Chique"/>
        <s v="Santa Fé de Minas"/>
        <s v="Várzea da Palma"/>
        <s v="Andradas"/>
        <s v="Caldas"/>
        <s v="Ibitiúra de Minas"/>
        <s v="Poços de Caldas"/>
        <s v="Santa Rita de Caldas"/>
        <s v="Acaiaca"/>
        <s v="Alvinópolis"/>
        <s v="Amparo do Serra"/>
        <s v="Barra longa"/>
        <s v="Diogo de Vasconcelos"/>
        <s v="Dom Silvério"/>
        <s v="Guaraciaba"/>
        <s v="Jequeri"/>
        <s v="Oratórios"/>
        <s v="Piedade de Ponte Nova"/>
        <s v="Ponte Nova"/>
        <s v="Raul Soares"/>
        <s v="Rio Casca"/>
        <s v="Rio Doce"/>
        <s v="Santa Cruz do Escalvado"/>
        <s v="Santo Antônio do Grama"/>
        <s v="São José do Goiabal"/>
        <s v="São Pedro dos Ferros"/>
        <s v="Sem-Peixe"/>
        <s v="Sericita"/>
        <s v="Urucânia"/>
        <s v="Albertina"/>
        <s v="Bom Repouso"/>
        <s v="Borda da Mata"/>
        <s v="Bueno Brandão"/>
        <s v="Cachoeira de Minas"/>
        <s v="Camanducaia"/>
        <s v="Cambuí"/>
        <s v="Careaçu"/>
        <s v="Conceição dos Ouros"/>
        <s v="Congonhal"/>
        <s v="Córrego do Bom Jesus"/>
        <s v="Espírito Santo do Dourado"/>
        <s v="Estiva"/>
        <s v="Extrema"/>
        <s v="Heliodora"/>
        <s v="Inconfidentes"/>
        <s v="Ipuiúna"/>
        <s v="Itapeva"/>
        <s v="Jacutinga"/>
        <s v="Monte sião"/>
        <s v="Munhoz"/>
        <s v="Natércia"/>
        <s v="Ouro Fino"/>
        <s v="Pouso Alegre"/>
        <s v="Santa Rita do Sapucaí"/>
        <s v="São João da Mata"/>
        <s v="São Sebastião da Bela Vista"/>
        <s v="Senador Amaral"/>
        <s v="Senador José Bento"/>
        <s v="Silvianópolis"/>
        <s v="Tocos do Moji"/>
        <s v="Toledo"/>
        <s v="Turvolândia"/>
        <s v="Aimorés"/>
        <s v="Alvarenga"/>
        <s v="Conselheiro Pena"/>
        <s v="Goiabeira"/>
        <s v="Itueta"/>
        <s v="Resplendor"/>
        <s v="Santa Rita do Itueto"/>
        <s v="Berizal"/>
        <s v="Curral de Dentro"/>
        <s v="Fruta de Leite"/>
        <s v="Indaiabira"/>
        <s v="Montezuma"/>
        <s v="Ninheira"/>
        <s v="Novorizonte"/>
        <s v="Padre Carvalho"/>
        <s v="Rio Pardo de Minas"/>
        <s v="Rubelita"/>
        <s v="Salinas"/>
        <s v="Santa Cruz de Salinas"/>
        <s v="Santo Antônio do Retiro"/>
        <s v="Taiobeiras"/>
        <s v="Vargem Grande do Rio Pardo"/>
        <s v="Água Boa"/>
        <s v="Cantagalo"/>
        <s v="Frei Lagonegro"/>
        <s v="José Raydan"/>
        <s v="Paulistas"/>
        <s v="Peçanha"/>
        <s v="Santa Maria do Suaçuí"/>
        <s v="São João Evangelista"/>
        <s v="São José do Jacuri"/>
        <s v="São Pedro do Suaçuí"/>
        <s v="São Sebastião do Maranhão"/>
        <s v="Aguanil"/>
        <s v="Bom Sucesso"/>
        <s v="Camacho"/>
        <s v="Campo Belo"/>
        <s v="Cana Verde"/>
        <s v="Carmo da Mata"/>
        <s v="Carmópolis de Minas"/>
        <s v="Cristais"/>
        <s v="Oliveira"/>
        <s v="Passa Tempo"/>
        <s v="Santana do Jacaré"/>
        <s v="Santo Antônio do Amparo"/>
        <s v="São Francisco de Paula"/>
        <s v="Aracitaba"/>
        <s v="Oliveira Fortes"/>
        <s v="Santos Dumont"/>
        <s v="Barroso"/>
        <s v="Conceição da Barra de Minas"/>
        <s v="Coronel Xavier Chaves"/>
        <s v="Dores de Campos"/>
        <s v="Ibituruna"/>
        <s v="Lagoa Dourada"/>
        <s v="Madre de Deus de Minas"/>
        <s v="Nazareno"/>
        <s v="Piedade do Rio Grande"/>
        <s v="Prados"/>
        <s v="Resende Costa"/>
        <s v="Ritápolis"/>
        <s v="Santa Cruz de Minas"/>
        <s v="São João del Rei"/>
        <s v="São Tiago"/>
        <s v="São Vicente de Minas"/>
        <s v="Tiradentes"/>
        <s v="Bicas"/>
        <s v="Descoberto"/>
        <s v="Guarará"/>
        <s v="Mar de Espanha"/>
        <s v="Maripá de Minas"/>
        <s v="Pequeri"/>
        <s v="Rochedo de Minas"/>
        <s v="São João Nepomuceno"/>
        <s v="Senador Cortes"/>
        <s v="Aiuruoca"/>
        <s v="Alagoa"/>
        <s v="Baependi"/>
        <s v="Carmo de Minas"/>
        <s v="Carvalhos"/>
        <s v="Caxambu"/>
        <s v="Conceição do Rio Verde"/>
        <s v="Cristina"/>
        <s v="Cruzília"/>
        <s v="Dom Viçoso"/>
        <s v="Itamonte"/>
        <s v="Itanhandu"/>
        <s v="Jesuânia"/>
        <s v="Lambari"/>
        <s v="Minduri"/>
        <s v="Olímpio Noronha"/>
        <s v="Passa Quatro"/>
        <s v="Pouso Alto"/>
        <s v="São Lourenço"/>
        <s v="São Sebastião do Rio Verde"/>
        <s v="Seritinga"/>
        <s v="Serranos"/>
        <s v="Soledade de Minas"/>
        <s v="Virgínia"/>
        <s v="Itamogi"/>
        <s v="Jacuí"/>
        <s v="Monte Santo de Minas"/>
        <s v="Pratápolis"/>
        <s v="São Sebastião do Paraíso"/>
        <s v="São Tomás de Aquino"/>
        <s v="Abaeté"/>
        <s v="Araçaí"/>
        <s v="Baldim"/>
        <s v="Biquinhas"/>
        <s v="Cachoeira da Prata"/>
        <s v="Caetanópolis"/>
        <s v="Capim Branco"/>
        <s v="Cedro do Abaeté"/>
        <s v="Cordisburgo"/>
        <s v="Fortuna de Minas"/>
        <s v="Funilândia"/>
        <s v="Inhaúma"/>
        <s v="Jequitibá"/>
        <s v="Maravilhas"/>
        <s v="Morada Nova de Minas"/>
        <s v="Paineiras"/>
        <s v="Papagaios"/>
        <s v="Paraopeba"/>
        <s v="Pequi"/>
        <s v="Pompéu"/>
        <s v="Prudente de Morais"/>
        <s v="Quartel Geral"/>
        <s v="Santana de Pirapama"/>
        <s v="Sete Lagoas"/>
        <s v="Angelândia"/>
        <s v="Ataléia"/>
        <s v="Campanário"/>
        <s v="Franciscópolis"/>
        <s v="Frei gaspar"/>
        <s v="Itambacuri"/>
        <s v="Ladainha"/>
        <s v="Malacacheta"/>
        <s v="Nova Módica"/>
        <s v="Novo Cruzeiro"/>
        <s v="Ouro Verde de Minas"/>
        <s v="Pescador"/>
        <s v="Poté"/>
        <s v="São José do Divino"/>
        <s v="Setubinha"/>
        <s v="Teófilo Otoni"/>
        <s v="Cambuquira"/>
        <s v="Campanha"/>
        <s v="Carmo da Cachoeira"/>
        <s v="São Bento Abade"/>
        <s v="São Thomé das Letras"/>
        <s v="Três Corações"/>
        <s v="Coqueiral"/>
        <s v="Ilicínea"/>
        <s v="Santana da Vargem"/>
        <s v="Três Pontas"/>
        <s v="Brás Pires"/>
        <s v="Coimbra"/>
        <s v="Divinésia"/>
        <s v="Dores do Turvo"/>
        <s v="Ervália"/>
        <s v="Guarani"/>
        <s v="Guidoval"/>
        <s v="Guiricema"/>
        <s v="Mercês"/>
        <s v="Piraúba"/>
        <s v="Presidente Bernardes"/>
        <s v="Rio Pomba"/>
        <s v="Rodeiro"/>
        <s v="São Geraldo"/>
        <s v="Senador Firmino"/>
        <s v="Silveirânia"/>
        <s v="Tabuleiro"/>
        <s v="Tocantins"/>
        <s v="Ubá"/>
        <s v="Visconde do Rio Branco"/>
        <s v="Água Comprida"/>
        <s v="Campo Florido"/>
        <s v="Conceição das Alagoas"/>
        <s v="Conquista"/>
        <s v="Delta"/>
        <s v="Sacramento"/>
        <s v="Uberaba"/>
        <s v="Veríssimo"/>
        <s v="Araguari"/>
        <s v="Araporã"/>
        <s v="Cascalho Rico"/>
        <s v="Indianópolis"/>
        <s v="Monte Alegre de Minas"/>
        <s v="Nova Ponte"/>
        <s v="Prata"/>
        <s v="Tupaciguara"/>
        <s v="Uberlândia"/>
        <s v="Arinos"/>
        <s v="Bonfinópolis de Minas"/>
        <s v="Buritis"/>
        <s v="Cabeceira Grande"/>
        <s v="Chapada Gaúcha"/>
        <s v="Dom Bosco"/>
        <s v="Natalândia"/>
        <s v="Paracatu"/>
        <s v="Riachinho"/>
        <s v="Unaí"/>
        <s v="Uruana de Minas"/>
        <s v="Cordislândia"/>
        <s v="Elói Mendes"/>
        <s v="Monsenhor Paulo"/>
        <s v="São Gonçalo do Sapucaí"/>
        <s v="Varginha"/>
        <s v="Conceição do Mato Dentro"/>
        <s v="Confins"/>
        <s v="Matozinhos"/>
        <s v="Pedro Leopoldo"/>
        <s v="Santana do Riacho"/>
        <s v="São José da Lapa"/>
        <s v="Vespasiano"/>
        <s v="Araponga"/>
        <s v="Cajuri"/>
        <s v="Canaã"/>
        <s v="Paula Cândido"/>
        <s v="Pedra do Anta"/>
        <s v="Porto Firme"/>
        <s v="São Miguel do Anta"/>
        <s v="Teixeiras"/>
        <s v="Água Clara"/>
        <s v="Alcinópolis"/>
        <s v="Amambai"/>
        <s v="Anastácio"/>
        <s v="Anaurilândia"/>
        <s v="Angélica"/>
        <s v="Antônio João"/>
        <s v="Aparecida do Taboado"/>
        <s v="Aquidauana"/>
        <s v="Aral Moreira"/>
        <s v="Bandeirantes"/>
        <s v="Bataguassu"/>
        <s v="Batayporã"/>
        <s v="Bela Vista"/>
        <s v="Bodoquena"/>
        <s v="Brasilândia"/>
        <s v="Caarapó"/>
        <s v="Camapuã"/>
        <s v="Caracol"/>
        <s v="Cassilândia"/>
        <s v="Chapadão do Sul"/>
        <s v="Corguinho"/>
        <s v="Coronel Sapucaia"/>
        <s v="Corumbá"/>
        <s v="Costa Rica"/>
        <s v="Coxim"/>
        <s v="Deodápolis"/>
        <s v="Dois Irmãos do Buriti"/>
        <s v="Douradina"/>
        <s v="Dourados"/>
        <s v="Eldorado"/>
        <s v="Fátima do Sul"/>
        <s v="Figueirão"/>
        <s v="Glória de Dourados"/>
        <s v="Guia Lopes da Laguna"/>
        <s v="Iguatemi"/>
        <s v="Inocência"/>
        <s v="Itaporã"/>
        <s v="Itaquiraí"/>
        <s v="Ivinhema"/>
        <s v="Japorã"/>
        <s v="Jaraguari"/>
        <s v="Jateí"/>
        <s v="Juti"/>
        <s v="Ladário"/>
        <s v="Laguna Carapã"/>
        <s v="Maracaju"/>
        <s v="Miranda"/>
        <s v="Naviraí"/>
        <s v="Nioaque"/>
        <s v="Nova Alvorada do Sul"/>
        <s v="Nova Andradina"/>
        <s v="Novo Horizonte do Sul"/>
        <s v="Paranaíba"/>
        <s v="Paranhos"/>
        <s v="Pedro Gomes"/>
        <s v="Ponta Porã"/>
        <s v="Porto Murtinho"/>
        <s v="Ribas do Rio Pardo"/>
        <s v="Rio Brilhante"/>
        <s v="Rio Negro"/>
        <s v="Rio Verde de Mato Grosso"/>
        <s v="Rochedo"/>
        <s v="Santa Rita do Pardo"/>
        <s v="São Gabriel do Oeste"/>
        <s v="Sete Quedas"/>
        <s v="Selvíria"/>
        <s v="Sidrolândia"/>
        <s v="Sonora"/>
        <s v="Tacuru"/>
        <s v="Taquarussu"/>
        <s v="Terenos"/>
        <s v="Três Lagoas"/>
        <s v="Vicentina"/>
        <s v="Paraíso das Águas"/>
        <s v="Acorizal"/>
        <s v="Alta Floresta"/>
        <s v="Alto Araguaia"/>
        <s v="Alto Boa Vista"/>
        <s v="Alto Garças"/>
        <s v="Alto Paraguai"/>
        <s v="Alto Taquari"/>
        <s v="Apiacás"/>
        <s v="Araguaiana"/>
        <s v="Araguainha"/>
        <s v="Araputanga"/>
        <s v="Arenápolis"/>
        <s v="Aripuanã"/>
        <s v="Barão de Melgaço"/>
        <s v="Barra do Bugres"/>
        <s v="Barra do Garças"/>
        <s v="Bom Jesus do Araguaia"/>
        <s v="Brasnorte"/>
        <s v="Cáceres"/>
        <s v="Campinápolis"/>
        <s v="Campo Novo do Parecis"/>
        <s v="Campo Verde"/>
        <s v="Campos de Júlio"/>
        <s v="Canabrava do Norte"/>
        <s v="Carlinda"/>
        <s v="Castanheira"/>
        <s v="Chapada dos Guimarães"/>
        <s v="Claudia"/>
        <s v="Cocalinho"/>
        <s v="Colíder"/>
        <s v="Colniza"/>
        <s v="Comodoro"/>
        <s v="Confresa"/>
        <s v="Conquista D'Oeste"/>
        <s v="Cotriguaçu"/>
        <s v="Cuiabá"/>
        <s v="Curvelândia"/>
        <s v="Denise"/>
        <s v="Diamantino"/>
        <s v="Dom Aquino"/>
        <s v="Feliz Natal"/>
        <s v="Figueirópolis D'Oeste"/>
        <s v="Gaúcha do Norte"/>
        <s v="General Carneiro"/>
        <s v="Glória D'Oeste"/>
        <s v="Guarantã do Norte"/>
        <s v="Guiratinga"/>
        <s v="Indiavaí"/>
        <s v="Ipiranga do Norte"/>
        <s v="Itanhangá"/>
        <s v="Itaúba"/>
        <s v="Itiquira"/>
        <s v="Jaciara"/>
        <s v="Jangada"/>
        <s v="Jauru"/>
        <s v="Juara"/>
        <s v="Juína"/>
        <s v="Juruena"/>
        <s v="Juscimeira"/>
        <s v="Lambari D'Oeste"/>
        <s v="Lucas do Rio Verde"/>
        <s v="Luciara"/>
        <s v="Vila Bela da Santíssima Trindade"/>
        <s v="Marcelândia"/>
        <s v="Matupá"/>
        <s v="Mirassol d'Oeste"/>
        <s v="Nobres "/>
        <s v="Nortelândia"/>
        <s v="Nossa Senhora do Livramento"/>
        <s v="Nova Bandeirantes"/>
        <s v="Nova Nazaré"/>
        <s v="Nova Lacerda"/>
        <s v="Nova Santa Helena"/>
        <s v="Nova Brasilândia"/>
        <s v="Nova Canaã do Norte"/>
        <s v="Nova Mutum"/>
        <s v="Nova Olímpia"/>
        <s v="Nova Ubiratã"/>
        <s v="Nova Xavantina"/>
        <s v="Novo Mundo"/>
        <s v="Novo Horizonte do Norte"/>
        <s v="Novo São Joaquim"/>
        <s v="Paranaíta"/>
        <s v="Paranatinga"/>
        <s v="Novo Santo Antônio "/>
        <s v="Pedra Preta"/>
        <s v="Peixoto de Azevedo"/>
        <s v="Planalto da Serra"/>
        <s v="Poconé"/>
        <s v="Pontal do Araguaia"/>
        <s v="Ponte Branca"/>
        <s v="Pontes e Lacerda"/>
        <s v="Porto Alegre do Norte"/>
        <s v="Porto dos Gaúchos"/>
        <s v="Porto Esperidião"/>
        <s v="Porto Estrela"/>
        <s v="Poxoréo"/>
        <s v="Primavera do Leste"/>
        <s v="Querência"/>
        <s v="São José dos Quatro Marcos"/>
        <s v="Reserva do Cabaçal"/>
        <s v="Ribeirão Cascalheira"/>
        <s v="Ribeirãozinho"/>
        <s v="Rio Branco "/>
        <s v="Santa Carmem"/>
        <s v="Santo Afonso"/>
        <s v="São José do Povo"/>
        <s v="São José do Rio Claro"/>
        <s v="São José do Xingu"/>
        <s v="São Pedro da Cipa"/>
        <s v="Rondolândia"/>
        <s v="Rondonópolis"/>
        <s v="Rosário Oeste"/>
        <s v="Santa Cruz do Xingu"/>
        <s v="Salto do Céu"/>
        <s v="Santa Rita do Trivelato"/>
        <s v="Santa Terezinha"/>
        <s v="Santo Antônio do Leste"/>
        <s v="Santo Antônio do Leverger"/>
        <s v="São Félix do Araguaia"/>
        <s v="Sapezal"/>
        <s v="Serra Nova Dourada "/>
        <s v="Sinop"/>
        <s v="Sorriso"/>
        <s v="Tabaporã"/>
        <s v="Tangará da Serra"/>
        <s v="Tapurah"/>
        <s v="Terra Nova do Norte"/>
        <s v="Tesouro"/>
        <s v="Torixoréu"/>
        <s v="União do Sul"/>
        <s v="Vale de São Domingos"/>
        <s v="Várzea Grande"/>
        <s v="Vera"/>
        <s v="Vila Rica"/>
        <s v="Nova Guarita"/>
        <s v="Nova Marilândia"/>
        <s v="Nova Maringá"/>
        <s v="Nova Monte Verde"/>
        <s v="Abaetetuba"/>
        <s v="Abel Figueiredo"/>
        <s v="Acará"/>
        <s v="Afuá"/>
        <s v="Água Azul do Norte"/>
        <s v="Alenquer"/>
        <s v="Almeirim"/>
        <s v="Altamira"/>
        <s v="Anajás"/>
        <s v="Ananindeua"/>
        <s v="Anapu"/>
        <s v="Augusto Corrêa"/>
        <s v="Aurora do Pará"/>
        <s v="Aveiro"/>
        <s v="Bagre"/>
        <s v="Baião"/>
        <s v="Bannach"/>
        <s v="Barcarena"/>
        <s v="Belterra"/>
        <s v="Benevides"/>
        <s v="Bom Jesus do Tocantins"/>
        <s v="Bragança"/>
        <s v="Brasil Novo"/>
        <s v="Brejo Grande do Araguaia"/>
        <s v="Breu Branco"/>
        <s v="Breves"/>
        <s v="Bujaru"/>
        <s v="Cachoeira do Piriá"/>
        <s v="Cachoeira do Arari"/>
        <s v="Cametá"/>
        <s v="Canaã dos Carajás"/>
        <s v="Capanema"/>
        <s v="Capitão Poço"/>
        <s v="Castanhal"/>
        <s v="Chaves"/>
        <s v="Colares"/>
        <s v="Conceição do Araguaia"/>
        <s v="Concórdia do Pará"/>
        <s v="Cumaru do Norte"/>
        <s v="Curionópolis"/>
        <s v="Curralinho"/>
        <s v="Curuá"/>
        <s v="Curuçá"/>
        <s v="Dom Eliseu"/>
        <s v="Eldorado dos Carajás"/>
        <s v="Faro"/>
        <s v="Floresta do Araguaia"/>
        <s v="Garrafão do Norte"/>
        <s v="Goianésia do Pará"/>
        <s v="Gurupá"/>
        <s v="Igarapé-Açu"/>
        <s v="Igarapé-Miri"/>
        <s v="Inhangapi"/>
        <s v="Ipixuna do Pará"/>
        <s v="Irituia"/>
        <s v="Itaituba"/>
        <s v="Itupiranga"/>
        <s v="Jacareacanga"/>
        <s v="Jacundá"/>
        <s v="Juruti"/>
        <s v="Limoeiro do Ajuru"/>
        <s v="Mãe do Rio"/>
        <s v="Magalhães Barata"/>
        <s v="Marabá"/>
        <s v="Maracanã"/>
        <s v="Marapanim"/>
        <s v="Marituba"/>
        <s v="Medicilândia"/>
        <s v="Melgaço"/>
        <s v="Mocajuba"/>
        <s v="Moju"/>
        <s v="Monte Alegre"/>
        <s v="Muaná"/>
        <s v="Nova Esperança do Piriá"/>
        <s v="Nova Ipixuna"/>
        <s v="Nova Timboteua"/>
        <s v="Novo Progresso"/>
        <s v="Novo Repartimento"/>
        <s v="Óbidos"/>
        <s v="Oeiras do Pará"/>
        <s v="Oriximiná"/>
        <s v="Ourém"/>
        <s v="Ourilândia do Norte"/>
        <s v="Pacajá"/>
        <s v="Palestina do Pará"/>
        <s v="Paragominas"/>
        <s v="Parauapebas"/>
        <s v="Pau D'Arco"/>
        <s v="Peixe-Boi"/>
        <s v="Piçarra"/>
        <s v="Placas"/>
        <s v="Ponta de Pedras"/>
        <s v="Portel"/>
        <s v="Porto de Moz"/>
        <s v="Prainha"/>
        <s v="Primavera"/>
        <s v="Quatipuru"/>
        <s v="Rio Maria"/>
        <s v="Rondon do Pará"/>
        <s v="Rurópolis"/>
        <s v="Salinópolis"/>
        <s v="Salvaterra"/>
        <s v="Santa Bárbara do Pará"/>
        <s v="Santa Cruz do Arari"/>
        <s v="Santa Isabel do Pará"/>
        <s v="Santa Luzia do Pará"/>
        <s v="Santa Maria das Barreiras"/>
        <s v="Santa Maria do Pará"/>
        <s v="Santana do Araguaia"/>
        <s v="Santarém "/>
        <s v="Santarém Novo"/>
        <s v="Santo Antônio do Tauá"/>
        <s v="São Caetano de Odivelas"/>
        <s v="São Domingos do Araguaia"/>
        <s v="São Domingos do Capim"/>
        <s v="São Félix do Xingu"/>
        <s v="São Francisco do Pará"/>
        <s v="São Geraldo do Araguaia"/>
        <s v="São João da Ponta"/>
        <s v="São João de Pirabas"/>
        <s v="São João do Araguaia"/>
        <s v="São Miguel do Guamá"/>
        <s v="São Sebastião da Boa Vista"/>
        <s v="Sapucaia"/>
        <s v="Senador José Porfírio"/>
        <s v="Soure"/>
        <s v="Tailândia"/>
        <s v="Terra Alta"/>
        <s v="Terra Santa"/>
        <s v="Tomé-Açu"/>
        <s v="Tracuateua"/>
        <s v="Trairão"/>
        <s v="Tucumã"/>
        <s v="Tucuruí"/>
        <s v="Ulianópolis"/>
        <s v="Uruará"/>
        <s v="Vigia"/>
        <s v="Viseu"/>
        <s v="Vitória do Xingu"/>
        <s v="Xinguara"/>
        <s v="Mojuí dos Campos"/>
        <s v="Aguiar "/>
        <s v="Alagoa Grande "/>
        <s v="Alagoa Nova "/>
        <s v="Alagoinha "/>
        <s v="Alcantil "/>
        <s v="Algodão de Jandaíra"/>
        <s v="Alhandra "/>
        <s v="São João do Rio do Peixe"/>
        <s v="Amparo "/>
        <s v="Aparecida "/>
        <s v="Araçagi "/>
        <s v="Arara "/>
        <s v="Araruna"/>
        <s v="Areia "/>
        <s v="Areia de Baraúnas"/>
        <s v="Areial "/>
        <s v="Aroeiras"/>
        <s v="Assunção"/>
        <s v="Baía da Traição"/>
        <s v="Bananeiras "/>
        <s v="Baraúna"/>
        <s v="Barra de Santana "/>
        <s v="Barra de Santa Rosa "/>
        <s v="Bayeux "/>
        <s v="Belém "/>
        <s v="Belém do Brejo do Cruz"/>
        <s v="Bernardino Batista"/>
        <s v="Boa Ventura "/>
        <s v="Boa Vista "/>
        <s v="Bom Jesus "/>
        <s v="Bonito de Santa Fé"/>
        <s v="Boqueirão "/>
        <s v="Igaracy "/>
        <s v="Borborema "/>
        <s v="Brejo do Cruz "/>
        <s v="Brejo dos Santos "/>
        <s v="Caaporã"/>
        <s v="Cabaceiras "/>
        <s v="Cabedelo "/>
        <s v="Cachoeira dos Índios"/>
        <s v="Cacimba de Areia "/>
        <s v="Cacimba de Dentro "/>
        <s v="Cacimbas "/>
        <s v="Caiçara "/>
        <s v="Cajazeiras "/>
        <s v="Cajazeirinhas "/>
        <s v="Caldas Brandão "/>
        <s v="Camalaú"/>
        <s v="Campina Grande "/>
        <s v="Capim "/>
        <s v="Caraúbas "/>
        <s v="Carrapateira "/>
        <s v="Casserengue "/>
        <s v="Catingueira "/>
        <s v="Catolé do Rocha "/>
        <s v="Caturité "/>
        <s v="Conceição "/>
        <s v="Condado "/>
        <s v="Conde "/>
        <s v="Congo "/>
        <s v="Coremas "/>
        <s v="Coxixola"/>
        <s v="Cruz do Espírito Santo"/>
        <s v="Cubati "/>
        <s v="Cuité "/>
        <s v="Cuitegi "/>
        <s v="Cuité de Mamanguape "/>
        <s v="Curral de Cima "/>
        <s v="Curral Velho "/>
        <s v="Damião "/>
        <s v="Desterro "/>
        <s v="Vista Serrana "/>
        <s v="Diamante "/>
        <s v="Dona Inês "/>
        <s v="Duas Estradas "/>
        <s v="Emas "/>
        <s v="Esperança "/>
        <s v="Fagundes "/>
        <s v="Frei Martinho "/>
        <s v="Gado Bravo "/>
        <s v="Guarabira "/>
        <s v="Gurinhém"/>
        <s v="Gurjão "/>
        <s v="Ibiara "/>
        <s v="Imaculada "/>
        <s v="Ingá "/>
        <s v="Itabaiana "/>
        <s v="Itaporanga "/>
        <s v="Itapororoca "/>
        <s v="Itatuba "/>
        <s v="Jacaraú "/>
        <s v="Jericó"/>
        <s v="João Pessoa "/>
        <s v="Juarez Távora "/>
        <s v="Juazeirinho "/>
        <s v="Junco do Seridó"/>
        <s v="Juripiranga "/>
        <s v="Juru "/>
        <s v="Lagoa "/>
        <s v="Lagoa de Dentro "/>
        <s v="Lagoa Seca "/>
        <s v="Lastro "/>
        <s v="Livramento "/>
        <s v="Logradouro "/>
        <s v="Lucena"/>
        <s v="Mãe d'Água"/>
        <s v="Malta "/>
        <s v="Mamanguape "/>
        <s v="Manaíra"/>
        <s v="Marcação"/>
        <s v="Mari "/>
        <s v="Marizópolis "/>
        <s v="Massaranduba "/>
        <s v="Mataraca "/>
        <s v="Matinhas"/>
        <s v="Mato Grosso "/>
        <s v="Maturéia"/>
        <s v="Mogeiro "/>
        <s v="Montadas"/>
        <s v="Monte Horebe "/>
        <s v="Monteiro "/>
        <s v="Mulungu "/>
        <s v="Natuba "/>
        <s v="Nazarezinho "/>
        <s v="Nova Floresta "/>
        <s v="Nova Olinda "/>
        <s v="Nova Palmeira "/>
        <s v="Olho d'Água"/>
        <s v="Olivedos  "/>
        <s v="Ouro Velho "/>
        <s v="Parari "/>
        <s v="Passagem "/>
        <s v="Patos "/>
        <s v="Paulista "/>
        <s v="Pedra Branca "/>
        <s v="Pedra Lavrada "/>
        <s v="Pedras de Fogo "/>
        <s v="Piancó "/>
        <s v="Picuí"/>
        <s v="Pilar "/>
        <s v="Pilões"/>
        <s v="Pilõezinhos "/>
        <s v="Pirpirituba "/>
        <s v="Pitimbu "/>
        <s v="Pocinhos "/>
        <s v="Poço Dantas "/>
        <s v="Poço de José de Moura"/>
        <s v="Pombal "/>
        <s v="Prata "/>
        <s v="Princesa Isabel"/>
        <s v="Puxinanã "/>
        <s v="Queimadas "/>
        <s v="Quixabá"/>
        <s v="Remígio "/>
        <s v="Pedro Régis "/>
        <s v="Riachão "/>
        <s v="Riachão do Bacamarte "/>
        <s v="Riachão do Poço "/>
        <s v="Riacho de Santo Antônio"/>
        <s v="Riacho dos Cavalos "/>
        <s v="Rio Tinto "/>
        <s v="Salgadinho "/>
        <s v="Salgado de São Félix"/>
        <s v="Santa Cecília "/>
        <s v="Santa Cruz "/>
        <s v="Santa Helena "/>
        <s v="Santa Inês "/>
        <s v="Santa Luzia "/>
        <s v="Santana de Mangueira "/>
        <s v="Santana dos Garrotes "/>
        <s v="Joca Claudino"/>
        <s v="Santa Rita "/>
        <s v="Santo André "/>
        <s v="São Bento "/>
        <s v="São Bentinho"/>
        <s v="São Domingos do Cariri "/>
        <s v="São Domingos Pombal"/>
        <s v="São Francisco "/>
        <s v="São João do Cariri "/>
        <s v="São João do Tigre "/>
        <s v="São José da Lagoa Tapada "/>
        <s v="São José de Caiana "/>
        <s v="São José de Espinharas "/>
        <s v="São José dos Ramos "/>
        <s v="São José de Piranhas "/>
        <s v="São José de Princesa "/>
        <s v="São José do Bonfim "/>
        <s v="São José do Brejo do Cruz "/>
        <s v="São José do Sabugi "/>
        <s v="São José dos Cordeiros "/>
        <s v="São Mamede "/>
        <s v="São Miguel de Taipu"/>
        <s v="São Sebastião de Lagoa de Roça"/>
        <s v="São Sebastião do Umbuzeiro"/>
        <s v="Sapé "/>
        <s v="Seridó "/>
        <s v="Serra Branca "/>
        <s v="Serra da Raiz "/>
        <s v="Serra Grande "/>
        <s v="Serra Redonda"/>
        <s v="Serraria "/>
        <s v="Sertãozinho "/>
        <s v="Sobrado "/>
        <s v="Solânea"/>
        <s v="Soledade "/>
        <s v="Sossêgo"/>
        <s v="Sousa "/>
        <s v="Sumé"/>
        <s v="Tacima"/>
        <s v="Tavares "/>
        <s v="Teixeira "/>
        <s v="Tenório"/>
        <s v="Triunfo "/>
        <s v="Uiraúna "/>
        <s v="Umbuzeiro"/>
        <s v="Várzea "/>
        <s v="Vieirópolis "/>
        <s v="Zabelê"/>
        <s v="Abreu e Lima "/>
        <s v="Afogados da Ingazeira "/>
        <s v="Afrânio "/>
        <s v="Agrestina "/>
        <s v="Água Preta"/>
        <s v="Águas Belas"/>
        <s v="Aliança "/>
        <s v="Altinho "/>
        <s v="Amaraji"/>
        <s v="Angelim "/>
        <s v="Araçoiaba"/>
        <s v="Araripina "/>
        <s v="Arcoverde "/>
        <s v="Barra de Guabiraba "/>
        <s v="Barreiros "/>
        <s v="Belém de Maria"/>
        <s v="Belém de São Francisco "/>
        <s v="Belo Jardim "/>
        <s v="Betânia "/>
        <s v="Bezerros "/>
        <s v="Bodocó"/>
        <s v="Bom Conselho "/>
        <s v="Bonito "/>
        <s v="Brejão "/>
        <s v="Brejinho "/>
        <s v="Brejo da Madre de Deus "/>
        <s v="Buenos Aires"/>
        <s v="Buíque"/>
        <s v="Cabo de Santo Agostinho "/>
        <s v="Cabrobó "/>
        <s v="Cachoeirinha "/>
        <s v="Caetés "/>
        <s v="Calçado "/>
        <s v="Calumbi "/>
        <s v="Camaragibe"/>
        <s v="Camocim de São Félix "/>
        <s v="Camutanga "/>
        <s v="Canhotinho "/>
        <s v="Capoeiras"/>
        <s v="Carnaíba "/>
        <s v="Carnaubeira da Penha "/>
        <s v="Carpina "/>
        <s v="Caruaru"/>
        <s v="Casinhas "/>
        <s v="Catende "/>
        <s v="Cedro "/>
        <s v="Chã de Alegria "/>
        <s v="Chã Grande "/>
        <s v="Correntes"/>
        <s v="Cortês "/>
        <s v="Cumaru "/>
        <s v="Cupira "/>
        <s v="Custódia "/>
        <s v="Dormentes "/>
        <s v="Escada "/>
        <s v="Exu "/>
        <s v="Feira Nova"/>
        <s v="Fernando de Noronha"/>
        <s v="Ferreiros "/>
        <s v="Flores "/>
        <s v="Floresta "/>
        <s v="Frei Miguelinho "/>
        <s v="Gameleira"/>
        <s v="Garanhuns"/>
        <s v="Glória do Goitá"/>
        <s v="Goiana"/>
        <s v="Granito"/>
        <s v="Gravatá"/>
        <s v="Iati "/>
        <s v="Ibimirim "/>
        <s v="Ibirajuba "/>
        <s v="Igarassu "/>
        <s v="Iguaraci "/>
        <s v="Inajá "/>
        <s v="Ingazeira "/>
        <s v="Ipojuca "/>
        <s v="Ipubi "/>
        <s v="Itacuruba "/>
        <s v="Itaíba "/>
        <s v="Ilha de Itamaracá"/>
        <s v="Itambé "/>
        <s v="Itapetim"/>
        <s v="Itapissuma "/>
        <s v="Itaquitinga "/>
        <s v="Jaboatão dos Guararapes"/>
        <s v="Jaqueira "/>
        <s v="Jataúba "/>
        <s v="Jatobá "/>
        <s v="João Alfredo"/>
        <s v="Joaquim Nabuco "/>
        <s v="Jucati "/>
        <s v="Jupi "/>
        <s v="Jurema "/>
        <s v="Lagoa do Carro"/>
        <s v="Lagoa do Itaenga "/>
        <s v="Lagoa do ouro "/>
        <s v="Lagoa dos Gatos "/>
        <s v="Lagoa Grande "/>
        <s v="Lajedo"/>
        <s v="Limoeiro "/>
        <s v="Macaparana "/>
        <s v="Machados "/>
        <s v="Manari "/>
        <s v="Maraial "/>
        <s v="Mirandiba "/>
        <s v="Moreno "/>
        <s v="Nazaré da Mata "/>
        <s v="Olinda "/>
        <s v="Orobó "/>
        <s v="Orocó "/>
        <s v="Ouricuri "/>
        <s v="Palmares "/>
        <s v="Palmeirina"/>
        <s v="Panelas "/>
        <s v="Paranatama "/>
        <s v="Parnamirim "/>
        <s v="Passira "/>
        <s v="Paudalho "/>
        <s v="Pedra "/>
        <s v="Pesqueira "/>
        <s v="Petrolândia "/>
        <s v="Petrolina "/>
        <s v="Poção"/>
        <s v="Pombos "/>
        <s v="Quipapá "/>
        <s v="Quixaba "/>
        <s v="Recife "/>
        <s v="Riacho das Almas "/>
        <s v="Ribeirão "/>
        <s v="Rio Formoso "/>
        <s v="Sairé "/>
        <s v="Salgueiro "/>
        <s v="Saloá "/>
        <s v="Sanharó "/>
        <s v="Santa Cruz da Baixa Verde "/>
        <s v="Santa Cruz do Capibaribe "/>
        <s v="Santa Filomena "/>
        <s v="Santa Maria da Boa Vista "/>
        <s v="Santa Maria do Cambucá"/>
        <s v="Santa Terezinha "/>
        <s v="São Benedito do Sul "/>
        <s v="São Bento do Una"/>
        <s v="São Caitano"/>
        <s v="São João "/>
        <s v="São Joaquim do Monte"/>
        <s v="São José da Coroa Grande "/>
        <s v="São José do Belmonte "/>
        <s v="São José do Egito "/>
        <s v="São Lourenço da Mata "/>
        <s v="Serra Talhada "/>
        <s v="Serrita "/>
        <s v="Sertânia "/>
        <s v="Sirinhaém "/>
        <s v="Moreilândia "/>
        <s v="Solidão "/>
        <s v="Surubim "/>
        <s v="Tabira "/>
        <s v="Tacaimbó"/>
        <s v="Tacaratu "/>
        <s v="Tamandaré "/>
        <s v="Taquaritinga do Norte"/>
        <s v="Terezinha "/>
        <s v="Terra Nova "/>
        <s v="Timbaúba"/>
        <s v="Toritama "/>
        <s v="Tracunhaém "/>
        <s v="Trindade "/>
        <s v="Triunfo"/>
        <s v="Tupanatinga "/>
        <s v="Tuparetama "/>
        <s v="Venturosa "/>
        <s v="Verdejante "/>
        <s v="Vertente do Lério "/>
        <s v="Vertentes "/>
        <s v="Vicência "/>
        <s v="Vitória de Santo Antão"/>
        <s v="Xexéu "/>
        <s v="Acauã"/>
        <s v="Agricolândia"/>
        <s v="Alagoinha do Piauí"/>
        <s v="Alegrete do Piauí"/>
        <s v="Alto Longá"/>
        <s v="Altos"/>
        <s v="Alvorada do Gurguéia"/>
        <s v="Amarante"/>
        <s v="Angical do Piauí"/>
        <s v="Anísio de Abreu"/>
        <s v="Antônio Almeida"/>
        <s v="Aroazes"/>
        <s v="Aroeiras do Itaim"/>
        <s v="Arraial"/>
        <s v="Assunção do Piauí"/>
        <s v="Avelino Lopes"/>
        <s v="Baixa Grande do Ribeiro"/>
        <s v="Barra D'Alcântara"/>
        <s v="Barras"/>
        <s v="Barreiras do Piauí"/>
        <s v="Barro Duro"/>
        <s v="Bela Vista do Piauí"/>
        <s v="Belém do Piauí"/>
        <s v="Beneditinos"/>
        <s v="Bertolínia"/>
        <s v="Betânia do Piauí"/>
        <s v="Boa Hora"/>
        <s v="Bocaina"/>
        <s v="Bom Jesus"/>
        <s v="Bom Princípio do Piauí"/>
        <s v="Bonfim do Piauí"/>
        <s v="Boqueirão do Piauí"/>
        <s v="Brasileira"/>
        <s v="Brejo do Piauí"/>
        <s v="Buriti dos Lopes"/>
        <s v="Buriti dos Montes"/>
        <s v="Cabeceiras do Piauí"/>
        <s v="Cajazeiras do Piauí"/>
        <s v="Cajueiro da Praia"/>
        <s v="Caldeirão Grande do Piauí"/>
        <s v="Campinas do Piauí"/>
        <s v="Campo Alegre do Fidalgo"/>
        <s v="Campo Grande do Piauí"/>
        <s v="Campo Largo do Piauí"/>
        <s v="Campo maior"/>
        <s v="Canavieira"/>
        <s v="Canto do Buriti"/>
        <s v="Capitão de Campos"/>
        <s v="Capitão Gervásio Oliveira"/>
        <s v="Caraúbas do Piauí"/>
        <s v="Caridade do Piauí"/>
        <s v="Castelo do Piauí"/>
        <s v="Caxingó"/>
        <s v="Cocal"/>
        <s v="Cocal de Telha"/>
        <s v="Cocal dos Alves"/>
        <s v="Coivaras"/>
        <s v="Colônia do Gurguéia"/>
        <s v="Colônia do Piauí"/>
        <s v="Conceição do Canindé"/>
        <s v="Coronel José Dias"/>
        <s v="Corrente"/>
        <s v="Cristalândia do Piauí"/>
        <s v="Cristino Castro"/>
        <s v="Curimatá"/>
        <s v="Currais"/>
        <s v="Curralinhos"/>
        <s v="Curral Novo do Piauí"/>
        <s v="Demerval Lobão"/>
        <s v="Dirceu Arcoverde"/>
        <s v="Dom Expedito Lopes"/>
        <s v="Domingos Mourão"/>
        <s v="Dom Inocêncio"/>
        <s v="Elesbão Veloso"/>
        <s v="Eliseu Martins"/>
        <s v="Esperantina"/>
        <s v="Fartura do Piauí"/>
        <s v="Flores do Piauí"/>
        <s v="Floresta do Piauí"/>
        <s v="Floriano"/>
        <s v="Francinópolis"/>
        <s v="Francisco Ayres"/>
        <s v="Francisco Macedo"/>
        <s v="Francisco Santos"/>
        <s v="Fronteiras"/>
        <s v="Geminiano"/>
        <s v="Gilbués"/>
        <s v="Guadalupe"/>
        <s v="Guaribas"/>
        <s v="Hugo Napoleão"/>
        <s v="Ilha Grande"/>
        <s v="Inhuma"/>
        <s v="Ipiranga do Piauí"/>
        <s v="Isaías Coelho"/>
        <s v="Itainópolis"/>
        <s v="Itaueira"/>
        <s v="Jacobina do Piauí"/>
        <s v="Jaicós"/>
        <s v="Jardim do Mulato"/>
        <s v="Jatobá do Piauí"/>
        <s v="Jerumenha"/>
        <s v="João Costa"/>
        <s v="Joaquim Pires"/>
        <s v="Joca Marques"/>
        <s v="José de Freitas"/>
        <s v="Juazeiro do Piauí"/>
        <s v="Júlio Borges"/>
        <s v="Jurema"/>
        <s v="Lagoinha do Piauí"/>
        <s v="Lagoa Alegre"/>
        <s v="Lagoa do Barro do Piauí"/>
        <s v="Lagoa de São Francisco"/>
        <s v="Lagoa do Piauí"/>
        <s v="Lagoa do Sítio"/>
        <s v="Landri Sales"/>
        <s v="Luís Correia"/>
        <s v="Luzilândia"/>
        <s v="Madeiro"/>
        <s v="Manoel Emídio"/>
        <s v="Marcolândia"/>
        <s v="Marcos Parente"/>
        <s v="Massapê do Piauí"/>
        <s v="Matias Olímpio"/>
        <s v="Miguel Alves"/>
        <s v="Miguel Leão"/>
        <s v="Milton Brandão"/>
        <s v="Monsenhor Gil"/>
        <s v="Monsenhor Hipólito"/>
        <s v="Monte Alegre do Piauí"/>
        <s v="Morro Cabeça no Tempo"/>
        <s v="Morro do Chapéu do Piauí"/>
        <s v="Murici dos Portelas"/>
        <s v="Nazaré do Piauí"/>
        <s v="Nazária"/>
        <s v="Nossa Senhora de Nazaré"/>
        <s v="Nossa Senhora dos Remédios"/>
        <s v="Novo Oriente do Piauí"/>
        <s v="Novo Santo Antônio"/>
        <s v="Oeiras"/>
        <s v="Olho D'Água do Piauí"/>
        <s v="Padre Marcos"/>
        <s v="Paes Landim"/>
        <s v="Pajeú do Piauí"/>
        <s v="Palmeira do Piauí"/>
        <s v="Palmeirais"/>
        <s v="Paquetá"/>
        <s v="Parnaguá"/>
        <s v="Parnaíba"/>
        <s v="Passagem Franca do Piauí"/>
        <s v="Patos do Piauí"/>
        <s v="Pau D'Arco do Piauí"/>
        <s v="Paulistana"/>
        <s v="Pavussu"/>
        <s v="Pedro II"/>
        <s v="Pedro Laurentino"/>
        <s v="Nova Santa Rita"/>
        <s v="Picos"/>
        <s v="Pimenteiras"/>
        <s v="Pio IX"/>
        <s v="Piracuruca"/>
        <s v="Piripiri"/>
        <s v="Porto"/>
        <s v="Porto Alegre do Piauí"/>
        <s v="Prata do Piauí"/>
        <s v="Queimada Nova"/>
        <s v="Redenção do Gurguéia"/>
        <s v="Regeneração"/>
        <s v="Riacho Frio"/>
        <s v="Ribeira do Piauí"/>
        <s v="Ribeiro Gonçalves"/>
        <s v="Rio Grande do Piauí"/>
        <s v="Santa Cruz do Piauí"/>
        <s v="Santa Cruz dos Milagres"/>
        <s v="Santa Filomena"/>
        <s v="Santa Luz"/>
        <s v="Santana do Piauí"/>
        <s v="Santa Rosa do Piauí"/>
        <s v="Santo Antônio de Lisboa"/>
        <s v="Santo Antônio dos Milagres"/>
        <s v="Santo Inácio do Piauí"/>
        <s v="São Braz do Piauí"/>
        <s v="São Félix do Piauí"/>
        <s v="São Francisco de Assis do Piauí"/>
        <s v="São Francisco do Piauí"/>
        <s v="São Gonçalo do Gurguéia"/>
        <s v="São Gonçalo do Piauí"/>
        <s v="São João da Canabrava"/>
        <s v="São João da Fronteira"/>
        <s v="São João da Serra"/>
        <s v="São João da Varjota"/>
        <s v="São João do Arraial"/>
        <s v="São João do Piauí"/>
        <s v="São José do Peixe"/>
        <s v="São José do Piauí"/>
        <s v="São Julião"/>
        <s v="São Lourenço do Piauí"/>
        <s v="São Luis do Piauí"/>
        <s v="São Miguel da Baixa Grande"/>
        <s v="São Miguel do Fidalgo"/>
        <s v="São Miguel do Tapuio"/>
        <s v="São Pedro do Piauí"/>
        <s v="São Raimundo Nonato"/>
        <s v="Sebastião Barros"/>
        <s v="Sebastião Leal"/>
        <s v="Sigefredo Pacheco"/>
        <s v="Simões"/>
        <s v="Simplício Mendes"/>
        <s v="Socorro do Piauí"/>
        <s v="Sussuapara"/>
        <s v="Tamboril do Piauí"/>
        <s v="Tanque do Piauí"/>
        <s v="Teresina"/>
        <s v="União"/>
        <s v="Uruçuí"/>
        <s v="Valença do Piauí"/>
        <s v="Várzea Branca"/>
        <s v="Vera Mendes"/>
        <s v="Vila Nova do Piauí"/>
        <s v="Wall Ferraz"/>
        <s v="Abatiá"/>
        <s v="Adrianópolis"/>
        <s v="Agudos do Sul"/>
        <s v="Almirante Tamandaré"/>
        <s v="Altamira do Paraná"/>
        <s v="Altônia"/>
        <s v="Alto Paraná"/>
        <s v="Alto Piquiri"/>
        <s v="Alvorada do Sul"/>
        <s v="Amaporã"/>
        <s v="Ampére"/>
        <s v="Anahy"/>
        <s v="Andirá"/>
        <s v="Ângulo"/>
        <s v="Antonina"/>
        <s v="Antônio Olinto"/>
        <s v="Apucarana"/>
        <s v="Arapongas"/>
        <s v="Arapoti"/>
        <s v="Arapuã"/>
        <s v="Araucária"/>
        <s v="Ariranha do Ivaí"/>
        <s v="Assaí"/>
        <s v="Assis Chateaubriand"/>
        <s v="Astorga"/>
        <s v="Balsa Nova"/>
        <s v="Barbosa Ferraz"/>
        <s v="Barracão"/>
        <s v="Barra do Jacaré"/>
        <s v="Bela Vista da Caroba"/>
        <s v="Bela Vista do Paraíso"/>
        <s v="Bituruna"/>
        <s v="Boa Esperança do Iguaçu"/>
        <s v="Boa Ventura de São Roque"/>
        <s v="Boa Vista da Aparecida"/>
        <s v="Bocaiúva do Sul"/>
        <s v="Bom Jesus do Sul"/>
        <s v="Bom Sucesso do Sul"/>
        <s v="Borrazópolis"/>
        <s v="Braganey"/>
        <s v="Brasilândia do Sul"/>
        <s v="Cafeara"/>
        <s v="Cafelândia"/>
        <s v="Cafezal do Sul"/>
        <s v="Califórnia"/>
        <s v="Cambará"/>
        <s v="Cambé"/>
        <s v="Cambira"/>
        <s v="Campina da Lagoa"/>
        <s v="Campina do Simão"/>
        <s v="Campina Grande do Sul"/>
        <s v="Campo Bonito"/>
        <s v="Campo do Tenente"/>
        <s v="Campo Largo"/>
        <s v="Campo Magro"/>
        <s v="Campo Mourão"/>
        <s v="Cândido de Abreu"/>
        <s v="Candói"/>
        <s v="Capitão Leônidas Marques"/>
        <s v="Carambeí"/>
        <s v="Carlópolis"/>
        <s v="Castro"/>
        <s v="Catanduvas"/>
        <s v="Centenário do Sul"/>
        <s v="Cerro Azul"/>
        <s v="Céu Azul"/>
        <s v="Chopinzinho"/>
        <s v="Cianorte"/>
        <s v="Cidade Gaúcha"/>
        <s v="Clevelândia"/>
        <s v="Colombo"/>
        <s v="Colorado"/>
        <s v="Congonhinhas"/>
        <s v="Conselheiro Mairinck"/>
        <s v="Contenda"/>
        <s v="Corbélia"/>
        <s v="Cornélio Procópio"/>
        <s v="Coronel Domingos Soares"/>
        <s v="Coronel Vivida"/>
        <s v="Corumbataí do Sul"/>
        <s v="Cruzeiro do Iguaçu"/>
        <s v="Cruzeiro do Oeste"/>
        <s v="Cruz Machado"/>
        <s v="Cruzmaltina"/>
        <s v="Curitiba"/>
        <s v="Curiúva"/>
        <s v="Diamante do Norte"/>
        <s v="Diamante do Sul"/>
        <s v="Diamante D'Oeste"/>
        <s v="Dois Vizinhos"/>
        <s v="Doutor Camargo"/>
        <s v="Enéas Marques"/>
        <s v="Engenheiro Beltrão"/>
        <s v="Esperança Nova"/>
        <s v="Entre Rios do Oeste"/>
        <s v="Espigão Alto do Iguaçu"/>
        <s v="Farol"/>
        <s v="Faxinal"/>
        <s v="Fazenda Rio Grande"/>
        <s v="Fênix"/>
        <s v="Fernandes Pinheiro"/>
        <s v="Figueira"/>
        <s v="Floraí"/>
        <s v="Flor da Serra do Sul"/>
        <s v="Floresta"/>
        <s v="Florestópolis"/>
        <s v="Flórida"/>
        <s v="Formosa do Oeste"/>
        <s v="Foz do Iguaçu"/>
        <s v="Francisco Alves"/>
        <s v="Francisco Beltrão"/>
        <s v="Foz do Jordão"/>
        <s v="Godoy Moreira"/>
        <s v="Goioerê"/>
        <s v="Goioxim"/>
        <s v="Grandes Rios"/>
        <s v="Guaíra"/>
        <s v="Guairaçá"/>
        <s v="Guamiranga"/>
        <s v="Guapirama"/>
        <s v="Guaporema"/>
        <s v="Guaraci"/>
        <s v="Guaraniaçu"/>
        <s v="Guarapuava"/>
        <s v="Guaraqueçaba"/>
        <s v="Guaratuba"/>
        <s v="Honório Serpa"/>
        <s v="Ibaiti"/>
        <s v="Ibema"/>
        <s v="Ibiporã"/>
        <s v="Icaraíma"/>
        <s v="Iguaraçu"/>
        <s v="Imbaú"/>
        <s v="Imbituva"/>
        <s v="Inácio Martins"/>
        <s v="Inajá"/>
        <s v="Ipiranga"/>
        <s v="Iporã"/>
        <s v="Iracema do Oeste"/>
        <s v="Irati"/>
        <s v="Iretama"/>
        <s v="Itaguajé"/>
        <s v="Itaipulândia"/>
        <s v="Itambaracá"/>
        <s v="Itapejara d'Oeste"/>
        <s v="Itaperuçu"/>
        <s v="Itaúna do Sul"/>
        <s v="Ivaí"/>
        <s v="Ivaiporã"/>
        <s v="Ivaté"/>
        <s v="Ivatuba"/>
        <s v="Jaboti"/>
        <s v="Jacarezinho"/>
        <s v="Jaguapitã"/>
        <s v="Jaguariaíva"/>
        <s v="Jandaia do Sul"/>
        <s v="Janiópolis"/>
        <s v="Japira"/>
        <s v="Jardim Alegre"/>
        <s v="Jardim Olinda"/>
        <s v="Jataizinho"/>
        <s v="Jesuítas"/>
        <s v="Joaquim Távora"/>
        <s v="Jundiaí do Sul"/>
        <s v="Juranda"/>
        <s v="Kaloré"/>
        <s v="Lapa"/>
        <s v="Laranjeiras do Sul"/>
        <s v="Leópolis"/>
        <s v="Lidianópolis"/>
        <s v="Lindoeste"/>
        <s v="Loanda"/>
        <s v="Lobato"/>
        <s v="Londrina"/>
        <s v="Luiziana"/>
        <s v="Lunardelli"/>
        <s v="Lupionópolis"/>
        <s v="Mallet"/>
        <s v="Mamborê"/>
        <s v="Mandaguaçu"/>
        <s v="Mandaguari"/>
        <s v="Mandirituba"/>
        <s v="Manfrinópolis"/>
        <s v="Mangueirinha"/>
        <s v="Manoel Ribas"/>
        <s v="Marechal Cândido Rondon"/>
        <s v="Maria Helena"/>
        <s v="Marialva"/>
        <s v="Marilândia do Sul"/>
        <s v="Marilena"/>
        <s v="Mariluz"/>
        <s v="Maringá"/>
        <s v="Mariópolis"/>
        <s v="Maripá"/>
        <s v="Marmeleiro"/>
        <s v="Marquinho"/>
        <s v="Marumbi"/>
        <s v="Matelândia"/>
        <s v="Matinhos"/>
        <s v="Mato Rico"/>
        <s v="Mauá da Serra"/>
        <s v="Medianeira"/>
        <s v="Mercedes"/>
        <s v="Miraselva"/>
        <s v="Missal"/>
        <s v="Moreira Sales"/>
        <s v="Morretes"/>
        <s v="Munhoz de Melo"/>
        <s v="Nossa Senhora das Graças"/>
        <s v="Nova Aliança do Ivaí"/>
        <s v="Nova América da Colina"/>
        <s v="Nova Cantu"/>
        <s v="Nova Esperança"/>
        <s v="Nova Esperança do Sudoeste"/>
        <s v="Nova Laranjeiras"/>
        <s v="Nova Londrina"/>
        <s v="Nova Santa Bárbara"/>
        <s v="Nova Santa Rosa"/>
        <s v="Nova Prata do Iguaçu"/>
        <s v="Nova Tebas"/>
        <s v="Novo Itacolomi"/>
        <s v="Ortigueira"/>
        <s v="Ourizona"/>
        <s v="Ouro Verde do Oeste"/>
        <s v="Paiçandu"/>
        <s v="Palmas"/>
        <s v="Palmeira"/>
        <s v="Palmital"/>
        <s v="Palotina"/>
        <s v="Paraíso do Norte"/>
        <s v="Paranacity"/>
        <s v="Paranaguá"/>
        <s v="Paranapoema"/>
        <s v="Paranavaí"/>
        <s v="Pato Bragado"/>
        <s v="Pato Branco"/>
        <s v="Paula Freitas"/>
        <s v="Paulo Frontin"/>
        <s v="Peabiru"/>
        <s v="Perobal"/>
        <s v="Pérola"/>
        <s v="Pérola d'oeste"/>
        <s v="Piên"/>
        <s v="Pinhais"/>
        <s v="Pinhalão"/>
        <s v="Pinhal de São Bento"/>
        <s v="Pinhão"/>
        <s v="Piraí do Sul"/>
        <s v="Piraquara"/>
        <s v="Pitanga"/>
        <s v="Pitangueiras"/>
        <s v="Planaltina do Paraná"/>
        <s v="Ponta Grossa"/>
        <s v="Pontal do Paraná"/>
        <s v="Porecatu"/>
        <s v="Porto Amazonas"/>
        <s v="Porto Barreiro"/>
        <s v="Porto Rico"/>
        <s v="Porto Vitória"/>
        <s v="Prado Ferreira"/>
        <s v="Pranchita"/>
        <s v="Presidente Castelo Branco"/>
        <s v="Primeiro de Maio"/>
        <s v="Prudentópolis"/>
        <s v="Quarto Centenário "/>
        <s v="Quatiguá"/>
        <s v="Quatro Barras"/>
        <s v="Quatro Pontes"/>
        <s v="Quedas do Iguaçu"/>
        <s v="Querência do Norte"/>
        <s v="Quinta do Sol"/>
        <s v="Quitandinha"/>
        <s v="Ramilândia"/>
        <s v="Rancho Alegre"/>
        <s v="Rancho Alegre D'Oeste"/>
        <s v="Realeza"/>
        <s v="Rebouças"/>
        <s v="Renascença"/>
        <s v="Reserva"/>
        <s v="Reserva do Iguaçu"/>
        <s v="Ribeirão Claro"/>
        <s v="Ribeirão do Pinhal"/>
        <s v="Rio Azul"/>
        <s v="Rio Bom"/>
        <s v="Rio Bonito do Iguaçu"/>
        <s v="Rio Branco do Ivaí"/>
        <s v="Rio Branco do Sul"/>
        <s v="Rolândia"/>
        <s v="Roncador"/>
        <s v="Rondon"/>
        <s v="Rosário do Ivaí"/>
        <s v="Sabáudia"/>
        <s v="Salgado Filho"/>
        <s v="Salto do Itararé"/>
        <s v="Salto do Lontra"/>
        <s v="Santa Amélia"/>
        <s v="Santa Cecília do Pavão"/>
        <s v="Santa Cruz de Monte Castelo"/>
        <s v="Santa Fé"/>
        <s v="Santa Isabel do Ivaí"/>
        <s v="Santa Izabel do Oeste"/>
        <s v="Santa Lúcia"/>
        <s v="Santa Maria do Oeste"/>
        <s v="Santa Mariana"/>
        <s v="Santa Mônica"/>
        <s v="Santana do Itararé"/>
        <s v="Santa Tereza do Oeste"/>
        <s v="Santa Terezinha de Itaipu"/>
        <s v="Santo Antônio da Platina"/>
        <s v="Santo Antônio do Caiuá"/>
        <s v="Santo Antônio do Paraíso"/>
        <s v="Santo Antônio do Sudoeste"/>
        <s v="Santo Inácio"/>
        <s v="São Carlos do Ivaí"/>
        <s v="São Jerônimo da Serra"/>
        <s v="São João"/>
        <s v="São João do Caiuá"/>
        <s v="São João do Ivaí"/>
        <s v="São João do Triunfo"/>
        <s v="São Jorge d'oeste"/>
        <s v="São Jorge do Ivaí"/>
        <s v="São Jorge do Patrocínio"/>
        <s v="São José da Boa Vista"/>
        <s v="São José das Palmeiras"/>
        <s v="São José dos Pinhais"/>
        <s v="São Manoel do Paraná"/>
        <s v="São Mateus do Sul"/>
        <s v="São Miguel do Iguaçu"/>
        <s v="São Pedro do Iguaçu"/>
        <s v="São Pedro do Ivaí"/>
        <s v="São Pedro do Paraná"/>
        <s v="São Sebastião da Amoreira"/>
        <s v="São Tomé"/>
        <s v="Sapopema"/>
        <s v="Sarandi"/>
        <s v="Saudade do Iguaçu"/>
        <s v="Sengés"/>
        <s v="Serranópolis do Iguaçu"/>
        <s v="Sertaneja"/>
        <s v="Sertanópolis"/>
        <s v="Siqueira Campos"/>
        <s v="Sulina"/>
        <s v="Tamarana"/>
        <s v="Tamboara"/>
        <s v="Tapejara"/>
        <s v="Teixeira Soares"/>
        <s v="Telêmaco Borba"/>
        <s v="Terra Boa"/>
        <s v="Terra Rica"/>
        <s v="Terra Roxa"/>
        <s v="Tibagi"/>
        <s v="Tijucas do Sul"/>
        <s v="Tomazina"/>
        <s v="Três Barras do Paraná"/>
        <s v="Tunas do Paraná"/>
        <s v="Tuneiras do Oeste"/>
        <s v="Tupãssi"/>
        <s v="Turvo"/>
        <s v="Ubiratã"/>
        <s v="Umuarama"/>
        <s v="União da Vitória"/>
        <s v="Uniflor"/>
        <s v="Uraí"/>
        <s v="Ventania"/>
        <s v="Vera Cruz do Oeste"/>
        <s v="Verê"/>
        <s v="Alto Paraíso"/>
        <s v="Doutor Ulysses"/>
        <s v="Virmond"/>
        <s v="Vitorino"/>
        <s v="Xambrê"/>
        <s v="Angra dos Reis"/>
        <s v="Aperibé"/>
        <s v="Araruama"/>
        <s v="Areal"/>
        <s v="Armação dos Búzios"/>
        <s v="Arraial do Cabo"/>
        <s v="Barra do Piraí"/>
        <s v="Barra Mansa"/>
        <s v="Belford Roxo"/>
        <s v="Bom Jesus do Itabapoana"/>
        <s v="Cabo Frio "/>
        <s v="Cachoeiras de Macacu"/>
        <s v="Cambuci"/>
        <s v="Carapebus"/>
        <s v="Comendador Levy Gasparian"/>
        <s v="Campos dos Goytacazes"/>
        <s v="Cantagalo "/>
        <s v="Cardoso Moreira"/>
        <s v="Carmo"/>
        <s v="Casimiro de Abreu"/>
        <s v="Conceição de Macabu"/>
        <s v="Cordeiro"/>
        <s v="Duas Barras"/>
        <s v="Duque de Caxias"/>
        <s v="Engenheiro Paulo de Frontin"/>
        <s v="Guapimirim"/>
        <s v="Iguaba Grande"/>
        <s v="Itaboraí"/>
        <s v="Itaguaí"/>
        <s v="Italva"/>
        <s v="Itaocara"/>
        <s v="Itaperuna"/>
        <s v="Itatiaia"/>
        <s v="Japeri"/>
        <s v="Laje do Muriaé"/>
        <s v="Macaé"/>
        <s v="Macuco"/>
        <s v="Magé"/>
        <s v="Mangaratiba"/>
        <s v="Maricá"/>
        <s v="Mendes"/>
        <s v="Miguel Pereira"/>
        <s v="Miracema"/>
        <s v="Natividade"/>
        <s v="Nilópolis"/>
        <s v="Niterói"/>
        <s v="Nova Friburgo"/>
        <s v="Nova Iguaçu"/>
        <s v="Paracambi"/>
        <s v="Paraíba do Sul"/>
        <s v="Paraty"/>
        <s v="Paty do Alferes"/>
        <s v="Petrópolis"/>
        <s v="Pinheiral"/>
        <s v="Piraí"/>
        <s v="Porciúncula"/>
        <s v="Porto Real "/>
        <s v="Quatis "/>
        <s v="Queimados"/>
        <s v="Quissamã"/>
        <s v="Resende"/>
        <s v="Rio Bonito "/>
        <s v="Rio Claro "/>
        <s v="Rio das Flores"/>
        <s v="Rio das Ostras"/>
        <s v="Rio de Janeiro"/>
        <s v="Santa Maria Madalena"/>
        <s v="Santo Antônio de Pádua"/>
        <s v="São Francisco de Itabapoana"/>
        <s v="São Fidélis"/>
        <s v="São Gonçalo"/>
        <s v="São João da Barra"/>
        <s v="São João de Meriti"/>
        <s v="São José de Ubá"/>
        <s v="São José do Vale do Rio Preto"/>
        <s v="São Pedro da Aldeia"/>
        <s v="São Sebastião do Alto"/>
        <s v="Saquarema"/>
        <s v="Seropédica"/>
        <s v="Silva Jardim"/>
        <s v="Sumidouro"/>
        <s v="Tanguá"/>
        <s v="Teresópolis"/>
        <s v="Trajano de Moraes"/>
        <s v="Três Rios "/>
        <s v="Varre-Sai"/>
        <s v="Vassouras"/>
        <s v="Volta Redonda"/>
        <s v="Acari"/>
        <s v="Açu"/>
        <s v="Afonso Bezerra"/>
        <s v="Água Nova"/>
        <s v="Alexandria"/>
        <s v="Almino Afonso"/>
        <s v="Alto do Rodrigues"/>
        <s v="Angicos"/>
        <s v="Antônio Martins"/>
        <s v="Apodi"/>
        <s v="Areia Branca"/>
        <s v="Arês"/>
        <s v="Augusto Severo"/>
        <s v="Baía Formosa"/>
        <s v="Barcelona"/>
        <s v="Bento Fernandes"/>
        <s v="Bodó"/>
        <s v="Brejinho"/>
        <s v="Caiçara do Norte"/>
        <s v="Caiçara do Rio do Vento"/>
        <s v="Caicó"/>
        <s v="Campo Redondo"/>
        <s v="Canguaretama"/>
        <s v="Caraúbas"/>
        <s v="Carnaúba dos Dantas"/>
        <s v="Carnaubais"/>
        <s v="Ceará-Mirim"/>
        <s v="Cerro Corá"/>
        <s v="Coronel Ezequiel"/>
        <s v="Coronel João Pessoa"/>
        <s v="Cruzeta"/>
        <s v="Currais Novos"/>
        <s v="Doutor Severiano"/>
        <s v="Parnamirim"/>
        <s v="Encanto"/>
        <s v="Equador"/>
        <s v="Espírito Santo"/>
        <s v="Extremoz"/>
        <s v="Felipe Guerra"/>
        <s v="Fernando Pedroza"/>
        <s v="Florânia"/>
        <s v="Francisco Dantas"/>
        <s v="Frutuoso Gomes"/>
        <s v="Galinhos"/>
        <s v="Goianinha"/>
        <s v="Governador Dix-Sept Rosado"/>
        <s v="Grossos"/>
        <s v="Guamaré"/>
        <s v="Ielmo Marinho"/>
        <s v="Ipanguaçu"/>
        <s v="Ipueira"/>
        <s v="Itaú"/>
        <s v="Jaçanã"/>
        <s v="Jandaíra "/>
        <s v="Janduís"/>
        <s v="Januário Cicco"/>
        <s v="Japi"/>
        <s v="Jardim de Angicos "/>
        <s v="Jardim de Piranhas"/>
        <s v="Jardim do Seridó"/>
        <s v="João Câmara"/>
        <s v="João Dias"/>
        <s v="José da Penha"/>
        <s v="Jucurutu"/>
        <s v="Lagoa d'Anta"/>
        <s v="Lagoa de Pedras"/>
        <s v="Lagoa de Velhos"/>
        <s v="Lagoa Nova"/>
        <s v="Lagoa Salgada"/>
        <s v="Lajes"/>
        <s v="Lajes Pintadas "/>
        <s v="Lucrécia"/>
        <s v="Luís Gomes"/>
        <s v="Macaíba"/>
        <s v="Macau"/>
        <s v="Major Sales"/>
        <s v="Marcelino Vieira"/>
        <s v="Martins"/>
        <s v="Maxaranguape"/>
        <s v="Messias Targino"/>
        <s v="Montanhas"/>
        <s v="Monte das Gameleiras"/>
        <s v="Mossoró"/>
        <s v="Natal"/>
        <s v="Nísia Floresta"/>
        <s v="Nova Cruz"/>
        <s v="Olho-d'Água do Borges"/>
        <s v="Paraná"/>
        <s v="Paraú"/>
        <s v="Parazinho"/>
        <s v="Parelhas"/>
        <s v="Rio do Fogo"/>
        <s v="Passa e Fica"/>
        <s v="Passagem"/>
        <s v="Patu"/>
        <s v="Santa Maria "/>
        <s v="Pau dos Ferros"/>
        <s v="Pedra Grande"/>
        <s v="Pedro Avelino"/>
        <s v="Pedro Velho"/>
        <s v="Pendências"/>
        <s v="Poço Branco"/>
        <s v="Portalegre"/>
        <s v="Porto do Mangue"/>
        <s v="Pureza"/>
        <s v="Rafael Fernandes"/>
        <s v="Rafael Godeiro"/>
        <s v="Riacho da Cruz"/>
        <s v="Riachuelo"/>
        <s v="Rodolfo Fernandes"/>
        <s v="Tibau"/>
        <s v="Santa Cruz"/>
        <s v="Santana do Matos"/>
        <s v="Santana do Seridó"/>
        <s v="Santo Antônio"/>
        <s v="São Bento do Norte"/>
        <s v="São Bento do Trairí"/>
        <s v="São Fernando"/>
        <s v="São Francisco do Oeste"/>
        <s v="São João do Sabugi"/>
        <s v="São José de Mipibu"/>
        <s v="São José do Campestre"/>
        <s v="São José do Seridó"/>
        <s v="São Miguel "/>
        <s v="São Miguel do Gostoso"/>
        <s v="São Paulo do Potengi"/>
        <s v="São Pedro"/>
        <s v="São Rafael"/>
        <s v="São Vicente"/>
        <s v="Senador Elói de Souza"/>
        <s v="Senador Georgino Avelino"/>
        <s v="Serra de São Bento"/>
        <s v="Serra do Mel"/>
        <s v="Serra Negra do Norte"/>
        <s v="Serrinha dos Pintos"/>
        <s v="Severiano Melo"/>
        <s v="Taboleiro Grande"/>
        <s v="Taipu"/>
        <s v="Tangará"/>
        <s v="Tenente Ananias"/>
        <s v="Tenente Laurentino Cruz"/>
        <s v="Tibau do Sul"/>
        <s v="Timbaúba dos Batistas"/>
        <s v="Touros"/>
        <s v="Triunfo Potiguar"/>
        <s v="Umarizal"/>
        <s v="Upanema"/>
        <s v="Venha-Ver"/>
        <s v="Vila Flor"/>
        <s v="Alta Floresta D'Oeste"/>
        <s v="Ariquemes"/>
        <s v="Cabixi"/>
        <s v="Cacoal"/>
        <s v="Cerejeiras"/>
        <s v="Colorado do Oeste"/>
        <s v="Corumbiara"/>
        <s v="Costa Marques"/>
        <s v="Espigão D'Oeste"/>
        <s v="Guajará-Mirim"/>
        <s v="Jaru"/>
        <s v="Ji-Paraná"/>
        <s v="Machadinho D'Oeste"/>
        <s v="Nova Brasilândia D'Oeste"/>
        <s v="Ouro Preto do Oeste"/>
        <s v="Pimenta Bueno"/>
        <s v="Porto Velho"/>
        <s v="Rio Crespo"/>
        <s v="Rolim de Moura"/>
        <s v="Santa Luzia D'Oeste"/>
        <s v="Vilhena"/>
        <s v="São Miguel do Guaporé"/>
        <s v="Nova Mamoré"/>
        <s v="Alvorada D'Oeste"/>
        <s v="Alto Alegre dos Parecis"/>
        <s v="Novo Horizonte do Oeste"/>
        <s v="Cacaulândia"/>
        <s v="Campo Novo de Rondônia"/>
        <s v="Candeias do Jamari"/>
        <s v="Castanheiras"/>
        <s v="Chupinguaia"/>
        <s v="Cujubim"/>
        <s v="Governador Jorge Teixeira"/>
        <s v="Itapuã do Oeste"/>
        <s v="Ministro Andreazza"/>
        <s v="Mirante da Serra"/>
        <s v="Monte Negro"/>
        <s v="Parecis"/>
        <s v="Pimenteiras do Oeste"/>
        <s v="Primavera de Rondônia"/>
        <s v="São Felipe D'Oeste"/>
        <s v="São Francisco do Guaporé"/>
        <s v="Seringueiras"/>
        <s v="Teixeirópolis"/>
        <s v="Theobroma"/>
        <s v="Urupá"/>
        <s v="Vale do Anari"/>
        <s v="Vale do Paraíso"/>
        <s v="Amajari"/>
        <s v="Alto Alegre"/>
        <s v="Boa Vista"/>
        <s v="Cantá"/>
        <s v="Caracaraí"/>
        <s v="Caroebe"/>
        <s v="Mucajaí"/>
        <s v="Normandia"/>
        <s v="Pacaraima"/>
        <s v="Rorainópolis"/>
        <s v="São João da Baliza"/>
        <s v="São Luiz"/>
        <s v="Uiramutã"/>
        <s v="Aceguá"/>
        <s v="Água Santa"/>
        <s v="Agudo"/>
        <s v="Ajuricaba"/>
        <s v="Alecrim"/>
        <s v="Alegrete"/>
        <s v="Alegria"/>
        <s v="Almirante Tamandaré do Sul"/>
        <s v="Alpestre"/>
        <s v="Alto Feliz"/>
        <s v="Alvorada"/>
        <s v="Amaral Ferrador"/>
        <s v="Ametista do Sul"/>
        <s v="André da Rocha"/>
        <s v="Anta Gorda"/>
        <s v="Antônio Prado"/>
        <s v="Arambaré"/>
        <s v="Araricá"/>
        <s v="Aratiba"/>
        <s v="Arroio do Meio"/>
        <s v="Arroio do Sal"/>
        <s v="Arroio do Padre"/>
        <s v="Arroio dos Ratos"/>
        <s v="Arroio do Tigre"/>
        <s v="Arroio Grande"/>
        <s v="Arvorezinha"/>
        <s v="Augusto Pestana"/>
        <s v="Áurea"/>
        <s v="Bagé"/>
        <s v="Balneário Pinhal"/>
        <s v="Barão"/>
        <s v="Barão de Cotegipe"/>
        <s v="Barão do Triunfo"/>
        <s v="Barra do Guarita"/>
        <s v="Barra do Quaraí"/>
        <s v="Barra do Ribeiro"/>
        <s v="Barra do Rio Azul"/>
        <s v="Barra Funda"/>
        <s v="Barros Cassal"/>
        <s v="Benjamin Constant do Sul"/>
        <s v="Bento Gonçalves"/>
        <s v="Boa Vista das Missões"/>
        <s v="Boa Vista do Buricá"/>
        <s v="Boa Vista do Cadeado"/>
        <s v="Boa Vista do Incra"/>
        <s v="Boa Vista do Sul"/>
        <s v="Bom Princípio"/>
        <s v="Bom Progresso"/>
        <s v="Bom Retiro do Sul"/>
        <s v="Boqueirão do Leão"/>
        <s v="Bossoroca"/>
        <s v="Bozano"/>
        <s v="Braga"/>
        <s v="Brochier"/>
        <s v="Butiá"/>
        <s v="Caçapava do Sul"/>
        <s v="Cacequi"/>
        <s v="Cachoeira do Sul"/>
        <s v="Cachoeirinha"/>
        <s v="Cacique Doble"/>
        <s v="Caibaté"/>
        <s v="Caiçara"/>
        <s v="Camaquã"/>
        <s v="Camargo"/>
        <s v="Cambará do Sul"/>
        <s v="Campestre da Serra"/>
        <s v="Campina das Missões"/>
        <s v="Campinas do Sul"/>
        <s v="Campo Bom"/>
        <s v="Campo Novo"/>
        <s v="Campos Borges"/>
        <s v="Candelária"/>
        <s v="Cândido Godói"/>
        <s v="Candiota"/>
        <s v="Canela"/>
        <s v="Canguçu"/>
        <s v="Canoas"/>
        <s v="Canudos do Vale"/>
        <s v="Capão Bonito do Sul"/>
        <s v="Capão da Canoa"/>
        <s v="Capão do Cipó"/>
        <s v="Capão do Leão"/>
        <s v="Capivari do Sul"/>
        <s v="Capela de Santana"/>
        <s v="Capitão"/>
        <s v="Carazinho"/>
        <s v="Caraá"/>
        <s v="Carlos Barbosa"/>
        <s v="Carlos Gomes"/>
        <s v="Casca"/>
        <s v="Caseiros"/>
        <s v="Catuípe"/>
        <s v="Caxias do Sul"/>
        <s v="Centená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í"/>
        <s v="Chuvisca"/>
        <s v="Cidreira"/>
        <s v="Ciríaco"/>
        <s v="Condor"/>
        <s v="Constantina"/>
        <s v="Coqueiro Baixo"/>
        <s v="Coqueiros do Sul"/>
        <s v="Coronel Barros"/>
        <s v="Coronel Bicaco"/>
        <s v="Coronel Pilar"/>
        <s v="Cotiporã"/>
        <s v="Coxilha"/>
        <s v="Crissiumal"/>
        <s v="Cristal"/>
        <s v="Cristal do Sul"/>
        <s v="Cruz Alta"/>
        <s v="Cruzaltense"/>
        <s v="David Canabarro"/>
        <s v="Derrubadas"/>
        <s v="Dezesseis de Novembro"/>
        <s v="Dilermando de Aguiar"/>
        <s v="Dois Irmãos"/>
        <s v="Dois Irmãos das Missões"/>
        <s v="Dois Lajeados"/>
        <s v="Dom Feliciano"/>
        <s v="Dom Pedro de Alcântara"/>
        <s v="Dom Pedrito"/>
        <s v="Dona Francisca"/>
        <s v="Doutor Maurício Cardoso"/>
        <s v="Doutor Ricardo"/>
        <s v="Eldorado do Sul"/>
        <s v="Encantado"/>
        <s v="Encruzilhada do Sul"/>
        <s v="Engenho Velho"/>
        <s v="Entre-Ijuís"/>
        <s v="Entre Rios do Sul"/>
        <s v="Erebango"/>
        <s v="Erechim"/>
        <s v="Ernestina"/>
        <s v="Herval"/>
        <s v="Erval Grande"/>
        <s v="Erval Seco"/>
        <s v="Esmeralda"/>
        <s v="Esperança do Sul"/>
        <s v="Espumoso"/>
        <s v="Estação"/>
        <s v="Estância Velha"/>
        <s v="Esteio"/>
        <s v="Estrela"/>
        <s v="Estrela Velha"/>
        <s v="Eugênio de Castro"/>
        <s v="Fagundes Varela"/>
        <s v="Farroupilha"/>
        <s v="Faxinal do Soturno"/>
        <s v="Faxinalzinho"/>
        <s v="Fazenda Vila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âmara"/>
        <s v="Gentil"/>
        <s v="Getúlio Vargas"/>
        <s v="Giruá"/>
        <s v="Glorinha"/>
        <s v="Gramado"/>
        <s v="Gramado dos Loureiros"/>
        <s v="Gramado Xavier"/>
        <s v="Gravataí"/>
        <s v="Guabiju"/>
        <s v="Guaíba"/>
        <s v="Guaporé"/>
        <s v="Guarani das Missões"/>
        <s v="Harmonia"/>
        <s v="Herveiras"/>
        <s v="Horizontina"/>
        <s v="Hulha Negra"/>
        <s v="Ibarama"/>
        <s v="Ibiaçá"/>
        <s v="Ibiraiaras"/>
        <s v="Ibirapuitã"/>
        <s v="Ibirubá"/>
        <s v="Igrejinha"/>
        <s v="Ijuí"/>
        <s v="Ilópolis"/>
        <s v="Imbé"/>
        <s v="Imigrante"/>
        <s v="Inhacorá"/>
        <s v="Ipê"/>
        <s v="Ipiranga do Sul"/>
        <s v="Iraí"/>
        <s v="Itaara"/>
        <s v="Itacurubi"/>
        <s v="Itapuca"/>
        <s v="Itaqui"/>
        <s v="Itati"/>
        <s v="Itatiba do Sul"/>
        <s v="Ivorá"/>
        <s v="Ivoti"/>
        <s v="Jaboticaba"/>
        <s v="Jacuizinho"/>
        <s v="Jaguarão"/>
        <s v="Jaguari"/>
        <s v="Jaquirana"/>
        <s v="Jari"/>
        <s v="Jóia"/>
        <s v="Júlio de Castilhos"/>
        <s v="Lagoa Bonita do Sul"/>
        <s v="Lagoão"/>
        <s v="Lagoa dos Três Cantos"/>
        <s v="Lagoa Vermelha"/>
        <s v="Lajeado"/>
        <s v="Lajeado do Bugre"/>
        <s v="Lavras do Sul"/>
        <s v="Liberato Salzano"/>
        <s v="Lindolfo Collor"/>
        <s v="Linha Nova"/>
        <s v="Machadinho"/>
        <s v="Maçambará"/>
        <s v="Mampituba"/>
        <s v="Manoel Viana"/>
        <s v="Maquiné"/>
        <s v="Maratá"/>
        <s v="Marau"/>
        <s v="Marcelino Ramos"/>
        <s v="Mariana Pimentel"/>
        <s v="Mariano Moro"/>
        <s v="Marques de Souza"/>
        <s v="Mata"/>
        <s v="Mato Castelhano"/>
        <s v="Mato Leitão"/>
        <s v="Mato Queimado"/>
        <s v="Maximiliano de Almeida"/>
        <s v="Minas do Leão"/>
        <s v="Miraguaí"/>
        <s v="Montauri"/>
        <s v="Monte Alegre dos Campos"/>
        <s v="Monte Belo do Sul"/>
        <s v="Montenegro"/>
        <s v="Mormaço"/>
        <s v="Morrinhos do Sul"/>
        <s v="Morro Redondo"/>
        <s v="Morro Reuter"/>
        <s v="Mostardas"/>
        <s v="Muçum"/>
        <s v="Muitos Capões"/>
        <s v="Muliterno"/>
        <s v="Não-Me-Toque"/>
        <s v="Nicolau Vergueiro"/>
        <s v="Nonoai"/>
        <s v="Nova Alvorada"/>
        <s v="Nova Araçá"/>
        <s v="Nova Bassano"/>
        <s v="Nova Boa Vista"/>
        <s v="Nova Bréscia"/>
        <s v="Nova Candelária"/>
        <s v="Nova Esperança do Sul"/>
        <s v="Nova Hartz"/>
        <s v="Nova Pádua"/>
        <s v="Nova Palma"/>
        <s v="Nova Petrópolis"/>
        <s v="Nova Prata"/>
        <s v="Nova Ramada"/>
        <s v="Nova Roma do Sul"/>
        <s v="Novo Cabrais"/>
        <s v="Novo Hamburgo"/>
        <s v="Novo Machado"/>
        <s v="Novo Tiradentes"/>
        <s v="Novo Xingu"/>
        <s v="Novo Barreiro"/>
        <s v="Osório"/>
        <s v="Paim Filho"/>
        <s v="Palmares do Sul"/>
        <s v="Palmeira das Missões"/>
        <s v="Palmitinho"/>
        <s v="Panambi"/>
        <s v="Pantano Grande"/>
        <s v="Paraí"/>
        <s v="Paraíso do Sul"/>
        <s v="Pareci Novo"/>
        <s v="Parobé"/>
        <s v="Passa Sete"/>
        <s v="Passo do Sobrado"/>
        <s v="Passo Fundo"/>
        <s v="Paulo Bento"/>
        <s v="Paverama"/>
        <s v="Pedras Altas"/>
        <s v="Pedro Osório"/>
        <s v="Pejuçara"/>
        <s v="Pelotas"/>
        <s v="Picada Café"/>
        <s v="Pinhal"/>
        <s v="Pinhal da Serra"/>
        <s v="Pinhal Grande"/>
        <s v="Pinheirinho do Vale"/>
        <s v="Pinheiro Machado"/>
        <s v="Pinto Bandeira"/>
        <s v="Pirapó"/>
        <s v="Piratini"/>
        <s v="Poço das Antas"/>
        <s v="Pontão"/>
        <s v="Ponte Preta"/>
        <s v="Portão"/>
        <s v="Porto Alegre"/>
        <s v="Porto Lucena"/>
        <s v="Porto Mauá"/>
        <s v="Porto Vera Cruz"/>
        <s v="Porto Xavier"/>
        <s v="Pouso Novo"/>
        <s v="Presidente Lucena"/>
        <s v="Progresso"/>
        <s v="Protásio Alves"/>
        <s v="Putinga"/>
        <s v="Quaraí"/>
        <s v="Quatro Irmãos"/>
        <s v="Quevedos"/>
        <s v="Quinze de Novembro"/>
        <s v="Redentora"/>
        <s v="Relvado"/>
        <s v="Restinga Seca"/>
        <s v="Rio dos Í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ário do Sul"/>
        <s v="Sagrada Família"/>
        <s v="Saldanha Marinho"/>
        <s v="Salto do Jacuí"/>
        <s v="Salvador das Missões"/>
        <s v="Salvador do Sul"/>
        <s v="Sananduva"/>
        <s v="Santa Bárbara do Sul"/>
        <s v="Santa Cecília do Sul"/>
        <s v="Santa Clara do Sul"/>
        <s v="Santa Cruz do Sul"/>
        <s v="Santa Maria"/>
        <s v="Santa Maria do Herval"/>
        <s v="Santa Margarida do Sul"/>
        <s v="Santana da Boa Vista"/>
        <s v="Sant' Ana do Livramento"/>
        <s v="Santa Rosa"/>
        <s v="Santa Tereza"/>
        <s v="Santa Vitória do Palmar"/>
        <s v="Santiago"/>
        <s v="Santo Ângelo"/>
        <s v="Santo Antônio do Palma"/>
        <s v="Santo Antônio da Patrulha"/>
        <s v="Santo Antônio das Missões"/>
        <s v="Santo Antônio do Planalto"/>
        <s v="Santo Augusto"/>
        <s v="Santo Cristo"/>
        <s v="Santo Expedito do Sul"/>
        <s v="São Borja"/>
        <s v="São Domingos do Sul"/>
        <s v="São Francisco de Assis"/>
        <s v="São Jerônimo"/>
        <s v="São João da Urtiga"/>
        <s v="São João do Polêsine"/>
        <s v="São Jorge"/>
        <s v="São José das Missões"/>
        <s v="São José do Herval"/>
        <s v="São José do Hortêncio"/>
        <s v="São José do Inhacorá"/>
        <s v="São José do Norte"/>
        <s v="São José do Ouro"/>
        <s v="São José do Sul"/>
        <s v="São José dos Ausentes"/>
        <s v="São Leopoldo"/>
        <s v="São Lourenço do Sul"/>
        <s v="São Luiz Gonzaga"/>
        <s v="São Marcos"/>
        <s v="São Martinho"/>
        <s v="São Martinho da Serra"/>
        <s v="São Miguel das Missões"/>
        <s v="São Nicolau"/>
        <s v="São Paulo das Missões"/>
        <s v="São Pedro da Serra"/>
        <s v="São Pedro das Missões"/>
        <s v="São Pedro do Butiá"/>
        <s v="São Pedro do Sul"/>
        <s v="São Sebastião do Caí"/>
        <s v="São Sepé"/>
        <s v="São Valentim"/>
        <s v="São Valentim do Sul"/>
        <s v="São Valério do Sul"/>
        <s v="São Vendelino"/>
        <s v="São Vicente do Sul"/>
        <s v="Sapiranga"/>
        <s v="Sapucaia do Sul"/>
        <s v="Seberi"/>
        <s v="Sede Nova"/>
        <s v="Segredo"/>
        <s v="Selbach"/>
        <s v="Senador Salgado Filho"/>
        <s v="Sentinela do Sul"/>
        <s v="Serafina Corrêa"/>
        <s v="Sério"/>
        <s v="Sertão"/>
        <s v="Sertão Santana"/>
        <s v="Sete de Setembro"/>
        <s v="Severiano de Almeida"/>
        <s v="Silveira Martins"/>
        <s v="Sinimbu"/>
        <s v="Soledade"/>
        <s v="Tabaí"/>
        <s v="Tapera"/>
        <s v="Tapes"/>
        <s v="Taquara"/>
        <s v="Taquari"/>
        <s v="Taquaruçu do Sul"/>
        <s v="Tavares"/>
        <s v="Tenente Portela"/>
        <s v="Terra de Areia"/>
        <s v="Teutônia"/>
        <s v="Tio Hugo"/>
        <s v="Tiradentes do Sul"/>
        <s v="Toropi"/>
        <s v="Torres"/>
        <s v="Tramandaí"/>
        <s v="Travesseiro"/>
        <s v="Três Arroios"/>
        <s v="Três Cachoeiras"/>
        <s v="Três Coroas"/>
        <s v="Três de Maio"/>
        <s v="Três Forquilhas"/>
        <s v="Três Palmeiras"/>
        <s v="Três Passos"/>
        <s v="Trindade do Sul"/>
        <s v="Tucunduva"/>
        <s v="Tunas"/>
        <s v="Tupanci do Sul"/>
        <s v="Tupanciretã"/>
        <s v="Tupandi"/>
        <s v="Tuparendi"/>
        <s v="Turuçu"/>
        <s v="Ubiretama"/>
        <s v="União da Serra"/>
        <s v="Unistalda"/>
        <s v="Uruguaiana"/>
        <s v="Vacaria"/>
        <s v="Vale Verde"/>
        <s v="Vale do Sol"/>
        <s v="Vale Real"/>
        <s v="Vanini"/>
        <s v="Venâncio Aires"/>
        <s v="Veranópolis"/>
        <s v="Vespasiano Correa"/>
        <s v="Viadutos"/>
        <s v="Viamão"/>
        <s v="Vicente Dutra"/>
        <s v="Victor Graeff"/>
        <s v="Vila Flores"/>
        <s v="Vila Lângaro"/>
        <s v="Vila Maria"/>
        <s v="Vila Nova do Sul"/>
        <s v="Vista Alegre"/>
        <s v="Vista Alegre do Prata"/>
        <s v="Vista Gaúcha"/>
        <s v="Vitória das Missões"/>
        <s v="Westfalia"/>
        <s v="Xangri-lá"/>
        <s v="Abdon Batista"/>
        <s v="Abelardo Luz"/>
        <s v="Agrolândia"/>
        <s v="Agronômica"/>
        <s v="Água Doce"/>
        <s v="Águas de Chapecó"/>
        <s v="Águas Frias"/>
        <s v="Águas Mornas"/>
        <s v="Alfredo Wagner"/>
        <s v="Alto Bela Vista"/>
        <s v="Angelina"/>
        <s v="Anita Garibaldi"/>
        <s v="Anitápolis"/>
        <s v="Apiúna"/>
        <s v="Arabutã"/>
        <s v="Araquari"/>
        <s v="Araranguá"/>
        <s v="Armazém"/>
        <s v="Arroio Trinta"/>
        <s v="Arvoredo"/>
        <s v="Ascurra"/>
        <s v="Atalanta"/>
        <s v="Balneário Arroio do Silva"/>
        <s v="Balneário Camboriú"/>
        <s v="Balneário Barra do Sul"/>
        <s v="Balneário Gaivota"/>
        <s v="Bandeirante"/>
        <s v="Barra Bonita"/>
        <s v="Barra Velha"/>
        <s v="Bela Vista do Toldo"/>
        <s v="Benedito Novo"/>
        <s v="Biguaçu"/>
        <s v="Blumenau"/>
        <s v="Bocaina do Sul"/>
        <s v="Bombinhas"/>
        <s v="Bom Jardim da Serra"/>
        <s v="Bom Jesus do Oeste"/>
        <s v="Bom Retiro"/>
        <s v="Botuverá"/>
        <s v="Braço do Norte"/>
        <s v="Braço do Trombudo"/>
        <s v="Brunópolis"/>
        <s v="Brusque"/>
        <s v="Caçador"/>
        <s v="Caibi"/>
        <s v="Calmon"/>
        <s v="Camboriú"/>
        <s v="Capão Alto"/>
        <s v="Campo Belo do Sul"/>
        <s v="Campo Erê"/>
        <s v="Campos Novos"/>
        <s v="Canelinha"/>
        <s v="Canoinhas"/>
        <s v="Capinzal"/>
        <s v="Capivari de Baixo"/>
        <s v="Caxambu do Sul"/>
        <s v="Celso Ramos"/>
        <s v="Cerro Negro"/>
        <s v="Chapadão do Lageado"/>
        <s v="Chapecó"/>
        <s v="Cocal do Sul"/>
        <s v="Concórdia"/>
        <s v="Cordilheira Alta"/>
        <s v="Coronel Freitas"/>
        <s v="Coronel Martins"/>
        <s v="Corupá"/>
        <s v="Correia Pinto"/>
        <s v="Criciúma"/>
        <s v="Cunha Porã"/>
        <s v="Cunhataí"/>
        <s v="Curitibanos"/>
        <s v="Descanso"/>
        <s v="Dionísio Cerqueira"/>
        <s v="Dona Emma"/>
        <s v="Doutor Pedrinho"/>
        <s v="Ermo"/>
        <s v="Erval Velho"/>
        <s v="Faxinal dos Guedes"/>
        <s v="Flor do Sertão"/>
        <s v="Florianópolis"/>
        <s v="Formosa do Sul"/>
        <s v="Forquilhinha"/>
        <s v="Fraiburgo"/>
        <s v="Frei Rogério"/>
        <s v="Galvão"/>
        <s v="Garopaba"/>
        <s v="Garuva"/>
        <s v="Gaspar"/>
        <s v="Governador Celso Ramos"/>
        <s v="Grão Pará"/>
        <s v="Gravatal"/>
        <s v="Guabiruba"/>
        <s v="Guaramirim"/>
        <s v="Guarujá do Sul"/>
        <s v="Guatambú"/>
        <s v="Herval d'Oeste"/>
        <s v="Ibiam"/>
        <s v="Ibicaré"/>
        <s v="Ibirama"/>
        <s v="Içara"/>
        <s v="Ilhota"/>
        <s v="Imaruí"/>
        <s v="Imbituba"/>
        <s v="Imbuia"/>
        <s v="Indaial"/>
        <s v="Iomerê"/>
        <s v="Ipira"/>
        <s v="Iporã do Oeste"/>
        <s v="Ipuaçu"/>
        <s v="Ipumirim"/>
        <s v="Iraceminha"/>
        <s v="Irani"/>
        <s v="Irineópolis"/>
        <s v="Itá"/>
        <s v="Itaiópolis"/>
        <s v="itajaí"/>
        <s v="Itapema"/>
        <s v="itapoá"/>
        <s v="Ituporanga"/>
        <s v="Jaborá"/>
        <s v="Jacinto Machado"/>
        <s v="Jaguaruna"/>
        <s v="Jaraguá do Sul"/>
        <s v="Jardinópolis"/>
        <s v="Joaçaba"/>
        <s v="Joinville"/>
        <s v="José Boiteux"/>
        <s v="Jupiá"/>
        <s v="Lacerdópolis"/>
        <s v="Lages"/>
        <s v="Laguna"/>
        <s v="Lajeado Grande"/>
        <s v="Laurentino"/>
        <s v="Lauro Muller"/>
        <s v="Lebon Régis"/>
        <s v="Leoberto Leal"/>
        <s v="Lindóia do Sul"/>
        <s v="Lontras"/>
        <s v="Luiz Alves"/>
        <s v="Luzerna"/>
        <s v="Macieira"/>
        <s v="Mafra"/>
        <s v="Major Gercino"/>
        <s v="Major Vieira"/>
        <s v="Maracajá"/>
        <s v="Marema"/>
        <s v="Massaranduba"/>
        <s v="Matos Costa"/>
        <s v="Meleiro"/>
        <s v="Mirim Doce"/>
        <s v="Modelo"/>
        <s v="Mondaí"/>
        <s v="Monte Carlo"/>
        <s v="Monte Castelo"/>
        <s v="Morro da Fumaça"/>
        <s v="Morro Grande"/>
        <s v="Navegantes"/>
        <s v="Nova Erechim"/>
        <s v="Nova Itaberaba"/>
        <s v="Nova Trento"/>
        <s v="Orleans"/>
        <s v="Otacílio Costa"/>
        <s v="Ouro"/>
        <s v="Ouro Verde"/>
        <s v="Paial"/>
        <s v="Painel"/>
        <s v="Palhoça"/>
        <s v="Palma Sola"/>
        <s v="Palmitos"/>
        <s v="Papanduva"/>
        <s v="Paraíso"/>
        <s v="Passo de Torres"/>
        <s v="Passos Maia"/>
        <s v="Paulo Lopes"/>
        <s v="Pedras Grandes"/>
        <s v="Penha"/>
        <s v="Peritiba"/>
        <s v="Petrolândia"/>
        <s v="Balneário Piçarras"/>
        <s v="Pinhalzinho"/>
        <s v="Pinheiro Preto"/>
        <s v="Piratuba"/>
        <s v="Planalto Alegre"/>
        <s v="Pomerode"/>
        <s v="Ponte Alta"/>
        <s v="Ponte Alta do Norte"/>
        <s v="Ponte Serrada"/>
        <s v="Porto Belo"/>
        <s v="Porto União"/>
        <s v="Pouso Redondo"/>
        <s v="Praia Grande"/>
        <s v="Presidente Castello Branco"/>
        <s v="Presidente Getúlio"/>
        <s v="Presidente Nereu"/>
        <s v="Princesa"/>
        <s v="Quilombo"/>
        <s v="Rancho Queimado"/>
        <s v="Rio das Antas"/>
        <s v="Rio do Campo"/>
        <s v="Rio do Oeste"/>
        <s v="Rio dos Cedros"/>
        <s v="Rio do Sul"/>
        <s v="Rio Fortuna"/>
        <s v="Rio Negrinho"/>
        <s v="Rio Rufino"/>
        <s v="Riqueza"/>
        <s v="Rodeio"/>
        <s v="Romelândia"/>
        <s v="Salete"/>
        <s v="Saltinho"/>
        <s v="Salto Veloso"/>
        <s v="Sangão"/>
        <s v="Santa Cecília"/>
        <s v="Santa Rosa de Lima"/>
        <s v="Santa Rosa do Sul"/>
        <s v="Santa Terezinha do Progresso"/>
        <s v="Santiago do Sul"/>
        <s v="Santo Amaro da Imperatriz"/>
        <s v="São Bernardino"/>
        <s v="São Bento do Sul"/>
        <s v="São Bonifácio"/>
        <s v="São Carlos"/>
        <s v="São Cristovão do Sul"/>
        <s v="São Francisco do Sul"/>
        <s v="São João do Oeste"/>
        <s v="São João do Itaperiú"/>
        <s v="São João do Sul"/>
        <s v="São Joaquim"/>
        <s v="São José"/>
        <s v="São José do Cedro"/>
        <s v="São José do Cerrito"/>
        <s v="São Lourenço do Oeste"/>
        <s v="São Ludgero"/>
        <s v="São Miguel da Boa Vista"/>
        <s v="São Miguel do Oeste"/>
        <s v="São Pedro de Alcântara"/>
        <s v="Saudades"/>
        <s v="Schroeder"/>
        <s v="Seara"/>
        <s v="Serra Alta"/>
        <s v="Siderópolis"/>
        <s v="Sombrio"/>
        <s v="Sul Brasil"/>
        <s v="Taió"/>
        <s v="Tigrinhos"/>
        <s v="Tijucas"/>
        <s v="Timbé do Sul"/>
        <s v="Timbó"/>
        <s v="Timbó Grande"/>
        <s v="Três Barras"/>
        <s v="Treviso"/>
        <s v="Treze de Maio"/>
        <s v="Treze Tílias"/>
        <s v="Trombudo Central"/>
        <s v="Tubarão"/>
        <s v="Tunápolis"/>
        <s v="União do Oeste"/>
        <s v="Urubici"/>
        <s v="Urupema"/>
        <s v="Urussanga"/>
        <s v="Vargeão"/>
        <s v="Vargem"/>
        <s v="Vidal Ramos"/>
        <s v="Videira"/>
        <s v="Vitor Meireles"/>
        <s v="Witmarsum"/>
        <s v="Xanxerê"/>
        <s v="Xavantina"/>
        <s v="Xaxim"/>
        <s v="Zortéa"/>
        <s v="Pescaria Brava"/>
        <s v="Balneário Rincão"/>
        <s v="Amparo de São Francisco "/>
        <s v="Aquidabã "/>
        <s v="Aracaju "/>
        <s v="Arauá "/>
        <s v="Areia Branca "/>
        <s v="Barra dos Coqueiros "/>
        <s v="Boquim "/>
        <s v="Brejo Grande "/>
        <s v="Campo do Brito "/>
        <s v="Canhoba "/>
        <s v="Canindé de São Francisco "/>
        <s v="Capela "/>
        <s v="Carira "/>
        <s v="Carmópolis "/>
        <s v="Cedro de São João "/>
        <s v="Cristinápolis "/>
        <s v="Cumbe "/>
        <s v="Divina Pastora "/>
        <s v="Estância "/>
        <s v="Feira Nova "/>
        <s v="Frei Paulo"/>
        <s v="Gararu "/>
        <s v="General Maynard"/>
        <s v="Gracho Cardoso"/>
        <s v="Ilha das Flores "/>
        <s v="Indiaroba "/>
        <s v="Itabaianinha "/>
        <s v="Itabi "/>
        <s v="Itaporanga d'Ajuda"/>
        <s v="Japaratuba "/>
        <s v="Japoatã "/>
        <s v="Lagarto "/>
        <s v="Laranjeiras"/>
        <s v="Macambira "/>
        <s v="Malhada dos Bois  "/>
        <s v="Malhador "/>
        <s v="Maruim "/>
        <s v="Moita Bonita "/>
        <s v="Monte Alegre de Sergipe "/>
        <s v="Muribeca "/>
        <s v="Neópolis "/>
        <s v="Nossa Senhora Aparecida "/>
        <s v="Nossa Senhora da Glória "/>
        <s v="Nossa Senhora das Dores"/>
        <s v="Nossa Senhora de Lourdes "/>
        <s v="Nossa Senhora do Socorro "/>
        <s v="Pacatuba "/>
        <s v="Pedra Mole "/>
        <s v="Pedrinhas "/>
        <s v="Pinhão "/>
        <s v="Pirambu "/>
        <s v="Poço Redondo "/>
        <s v="Poço Verde "/>
        <s v="Porto da Folha "/>
        <s v="Propriá "/>
        <s v="Riachão do Dantas "/>
        <s v="Riachuelo "/>
        <s v="Ribeirópolis "/>
        <s v="Rosário do Catete "/>
        <s v="Salgado "/>
        <s v="Santa Luzia do Itanhy "/>
        <s v="Santana do São Francisco "/>
        <s v="Santa Rosa de Lima "/>
        <s v="Santo Amaro das Brotas "/>
        <s v="São Cristóvão "/>
        <s v="São Domingos "/>
        <s v="São Miguel do Aleixo "/>
        <s v="Simão Dias "/>
        <s v="Siriri "/>
        <s v="Telha "/>
        <s v="Tobias Barreto "/>
        <s v="Tomar do Geru "/>
        <s v="Umbaúba "/>
        <s v="Adamantina"/>
        <s v="Adolfo"/>
        <s v="Aguaí"/>
        <s v="Águas da Prata"/>
        <s v="Águas de Lindóia"/>
        <s v="Águas de Santa Bárbara"/>
        <s v="Águas de São Pedro"/>
        <s v="Agudos"/>
        <s v="Alambari"/>
        <s v="Alfredo Marcondes"/>
        <s v="Altair"/>
        <s v="Altinópolis"/>
        <s v="Alumínio"/>
        <s v="Álvares Florence"/>
        <s v="Álvares Machado"/>
        <s v="Álvaro de Carvalho"/>
        <s v="Alvinlândia"/>
        <s v="Americana"/>
        <s v="Américo Brasiliense"/>
        <s v="Américo de Campos"/>
        <s v="Amparo"/>
        <s v="Analândia"/>
        <s v="Andradina"/>
        <s v="Angatuba"/>
        <s v="Anhembi"/>
        <s v="Anhumas"/>
        <s v="Aparecida"/>
        <s v="Aparecida d'Oeste"/>
        <s v="Apiaí"/>
        <s v="Araçariguama"/>
        <s v="Araçatuba"/>
        <s v="Araçoiaba da Serra"/>
        <s v="Aramina"/>
        <s v="Arandu"/>
        <s v="Arapeí"/>
        <s v="Araraquara"/>
        <s v="Araras"/>
        <s v="Arco-Íris"/>
        <s v="Arealva"/>
        <s v="Areias"/>
        <s v="Areiópolis"/>
        <s v="Ariranha"/>
        <s v="Artur Nogueira"/>
        <s v="Arujá"/>
        <s v="Aspásia"/>
        <s v="Assis"/>
        <s v="Atibaia"/>
        <s v="Auriflama"/>
        <s v="Avaí"/>
        <s v="Avanhandava"/>
        <s v="Avaré"/>
        <s v="Bady Bassitt"/>
        <s v="Balbinos"/>
        <s v="Bálsamo"/>
        <s v="Bananal"/>
        <s v="Barão de Antonina"/>
        <s v="Barbosa"/>
        <s v="Bariri"/>
        <s v="Barra do Chapéu"/>
        <s v="Barra do Turvo"/>
        <s v="Barretos"/>
        <s v="Barrinha"/>
        <s v="Barueri"/>
        <s v="Bastos"/>
        <s v="Batatais"/>
        <s v="Bauru"/>
        <s v="Bebedouro"/>
        <s v="Bento de Abreu"/>
        <s v="Bernardino de Campos"/>
        <s v="Bertioga"/>
        <s v="Bilac"/>
        <s v="Birigui"/>
        <s v="Biritiba-Mirim"/>
        <s v="Boa Esperança do Sul"/>
        <s v="Bofete"/>
        <s v="Boituva"/>
        <s v="Bom Jesus dos Perdões"/>
        <s v="Bom Sucesso de Itararé"/>
        <s v="Borá"/>
        <s v="Boracéia"/>
        <s v="Borborema"/>
        <s v="Borebi"/>
        <s v="Botucatu"/>
        <s v="Bragança Paulista"/>
        <s v="Braúna"/>
        <s v="Brejo Alegre"/>
        <s v="Brodowski"/>
        <s v="Brotas"/>
        <s v="Buri"/>
        <s v="Buritama"/>
        <s v="Buritizal"/>
        <s v="Cabrália Paulista"/>
        <s v="Cabreúva"/>
        <s v="Caçapava"/>
        <s v="Cachoeira Paulista"/>
        <s v="Caconde"/>
        <s v="Caiabu"/>
        <s v="Caieiras"/>
        <s v="Caiuá"/>
        <s v="Cajamar"/>
        <s v="Cajati"/>
        <s v="Cajobi"/>
        <s v="Cajuru"/>
        <s v="Campina do Monte Alegre"/>
        <s v="Campinas"/>
        <s v="Campo Limpo Paulista"/>
        <s v="Campos do Jordão"/>
        <s v="Campos Novos Paulista"/>
        <s v="Cananéia"/>
        <s v="Canas"/>
        <s v="Cândido Mota"/>
        <s v="Cândido Rodrigues"/>
        <s v="Canitar"/>
        <s v="Capão Bonito"/>
        <s v="Capela do Alto"/>
        <s v="Capivari"/>
        <s v="Caraguatatuba"/>
        <s v="Carapicuíba"/>
        <s v="Cardoso"/>
        <s v="Casa Branca"/>
        <s v="Cássia dos Coqueiros"/>
        <s v="Castilho"/>
        <s v="Catanduva"/>
        <s v="Catiguá"/>
        <s v="Cerqueira César"/>
        <s v="Cerquilho"/>
        <s v="Cesário Lange"/>
        <s v="Charqueada"/>
        <s v="Clementina"/>
        <s v="Colina"/>
        <s v="Colômbia"/>
        <s v="Conchal"/>
        <s v="Conchas"/>
        <s v="Cordeirópolis"/>
        <s v="Coroados"/>
        <s v="Coronel Macedo"/>
        <s v="Corumbataí"/>
        <s v="Cosmópolis"/>
        <s v="Cosmorama"/>
        <s v="Cotia"/>
        <s v="Cravinhos"/>
        <s v="Cristais Paulista"/>
        <s v="Cruzália"/>
        <s v="Cruzeiro"/>
        <s v="Cubatão"/>
        <s v="Cunha"/>
        <s v="Descalvado"/>
        <s v="Diadema"/>
        <s v="Dirce Reis"/>
        <s v="Divinolândia"/>
        <s v="Dobrada"/>
        <s v="Dois Córregos"/>
        <s v="Dolcinópolis"/>
        <s v="Dourado"/>
        <s v="Dracena"/>
        <s v="Duartina"/>
        <s v="Dumont"/>
        <s v="Echaporã"/>
        <s v="Elias Fausto"/>
        <s v="Elisiário"/>
        <s v="Embaúba"/>
        <s v="Embu"/>
        <s v="Embu-Guaçu"/>
        <s v="Emilianópolis"/>
        <s v="Engenheiro Coelho"/>
        <s v="Espírito Santo do Pinhal"/>
        <s v="Espírito Santo do Turvo"/>
        <s v="Estrela d'Oeste"/>
        <s v="Euclides da Cunha Paulista"/>
        <s v="Fartura"/>
        <s v="Fernandópolis"/>
        <s v="Fernando Prestes"/>
        <s v="Fernão"/>
        <s v="Ferraz de Vasconcelos"/>
        <s v="Flora Rica"/>
        <s v="Floreal"/>
        <s v="Flórida Paulista"/>
        <s v="Florínia"/>
        <s v="Franca"/>
        <s v="Francisco Morato"/>
        <s v="Franco da Rocha"/>
        <s v="Gabriel Monteiro"/>
        <s v="Gália"/>
        <s v="Garça"/>
        <s v="Gastão Vidigal"/>
        <s v="Gavião Peixoto"/>
        <s v="General Salgado"/>
        <s v="Getulina"/>
        <s v="Glicério"/>
        <s v="Guaiçara"/>
        <s v="Guaimbê"/>
        <s v="Guapiaçu"/>
        <s v="Guapiara"/>
        <s v="Guará"/>
        <s v="Guaraçaí"/>
        <s v="Guarani d'Oeste"/>
        <s v="Guarantã"/>
        <s v="Guararapes"/>
        <s v="Guararema"/>
        <s v="Guaratinguetá"/>
        <s v="Guareí"/>
        <s v="Guariba"/>
        <s v="Guarujá"/>
        <s v="Guarulhos"/>
        <s v="Guatapará"/>
        <s v="Guzolândia"/>
        <s v="Herculândia"/>
        <s v="Holambra"/>
        <s v="Hortolândia"/>
        <s v="Iacanga"/>
        <s v="Iacri"/>
        <s v="Iaras"/>
        <s v="Ibaté"/>
        <s v="Ibirá"/>
        <s v="Ibirarema"/>
        <s v="Ibitinga"/>
        <s v="Ibiúna"/>
        <s v="Icém"/>
        <s v="Iepê"/>
        <s v="Igaraçu do Tietê"/>
        <s v="Igarapava"/>
        <s v="Igaratá"/>
        <s v="Iguape"/>
        <s v="Ilha Bela"/>
        <s v="Ilha Comprida"/>
        <s v="Ilha Solteira"/>
        <s v="Indaiatuba"/>
        <s v="Indiana"/>
        <s v="Indiaporã"/>
        <s v="Inúbia Paulista"/>
        <s v="Ipaussu"/>
        <s v="Iperó"/>
        <s v="Ipeúna"/>
        <s v="Ipiguá"/>
        <s v="Iporanga"/>
        <s v="Ipuã"/>
        <s v="Iracemápolis"/>
        <s v="Irapuã"/>
        <s v="Irapuru"/>
        <s v="Itaberá"/>
        <s v="Itaí"/>
        <s v="Itajobi"/>
        <s v="Itaju"/>
        <s v="Itanhaém"/>
        <s v="Itaóca"/>
        <s v="Itapecerica da Serra"/>
        <s v="Itapetininga"/>
        <s v="Itapevi"/>
        <s v="Itapira"/>
        <s v="Itapirapuã Paulista"/>
        <s v="Itápolis"/>
        <s v="Itaporanga"/>
        <s v="Itapuí"/>
        <s v="Itapura"/>
        <s v="Itaquaquecetuba"/>
        <s v="Itararé"/>
        <s v="Itariri"/>
        <s v="Itatiba"/>
        <s v="Itatinga"/>
        <s v="Itirapina"/>
        <s v="Itirapuã"/>
        <s v="Itobi"/>
        <s v="Itu"/>
        <s v="Itupeva"/>
        <s v="Ituverava"/>
        <s v="Jaboticabal"/>
        <s v="Jacareí"/>
        <s v="Jaci"/>
        <s v="Jacupiranga"/>
        <s v="Jaguariúna"/>
        <s v="Jales"/>
        <s v="Jambeiro"/>
        <s v="Jandira"/>
        <s v="Jarinu"/>
        <s v="Jaú"/>
        <s v="Jeriquara"/>
        <s v="Joanópolis"/>
        <s v="João Ramalho"/>
        <s v="José Bonifácio"/>
        <s v="Júlio Mesquita"/>
        <s v="Jumirim"/>
        <s v="Jundiaí"/>
        <s v="Junqueirópolis"/>
        <s v="Juquiá"/>
        <s v="Juquitiba"/>
        <s v="Lagoinha"/>
        <s v="Laranjal Paulista"/>
        <s v="Lavínia"/>
        <s v="Lavrinhas"/>
        <s v="Leme"/>
        <s v="Lençóis Paulista"/>
        <s v="Limeira"/>
        <s v="Lindóia"/>
        <s v="Lins"/>
        <s v="Lorena"/>
        <s v="Lourdes"/>
        <s v="Louveira"/>
        <s v="Lucélia"/>
        <s v="Lucianópolis"/>
        <s v="Luís Antônio"/>
        <s v="Luiziânia"/>
        <s v="Lupércio"/>
        <s v="Lutécia"/>
        <s v="Macatuba"/>
        <s v="Macaubal"/>
        <s v="Macedônia"/>
        <s v="Magda"/>
        <s v="Mairinque"/>
        <s v="Mairiporã"/>
        <s v="Manduri"/>
        <s v="Marabá Paulista"/>
        <s v="Maracaí"/>
        <s v="Marapoama"/>
        <s v="Mariápolis"/>
        <s v="Marília"/>
        <s v="Marinópolis"/>
        <s v="Martinópolis"/>
        <s v="Matão"/>
        <s v="Mauá"/>
        <s v="Mendonça"/>
        <s v="Meridiano"/>
        <s v="Mesópolis"/>
        <s v="Miguelópolis"/>
        <s v="Mineiros do Tietê"/>
        <s v="Miracatu"/>
        <s v="Mira Estrela"/>
        <s v="Mirandópolis"/>
        <s v="Mirante do Paranapanema"/>
        <s v="Mirassol"/>
        <s v="Mirassolândia"/>
        <s v="Mococa"/>
        <s v="Mogi das Cruzes"/>
        <s v="Mogi Guaçu"/>
        <s v="Moji Mirim"/>
        <s v="Mombuca"/>
        <s v="Monções"/>
        <s v="Mongaguá"/>
        <s v="Monte Alegre do Sul"/>
        <s v="Monte Alto"/>
        <s v="Monte Aprazível"/>
        <s v="Monte Azul Paulista"/>
        <s v="Monteiro Lobato"/>
        <s v="Monte Mor"/>
        <s v="Morro Agudo"/>
        <s v="Morungaba"/>
        <s v="Motuca"/>
        <s v="Murutinga do Sul"/>
        <s v="Nantes"/>
        <s v="Narandiba"/>
        <s v="Natividade da Serra"/>
        <s v="Nazaré Paulista"/>
        <s v="Neves Paulista"/>
        <s v="Nhandeara"/>
        <s v="Nipoã"/>
        <s v="Nova Aliança"/>
        <s v="Nova Campina"/>
        <s v="Nova Canaã Paulista"/>
        <s v="Nova Castilho"/>
        <s v="Nova Europa"/>
        <s v="Nova Granada"/>
        <s v="Nova Guataporanga"/>
        <s v="Nova Independência"/>
        <s v="Novais"/>
        <s v="Nova Luzitânia"/>
        <s v="Nova Odessa"/>
        <s v="Nuporanga"/>
        <s v="Ocauçu"/>
        <s v="Óleo"/>
        <s v="Olímpia"/>
        <s v="Onda Verde"/>
        <s v="Oriente"/>
        <s v="Orindiúva"/>
        <s v="Orlândia"/>
        <s v="Osasco"/>
        <s v="Oscar Bressane"/>
        <s v="Osvaldo Cruz"/>
        <s v="Ourinhos"/>
        <s v="Ouroeste"/>
        <s v="Pacaembu"/>
        <s v="Palmares Paulista"/>
        <s v="Palmeira d'Oeste"/>
        <s v="Panorama"/>
        <s v="Paraguaçu Paulista"/>
        <s v="Paraibuna"/>
        <s v="Paranapanema"/>
        <s v="Paranapuã"/>
        <s v="Parapuã"/>
        <s v="Pardinho"/>
        <s v="Pariquera-Açu"/>
        <s v="Parisi"/>
        <s v="Patrocínio Paulista"/>
        <s v="Paulicéia"/>
        <s v="Paulínia"/>
        <s v="Paulistânia"/>
        <s v="Paulo de Faria"/>
        <s v="Pederneiras"/>
        <s v="Pedra Bela"/>
        <s v="Pedranópolis"/>
        <s v="Pedregulho"/>
        <s v="Pedreira"/>
        <s v="Pedrinhas Paulista"/>
        <s v="Pedro de Toledo"/>
        <s v="Penápolis"/>
        <s v="Pereira Barreto"/>
        <s v="Pereiras"/>
        <s v="Peruíbe"/>
        <s v="Piacatu"/>
        <s v="Piedade"/>
        <s v="Pilar do Sul"/>
        <s v="Pindamonhangaba"/>
        <s v="Pindorama"/>
        <s v="Piquerobi"/>
        <s v="Piquete"/>
        <s v="Piracaia"/>
        <s v="Piracicaba"/>
        <s v="Piraju"/>
        <s v="Pirajuí"/>
        <s v="Pirangi"/>
        <s v="Pirapora do Bom Jesus"/>
        <s v="Pirapozinho"/>
        <s v="Pirassununga"/>
        <s v="Piratininga"/>
        <s v="Platina"/>
        <s v="Poá"/>
        <s v="Poloni"/>
        <s v="Pompéia"/>
        <s v="Pongaí"/>
        <s v="Pontal"/>
        <s v="Pontalinda"/>
        <s v="Pontes Gestal"/>
        <s v="Populina"/>
        <s v="Porangaba"/>
        <s v="Porto Feliz"/>
        <s v="Porto Ferreira"/>
        <s v="Potim"/>
        <s v="Potirendaba"/>
        <s v="Pracinha"/>
        <s v="Pradópolis"/>
        <s v="Pratânia"/>
        <s v="Presidente Alves"/>
        <s v="Presidente Epitácio"/>
        <s v="Presidente Prudente"/>
        <s v="Presidente Venceslau"/>
        <s v="Promissão"/>
        <s v="Quadra"/>
        <s v="Quatá"/>
        <s v="Queiroz"/>
        <s v="Queluz"/>
        <s v="Quintana"/>
        <s v="Rafard"/>
        <s v="Rancharia"/>
        <s v="Redenção da Serra"/>
        <s v="Regente Feijó"/>
        <s v="Reginópolis"/>
        <s v="Registro"/>
        <s v="Restinga"/>
        <s v="Ribeira"/>
        <s v="Ribeirão Bonito"/>
        <s v="Ribeirão Branco"/>
        <s v="Ribeirão Corrente"/>
        <s v="Ribeirão do Sul"/>
        <s v="Ribeirão dos Índios"/>
        <s v="Ribeirão Grande"/>
        <s v="Ribeirão Pires"/>
        <s v="Ribeirão Preto"/>
        <s v="Riversul"/>
        <s v="Rifaina"/>
        <s v="Rincão"/>
        <s v="Rinópolis"/>
        <s v="Rio Claro"/>
        <s v="Rio das Pedras"/>
        <s v="Rio Grande da Serra"/>
        <s v="Riolândia"/>
        <s v="Rosana"/>
        <s v="Roseira"/>
        <s v="Rubiácea"/>
        <s v="Rubinéia"/>
        <s v="Sabino"/>
        <s v="Sagres"/>
        <s v="Sales"/>
        <s v="Sales Oliveira"/>
        <s v="Salesópolis"/>
        <s v="Salmourão"/>
        <s v="Salto"/>
        <s v="Salto de Pirapora"/>
        <s v="Salto Grande"/>
        <s v="Sandovalina"/>
        <s v="Santa Adélia"/>
        <s v="Santa Albertina"/>
        <s v="Santa Bárbara d'Oeste"/>
        <s v="Santa Branca"/>
        <s v="Santa Clara d'Oeste"/>
        <s v="Santa Cruz da Conceição"/>
        <s v="Santa Cruz da Esperança"/>
        <s v="Santa Cruz das Palmeiras"/>
        <s v="Santa Cruz do Rio Pardo"/>
        <s v="Santa Ernestina"/>
        <s v="Santa Fé do Sul"/>
        <s v="Santa Gertrudes"/>
        <s v="Santa Maria da Serra"/>
        <s v="Santa Mercedes"/>
        <s v="Santana da Ponte Pensa"/>
        <s v="Santana de Parnaíba"/>
        <s v="Santa Rita d'Oeste"/>
        <s v="Santa Rita do Passa Quatro"/>
        <s v="Santa Rosa de Viterbo"/>
        <s v="Santa Salete"/>
        <s v="Santo Anastácio"/>
        <s v="Santo André"/>
        <s v="Santo Antônio da Alegria"/>
        <s v="Santo Antônio de Posse"/>
        <s v="Santo Antônio do Aracanguá"/>
        <s v="Santo Antônio do Jardim"/>
        <s v="Santo Antônio do Pinhal"/>
        <s v="Santo Expedito"/>
        <s v="Santópolis do Aguapeí"/>
        <s v="Santos"/>
        <s v="São Bento do Sapucaí"/>
        <s v="São Bernardo do Campo"/>
        <s v="São Caetano do Sul"/>
        <s v="São João da Boa Vista"/>
        <s v="São João das Duas Pontes"/>
        <s v="São João de Iracema"/>
        <s v="São João do Pau d'Alho"/>
        <s v="São Joaquim da Barra"/>
        <s v="São José da Bela Vista"/>
        <s v="São José do Barreiro"/>
        <s v="São José do Rio Pardo"/>
        <s v="São José do Rio Preto"/>
        <s v="São José dos Campos"/>
        <s v="São Lourenço da Serra"/>
        <s v="São Luís do Paraitinga"/>
        <s v="São Manuel"/>
        <s v="São Miguel Arcanjo"/>
        <s v="São Paulo"/>
        <s v="São Pedro do Turvo"/>
        <s v="São Roque"/>
        <s v="São Sebastião da Grama"/>
        <s v="Sarapuí"/>
        <s v="Sarutaiá"/>
        <s v="Sebastianópolis do Sul"/>
        <s v="Serra Azul"/>
        <s v="Serrana"/>
        <s v="Serra Negra"/>
        <s v="Sertãozinho"/>
        <s v="Sete Barras"/>
        <s v="Severínia"/>
        <s v="Silveiras"/>
        <s v="Socorro"/>
        <s v="Sorocaba"/>
        <s v="Sud Mennucci"/>
        <s v="Sumaré"/>
        <s v="Suzano"/>
        <s v="Suzanápolis"/>
        <s v="Tabapuã"/>
        <s v="Taboão da Serra"/>
        <s v="Taciba"/>
        <s v="Taguaí"/>
        <s v="Taiaçu"/>
        <s v="Taiúva"/>
        <s v="Tambaú"/>
        <s v="Tanabi"/>
        <s v="Tapiratiba"/>
        <s v="Taquaral"/>
        <s v="Taquaritinga"/>
        <s v="Taquarituba"/>
        <s v="Taquarivaí"/>
        <s v="Tarabai"/>
        <s v="Tarumã"/>
        <s v="Tatuí"/>
        <s v="Taubaté"/>
        <s v="Tejupá"/>
        <s v="Tietê"/>
        <s v="Timburi"/>
        <s v="Torre de Pedra"/>
        <s v="Torrinha"/>
        <s v="Trabiju"/>
        <s v="Tremembé"/>
        <s v="Três Fronteiras"/>
        <s v="Tuiuti"/>
        <s v="Tupã"/>
        <s v="Tupi Paulista"/>
        <s v="Turiúba"/>
        <s v="Ubarana"/>
        <s v="Ubatuba"/>
        <s v="Ubirajara"/>
        <s v="Uchoa"/>
        <s v="União Paulista"/>
        <s v="Urânia"/>
        <s v="Uru"/>
        <s v="Urupês"/>
        <s v="Valentim Gentil"/>
        <s v="Valinhos"/>
        <s v="Valparaíso"/>
        <s v="Vargem Grande do Sul"/>
        <s v="Vargem Grande Paulista"/>
        <s v="Várzea Paulista"/>
        <s v="Vinhedo"/>
        <s v="Viradouro"/>
        <s v="Vista Alegre do Alto"/>
        <s v="Vitória Brasil"/>
        <s v="Votorantim"/>
        <s v="Votuporanga"/>
        <s v="Zacarias"/>
        <s v="Chavantes"/>
        <s v="Estiva Gerbi"/>
        <s v="Abreulândia"/>
        <s v="Aguiarnópolis"/>
        <s v="Aliança do Tocantins"/>
        <s v="Almas"/>
        <s v="Ananás"/>
        <s v="Angico"/>
        <s v="Aparecida do Rio Negro"/>
        <s v="Aragominas"/>
        <s v="Araguacema"/>
        <s v="Araguaçu"/>
        <s v="Araguaína"/>
        <s v="Araguatins"/>
        <s v="Arapoema"/>
        <s v="Arraias"/>
        <s v="Augustinópolis"/>
        <s v="Aurora do Tocantins"/>
        <s v="Axixá do Tocantins"/>
        <s v="Babaçulândia"/>
        <s v="Bandeirantes do Tocantins"/>
        <s v="Barra do Ouro"/>
        <s v="Barrolândia"/>
        <s v="Bernardo Sayão"/>
        <s v="Brasilândia do Tocantins"/>
        <s v="Brejinho de Nazaré"/>
        <s v="Buriti do Tocantins"/>
        <s v="Campos Lindos"/>
        <s v="Cariri do Tocantins"/>
        <s v="Carmolândia"/>
        <s v="Carrasco Bonito"/>
        <s v="Caseara"/>
        <s v="Chapada de Areia"/>
        <s v="Chapada da Natividade"/>
        <s v="Colinas do Tocantins"/>
        <s v="Combinado"/>
        <s v="Conceição do Tocantins"/>
        <s v="Couto Magalhães"/>
        <s v="Cristalândia"/>
        <s v="Crixás do Tocantins"/>
        <s v="Darcinópolis"/>
        <s v="Dianópolis"/>
        <s v="Divinópolis do Tocantins"/>
        <s v="Dois Irmãos do Tocantins"/>
        <s v="Dueré"/>
        <s v="Figueirópolis"/>
        <s v="Formoso do Araguaia"/>
        <s v="Fortaleza do Tabocão"/>
        <s v="Goianorte"/>
        <s v="Goiatins"/>
        <s v="Guaraí"/>
        <s v="Gurupi"/>
        <s v="Itacajá"/>
        <s v="Itaguatins"/>
        <s v="Itapiratins"/>
        <s v="Itaporã do Tocantins"/>
        <s v="Jaú do Tocantins"/>
        <s v="Juarina"/>
        <s v="Lagoa da Confusão"/>
        <s v="Lagoa do Tocantins"/>
        <s v="Lavandeira"/>
        <s v="Lizarda"/>
        <s v="Luzinópolis"/>
        <s v="Marianópolis do Tocantins"/>
        <s v="Mateiros"/>
        <s v="Maurilândia do Tocantins"/>
        <s v="Miracema do Tocantins"/>
        <s v="Miranorte"/>
        <s v="Monte do Carmo"/>
        <s v="Monte Santo do Tocantins"/>
        <s v="Palmeiras do Tocantins"/>
        <s v="Muricilândia"/>
        <s v="Nova Rosalândia"/>
        <s v="Novo Acordo"/>
        <s v="Novo Alegre"/>
        <s v="Novo Jardim"/>
        <s v="Oliveira de Fátima"/>
        <s v="Palmeirante"/>
        <s v="Palmeirópolis"/>
        <s v="Paraíso do Tocantins"/>
        <s v="Paranã"/>
        <s v="Pedro Afonso"/>
        <s v="Peixe"/>
        <s v="Pequizeiro"/>
        <s v="Colméia"/>
        <s v="Pindorama do Tocantins"/>
        <s v="Piraquê"/>
        <s v="Pium"/>
        <s v="Ponte Alta do Bom Jesus"/>
        <s v="Ponte Alta do Tocantins"/>
        <s v="Porto Alegre do Tocantins"/>
        <s v="Porto Nacional"/>
        <s v="Praia Norte"/>
        <s v="Pugmil"/>
        <s v="Recursolândia"/>
        <s v="Rio da Conceição"/>
        <s v="Rio dos Bois"/>
        <s v="Rio Sono"/>
        <s v="Sampaio"/>
        <s v="Sandolândia"/>
        <s v="Santa Fé do Araguaia"/>
        <s v="Santa Maria do Tocantins"/>
        <s v="Santa Rita do Tocantins"/>
        <s v="Santa Rosa do Tocantins"/>
        <s v="Santa Tereza do Tocantins"/>
        <s v="Santa Terezinha do Tocantins"/>
        <s v="São Bento do Tocantins"/>
        <s v="São Félix do Tocantins"/>
        <s v="São Miguel do Tocantins"/>
        <s v="São Salvador do Tocantins"/>
        <s v="São Sebastião do Tocantins"/>
        <s v="São Valério da Natividade"/>
        <s v="Silvanópolis"/>
        <s v="Sítio Novo do Tocantins"/>
        <s v="Sucupira"/>
        <s v="Taguatinga"/>
        <s v="Taipas do Tocantins"/>
        <s v="Talismã"/>
        <s v="Tocantínia"/>
        <s v="Tocantinópolis"/>
        <s v="Tupirama"/>
        <s v="Tupiratins"/>
        <s v="Wanderlândia"/>
        <s v="Xambioá"/>
      </sharedItems>
    </cacheField>
    <cacheField name="Região geografica" numFmtId="0">
      <sharedItems>
        <s v="Norte"/>
        <s v="Nordeste"/>
        <s v="Centro Oeste"/>
        <s v="Sudeste"/>
        <s v="Sul"/>
      </sharedItems>
    </cacheField>
    <cacheField name="UF" numFmtId="0">
      <sharedItems>
        <s v="AC"/>
        <s v="AL"/>
        <s v="AM"/>
        <s v="AP"/>
        <s v="BA"/>
        <s v="CE"/>
        <s v="DF"/>
        <s v="ES"/>
        <s v="GO"/>
        <s v="MA"/>
        <s v="MG"/>
        <s v="MS"/>
        <s v="MT"/>
        <s v="PA"/>
        <s v="PB"/>
        <s v="PE"/>
        <s v="PI"/>
        <s v="PR"/>
        <s v="RJ"/>
        <s v="RN"/>
        <s v="RO"/>
        <s v="RR"/>
        <s v="RS"/>
        <s v="SC"/>
        <s v="SE"/>
        <s v="SP"/>
        <s v="TO"/>
      </sharedItems>
    </cacheField>
    <cacheField name="População">
      <sharedItems containsMixedTypes="1" containsNumber="1" containsInteger="1">
        <n v="13011.0"/>
        <n v="6308.0"/>
        <n v="22261.0"/>
        <n v="8782.0"/>
        <n v="9368.0"/>
        <n v="79819.0"/>
        <n v="15679.0"/>
        <n v="32560.0"/>
        <n v="6898.0"/>
        <n v="15890.0"/>
        <n v="8224.0"/>
        <n v="15123.0"/>
        <n v="17587.0"/>
        <n v="9711.0"/>
        <n v="348354.0"/>
        <n v="15260.0"/>
        <n v="5061.0"/>
        <n v="20588.0"/>
        <n v="39366.0"/>
        <n v="36763.0"/>
        <n v="16639.0"/>
        <n v="15534.0"/>
        <n v="19763.0"/>
        <n v="17360.0"/>
        <n v="218140.0"/>
        <n v="44892.0"/>
        <n v="14665.0"/>
        <n v="7755.0"/>
        <n v="17420.0"/>
        <n v="4635.0"/>
        <n v="6499.0"/>
        <n v="26010.0"/>
        <n v="10471.0"/>
        <n v="10307.0"/>
        <n v="20626.0"/>
        <n v="6655.0"/>
        <n v="52327.0"/>
        <n v="9273.0"/>
        <n v="17238.0"/>
        <n v="16728.0"/>
        <n v="8548.0"/>
        <n v="7146.0"/>
        <n v="10765.0"/>
        <n v="20401.0"/>
        <n v="5586.0"/>
        <n v="53224.0"/>
        <n v="22921.0"/>
        <n v="48876.0"/>
        <n v="10838.0"/>
        <n v="17410.0"/>
        <n v="21342.0"/>
        <n v="4482.0"/>
        <n v="12378.0"/>
        <n v="37858.0"/>
        <n v="15180.0"/>
        <n v="25129.0"/>
        <n v="23570.0"/>
        <n v="17839.0"/>
        <n v="5352.0"/>
        <n v="6950.0"/>
        <n v="7888.0"/>
        <n v="5524.0"/>
        <n v="11887.0"/>
        <n v="22853.0"/>
        <n v="4142.0"/>
        <n v="24173.0"/>
        <n v="17988.0"/>
        <n v="27069.0"/>
        <n v="953393.0"/>
        <n v="19087.0"/>
        <n v="29794.0"/>
        <n v="9981.0"/>
        <n v="47504.0"/>
        <n v="13389.0"/>
        <n v="3588.0"/>
        <n v="24449.0"/>
        <n v="23750.0"/>
        <n v="16292.0"/>
        <n v="5251.0"/>
        <n v="6952.0"/>
        <n v="27030.0"/>
        <n v="12303.0"/>
        <n v="20460.0"/>
        <n v="8708.0"/>
        <n v="4967.0"/>
        <n v="11150.0"/>
        <n v="10953.0"/>
        <n v="5201.0"/>
        <n v="70738.0"/>
        <n v="23651.0"/>
        <n v="10282.0"/>
        <n v="11845.0"/>
        <n v="14802.0"/>
        <n v="7412.0"/>
        <n v="60890.0"/>
        <n v="17268.0"/>
        <n v="33623.0"/>
        <n v="2857.0"/>
        <n v="23504.0"/>
        <n v="13845.0"/>
        <n v="25974.0"/>
        <n v="8156.0"/>
        <n v="19288.0"/>
        <n v="11330.0"/>
        <n v="68952.0"/>
        <n v="6607.0"/>
        <n v="6967.0"/>
        <n v="45453.0"/>
        <n v="10792.0"/>
        <n v="6744.0"/>
        <n v="22906.0"/>
        <n v="30549.0"/>
        <n v="32846.0"/>
        <n v="56319.0"/>
        <n v="7360.0"/>
        <n v="32446.0"/>
        <n v="15020.0"/>
        <n v="13209.0"/>
        <n v="6172.0"/>
        <n v="18907.0"/>
        <n v="41797.0"/>
        <n v="26369.0"/>
        <n v="62923.0"/>
        <n v="25384.0"/>
        <n v="14381.0"/>
        <n v="9794.0"/>
        <n v="10766.0"/>
        <n v="17072.0"/>
        <n v="18633.0"/>
        <n v="15924.0"/>
        <n v="33312.0"/>
        <n v="25948.0"/>
        <n v="28077.0"/>
        <n v="34950.0"/>
        <n v="16158.0"/>
        <n v="15659.0"/>
        <n v="31171.0"/>
        <n v="35919.0"/>
        <n v="11303.0"/>
        <n v="13986.0"/>
        <n v="26130.0"/>
        <n v="33517.0"/>
        <n v="24937.0"/>
        <n v="77305.0"/>
        <n v="24067.0"/>
        <n v="31364.0"/>
        <n v="16923.0"/>
        <n v="23198.0"/>
        <n v="14396.0"/>
        <n v="45954.0"/>
        <n v="23460.0"/>
        <n v="41947.0"/>
        <n v="89064.0"/>
        <n v="7983.0"/>
        <n v="8348.0"/>
        <n v="7448.0"/>
        <n v="11439.0"/>
        <n v="18293.0"/>
        <n v="39022.0"/>
        <n v="86985.0"/>
        <n v="24325.0"/>
        <n v="1861838.0"/>
        <n v="48373.0"/>
        <n v="17596.0"/>
        <n v="54079.0"/>
        <n v="18720.0"/>
        <n v="31749.0"/>
        <n v="15489.0"/>
        <n v="22106.0"/>
        <n v="103828.0"/>
        <n v="18329.0"/>
        <n v="28652.0"/>
        <n v="26948.0"/>
        <n v="19292.0"/>
        <n v="24890.0"/>
        <n v="39097.0"/>
        <n v="32677.0"/>
        <n v="11241.0"/>
        <n v="8544.0"/>
        <n v="54440.0"/>
        <n v="17903.0"/>
        <n v="61000.0"/>
        <n v="17316.0"/>
        <n v="12139.0"/>
        <n v="16902.0"/>
        <n v="18679.0"/>
        <n v="4545.0"/>
        <n v="8659.0"/>
        <n v="17685.0"/>
        <n v="14730.0"/>
        <n v="15914.0"/>
        <n v="15884.0"/>
        <n v="10746.0"/>
        <n v="4536.0"/>
        <n v="143460.0"/>
        <n v="21328.0"/>
        <n v="6130.0"/>
        <n v="34845.0"/>
        <n v="25080.0"/>
        <n v="15962.0"/>
        <n v="19889.0"/>
        <n v="13942.0"/>
        <n v="14209.0"/>
        <n v="13992.0"/>
        <n v="10427.0"/>
        <n v="17526.0"/>
        <n v="11545.0"/>
        <n v="11229.0"/>
        <n v="17877.0"/>
        <n v="7397.0"/>
        <n v="13542.0"/>
        <n v="11642.0"/>
        <n v="52325.0"/>
        <n v="10483.0"/>
        <n v="8632.0"/>
        <n v="13059.0"/>
        <n v="13420.0"/>
        <n v="20031.0"/>
        <n v="11840.0"/>
        <n v="50134.0"/>
        <n v="20767.0"/>
        <n v="35501.0"/>
        <n v="13914.0"/>
        <n v="6038.0"/>
        <n v="141081.0"/>
        <n v="14495.0"/>
        <n v="6122.0"/>
        <n v="22067.0"/>
        <n v="17625.0"/>
        <n v="14866.0"/>
        <n v="14620.0"/>
        <n v="17898.0"/>
        <n v="64740.0"/>
        <n v="10120.0"/>
        <n v="13893.0"/>
        <n v="15126.0"/>
        <n v="22025.0"/>
        <n v="10950.0"/>
        <n v="14123.0"/>
        <n v="11247.0"/>
        <n v="10479.0"/>
        <n v="64972.0"/>
        <n v="18528.0"/>
        <n v="19853.0"/>
        <n v="10576.0"/>
        <n v="17582.0"/>
        <n v="32270.0"/>
        <n v="22577.0"/>
        <n v="10013.0"/>
        <n v="14926.0"/>
        <n v="47774.0"/>
        <n v="17398.0"/>
        <n v="15973.0"/>
        <n v="12658.0"/>
        <n v="31535.0"/>
        <n v="255238.0"/>
        <n v="35366.0"/>
        <n v="28156.0"/>
        <n v="67305.0"/>
        <n v="9395.0"/>
        <n v="24430.0"/>
        <n v="31902.0"/>
        <n v="8720.0"/>
        <n v="84121.0"/>
        <n v="13329.0"/>
        <n v="25711.0"/>
        <n v="33054.0"/>
        <n v="15941.0"/>
        <n v="11485.0"/>
        <n v="27067.0"/>
        <n v="9879.0"/>
        <n v="21612.0"/>
        <n v="9030.0"/>
        <n v="28519.0"/>
        <n v="66331.0"/>
        <n v="25555.0"/>
        <n v="3215.0"/>
        <n v="51734.0"/>
        <n v="8817.0"/>
        <n v="17057.0"/>
        <n v="10794.0"/>
        <n v="32470.0"/>
        <n v="19937.0"/>
        <n v="18235.0"/>
        <n v="20826.0"/>
        <n v="17705.0"/>
        <n v="63033.0"/>
        <n v="30717.0"/>
        <n v="24103.0"/>
        <n v="17421.0"/>
        <n v="4613.0"/>
        <n v="22149.0"/>
        <n v="8245.0"/>
        <n v="14210.0"/>
        <n v="16650.0"/>
        <n v="31397.0"/>
        <n v="13614.0"/>
        <n v="5048.0"/>
        <n v="20199.0"/>
        <n v="13374.0"/>
        <n v="59470.0"/>
        <n v="32631.0"/>
        <n v="12217.0"/>
        <n v="69628.0"/>
        <n v="11454.0"/>
        <n v="3894.0"/>
        <n v="7961.0"/>
        <n v="22478.0"/>
        <n v="40180.0"/>
        <n v="33618.0"/>
        <n v="56962.0"/>
        <n v="102628.0"/>
        <n v="17555.0"/>
        <n v="6177.0"/>
        <n v="568099.0"/>
        <n v="16672.0"/>
        <n v="5417.0"/>
        <n v="10657.0"/>
        <n v="23169.0"/>
        <n v="30816.0"/>
        <n v="4510.0"/>
        <n v="10690.0"/>
        <n v="15114.0"/>
        <n v="8031.0"/>
        <n v="19926.0"/>
        <n v="9182.0"/>
        <n v="79936.0"/>
        <n v="21840.0"/>
        <n v="13099.0"/>
        <n v="25319.0"/>
        <n v="9607.0"/>
        <n v="23560.0"/>
        <n v="17805.0"/>
        <n v="15650.0"/>
        <n v="17277.0"/>
        <n v="14285.0"/>
        <n v="4874.0"/>
        <n v="22683.0"/>
        <n v="8086.0"/>
        <n v="17959.0"/>
        <n v="15669.0"/>
        <n v="17763.0"/>
        <n v="25617.0"/>
        <n v="5908.0"/>
        <n v="15238.0"/>
        <n v="13028.0"/>
        <n v="26053.0"/>
        <n v="187315.0"/>
        <n v="37321.0"/>
        <n v="15025.0"/>
        <n v="44538.0"/>
        <n v="59001.0"/>
        <n v="9398.0"/>
        <n v="7046.0"/>
        <n v="23246.0"/>
        <n v="27814.0"/>
        <n v="67527.0"/>
        <n v="28790.0"/>
        <n v="62037.0"/>
        <n v="205885.0"/>
        <n v="25254.0"/>
        <n v="15063.0"/>
        <n v="12805.0"/>
        <n v="15088.0"/>
        <n v="7013.0"/>
        <n v="13487.0"/>
        <n v="7118.0"/>
        <n v="20878.0"/>
        <n v="63037.0"/>
        <n v="7836.0"/>
        <n v="22650.0"/>
        <n v="7590.0"/>
        <n v="20015.0"/>
        <n v="20994.0"/>
        <n v="10436.0"/>
        <n v="10398.0"/>
        <n v="69903.0"/>
        <n v="33008.0"/>
        <n v="10181.0"/>
        <n v="7751.0"/>
        <n v="18651.0"/>
        <n v="13841.0"/>
        <n v="12589.0"/>
        <n v="36200.0"/>
        <n v="19942.0"/>
        <n v="18302.0"/>
        <n v="26930.0"/>
        <n v="10963.0"/>
        <n v="8728.0"/>
        <n v="14500.0"/>
        <n v="79580.0"/>
        <n v="51635.0"/>
        <n v="30769.0"/>
        <n v="16927.0"/>
        <n v="10377.0"/>
        <n v="152372.0"/>
        <n v="38163.0"/>
        <n v="14096.0"/>
        <n v="13280.0"/>
        <n v="23066.0"/>
        <n v="201499.0"/>
        <n v="9972.0"/>
        <n v="15004.0"/>
        <n v="6322.0"/>
        <n v="7533.0"/>
        <n v="3830.0"/>
        <n v="14187.0"/>
        <n v="22679.0"/>
        <n v="3782.0"/>
        <n v="3881.0"/>
        <n v="8346.0"/>
        <n v="9271.0"/>
        <n v="25785.0"/>
        <n v="171042.0"/>
        <n v="10589.0"/>
        <n v="12268.0"/>
        <n v="43514.0"/>
        <n v="66371.0"/>
        <n v="11201.0"/>
        <n v="17253.0"/>
        <n v="47915.0"/>
        <n v="7992.0"/>
        <n v="18183.0"/>
        <n v="6048.0"/>
        <n v="9229.0"/>
        <n v="19163.0"/>
        <n v="16058.0"/>
        <n v="8389.0"/>
        <n v="13948.0"/>
        <n v="12759.0"/>
        <n v="25024.0"/>
        <n v="43114.0"/>
        <n v="19212.0"/>
        <n v="10447.0"/>
        <n v="14257.0"/>
        <n v="41527.0"/>
        <n v="11342.0"/>
        <n v="21642.0"/>
        <n v="26188.0"/>
        <n v="10994.0"/>
        <n v="16606.0"/>
        <n v="9902.0"/>
        <n v="52023.0"/>
        <n v="8233.0"/>
        <n v="35251.0"/>
        <n v="11729.0"/>
        <n v="10145.0"/>
        <n v="37229.0"/>
        <n v="11743.0"/>
        <n v="24867.0"/>
        <n v="7374.0"/>
        <n v="10433.0"/>
        <n v="28944.0"/>
        <n v="21608.0"/>
        <n v="27454.0"/>
        <n v="12729.0"/>
        <n v="12458.0"/>
        <n v="16070.0"/>
        <n v="7630.0"/>
        <n v="6570.0"/>
        <n v="7563.0"/>
        <n v="8053.0"/>
        <n v="24265.0"/>
        <n v="39535.0"/>
        <n v="11001.0"/>
        <n v="15067.0"/>
        <n v="25100.0"/>
        <n v="21813.0"/>
        <n v="8316.0"/>
        <n v="16578.0"/>
        <n v="20894.0"/>
        <n v="8545.0"/>
        <n v="21226.0"/>
        <n v="29853.0"/>
        <n v="27958.0"/>
        <n v="110193.0"/>
        <n v="13707.0"/>
        <n v="6993.0"/>
        <n v="17045.0"/>
        <n v="17257.0"/>
        <n v="33176.0"/>
        <n v="15695.0"/>
        <n v="20009.0"/>
        <n v="10250.0"/>
        <n v="9833.0"/>
        <n v="12219.0"/>
        <n v="22907.0"/>
        <n v="8944.0"/>
        <n v="24627.0"/>
        <n v="45903.0"/>
        <n v="34106.0"/>
        <n v="15524.0"/>
        <n v="131642.0"/>
        <n v="9360.0"/>
        <n v="27693.0"/>
        <n v="13807.0"/>
        <n v="12854.0"/>
        <n v="24517.0"/>
        <n v="24602.0"/>
        <n v="27357.0"/>
        <n v="9514.0"/>
        <n v="22916.0"/>
        <n v="39365.0"/>
        <n v="12281.0"/>
        <n v="21941.0"/>
        <n v="33271.0"/>
        <n v="31027.0"/>
        <n v="14333.0"/>
        <n v="47877.0"/>
        <n v="10432.0"/>
        <n v="12891.0"/>
        <n v="15015.0"/>
        <n v="11948.0"/>
        <n v="37754.0"/>
        <n v="8045.0"/>
        <n v="30010.0"/>
        <n v="13921.0"/>
        <n v="2710968.0"/>
        <n v="14698.0"/>
        <n v="26623.0"/>
        <n v="6481.0"/>
        <n v="10312.0"/>
        <n v="34274.0"/>
        <n v="13025.0"/>
        <n v="40165.0"/>
        <n v="24987.0"/>
        <n v="8835.0"/>
        <n v="26653.0"/>
        <n v="9792.0"/>
        <n v="57978.0"/>
        <n v="93077.0"/>
        <n v="48897.0"/>
        <n v="28921.0"/>
        <n v="9266.0"/>
        <n v="14159.0"/>
        <n v="13243.0"/>
        <n v="20329.0"/>
        <n v="34226.0"/>
        <n v="18430.0"/>
        <n v="34232.0"/>
        <n v="5609.0"/>
        <n v="10293.0"/>
        <n v="10474.0"/>
        <n v="42485.0"/>
        <n v="16619.0"/>
        <n v="19054.0"/>
        <n v="11354.0"/>
        <n v="11921.0"/>
        <n v="42163.0"/>
        <n v="10563.0"/>
        <n v="75437.0"/>
        <n v="31525.0"/>
        <n v="38174.0"/>
        <n v="17963.0"/>
        <n v="14993.0"/>
        <n v="77211.0"/>
        <n v="12464.0"/>
        <n v="121416.0"/>
        <n v="12161.0"/>
        <n v="11930.0"/>
        <n v="22109.0"/>
        <n v="16069.0"/>
        <n v="11433.0"/>
        <n v="20001.0"/>
        <n v="16323.0"/>
        <n v="8035.0"/>
        <n v="19174.0"/>
        <n v="16434.0"/>
        <n v="143001.0"/>
        <n v="7746.0"/>
        <n v="21581.0"/>
        <n v="14113.0"/>
        <n v="12793.0"/>
        <n v="17750.0"/>
        <n v="52734.0"/>
        <n v="24015.0"/>
        <n v="20714.0"/>
        <n v="20214.0"/>
        <n v="25575.0"/>
        <n v="13642.0"/>
        <n v="17432.0"/>
        <n v="22992.0"/>
        <n v="16493.0"/>
        <n v="19642.0"/>
        <n v="18367.0"/>
        <n v="90319.0"/>
        <n v="25342.0"/>
        <n v="13834.0"/>
        <n v="8759.0"/>
        <n v="12910.0"/>
        <n v="8987.0"/>
        <n v="38748.0"/>
        <n v="6681.0"/>
        <n v="315884.0"/>
        <n v="8985.0"/>
        <n v="12356.0"/>
        <n v="21910.0"/>
        <n v="45660.0"/>
        <n v="10815.0"/>
        <n v="15673.0"/>
        <n v="58848.0"/>
        <n v="51768.0"/>
        <n v="16468.0"/>
        <n v="10956.0"/>
        <n v="7033.0"/>
        <n v="16505.0"/>
        <n v="40274.0"/>
        <n v="7056.0"/>
        <n v="14135.0"/>
        <n v="74465.0"/>
        <n v="70363.0"/>
        <n v="25592.0"/>
        <n v="10564.0"/>
        <n v="20848.0"/>
        <n v="11404.0"/>
        <n v="7667.0"/>
        <n v="22633.0"/>
        <n v="24470.0"/>
        <n v="6072.0"/>
        <n v="17488.0"/>
        <n v="56576.0"/>
        <n v="19958.0"/>
        <n v="21742.0"/>
        <n v="14560.0"/>
        <n v="33863.0"/>
        <n v="50364.0"/>
        <n v="31259.0"/>
        <n v="52829.0"/>
        <n v="46207.0"/>
        <n v="60870.0"/>
        <n v="26648.0"/>
        <n v="75209.0"/>
        <n v="17202.0"/>
        <n v="20687.0"/>
        <n v="18391.0"/>
        <n v="26471.0"/>
        <n v="18586.0"/>
        <n v="16975.0"/>
        <n v="67503.0"/>
        <n v="19228.0"/>
        <n v="10053.0"/>
        <n v="336091.0"/>
        <n v="24622.0"/>
        <n v="12684.0"/>
        <n v="12982.0"/>
        <n v="18947.0"/>
        <n v="22252.0"/>
        <n v="73102.0"/>
        <n v="123963.0"/>
        <n v="17272.0"/>
        <n v="22887.0"/>
        <n v="9203.0"/>
        <n v="6922.0"/>
        <n v="47993.0"/>
        <n v="18859.0"/>
        <n v="22435.0"/>
        <n v="2500194.0"/>
        <n v="15233.0"/>
        <n v="13167.0"/>
        <n v="6423.0"/>
        <n v="15085.0"/>
        <n v="52528.0"/>
        <n v="4551.0"/>
        <n v="10445.0"/>
        <n v="24727.0"/>
        <n v="38189.0"/>
        <n v="3956.0"/>
        <n v="19548.0"/>
        <n v="58418.0"/>
        <n v="12977.0"/>
        <n v="24058.0"/>
        <n v="11622.0"/>
        <n v="18746.0"/>
        <n v="65900.0"/>
        <n v="98138.0"/>
        <n v="25620.0"/>
        <n v="11358.0"/>
        <n v="12080.0"/>
        <n v="40579.0"/>
        <n v="37758.0"/>
        <n v="13808.0"/>
        <n v="22742.0"/>
        <n v="7428.0"/>
        <n v="36814.0"/>
        <n v="49130.0"/>
        <n v="119320.0"/>
        <n v="19009.0"/>
        <n v="38547.0"/>
        <n v="19401.0"/>
        <n v="10652.0"/>
        <n v="34317.0"/>
        <n v="32614.0"/>
        <n v="26730.0"/>
        <n v="7647.0"/>
        <n v="17744.0"/>
        <n v="255648.0"/>
        <n v="23985.0"/>
        <n v="31073.0"/>
        <n v="56255.0"/>
        <n v="18575.0"/>
        <n v="213404.0"/>
        <n v="117306.0"/>
        <n v="25349.0"/>
        <n v="10458.0"/>
        <n v="36040.0"/>
        <n v="44836.0"/>
        <n v="14049.0"/>
        <n v="28204.0"/>
        <n v="13062.0"/>
        <n v="13009.0"/>
        <n v="34529.0"/>
        <n v="42891.0"/>
        <n v="16760.0"/>
        <n v="61713.0"/>
        <n v="8225.0"/>
        <n v="21119.0"/>
        <n v="14146.0"/>
        <n v="11876.0"/>
        <n v="14586.0"/>
        <n v="31210.0"/>
        <n v="27655.0"/>
        <n v="24373.0"/>
        <n v="21294.0"/>
        <n v="64521.0"/>
        <n v="75411.0"/>
        <n v="11684.0"/>
        <n v="6037.0"/>
        <n v="8972.0"/>
        <n v="12330.0"/>
        <n v="32255.0"/>
        <n v="30733.0"/>
        <n v="31160.0"/>
        <n v="11360.0"/>
        <n v="42064.0"/>
        <n v="8483.0"/>
        <n v="35823.0"/>
        <n v="15838.0"/>
        <n v="19247.0"/>
        <n v="15820.0"/>
        <n v="10365.0"/>
        <n v="12041.0"/>
        <n v="14971.0"/>
        <n v="10448.0"/>
        <n v="6181.0"/>
        <n v="20158.0"/>
        <n v="82258.0"/>
        <n v="14911.0"/>
        <n v="73812.0"/>
        <n v="20810.0"/>
        <n v="26660.0"/>
        <n v="19179.0"/>
        <n v="71723.0"/>
        <n v="15681.0"/>
        <n v="15684.0"/>
        <n v="30512.0"/>
        <n v="17219.0"/>
        <n v="42822.0"/>
        <n v="44825.0"/>
        <n v="45141.0"/>
        <n v="7788.0"/>
        <n v="12459.0"/>
        <n v="26382.0"/>
        <n v="7041.0"/>
        <n v="193134.0"/>
        <n v="17768.0"/>
        <n v="29522.0"/>
        <n v="25397.0"/>
        <n v="8865.0"/>
        <n v="56307.0"/>
        <n v="17643.0"/>
        <n v="70527.0"/>
        <n v="52464.0"/>
        <n v="14848.0"/>
        <n v="32496.0"/>
        <n v="7562.0"/>
        <n v="19023.0"/>
        <n v="20289.0"/>
        <n v="13096.0"/>
        <n v="17745.0"/>
        <n v="38952.0"/>
        <n v="56394.0"/>
        <n v="2648532.0"/>
        <n v="30919.0"/>
        <n v="9507.0"/>
        <n v="11624.0"/>
        <n v="30626.0"/>
        <n v="14007.0"/>
        <n v="7371.0"/>
        <n v="24616.0"/>
        <n v="7497.0"/>
        <n v="84429.0"/>
        <n v="10080.0"/>
        <n v="29272.0"/>
        <n v="41110.0"/>
        <n v="14278.0"/>
        <n v="11950.0"/>
        <n v="192156.0"/>
        <n v="352431.0"/>
        <n v="35048.0"/>
        <n v="113054.0"/>
        <n v="28745.0"/>
        <n v="11798.0"/>
        <n v="4471.0"/>
        <n v="32042.0"/>
        <n v="6429.0"/>
        <n v="23097.0"/>
        <n v="17632.0"/>
        <n v="11106.0"/>
        <n v="28208.0"/>
        <n v="107836.0"/>
        <n v="22843.0"/>
        <n v="11335.0"/>
        <n v="8919.0"/>
        <n v="12681.0"/>
        <n v="14080.0"/>
        <n v="31421.0"/>
        <n v="10799.0"/>
        <n v="27512.0"/>
        <n v="25454.0"/>
        <n v="10984.0"/>
        <n v="15886.0"/>
        <n v="10810.0"/>
        <n v="145639.0"/>
        <n v="13826.0"/>
        <n v="34675.0"/>
        <n v="14576.0"/>
        <n v="11286.0"/>
        <n v="25858.0"/>
        <n v="17938.0"/>
        <n v="5619.0"/>
        <n v="18202.0"/>
        <n v="14506.0"/>
        <n v="46487.0"/>
        <n v="21722.0"/>
        <n v="24071.0"/>
        <n v="24284.0"/>
        <n v="18597.0"/>
        <n v="7088.0"/>
        <n v="10429.0"/>
        <n v="17713.0"/>
        <n v="11334.0"/>
        <n v="12207.0"/>
        <n v="34992.0"/>
        <n v="22005.0"/>
        <n v="8070.0"/>
        <n v="32655.0"/>
        <n v="10397.0"/>
        <n v="111832.0"/>
        <n v="11406.0"/>
        <n v="422569.0"/>
        <n v="24685.0"/>
        <n v="19395.0"/>
        <n v="21094.0"/>
        <n v="66745.0"/>
        <n v="8724.0"/>
        <n v="13824.0"/>
        <n v="424948.0"/>
        <n v="333162.0"/>
        <n v="7164.0"/>
        <n v="16408.0"/>
        <n v="20578.0"/>
        <n v="2480.0"/>
        <n v="5184.0"/>
        <n v="1985.0"/>
        <n v="167477.0"/>
        <n v="24383.0"/>
        <n v="2040.0"/>
        <n v="4799.0"/>
        <n v="6992.0"/>
        <n v="8164.0"/>
        <n v="3489.0"/>
        <n v="5595.0"/>
        <n v="3529.0"/>
        <n v="342347.0"/>
        <n v="1039.0"/>
        <n v="20464.0"/>
        <n v="474219.0"/>
        <n v="2431.0"/>
        <n v="3860.0"/>
        <n v="3753.0"/>
        <n v="18564.0"/>
        <n v="7541.0"/>
        <n v="3168.0"/>
        <n v="7859.0"/>
        <n v="3562.0"/>
        <n v="2442.0"/>
        <n v="3933.0"/>
        <n v="9089.0"/>
        <n v="25361.0"/>
        <n v="8477.0"/>
        <n v="21402.0"/>
        <n v="7866.0"/>
        <n v="3640.0"/>
        <n v="3302.0"/>
        <n v="5544.0"/>
        <n v="9105.0"/>
        <n v="2546.0"/>
        <n v="3312.0"/>
        <n v="7444.0"/>
        <n v="10841.0"/>
        <n v="1405.0"/>
        <n v="8214.0"/>
        <n v="13692.0"/>
        <n v="73616.0"/>
        <n v="3396.0"/>
        <n v="3421.0"/>
        <n v="3649.0"/>
        <n v="11333.0"/>
        <n v="6292.0"/>
        <n v="6476.0"/>
        <n v="18616.0"/>
        <n v="4562.0"/>
        <n v="9097.0"/>
        <n v="3602.0"/>
        <n v="90004.0"/>
        <n v="4740.0"/>
        <n v="9429.0"/>
        <n v="20924.0"/>
        <n v="7701.0"/>
        <n v="7488.0"/>
        <n v="58262.0"/>
        <n v="17827.0"/>
        <n v="3496.0"/>
        <n v="2581.0"/>
        <n v="10464.0"/>
        <n v="8412.0"/>
        <n v="48463.0"/>
        <n v="2934.0"/>
        <n v="15925.0"/>
        <n v="3540.0"/>
        <n v="2943.0"/>
        <n v="3291.0"/>
        <n v="2774.0"/>
        <n v="2060.0"/>
        <n v="2477.0"/>
        <n v="7792.0"/>
        <n v="3723.0"/>
        <n v="11424.0"/>
        <n v="3309.0"/>
        <n v="6918.0"/>
        <n v="6206.0"/>
        <n v="11833.0"/>
        <n v="12754.0"/>
        <n v="103322.0"/>
        <n v="4777.0"/>
        <n v="3378.0"/>
        <n v="4931.0"/>
        <n v="10699.0"/>
        <n v="5310.0"/>
        <n v="61118.0"/>
        <n v="1333767.0"/>
        <n v="35617.0"/>
        <n v="24366.0"/>
        <n v="32698.0"/>
        <n v="5091.0"/>
        <n v="13994.0"/>
        <n v="2313.0"/>
        <n v="4195.0"/>
        <n v="2217.0"/>
        <n v="3591.0"/>
        <n v="18050.0"/>
        <n v="3951.0"/>
        <n v="12648.0"/>
        <n v="5769.0"/>
        <n v="13970.0"/>
        <n v="48903.0"/>
        <n v="25054.0"/>
        <n v="2848.0"/>
        <n v="31271.0"/>
        <n v="2870.0"/>
        <n v="36503.0"/>
        <n v="4533.0"/>
        <n v="5398.0"/>
        <n v="4973.0"/>
        <n v="19142.0"/>
        <n v="7379.0"/>
        <n v="26033.0"/>
        <n v="8620.0"/>
        <n v="94613.0"/>
        <n v="2614.0"/>
        <n v="6138.0"/>
        <n v="43167.0"/>
        <n v="89902.0"/>
        <n v="2977.0"/>
        <n v="2327.0"/>
        <n v="7151.0"/>
        <n v="19020.0"/>
        <n v="1305.0"/>
        <n v="7900.0"/>
        <n v="179582.0"/>
        <n v="2370.0"/>
        <n v="7178.0"/>
        <n v="10455.0"/>
        <n v="2095.0"/>
        <n v="4398.0"/>
        <n v="11907.0"/>
        <n v="2668.0"/>
        <n v="30784.0"/>
        <n v="55036.0"/>
        <n v="1724.0"/>
        <n v="7857.0"/>
        <n v="7987.0"/>
        <n v="4173.0"/>
        <n v="42135.0"/>
        <n v="2336.0"/>
        <n v="4888.0"/>
        <n v="13739.0"/>
        <n v="6186.0"/>
        <n v="3833.0"/>
        <n v="8062.0"/>
        <n v="25061.0"/>
        <n v="42933.0"/>
        <n v="2271.0"/>
        <n v="2083.0"/>
        <n v="12058.0"/>
        <n v="8443.0"/>
        <n v="2839.0"/>
        <n v="3434.0"/>
        <n v="8388.0"/>
        <n v="3420.0"/>
        <n v="98135.0"/>
        <n v="4036.0"/>
        <n v="14487.0"/>
        <n v="3986.0"/>
        <n v="5648.0"/>
        <n v="28601.0"/>
        <n v="3381.0"/>
        <n v="24171.0"/>
        <n v="2339.0"/>
        <n v="3557.0"/>
        <n v="9238.0"/>
        <n v="10868.0"/>
        <n v="2975.0"/>
        <n v="10269.0"/>
        <n v="2688.0"/>
        <n v="23987.0"/>
        <n v="11112.0"/>
        <n v="23272.0"/>
        <n v="29145.0"/>
        <n v="82847.0"/>
        <n v="17207.0"/>
        <n v="42773.0"/>
        <n v="3427.0"/>
        <n v="3861.0"/>
        <n v="32234.0"/>
        <n v="3325.0"/>
        <n v="44233.0"/>
        <n v="10571.0"/>
        <n v="4597.0"/>
        <n v="185465.0"/>
        <n v="19041.0"/>
        <n v="7554.0"/>
        <n v="5870.0"/>
        <n v="3093.0"/>
        <n v="4865.0"/>
        <n v="36760.0"/>
        <n v="3701.0"/>
        <n v="7202.0"/>
        <n v="3196.0"/>
        <n v="2813.0"/>
        <n v="3889.0"/>
        <n v="10044.0"/>
        <n v="4480.0"/>
        <n v="4945.0"/>
        <n v="64963.0"/>
        <n v="11520.0"/>
        <n v="6134.0"/>
        <n v="10789.0"/>
        <n v="1639.0"/>
        <n v="30586.0"/>
        <n v="4697.0"/>
        <n v="22206.0"/>
        <n v="3799.0"/>
        <n v="1996.0"/>
        <n v="17622.0"/>
        <n v="89176.0"/>
        <n v="7638.0"/>
        <n v="19293.0"/>
        <n v="6559.0"/>
        <n v="2847.0"/>
        <n v="3535.0"/>
        <n v="3082.0"/>
        <n v="6785.0"/>
        <n v="2818.0"/>
        <n v="107966.0"/>
        <n v="3455.0"/>
        <n v="4795.0"/>
        <n v="4532.0"/>
        <n v="2917.0"/>
        <n v="37443.0"/>
        <n v="13810.0"/>
        <n v="3070.0"/>
        <n v="138740.0"/>
        <n v="3681.0"/>
        <n v="12737.0"/>
        <n v="7576.0"/>
        <n v="4954.0"/>
        <n v="5244.0"/>
        <n v="106422.0"/>
        <n v="6090.0"/>
        <n v="11865.0"/>
        <n v="21605.0"/>
        <n v="24726.0"/>
        <n v="11381.0"/>
        <n v="25326.0"/>
        <n v="31190.0"/>
        <n v="10856.0"/>
        <n v="6583.0"/>
        <n v="38953.0"/>
        <n v="25955.0"/>
        <n v="14492.0"/>
        <n v="15542.0"/>
        <n v="14407.0"/>
        <n v="43653.0"/>
        <n v="31729.0"/>
        <n v="28809.0"/>
        <n v="11599.0"/>
        <n v="101195.0"/>
        <n v="15591.0"/>
        <n v="17437.0"/>
        <n v="5387.0"/>
        <n v="87057.0"/>
        <n v="17862.0"/>
        <n v="84180.0"/>
        <n v="58083.0"/>
        <n v="6986.0"/>
        <n v="12335.0"/>
        <n v="5497.0"/>
        <n v="20773.0"/>
        <n v="6111.0"/>
        <n v="8375.0"/>
        <n v="39740.0"/>
        <n v="30259.0"/>
        <n v="15314.0"/>
        <n v="34242.0"/>
        <n v="4962.0"/>
        <n v="27449.0"/>
        <n v="23119.0"/>
        <n v="67378.0"/>
        <n v="14930.0"/>
        <n v="8607.0"/>
        <n v="10740.0"/>
        <n v="18603.0"/>
        <n v="13649.0"/>
        <n v="19222.0"/>
        <n v="20879.0"/>
        <n v="10722.0"/>
        <n v="23955.0"/>
        <n v="22517.0"/>
        <n v="158059.0"/>
        <n v="10374.0"/>
        <n v="8120.0"/>
        <n v="11979.0"/>
        <n v="19947.0"/>
        <n v="75167.0"/>
        <n v="13963.0"/>
        <n v="119079.0"/>
        <n v="47435.0"/>
        <n v="39635.0"/>
        <n v="14989.0"/>
        <n v="62639.0"/>
        <n v="32487.0"/>
        <n v="12625.0"/>
        <n v="22791.0"/>
        <n v="10836.0"/>
        <n v="17715.0"/>
        <n v="37784.0"/>
        <n v="8215.0"/>
        <n v="9584.0"/>
        <n v="17749.0"/>
        <n v="12306.0"/>
        <n v="15174.0"/>
        <n v="10762.0"/>
        <n v="17545.0"/>
        <n v="10372.0"/>
        <n v="16651.0"/>
        <n v="16197.0"/>
        <n v="7462.0"/>
        <n v="10166.0"/>
        <n v="25323.0"/>
        <n v="6150.0"/>
        <n v="64510.0"/>
        <n v="11997.0"/>
        <n v="26933.0"/>
        <n v="25698.0"/>
        <n v="13052.0"/>
        <n v="11289.0"/>
        <n v="250063.0"/>
        <n v="13103.0"/>
        <n v="63907.0"/>
        <n v="25125.0"/>
        <n v="9051.0"/>
        <n v="15733.0"/>
        <n v="23561.0"/>
        <n v="15688.0"/>
        <n v="3792.0"/>
        <n v="47298.0"/>
        <n v="10865.0"/>
        <n v="15624.0"/>
        <n v="10955.0"/>
        <n v="7744.0"/>
        <n v="12501.0"/>
        <n v="7106.0"/>
        <n v="11525.0"/>
        <n v="11597.0"/>
        <n v="6629.0"/>
        <n v="18277.0"/>
        <n v="19887.0"/>
        <n v="14524.0"/>
        <n v="15657.0"/>
        <n v="22286.0"/>
        <n v="32216.0"/>
        <n v="14755.0"/>
        <n v="8195.0"/>
        <n v="20537.0"/>
        <n v="25681.0"/>
        <n v="14402.0"/>
        <n v="31717.0"/>
        <n v="9272.0"/>
        <n v="18265.0"/>
        <n v="13095.0"/>
        <n v="5034.0"/>
        <n v="4598.0"/>
        <n v="19659.0"/>
        <n v="18816.0"/>
        <n v="13643.0"/>
        <n v="110321.0"/>
        <n v="19007.0"/>
        <n v="20443.0"/>
        <n v="33669.0"/>
        <n v="17977.0"/>
        <n v="18461.0"/>
        <n v="20454.0"/>
        <n v="39391.0"/>
        <n v="23454.0"/>
        <n v="35996.0"/>
        <n v="13898.0"/>
        <n v="21785.0"/>
        <n v="31609.0"/>
        <n v="79566.0"/>
        <n v="21708.0"/>
        <n v="17722.0"/>
        <n v="19165.0"/>
        <n v="22239.0"/>
        <n v="5978.0"/>
        <n v="45564.0"/>
        <n v="11897.0"/>
        <n v="6564.0"/>
        <n v="17686.0"/>
        <n v="10964.0"/>
        <n v="14355.0"/>
        <n v="27723.0"/>
        <n v="20093.0"/>
        <n v="40469.0"/>
        <n v="5522.0"/>
        <n v="7246.0"/>
        <n v="40356.0"/>
        <n v="78733.0"/>
        <n v="74943.0"/>
        <n v="23035.0"/>
        <n v="28914.0"/>
        <n v="33843.0"/>
        <n v="12203.0"/>
        <n v="14456.0"/>
        <n v="14294.0"/>
        <n v="18004.0"/>
        <n v="42083.0"/>
        <n v="27044.0"/>
        <n v="33692.0"/>
        <n v="4636.0"/>
        <n v="10745.0"/>
        <n v="11932.0"/>
        <n v="20072.0"/>
        <n v="15631.0"/>
        <n v="10882.0"/>
        <n v="17602.0"/>
        <n v="25056.0"/>
        <n v="167714.0"/>
        <n v="7506.0"/>
        <n v="1039610.0"/>
        <n v="19758.0"/>
        <n v="39733.0"/>
        <n v="12195.0"/>
        <n v="4486.0"/>
        <n v="17868.0"/>
        <n v="5757.0"/>
        <n v="6193.0"/>
        <n v="21235.0"/>
        <n v="12600.0"/>
        <n v="10511.0"/>
        <n v="14447.0"/>
        <n v="10545.0"/>
        <n v="17288.0"/>
        <n v="10454.0"/>
        <n v="5466.0"/>
        <n v="8008.0"/>
        <n v="28238.0"/>
        <n v="159471.0"/>
        <n v="19339.0"/>
        <n v="5651.0"/>
        <n v="39924.0"/>
        <n v="34333.0"/>
        <n v="23694.0"/>
        <n v="54629.0"/>
        <n v="25356.0"/>
        <n v="51633.0"/>
        <n v="50257.0"/>
        <n v="11946.0"/>
        <n v="31588.0"/>
        <n v="31709.0"/>
        <n v="49355.0"/>
        <n v="4508.0"/>
        <n v="6161.0"/>
        <n v="4655.0"/>
        <n v="6985.0"/>
        <n v="10395.0"/>
        <n v="8541.0"/>
        <n v="6101.0"/>
        <n v="2680.0"/>
        <n v="34461.0"/>
        <n v="2440.0"/>
        <n v="10414.0"/>
        <n v="3542.0"/>
        <n v="5093.0"/>
        <n v="74804.0"/>
        <n v="13829.0"/>
        <n v="13958.0"/>
        <n v="5405.0"/>
        <n v="14893.0"/>
        <n v="20707.0"/>
        <n v="11483.0"/>
        <n v="27760.0"/>
        <n v="20531.0"/>
        <n v="3380.0"/>
        <n v="9888.0"/>
        <n v="5797.0"/>
        <n v="2350.0"/>
        <n v="39264.0"/>
        <n v="20442.0"/>
        <n v="16082.0"/>
        <n v="7548.0"/>
        <n v="39287.0"/>
        <n v="4938.0"/>
        <n v="9351.0"/>
        <n v="6974.0"/>
        <n v="12142.0"/>
        <n v="24317.0"/>
        <n v="15000.0"/>
        <n v="10394.0"/>
        <n v="7994.0"/>
        <n v="4693.0"/>
        <n v="6636.0"/>
        <n v="5191.0"/>
        <n v="9958.0"/>
        <n v="6872.0"/>
        <n v="5261.0"/>
        <n v="11720.0"/>
        <n v="36059.0"/>
        <n v="12198.0"/>
        <n v="9115.0"/>
        <n v="10239.0"/>
        <n v="7211.0"/>
        <n v="13611.0"/>
        <n v="95888.0"/>
        <n v="14416.0"/>
        <n v="23547.0"/>
        <n v="3510.0"/>
        <n v="14713.0"/>
        <n v="3323.0"/>
        <n v="11830.0"/>
        <n v="4231.0"/>
        <n v="6223.0"/>
        <n v="11903.0"/>
        <n v="11151.0"/>
        <n v="128120.0"/>
        <n v="4724.0"/>
        <n v="23692.0"/>
        <n v="6578.0"/>
        <n v="2986.0"/>
        <n v="5021.0"/>
        <n v="1549.0"/>
        <n v="4735.0"/>
        <n v="2273.0"/>
        <n v="3544.0"/>
        <n v="10222.0"/>
        <n v="2395785.0"/>
        <n v="7553.0"/>
        <n v="41423.0"/>
        <n v="17679.0"/>
        <n v="5575.0"/>
        <n v="4723.0"/>
        <n v="83507.0"/>
        <n v="15502.0"/>
        <n v="303029.0"/>
        <n v="9307.0"/>
        <n v="127897.0"/>
        <n v="205666.0"/>
        <n v="3840.0"/>
        <n v="388873.0"/>
        <n v="6811.0"/>
        <n v="35085.0"/>
        <n v="4800.0"/>
        <n v="62262.0"/>
        <n v="36363.0"/>
        <n v="23080.0"/>
        <n v="13594.0"/>
        <n v="28417.0"/>
        <n v="4696.0"/>
        <n v="5372.0"/>
        <n v="46482.0"/>
        <n v="13686.0"/>
        <n v="3504.0"/>
        <n v="17585.0"/>
        <n v="12731.0"/>
        <n v="807.0"/>
        <n v="31356.0"/>
        <n v="6098.0"/>
        <n v="8331.0"/>
        <n v="8506.0"/>
        <n v="6443.0"/>
        <n v="13116.0"/>
        <n v="5642.0"/>
        <n v="7251.0"/>
        <n v="54180.0"/>
        <n v="25257.0"/>
        <n v="10653.0"/>
        <n v="11818.0"/>
        <n v="14207.0"/>
        <n v="19108.0"/>
        <n v="5059.0"/>
        <n v="5241.0"/>
        <n v="32353.0"/>
        <n v="19241.0"/>
        <n v="23208.0"/>
        <n v="3342.0"/>
        <n v="10452.0"/>
        <n v="7409.0"/>
        <n v="6739.0"/>
        <n v="2247.0"/>
        <n v="9218.0"/>
        <n v="15242.0"/>
        <n v="86364.0"/>
        <n v="5194.0"/>
        <n v="6502.0"/>
        <n v="24204.0"/>
        <n v="7377.0"/>
        <n v="7754.0"/>
        <n v="6661.0"/>
        <n v="5441.0"/>
        <n v="5884.0"/>
        <n v="12095.0"/>
        <n v="6449.0"/>
        <n v="4707.0"/>
        <n v="3260.0"/>
        <n v="2241.0"/>
        <n v="49616.0"/>
        <n v="118578.0"/>
        <n v="5023.0"/>
        <n v="7032.0"/>
        <n v="14413.0"/>
        <n v="5711.0"/>
        <n v="5288.0"/>
        <n v="3432.0"/>
        <n v="36006.0"/>
        <n v="17266.0"/>
        <n v="1872.0"/>
        <n v="5939.0"/>
        <n v="3804.0"/>
        <n v="3548.0"/>
        <n v="5690.0"/>
        <n v="613815.0"/>
        <n v="162867.0"/>
        <n v="27104.0"/>
        <n v="26079.0"/>
        <n v="7893.0"/>
        <n v="4191.0"/>
        <n v="4695.0"/>
        <n v="4120.0"/>
        <n v="9493.0"/>
        <n v="104637.0"/>
        <n v="3050.0"/>
        <n v="8520.0"/>
        <n v="3011.0"/>
        <n v="4008.0"/>
        <n v="4511.0"/>
        <n v="82718.0"/>
        <n v="4930.0"/>
        <n v="10281.0"/>
        <n v="23819.0"/>
        <n v="75014.0"/>
        <n v="14323.0"/>
        <n v="7034.0"/>
        <n v="2615.0"/>
        <n v="3846.0"/>
        <n v="3201.0"/>
        <n v="29036.0"/>
        <n v="3549.0"/>
        <n v="9176.0"/>
        <n v="4950.0"/>
        <n v="4234.0"/>
        <n v="5237.0"/>
        <n v="46125.0"/>
        <n v="5054.0"/>
        <n v="3071.0"/>
        <n v="11680.0"/>
        <n v="32595.0"/>
        <n v="2961.0"/>
        <n v="4067.0"/>
        <n v="4481.0"/>
        <n v="20809.0"/>
        <n v="8135.0"/>
        <n v="37188.0"/>
        <n v="20444.0"/>
        <n v="26262.0"/>
        <n v="217404.0"/>
        <n v="21399.0"/>
        <n v="4010.0"/>
        <n v="47076.0"/>
        <n v="3885.0"/>
        <n v="9396.0"/>
        <n v="26353.0"/>
        <n v="5980.0"/>
        <n v="22891.0"/>
        <n v="3349.0"/>
        <n v="5883.0"/>
        <n v="65464.0"/>
        <n v="7993.0"/>
        <n v="3506.0"/>
        <n v="8047.0"/>
        <n v="8299.0"/>
        <n v="1869.0"/>
        <n v="6447.0"/>
        <n v="14372.0"/>
        <n v="5787.0"/>
        <n v="25116.0"/>
        <n v="15145.0"/>
        <n v="4614.0"/>
        <n v="9556.0"/>
        <n v="2992.0"/>
        <n v="14799.0"/>
        <n v="54511.0"/>
        <n v="13932.0"/>
        <n v="35308.0"/>
        <n v="6999.0"/>
        <n v="4946.0"/>
        <n v="10700.0"/>
        <n v="5852.0"/>
        <n v="4385.0"/>
        <n v="7204.0"/>
        <n v="5019.0"/>
        <n v="10190.0"/>
        <n v="7114.0"/>
        <n v="10421.0"/>
        <n v="3101.0"/>
        <n v="9033.0"/>
        <n v="6908.0"/>
        <n v="5953.0"/>
        <n v="266190.0"/>
        <n v="11899.0"/>
        <n v="5121.0"/>
        <n v="4189.0"/>
        <n v="3159.0"/>
        <n v="4552.0"/>
        <n v="4295.0"/>
        <n v="3580.0"/>
        <n v="4103.0"/>
        <n v="5718.0"/>
        <n v="5762.0"/>
        <n v="14264.0"/>
        <n v="6363.0"/>
        <n v="3329.0"/>
        <n v="5590.0"/>
        <n v="5200.0"/>
        <n v="31781.0"/>
        <n v="4558.0"/>
        <n v="13455.0"/>
        <n v="15619.0"/>
        <n v="3494.0"/>
        <n v="4224.0"/>
        <n v="10534.0"/>
        <n v="9732.0"/>
        <n v="13838.0"/>
        <n v="18727.0"/>
        <n v="49792.0"/>
        <n v="9474.0"/>
        <n v="13049.0"/>
        <n v="20406.0"/>
        <n v="15599.0"/>
        <n v="4953.0"/>
        <n v="10093.0"/>
        <n v="23984.0"/>
        <n v="3999.0"/>
        <n v="5170.0"/>
        <n v="10406.0"/>
        <n v="17037.0"/>
        <n v="243541.0"/>
        <n v="5246.0"/>
        <n v="5963.0"/>
        <n v="6453.0"/>
        <n v="6975.0"/>
        <n v="28641.0"/>
        <n v="7781.0"/>
        <n v="29205.0"/>
        <n v="5593.0"/>
        <n v="10612.0"/>
        <n v="111514.0"/>
        <n v="2238.0"/>
        <n v="1739.0"/>
        <n v="28435.0"/>
        <n v="10584.0"/>
        <n v="1771.0"/>
        <n v="9976.0"/>
        <n v="1588.0"/>
        <n v="14585.0"/>
        <n v="2755.0"/>
        <n v="1732.0"/>
        <n v="7962.0"/>
        <n v="4235.0"/>
        <n v="91643.0"/>
        <n v="14157.0"/>
        <n v="2919.0"/>
        <n v="19664.0"/>
        <n v="11386.0"/>
        <n v="5254.0"/>
        <n v="8110.0"/>
        <n v="4026.0"/>
        <n v="6360.0"/>
        <n v="2547.0"/>
        <n v="8011.0"/>
        <n v="20961.0"/>
        <n v="14485.0"/>
        <n v="20934.0"/>
        <n v="11469.0"/>
        <n v="12534.0"/>
        <n v="10142.0"/>
        <n v="86762.0"/>
        <n v="6391.0"/>
        <n v="2536.0"/>
        <n v="19358.0"/>
        <n v="11476.0"/>
        <n v="15424.0"/>
        <n v="10271.0"/>
        <n v="6025.0"/>
        <n v="98392.0"/>
        <n v="18406.0"/>
        <n v="5067.0"/>
        <n v="31134.0"/>
        <n v="34539.0"/>
        <n v="67581.0"/>
        <n v="6349.0"/>
        <n v="10188.0"/>
        <n v="12609.0"/>
        <n v="21717.0"/>
        <n v="7400.0"/>
        <n v="5950.0"/>
        <n v="37588.0"/>
        <n v="9361.0"/>
        <n v="4484.0"/>
        <n v="8523.0"/>
        <n v="9947.0"/>
        <n v="7196.0"/>
        <n v="17761.0"/>
        <n v="65744.0"/>
        <n v="10028.0"/>
        <n v="74655.0"/>
        <n v="17494.0"/>
        <n v="14151.0"/>
        <n v="17314.0"/>
        <n v="14642.0"/>
        <n v="45848.0"/>
        <n v="8786.0"/>
        <n v="12153.0"/>
        <n v="2811.0"/>
        <n v="3400.0"/>
        <n v="3703.0"/>
        <n v="5011.0"/>
        <n v="6480.0"/>
        <n v="2856.0"/>
        <n v="2759.0"/>
        <n v="2996.0"/>
        <n v="3775.0"/>
        <n v="3710.0"/>
        <n v="525225.0"/>
        <n v="5279.0"/>
        <n v="16216.0"/>
        <n v="13603.0"/>
        <n v="1927.0"/>
        <n v="2067.0"/>
        <n v="1785.0"/>
        <n v="2816.0"/>
        <n v="8737.0"/>
        <n v="5315.0"/>
        <n v="2852.0"/>
        <n v="3873.0"/>
        <n v="4960.0"/>
        <n v="3958.0"/>
        <n v="2650.0"/>
        <n v="3879.0"/>
        <n v="94228.0"/>
        <n v="5413.0"/>
        <n v="25871.0"/>
        <n v="20292.0"/>
        <n v="3857.0"/>
        <n v="2860.0"/>
        <n v="13237.0"/>
        <n v="70630.0"/>
        <n v="4123.0"/>
        <n v="6517.0"/>
        <n v="51286.0"/>
        <n v="6543.0"/>
        <n v="10316.0"/>
        <n v="3662.0"/>
        <n v="5697.0"/>
        <n v="19489.0"/>
        <n v="4604.0"/>
        <n v="11940.0"/>
        <n v="13306.0"/>
        <n v="5392.0"/>
        <n v="9060.0"/>
        <n v="5643.0"/>
        <n v="4468.0"/>
        <n v="7487.0"/>
        <n v="18455.0"/>
        <n v="19622.0"/>
        <n v="6225.0"/>
        <n v="81455.0"/>
        <n v="21587.0"/>
        <n v="7398.0"/>
        <n v="17843.0"/>
        <n v="26657.0"/>
        <n v="8856.0"/>
        <n v="8297.0"/>
        <n v="6667.0"/>
        <n v="15207.0"/>
        <n v="8579.0"/>
        <n v="10476.0"/>
        <n v="2625.0"/>
        <n v="18513.0"/>
        <n v="3124.0"/>
        <n v="6806.0"/>
        <n v="4728.0"/>
        <n v="4933.0"/>
        <n v="10826.0"/>
        <n v="27148.0"/>
        <n v="6338.0"/>
        <n v="3617.0"/>
        <n v="3372.0"/>
        <n v="5307.0"/>
        <n v="4848.0"/>
        <n v="35368.0"/>
        <n v="15184.0"/>
        <n v="4815.0"/>
        <n v="30852.0"/>
        <n v="18383.0"/>
        <n v="5569.0"/>
        <n v="47236.0"/>
        <n v="7712.0"/>
        <n v="7128.0"/>
        <n v="4920.0"/>
        <n v="4756.0"/>
        <n v="5053.0"/>
        <n v="4371.0"/>
        <n v="4146.0"/>
        <n v="370216.0"/>
        <n v="5416.0"/>
        <n v="1653.0"/>
        <n v="10324.0"/>
        <n v="14009.0"/>
        <n v="102074.0"/>
        <n v="4305.0"/>
        <n v="5100.0"/>
        <n v="2832.0"/>
        <n v="3698.0"/>
        <n v="19779.0"/>
        <n v="40716.0"/>
        <n v="8447.0"/>
        <n v="46589.0"/>
        <n v="55353.0"/>
        <n v="70886.0"/>
        <n v="22549.0"/>
        <n v="6614.0"/>
        <n v="11957.0"/>
        <n v="19057.0"/>
        <n v="5214.0"/>
        <n v="9553.0"/>
        <n v="3202.0"/>
        <n v="79174.0"/>
        <n v="3066.0"/>
        <n v="85908.0"/>
        <n v="25771.0"/>
        <n v="4345.0"/>
        <n v="18709.0"/>
        <n v="3942.0"/>
        <n v="7039.0"/>
        <n v="8251.0"/>
        <n v="17433.0"/>
        <n v="4588.0"/>
        <n v="6869.0"/>
        <n v="1454.0"/>
        <n v="4150.0"/>
        <n v="13911.0"/>
        <n v="12470.0"/>
        <n v="15135.0"/>
        <n v="107661.0"/>
        <n v="32352.0"/>
        <n v="6981.0"/>
        <n v="6888.0"/>
        <n v="6741.0"/>
        <n v="2156.0"/>
        <n v="2780.0"/>
        <n v="29777.0"/>
        <n v="3967.0"/>
        <n v="6552.0"/>
        <n v="7399.0"/>
        <n v="7584.0"/>
        <n v="17293.0"/>
        <n v="3750.0"/>
        <n v="140950.0"/>
        <n v="18698.0"/>
        <n v="11939.0"/>
        <n v="3241.0"/>
        <n v="6390.0"/>
        <n v="32452.0"/>
        <n v="10725.0"/>
        <n v="6259.0"/>
        <n v="19844.0"/>
        <n v="6743.0"/>
        <n v="27562.0"/>
        <n v="1850.0"/>
        <n v="7532.0"/>
        <n v="1373.0"/>
        <n v="6553.0"/>
        <n v="46055.0"/>
        <n v="83882.0"/>
        <n v="3575.0"/>
        <n v="12850.0"/>
        <n v="9025.0"/>
        <n v="6046.0"/>
        <n v="23874.0"/>
        <n v="27076.0"/>
        <n v="7928.0"/>
        <n v="6474.0"/>
        <n v="53832.0"/>
        <n v="4014.0"/>
        <n v="3935.0"/>
        <n v="36439.0"/>
        <n v="37920.0"/>
        <n v="13764.0"/>
        <n v="3395.0"/>
        <n v="154974.0"/>
        <n v="8990.0"/>
        <n v="3925.0"/>
        <n v="15212.0"/>
        <n v="4910.0"/>
        <n v="5930.0"/>
        <n v="5192.0"/>
        <n v="10218.0"/>
        <n v="12726.0"/>
        <n v="4514.0"/>
        <n v="57706.0"/>
        <n v="23748.0"/>
        <n v="14042.0"/>
        <n v="2488.0"/>
        <n v="4934.0"/>
        <n v="4041.0"/>
        <n v="5580.0"/>
        <n v="8223.0"/>
        <n v="2799.0"/>
        <n v="7149.0"/>
        <n v="10279.0"/>
        <n v="2924.0"/>
        <n v="10449.0"/>
        <n v="17523.0"/>
        <n v="10886.0"/>
        <n v="11107.0"/>
        <n v="21162.0"/>
        <n v="27020.0"/>
        <n v="6372.0"/>
        <n v="10609.0"/>
        <n v="10732.0"/>
        <n v="3716.0"/>
        <n v="4470.0"/>
        <n v="10918.0"/>
        <n v="30016.0"/>
        <n v="6192.0"/>
        <n v="6973.0"/>
        <n v="8861.0"/>
        <n v="23341.0"/>
        <n v="21658.0"/>
        <n v="6197.0"/>
        <n v="4661.0"/>
        <n v="31893.0"/>
        <n v="134215.0"/>
        <n v="38734.0"/>
        <n v="2728.0"/>
        <n v="5045.0"/>
        <n v="5233.0"/>
        <n v="1793.0"/>
        <n v="6053.0"/>
        <n v="3970.0"/>
        <n v="5846.0"/>
        <n v="4721.0"/>
        <n v="4329.0"/>
        <n v="22319.0"/>
        <n v="3105.0"/>
        <n v="5859.0"/>
        <n v="17107.0"/>
        <n v="4431.0"/>
        <n v="7055.0"/>
        <n v="5814.0"/>
        <n v="7316.0"/>
        <n v="7599.0"/>
        <n v="9885.0"/>
        <n v="5017.0"/>
        <n v="5926.0"/>
        <n v="29381.0"/>
        <n v="7406.0"/>
        <n v="39550.0"/>
        <n v="4336.0"/>
        <n v="7001.0"/>
        <n v="31457.0"/>
        <n v="4775.0"/>
        <n v="14803.0"/>
        <n v="4249.0"/>
        <n v="3350.0"/>
        <n v="4487.0"/>
        <n v="4889.0"/>
        <n v="15558.0"/>
        <n v="6518.0"/>
        <n v="5493.0"/>
        <n v="10503.0"/>
        <n v="4129.0"/>
        <n v="17271.0"/>
        <n v="3097.0"/>
        <n v="51900.0"/>
        <n v="5578.0"/>
        <n v="14616.0"/>
        <n v="11007.0"/>
        <n v="17456.0"/>
        <n v="11553.0"/>
        <n v="39801.0"/>
        <n v="8155.0"/>
        <n v="4638.0"/>
        <n v="17532.0"/>
        <n v="2054.0"/>
        <n v="2120.0"/>
        <n v="46208.0"/>
        <n v="19787.0"/>
        <n v="3944.0"/>
        <n v="3319.0"/>
        <n v="9443.0"/>
        <n v="2883.0"/>
        <n v="12373.0"/>
        <n v="4656.0"/>
        <n v="8495.0"/>
        <n v="4850.0"/>
        <n v="7990.0"/>
        <n v="85353.0"/>
        <n v="7136.0"/>
        <n v="7143.0"/>
        <n v="13783.0"/>
        <n v="4804.0"/>
        <n v="11928.0"/>
        <n v="3188.0"/>
        <n v="2148.0"/>
        <n v="25249.0"/>
        <n v="1987.0"/>
        <n v="6116.0"/>
        <n v="2696.0"/>
        <n v="18426.0"/>
        <n v="4530.0"/>
        <n v="21641.0"/>
        <n v="10191.0"/>
        <n v="14716.0"/>
        <n v="2988.0"/>
        <n v="14276.0"/>
        <n v="14366.0"/>
        <n v="4760.0"/>
        <n v="19752.0"/>
        <n v="3841.0"/>
        <n v="2577.0"/>
        <n v="15692.0"/>
        <n v="6145.0"/>
        <n v="42372.0"/>
        <n v="2131.0"/>
        <n v="1797.0"/>
        <n v="1984.0"/>
        <n v="5755.0"/>
        <n v="8612.0"/>
        <n v="7520.0"/>
        <n v="21238.0"/>
        <n v="8746.0"/>
        <n v="65984.0"/>
        <n v="7062.0"/>
        <n v="22740.0"/>
        <n v="2258.0"/>
        <n v="7877.0"/>
        <n v="2602.0"/>
        <n v="3635.0"/>
        <n v="10467.0"/>
        <n v="1199.0"/>
        <n v="8689.0"/>
        <n v="2746.0"/>
        <n v="5154.0"/>
        <n v="7304.0"/>
        <n v="8353.0"/>
        <n v="4592.0"/>
        <n v="14433.0"/>
        <n v="22893.0"/>
        <n v="4131.0"/>
        <n v="29561.0"/>
        <n v="9776.0"/>
        <n v="3346.0"/>
        <n v="7918.0"/>
        <n v="218574.0"/>
        <n v="8084.0"/>
        <n v="14109.0"/>
        <n v="3586.0"/>
        <n v="5706.0"/>
        <n v="5865.0"/>
        <n v="22831.0"/>
        <n v="17170.0"/>
        <n v="18705.0"/>
        <n v="3744.0"/>
        <n v="30767.0"/>
        <n v="5985.0"/>
        <n v="15801.0"/>
        <n v="11126.0"/>
        <n v="135549.0"/>
        <n v="12612.0"/>
        <n v="15635.0"/>
        <n v="11872.0"/>
        <n v="4704.0"/>
        <n v="6724.0"/>
        <n v="73894.0"/>
        <n v="9241.0"/>
        <n v="11633.0"/>
        <n v="7188.0"/>
        <n v="54289.0"/>
        <n v="4567.0"/>
        <n v="7135.0"/>
        <n v="4412.0"/>
        <n v="18087.0"/>
        <n v="8702.0"/>
        <n v="8624.0"/>
        <n v="10415.0"/>
        <n v="10821.0"/>
        <n v="5491.0"/>
        <n v="17224.0"/>
        <n v="7093.0"/>
        <n v="10648.0"/>
        <n v="7326.0"/>
        <n v="2201.0"/>
        <n v="4005.0"/>
        <n v="15947.0"/>
        <n v="104004.0"/>
        <n v="38749.0"/>
        <n v="2015.0"/>
        <n v="7103.0"/>
        <n v="23932.0"/>
        <n v="6591.0"/>
        <n v="8546.0"/>
        <n v="24283.0"/>
        <n v="302623.0"/>
        <n v="110983.0"/>
        <n v="6271.0"/>
        <n v="2893.0"/>
        <n v="6312.0"/>
        <n v="19863.0"/>
        <n v="13314.0"/>
        <n v="26139.0"/>
        <n v="24350.0"/>
        <n v="619536.0"/>
        <n v="17669.0"/>
        <n v="5778.0"/>
        <n v="23091.0"/>
        <n v="6534.0"/>
        <n v="11339.0"/>
        <n v="3778.0"/>
        <n v="8427.0"/>
        <n v="3279.0"/>
        <n v="86153.0"/>
        <n v="8013.0"/>
        <n v="78703.0"/>
        <n v="3231.0"/>
        <n v="3447.0"/>
        <n v="25715.0"/>
        <n v="8244.0"/>
        <n v="24148.0"/>
        <n v="125208.0"/>
        <n v="17798.0"/>
        <n v="6077.0"/>
        <n v="54732.0"/>
        <n v="34624.0"/>
        <n v="59670.0"/>
        <n v="4066.0"/>
        <n v="20524.0"/>
        <n v="108771.0"/>
        <n v="8188.0"/>
        <n v="3361.0"/>
        <n v="10560.0"/>
        <n v="6778.0"/>
        <n v="11387.0"/>
        <n v="73333.0"/>
        <n v="13358.0"/>
        <n v="35523.0"/>
        <n v="24041.0"/>
        <n v="8575.0"/>
        <n v="9462.0"/>
        <n v="8329.0"/>
        <n v="22912.0"/>
        <n v="45943.0"/>
        <n v="10583.0"/>
        <n v="6637.0"/>
        <n v="20389.0"/>
        <n v="10983.0"/>
        <n v="23395.0"/>
        <n v="19985.0"/>
        <n v="11807.0"/>
        <n v="26532.0"/>
        <n v="13609.0"/>
        <n v="805397.0"/>
        <n v="5520.0"/>
        <n v="21099.0"/>
        <n v="19974.0"/>
        <n v="14254.0"/>
        <n v="104912.0"/>
        <n v="32355.0"/>
        <n v="12259.0"/>
        <n v="10519.0"/>
        <n v="5460.0"/>
        <n v="200729.0"/>
        <n v="11790.0"/>
        <n v="19024.0"/>
        <n v="2945.0"/>
        <n v="9911.0"/>
        <n v="10253.0"/>
        <n v="15065.0"/>
        <n v="7639.0"/>
        <n v="21442.0"/>
        <n v="19044.0"/>
        <n v="22447.0"/>
        <n v="7972.0"/>
        <n v="6485.0"/>
        <n v="24619.0"/>
        <n v="6039.0"/>
        <n v="20267.0"/>
        <n v="39095.0"/>
        <n v="25986.0"/>
        <n v="17251.0"/>
        <n v="47899.0"/>
        <n v="14287.0"/>
        <n v="47126.0"/>
        <n v="4718.0"/>
        <n v="40462.0"/>
        <n v="12673.0"/>
        <n v="7882.0"/>
        <n v="80433.0"/>
        <n v="15683.0"/>
        <n v="21584.0"/>
        <n v="31875.0"/>
        <n v="4977.0"/>
        <n v="19004.0"/>
        <n v="5015.0"/>
        <n v="7353.0"/>
        <n v="23016.0"/>
        <n v="10757.0"/>
        <n v="6318.0"/>
        <n v="44949.0"/>
        <n v="15632.0"/>
        <n v="10442.0"/>
        <n v="3522.0"/>
        <n v="17975.0"/>
        <n v="105224.0"/>
        <n v="5920.0"/>
        <n v="0.0"/>
        <n v="5471.0"/>
        <n v="21778.0"/>
        <n v="49494.0"/>
        <n v="16284.0"/>
        <n v="5553.0"/>
        <n v="10655.0"/>
        <n v="10290.0"/>
        <n v="8615.0"/>
        <n v="8855.0"/>
        <n v="3163.0"/>
        <n v="1058.0"/>
        <n v="15594.0"/>
        <n v="10122.0"/>
        <n v="19344.0"/>
        <n v="7578.0"/>
        <n v="32464.0"/>
        <n v="57235.0"/>
        <n v="5555.0"/>
        <n v="16194.0"/>
        <n v="88897.0"/>
        <n v="14590.0"/>
        <n v="29078.0"/>
        <n v="33759.0"/>
        <n v="5494.0"/>
        <n v="19260.0"/>
        <n v="10793.0"/>
        <n v="8298.0"/>
        <n v="18133.0"/>
        <n v="11213.0"/>
        <n v="5510.0"/>
        <n v="31176.0"/>
        <n v="28810.0"/>
        <n v="26224.0"/>
        <n v="15912.0"/>
        <n v="561329.0"/>
        <n v="4918.0"/>
        <n v="8684.0"/>
        <n v="20605.0"/>
        <n v="8134.0"/>
        <n v="11562.0"/>
        <n v="3718.0"/>
        <n v="6548.0"/>
        <n v="5130.0"/>
        <n v="32823.0"/>
        <n v="14137.0"/>
        <n v="2449.0"/>
        <n v="5631.0"/>
        <n v="5558.0"/>
        <n v="4393.0"/>
        <n v="11822.0"/>
        <n v="25927.0"/>
        <n v="10062.0"/>
        <n v="33100.0"/>
        <n v="39442.0"/>
        <n v="12125.0"/>
        <n v="5550.0"/>
        <n v="49519.0"/>
        <n v="2184.0"/>
        <n v="14770.0"/>
        <n v="11638.0"/>
        <n v="14610.0"/>
        <n v="25684.0"/>
        <n v="6314.0"/>
        <n v="11550.0"/>
        <n v="12352.0"/>
        <n v="3187.0"/>
        <n v="3505.0"/>
        <n v="4406.0"/>
        <n v="12220.0"/>
        <n v="34374.0"/>
        <n v="18018.0"/>
        <n v="9757.0"/>
        <n v="19917.0"/>
        <n v="7685.0"/>
        <n v="3785.0"/>
        <n v="5810.0"/>
        <n v="10749.0"/>
        <n v="2129.0"/>
        <n v="16079.0"/>
        <n v="31516.0"/>
        <n v="2703.0"/>
        <n v="31931.0"/>
        <n v="5646.0"/>
        <n v="1720.0"/>
        <n v="42063.0"/>
        <n v="11069.0"/>
        <n v="11188.0"/>
        <n v="3490.0"/>
        <n v="17232.0"/>
        <n v="53910.0"/>
        <n v="13903.0"/>
        <n v="18894.0"/>
        <n v="2595.0"/>
        <n v="9118.0"/>
        <n v="2233.0"/>
        <n v="4159.0"/>
        <n v="3010.0"/>
        <n v="3673.0"/>
        <n v="17786.0"/>
        <n v="5291.0"/>
        <n v="4259.0"/>
        <n v="3671.0"/>
        <n v="202309.0"/>
        <n v="2031.0"/>
        <n v="3777.0"/>
        <n v="2676.0"/>
        <n v="7568.0"/>
        <n v="4038.0"/>
        <n v="18921.0"/>
        <n v="10804.0"/>
        <n v="19639.0"/>
        <n v="1419.0"/>
        <n v="118833.0"/>
        <n v="71190.0"/>
        <n v="9795.0"/>
        <n v="87145.0"/>
        <n v="11042.0"/>
        <n v="10929.0"/>
        <n v="3454.0"/>
        <n v="3957.0"/>
        <n v="3695.0"/>
        <n v="3052.0"/>
        <n v="258208.0"/>
        <n v="22258.0"/>
        <n v="4824.0"/>
        <n v="3007.0"/>
        <n v="6989.0"/>
        <n v="8285.0"/>
        <n v="144415.0"/>
        <n v="6905.0"/>
        <n v="53787.0"/>
        <n v="35879.0"/>
        <n v="25506.0"/>
        <n v="53369.0"/>
        <n v="33563.0"/>
        <n v="102343.0"/>
        <n v="25731.0"/>
        <n v="483821.0"/>
        <n v="22225.0"/>
        <n v="41628.0"/>
        <n v="27576.0"/>
        <n v="15899.0"/>
        <n v="25398.0"/>
        <n v="39263.0"/>
        <n v="3379.0"/>
        <n v="105385.0"/>
        <n v="1410430.0"/>
        <n v="16579.0"/>
        <n v="54083.0"/>
        <n v="15629.0"/>
        <n v="116164.0"/>
        <s v="17960"/>
        <n v="7295.0"/>
        <n v="55521.0"/>
        <n v="94779.0"/>
        <n v="26400.0"/>
        <n v="28153.0"/>
        <n v="21147.0"/>
        <n v="124411.0"/>
        <n v="29101.0"/>
        <n v="64624.0"/>
        <n v="52214.0"/>
        <n v="178986.0"/>
        <n v="21557.0"/>
        <n v="11495.0"/>
        <n v="45885.0"/>
        <n v="29313.0"/>
        <n v="11144.0"/>
        <n v="18108.0"/>
        <n v="29838.0"/>
        <n v="12712.0"/>
        <n v="53100.0"/>
        <n v="32115.0"/>
        <n v="7897.0"/>
        <n v="18295.0"/>
        <n v="25157.0"/>
        <n v="35299.0"/>
        <n v="29963.0"/>
        <n v="36414.0"/>
        <n v="58904.0"/>
        <n v="10393.0"/>
        <n v="51569.0"/>
        <n v="31492.0"/>
        <n v="97908.0"/>
        <n v="51457.0"/>
        <s v="41487"/>
        <n v="52993.0"/>
        <n v="49486.0"/>
        <n v="25846.0"/>
        <n v="28290.0"/>
        <n v="8179.0"/>
        <n v="243583.0"/>
        <n v="28498.0"/>
        <n v="26890.0"/>
        <n v="113353.0"/>
        <n v="28227.0"/>
        <n v="25374.0"/>
        <n v="27666.0"/>
        <n v="72597.0"/>
        <n v="55804.0"/>
        <n v="35524.0"/>
        <n v="20350.0"/>
        <n v="14012.0"/>
        <n v="25151.0"/>
        <n v="65106.0"/>
        <n v="49763.0"/>
        <n v="29402.0"/>
        <n v="64978.0"/>
        <n v="16601.0"/>
        <n v="28551.0"/>
        <n v="41654.0"/>
        <n v="7465.0"/>
        <n v="101046.0"/>
        <n v="166342.0"/>
        <n v="5869.0"/>
        <n v="7869.0"/>
        <n v="12701.0"/>
        <n v="25526.0"/>
        <n v="27103.0"/>
        <n v="54306.0"/>
        <n v="35529.0"/>
        <n v="29325.0"/>
        <n v="10352.0"/>
        <n v="12639.0"/>
        <n v="77415.0"/>
        <n v="17728.0"/>
        <n v="48036.0"/>
        <n v="42417.0"/>
        <n v="38021.0"/>
        <n v="20948.0"/>
        <n v="18012.0"/>
        <n v="8593.0"/>
        <n v="61919.0"/>
        <n v="19428.0"/>
        <n v="18150.0"/>
        <n v="23355.0"/>
        <n v="59919.0"/>
        <n v="284401.0"/>
        <n v="6248.0"/>
        <n v="27707.0"/>
        <n v="17087.0"/>
        <n v="23602.0"/>
        <n v="30215.0"/>
        <n v="99905.0"/>
        <n v="25277.0"/>
        <n v="5451.0"/>
        <n v="21125.0"/>
        <n v="13293.0"/>
        <n v="53108.0"/>
        <n v="23696.0"/>
        <n v="5236.0"/>
        <n v="12641.0"/>
        <n v="23461.0"/>
        <n v="85468.0"/>
        <n v="10565.0"/>
        <n v="17305.0"/>
        <n v="57914.0"/>
        <n v="28167.0"/>
        <n v="17303.0"/>
        <n v="34956.0"/>
        <n v="100651.0"/>
        <n v="46979.0"/>
        <n v="44727.0"/>
        <n v="49054.0"/>
        <n v="57566.0"/>
        <n v="13777.0"/>
        <n v="41382.0"/>
        <n v="9611.0"/>
        <n v="5514.0"/>
        <n v="28375.0"/>
        <n v="19849.0"/>
        <n v="13740.0"/>
        <n v="5282.0"/>
        <n v="2390.0"/>
        <n v="18324.0"/>
        <n v="17646.0"/>
        <n v="2119.0"/>
        <n v="7832.0"/>
        <n v="17093.0"/>
        <n v="12820.0"/>
        <n v="19076.0"/>
        <n v="23391.0"/>
        <n v="1901.0"/>
        <n v="6536.0"/>
        <n v="19016.0"/>
        <n v="3607.0"/>
        <n v="8243.0"/>
        <n v="21753.0"/>
        <n v="4379.0"/>
        <n v="8191.0"/>
        <n v="5679.0"/>
        <n v="100543.0"/>
        <n v="17167.0"/>
        <n v="7163.0"/>
        <n v="3153.0"/>
        <n v="5625.0"/>
        <n v="6415.0"/>
        <n v="2432.0"/>
        <n v="4998.0"/>
        <n v="17043.0"/>
        <n v="5169.0"/>
        <n v="13313.0"/>
        <n v="6236.0"/>
        <n v="20653.0"/>
        <n v="5148.0"/>
        <n v="60226.0"/>
        <n v="9685.0"/>
        <n v="3590.0"/>
        <n v="16885.0"/>
        <n v="6877.0"/>
        <n v="7205.0"/>
        <n v="59130.0"/>
        <n v="3061.0"/>
        <n v="5710.0"/>
        <n v="5793.0"/>
        <n v="389995.0"/>
        <n v="5816.0"/>
        <n v="2441.0"/>
        <n v="7132.0"/>
        <n v="4822.0"/>
        <n v="29079.0"/>
        <n v="18429.0"/>
        <n v="6598.0"/>
        <n v="22154.0"/>
        <n v="4692.0"/>
        <n v="15152.0"/>
        <n v="1802.0"/>
        <n v="16317.0"/>
        <n v="6939.0"/>
        <n v="19983.0"/>
        <n v="6834.0"/>
        <n v="6214.0"/>
        <n v="2497.0"/>
        <n v="4990.0"/>
        <n v="3572.0"/>
        <n v="6571.0"/>
        <n v="10438.0"/>
        <n v="3611.0"/>
        <n v="3356.0"/>
        <n v="31538.0"/>
        <n v="11332.0"/>
        <n v="2935.0"/>
        <n v="8355.0"/>
        <n v="55977.0"/>
        <n v="13877.0"/>
        <n v="11423.0"/>
        <n v="24372.0"/>
        <n v="23505.0"/>
        <n v="17354.0"/>
        <n v="10326.0"/>
        <n v="13991.0"/>
        <n v="7557.0"/>
        <n v="742478.0"/>
        <n v="7550.0"/>
        <n v="17064.0"/>
        <n v="6745.0"/>
        <n v="10327.0"/>
        <n v="9793.0"/>
        <n v="4657.0"/>
        <n v="7413.0"/>
        <n v="26164.0"/>
        <n v="2800.0"/>
        <n v="7189.0"/>
        <n v="12029.0"/>
        <n v="5602.0"/>
        <n v="42537.0"/>
        <n v="10803.0"/>
        <n v="7822.0"/>
        <n v="21254.0"/>
        <n v="6257.0"/>
        <n v="13084.0"/>
        <n v="7641.0"/>
        <n v="4357.0"/>
        <n v="2744.0"/>
        <n v="6076.0"/>
        <n v="13178.0"/>
        <n v="5145.0"/>
        <n v="4568.0"/>
        <n v="31330.0"/>
        <n v="9542.0"/>
        <n v="10278.0"/>
        <n v="7252.0"/>
        <n v="10514.0"/>
        <n v="6012.0"/>
        <n v="6796.0"/>
        <n v="3693.0"/>
        <n v="2944.0"/>
        <n v="1816.0"/>
        <n v="2272.0"/>
        <n v="102020.0"/>
        <n v="11867.0"/>
        <n v="3726.0"/>
        <n v="7605.0"/>
        <n v="27479.0"/>
        <n v="15555.0"/>
        <n v="18272.0"/>
        <n v="6854.0"/>
        <n v="5114.0"/>
        <n v="10346.0"/>
        <n v="17492.0"/>
        <n v="17357.0"/>
        <n v="3740.0"/>
        <n v="4046.0"/>
        <n v="32134.0"/>
        <n v="3919.0"/>
        <n v="21744.0"/>
        <n v="13066.0"/>
        <n v="41538.0"/>
        <n v="1759.0"/>
        <n v="18075.0"/>
        <n v="5824.0"/>
        <n v="3338.0"/>
        <n v="4312.0"/>
        <n v="1781.0"/>
        <n v="8352.0"/>
        <n v="23431.0"/>
        <n v="3612.0"/>
        <n v="11966.0"/>
        <n v="6533.0"/>
        <n v="6471.0"/>
        <n v="5886.0"/>
        <n v="3538.0"/>
        <n v="14826.0"/>
        <n v="5265.0"/>
        <n v="7173.0"/>
        <n v="2623.0"/>
        <n v="121994.0"/>
        <n v="4559.0"/>
        <n v="2545.0"/>
        <n v="31582.0"/>
        <n v="4221.0"/>
        <n v="2455.0"/>
        <n v="2909.0"/>
        <n v="4309.0"/>
        <n v="4384.0"/>
        <n v="7560.0"/>
        <n v="6052.0"/>
        <n v="4708.0"/>
        <n v="5600.0"/>
        <n v="19281.0"/>
        <n v="4106.0"/>
        <n v="3303.0"/>
        <n v="1707.0"/>
        <n v="4027.0"/>
        <n v="3709.0"/>
        <n v="7708.0"/>
        <n v="6789.0"/>
        <n v="11195.0"/>
        <n v="3287.0"/>
        <n v="50565.0"/>
        <n v="10400.0"/>
        <n v="13101.0"/>
        <n v="3169.0"/>
        <n v="2994.0"/>
        <n v="7012.0"/>
        <n v="6175.0"/>
        <n v="4539.0"/>
        <n v="7447.0"/>
        <n v="26323.0"/>
        <n v="13993.0"/>
        <n v="3256.0"/>
        <n v="66457.0"/>
        <n v="16215.0"/>
        <n v="14833.0"/>
        <n v="14182.0"/>
        <n v="14352.0"/>
        <n v="2865.0"/>
        <n v="9246.0"/>
        <n v="14721.0"/>
        <n v="9698.0"/>
        <n v="2573.0"/>
        <n v="5102.0"/>
        <n v="2109.0"/>
        <n v="95243.0"/>
        <n v="35416.0"/>
        <n v="23079.0"/>
        <n v="33785.0"/>
        <n v="40778.0"/>
        <n v="13741.0"/>
        <n v="37450.0"/>
        <n v="22371.0"/>
        <n v="22035.0"/>
        <n v="18617.0"/>
        <n v="78270.0"/>
        <n v="69880.0"/>
        <n v="13054.0"/>
        <n v="40973.0"/>
        <n v="11463.0"/>
        <n v="20260.0"/>
        <n v="72996.0"/>
        <n v="12109.0"/>
        <n v="58864.0"/>
        <n v="35676.0"/>
        <n v="45983.0"/>
        <n v="37949.0"/>
        <n v="37539.0"/>
        <n v="8834.0"/>
        <n v="7312.0"/>
        <n v="46248.0"/>
        <n v="12618.0"/>
        <n v="53304.0"/>
        <n v="189222.0"/>
        <n v="31497.0"/>
        <n v="19088.0"/>
        <n v="26946.0"/>
        <n v="11051.0"/>
        <n v="146847.0"/>
        <n v="17405.0"/>
        <n v="8204.0"/>
        <n v="24461.0"/>
        <n v="19599.0"/>
        <n v="18707.0"/>
        <n v="11991.0"/>
        <n v="76527.0"/>
        <n v="324095.0"/>
        <n v="13830.0"/>
        <n v="38812.0"/>
        <n v="12601.0"/>
        <n v="20399.0"/>
        <n v="24658.0"/>
        <n v="17374.0"/>
        <n v="12418.0"/>
        <n v="17470.0"/>
        <n v="23114.0"/>
        <n v="34442.0"/>
        <n v="17296.0"/>
        <n v="64422.0"/>
        <n v="31518.0"/>
        <n v="20830.0"/>
        <n v="2718.0"/>
        <n v="11537.0"/>
        <n v="22162.0"/>
        <n v="29973.0"/>
        <n v="28503.0"/>
        <n v="131169.0"/>
        <n v="29241.0"/>
        <n v="75902.0"/>
        <n v="6968.0"/>
        <n v="77845.0"/>
        <n v="18462.0"/>
        <n v="27349.0"/>
        <n v="7549.0"/>
        <n v="105003.0"/>
        <n v="11824.0"/>
        <n v="19957.0"/>
        <n v="83862.0"/>
        <n v="28887.0"/>
        <n v="4475.0"/>
        <n v="26175.0"/>
        <n v="22794.0"/>
        <n v="35461.0"/>
        <n v="13748.0"/>
        <n v="24321.0"/>
        <n v="16221.0"/>
        <n v="654786.0"/>
        <n v="11479.0"/>
        <n v="16219.0"/>
        <n v="14087.0"/>
        <n v="31305.0"/>
        <n v="15751.0"/>
        <n v="10742.0"/>
        <n v="13899.0"/>
        <n v="14662.0"/>
        <n v="20733.0"/>
        <n v="12307.0"/>
        <n v="15731.0"/>
        <n v="23308.0"/>
        <n v="37296.0"/>
        <n v="55343.0"/>
        <n v="24142.0"/>
        <n v="18847.0"/>
        <n v="11961.0"/>
        <n v="14488.0"/>
        <n v="57828.0"/>
        <n v="31029.0"/>
        <n v="379271.0"/>
        <n v="22996.0"/>
        <n v="13536.0"/>
        <n v="65510.0"/>
        <n v="60091.0"/>
        <n v="8172.0"/>
        <n v="26005.0"/>
        <n v="11100.0"/>
        <n v="20425.0"/>
        <n v="28552.0"/>
        <n v="52297.0"/>
        <n v="306239.0"/>
        <n v="21050.0"/>
        <n v="63519.0"/>
        <n v="33273.0"/>
        <n v="305352.0"/>
        <n v="11029.0"/>
        <n v="26086.0"/>
        <n v="13705.0"/>
        <n v="24495.0"/>
        <n v="6722.0"/>
        <n v="1555039.0"/>
        <n v="19387.0"/>
        <n v="44950.0"/>
        <n v="22361.0"/>
        <n v="10877.0"/>
        <n v="9641.0"/>
        <n v="57343.0"/>
        <n v="15355.0"/>
        <n v="22896.0"/>
        <n v="13946.0"/>
        <n v="11901.0"/>
        <n v="91891.0"/>
        <n v="13561.0"/>
        <n v="39816.0"/>
        <n v="13215.0"/>
        <n v="11103.0"/>
        <n v="14326.0"/>
        <n v="54433.0"/>
        <n v="35554.0"/>
        <n v="21549.0"/>
        <n v="20586.0"/>
        <n v="32763.0"/>
        <n v="32186.0"/>
        <n v="104782.0"/>
        <n v="17151.0"/>
        <n v="80489.0"/>
        <n v="18519.0"/>
        <n v="34109.0"/>
        <n v="41391.0"/>
        <n v="11020.0"/>
        <n v="5777.0"/>
        <n v="59751.0"/>
        <n v="26784.0"/>
        <n v="12695.0"/>
        <n v="22819.0"/>
        <n v="21234.0"/>
        <n v="6803.0"/>
        <n v="9534.0"/>
        <n v="53360.0"/>
        <n v="37631.0"/>
        <n v="13155.0"/>
        <n v="26749.0"/>
        <n v="14987.0"/>
        <n v="24973.0"/>
        <n v="7950.0"/>
        <n v="16823.0"/>
        <n v="9187.0"/>
        <n v="7773.0"/>
        <n v="18716.0"/>
        <n v="31021.0"/>
        <n v="129907.0"/>
        <n v="14168.0"/>
        <n v="6840.0"/>
        <n v="5062.0"/>
        <n v="16744.0"/>
        <n v="5173.0"/>
        <n v="13820.0"/>
        <n v="39232.0"/>
        <n v="5177.0"/>
        <n v="17173.0"/>
        <n v="9385.0"/>
        <n v="3068.0"/>
        <n v="5742.0"/>
        <n v="11258.0"/>
        <n v="10930.0"/>
        <n v="3858.0"/>
        <n v="45448.0"/>
        <n v="3255.0"/>
        <n v="6580.0"/>
        <n v="26023.0"/>
        <n v="3854.0"/>
        <n v="3388.0"/>
        <n v="9943.0"/>
        <n v="5350.0"/>
        <n v="6042.0"/>
        <n v="6467.0"/>
        <n v="4394.0"/>
        <n v="23642.0"/>
        <n v="5407.0"/>
        <n v="6288.0"/>
        <n v="8057.0"/>
        <n v="3724.0"/>
        <n v="8079.0"/>
        <n v="10144.0"/>
        <n v="3413.0"/>
        <n v="7321.0"/>
        <n v="5700.0"/>
        <n v="5449.0"/>
        <n v="5704.0"/>
        <n v="6964.0"/>
        <n v="45493.0"/>
        <n v="3892.0"/>
        <n v="20375.0"/>
        <n v="11092.0"/>
        <n v="3946.0"/>
        <n v="5634.0"/>
        <n v="4915.0"/>
        <n v="18336.0"/>
        <n v="5174.0"/>
        <n v="5635.0"/>
        <n v="3872.0"/>
        <n v="6191.0"/>
        <n v="7461.0"/>
        <n v="4496.0"/>
        <n v="4561.0"/>
        <n v="25737.0"/>
        <n v="7973.0"/>
        <n v="10089.0"/>
        <n v="10948.0"/>
        <n v="4776.0"/>
        <n v="4265.0"/>
        <n v="13398.0"/>
        <n v="6767.0"/>
        <n v="6662.0"/>
        <n v="4261.0"/>
        <n v="9296.0"/>
        <n v="14394.0"/>
        <n v="4738.0"/>
        <n v="38322.0"/>
        <n v="5133.0"/>
        <n v="4366.0"/>
        <n v="2492.0"/>
        <n v="58158.0"/>
        <n v="4363.0"/>
        <n v="8857.0"/>
        <n v="11284.0"/>
        <n v="10268.0"/>
        <n v="4432.0"/>
        <n v="9069.0"/>
        <n v="14909.0"/>
        <n v="9463.0"/>
        <n v="8307.0"/>
        <n v="11219.0"/>
        <n v="10728.0"/>
        <n v="5670.0"/>
        <n v="18364.0"/>
        <n v="4358.0"/>
        <n v="4372.0"/>
        <n v="2951.0"/>
        <n v="13929.0"/>
        <n v="37724.0"/>
        <n v="4793.0"/>
        <n v="5439.0"/>
        <n v="2721.0"/>
        <n v="8184.0"/>
        <n v="4535.0"/>
        <n v="3920.0"/>
        <n v="4958.0"/>
        <n v="5229.0"/>
        <n v="29034.0"/>
        <n v="24824.0"/>
        <n v="7974.0"/>
        <n v="5223.0"/>
        <n v="8059.0"/>
        <n v="4453.0"/>
        <n v="6260.0"/>
        <n v="10586.0"/>
        <n v="32658.0"/>
        <n v="1236.0"/>
        <n v="6750.0"/>
        <n v="10337.0"/>
        <n v="7486.0"/>
        <n v="10363.0"/>
        <n v="4053.0"/>
        <n v="6574.0"/>
        <n v="8714.0"/>
        <n v="7248.0"/>
        <n v="8227.0"/>
        <n v="8356.0"/>
        <n v="6459.0"/>
        <n v="35931.0"/>
        <n v="2678.0"/>
        <n v="6687.0"/>
        <n v="4049.0"/>
        <n v="3891.0"/>
        <n v="10417.0"/>
        <n v="147732.0"/>
        <n v="4424.0"/>
        <n v="6178.0"/>
        <n v="3629.0"/>
        <n v="37692.0"/>
        <n v="2445.0"/>
        <n v="4233.0"/>
        <n v="75481.0"/>
        <n v="17848.0"/>
        <n v="27971.0"/>
        <n v="62088.0"/>
        <n v="12097.0"/>
        <n v="2606.0"/>
        <n v="3088.0"/>
        <n v="8679.0"/>
        <n v="8494.0"/>
        <n v="17569.0"/>
        <n v="4229.0"/>
        <n v="4321.0"/>
        <n v="7015.0"/>
        <n v="6282.0"/>
        <n v="6065.0"/>
        <n v="3864.0"/>
        <n v="6106.0"/>
        <n v="5624.0"/>
        <n v="4489.0"/>
        <n v="6136.0"/>
        <n v="2087.0"/>
        <n v="3679.0"/>
        <n v="4332.0"/>
        <n v="2925.0"/>
        <n v="5686.0"/>
        <n v="6290.0"/>
        <n v="2901.0"/>
        <n v="4831.0"/>
        <n v="4476.0"/>
        <n v="6079.0"/>
        <n v="19852.0"/>
        <n v="5189.0"/>
        <n v="3682.0"/>
        <n v="5719.0"/>
        <n v="4451.0"/>
        <n v="2386.0"/>
        <n v="2974.0"/>
        <n v="18033.0"/>
        <n v="33148.0"/>
        <n v="3475.0"/>
        <n v="9706.0"/>
        <n v="14267.0"/>
        <n v="12251.0"/>
        <n v="4495.0"/>
        <n v="6409.0"/>
        <n v="2805.0"/>
        <n v="2663.0"/>
        <n v="830231.0"/>
        <n v="43085.0"/>
        <n v="20623.0"/>
        <n v="20393.0"/>
        <n v="4875.0"/>
        <n v="4316.0"/>
        <n v="2998.0"/>
        <n v="2990.0"/>
        <n v="4323.0"/>
        <n v="7690.0"/>
        <n v="6281.0"/>
        <n v="8429.0"/>
        <n v="105458.0"/>
        <n v="3900.0"/>
        <n v="20711.0"/>
        <n v="13806.0"/>
        <n v="10092.0"/>
        <n v="10439.0"/>
        <n v="5562.0"/>
        <n v="17563.0"/>
        <n v="2854.0"/>
        <n v="20451.0"/>
        <n v="2862.0"/>
        <n v="18849.0"/>
        <n v="7343.0"/>
        <n v="122896.0"/>
        <n v="106978.0"/>
        <n v="26153.0"/>
        <n v="3469.0"/>
        <n v="13471.0"/>
        <n v="122878.0"/>
        <n v="2389.0"/>
        <n v="16099.0"/>
        <n v="32981.0"/>
        <n v="24859.0"/>
        <n v="3898.0"/>
        <n v="11539.0"/>
        <n v="31951.0"/>
        <n v="12437.0"/>
        <n v="9796.0"/>
        <n v="15087.0"/>
        <n v="15903.0"/>
        <n v="4479.0"/>
        <n v="2713.0"/>
        <n v="6520.0"/>
        <n v="7834.0"/>
        <n v="11280.0"/>
        <n v="3742.0"/>
        <n v="6620.0"/>
        <n v="5667.0"/>
        <n v="3107.0"/>
        <n v="2727.0"/>
        <n v="15194.0"/>
        <n v="4236.0"/>
        <n v="8129.0"/>
        <n v="24060.0"/>
        <n v="98024.0"/>
        <n v="7319.0"/>
        <n v="15149.0"/>
        <n v="4033.0"/>
        <n v="39404.0"/>
        <n v="4299.0"/>
        <n v="7245.0"/>
        <n v="115336.0"/>
        <n v="25513.0"/>
        <n v="88209.0"/>
        <n v="16332.0"/>
        <n v="15104.0"/>
        <n v="12974.0"/>
        <n v="18570.0"/>
        <n v="15060.0"/>
        <n v="19813.0"/>
        <n v="13767.0"/>
        <n v="292372.0"/>
        <n v="67613.0"/>
        <n v="10169.0"/>
        <n v="11096.0"/>
        <n v="17027.0"/>
        <n v="11121.0"/>
        <n v="19549.0"/>
        <n v="71855.0"/>
        <n v="11294.0"/>
        <n v="17075.0"/>
        <n v="217443.0"/>
        <n v="22555.0"/>
        <n v="8344.0"/>
        <n v="3663.0"/>
        <n v="16389.0"/>
        <n v="46939.0"/>
        <n v="7274.0"/>
        <n v="21514.0"/>
        <n v="20446.0"/>
        <n v="4534.0"/>
        <n v="18097.0"/>
        <n v="3118.0"/>
        <n v="1776761.0"/>
        <n v="14077.0"/>
        <n v="5428.0"/>
        <n v="3488.0"/>
        <n v="5050.0"/>
        <n v="36813.0"/>
        <n v="7640.0"/>
        <n v="5836.0"/>
        <n v="6061.0"/>
        <n v="13880.0"/>
        <n v="1919.0"/>
        <n v="4017.0"/>
        <n v="4570.0"/>
        <n v="3398.0"/>
        <n v="16421.0"/>
        <n v="84514.0"/>
        <n v="4781.0"/>
        <n v="5867.0"/>
        <n v="8181.0"/>
        <n v="6054.0"/>
        <n v="11076.0"/>
        <n v="2560.0"/>
        <n v="7358.0"/>
        <n v="255718.0"/>
        <n v="6337.0"/>
        <n v="80727.0"/>
        <n v="5276.0"/>
        <n v="13635.0"/>
        <n v="3262.0"/>
        <n v="28908.0"/>
        <n v="7415.0"/>
        <n v="6438.0"/>
        <n v="31013.0"/>
        <n v="6243.0"/>
        <n v="8016.0"/>
        <n v="3865.0"/>
        <n v="2223.0"/>
        <n v="5181.0"/>
        <n v="169252.0"/>
        <n v="7809.0"/>
        <n v="32826.0"/>
        <n v="5813.0"/>
        <n v="29099.0"/>
        <n v="6096.0"/>
        <n v="49111.0"/>
        <n v="8657.0"/>
        <n v="4040.0"/>
        <n v="2231.0"/>
        <n v="11546.0"/>
        <n v="29053.0"/>
        <n v="10940.0"/>
        <n v="3000.0"/>
        <n v="4313.0"/>
        <n v="14760.0"/>
        <n v="2522.0"/>
        <n v="56790.0"/>
        <n v="10515.0"/>
        <n v="4538.0"/>
        <n v="9357.0"/>
        <n v="6710.0"/>
        <n v="5983.0"/>
        <n v="10738.0"/>
        <n v="24573.0"/>
        <n v="3453.0"/>
        <n v="12954.0"/>
        <n v="31748.0"/>
        <n v="7603.0"/>
        <n v="3043.0"/>
        <n v="39045.0"/>
        <n v="12421.0"/>
        <n v="32882.0"/>
        <n v="20359.0"/>
        <n v="6298.0"/>
        <n v="4904.0"/>
        <n v="8669.0"/>
        <n v="12121.0"/>
        <n v="1392.0"/>
        <n v="11958.0"/>
        <n v="8876.0"/>
        <n v="10899.0"/>
        <n v="3399.0"/>
        <n v="7567.0"/>
        <n v="6657.0"/>
        <n v="4425.0"/>
        <n v="45334.0"/>
        <n v="30891.0"/>
        <n v="4101.0"/>
        <n v="3851.0"/>
        <n v="5231.0"/>
        <n v="21451.0"/>
        <n v="4452.0"/>
        <n v="515707.0"/>
        <n v="7282.0"/>
        <n v="5084.0"/>
        <n v="4633.0"/>
        <n v="13030.0"/>
        <n v="13781.0"/>
        <n v="20227.0"/>
        <n v="32849.0"/>
        <n v="22927.0"/>
        <n v="3026.0"/>
        <n v="16941.0"/>
        <n v="13185.0"/>
        <n v="47697.0"/>
        <n v="5892.0"/>
        <n v="32451.0"/>
        <n v="8832.0"/>
        <n v="6874.0"/>
        <n v="10214.0"/>
        <n v="367410.0"/>
        <n v="6306.0"/>
        <n v="5654.0"/>
        <n v="13936.0"/>
        <n v="4879.0"/>
        <n v="4602.0"/>
        <n v="16340.0"/>
        <n v="30220.0"/>
        <n v="8870.0"/>
        <n v="42420.0"/>
        <n v="5113.0"/>
        <n v="2301.0"/>
        <n v="1848.0"/>
        <n v="10481.0"/>
        <n v="12487.0"/>
        <n v="15785.0"/>
        <n v="3713.0"/>
        <n v="3930.0"/>
        <n v="1446.0"/>
        <n v="3462.0"/>
        <n v="11598.0"/>
        <n v="7050.0"/>
        <n v="5074.0"/>
        <n v="8124.0"/>
        <n v="11690.0"/>
        <n v="5537.0"/>
        <n v="3953.0"/>
        <n v="7702.0"/>
        <n v="7085.0"/>
        <n v="2822.0"/>
        <n v="23103.0"/>
        <n v="5726.0"/>
        <n v="36717.0"/>
        <n v="44107.0"/>
        <n v="32326.0"/>
        <n v="14538.0"/>
        <n v="29123.0"/>
        <n v="12079.0"/>
        <n v="10423.0"/>
        <n v="142452.0"/>
        <n v="82472.0"/>
        <n v="4939.0"/>
        <n v="73901.0"/>
        <n v="6966.0"/>
        <n v="13645.0"/>
        <n v="5708.0"/>
        <n v="10348.0"/>
        <n v="6672.0"/>
        <n v="119379.0"/>
        <n v="6215.0"/>
        <n v="2635.0"/>
        <n v="30480.0"/>
        <n v="23693.0"/>
        <n v="96023.0"/>
        <n v="32152.0"/>
        <n v="2874.0"/>
        <n v="4111.0"/>
        <n v="13584.0"/>
        <n v="317339.0"/>
        <n v="21917.0"/>
        <n v="13934.0"/>
        <n v="4556.0"/>
        <n v="3582.0"/>
        <n v="2527.0"/>
        <n v="4016.0"/>
        <n v="3477.0"/>
        <n v="5533.0"/>
        <n v="4857.0"/>
        <n v="10848.0"/>
        <n v="49150.0"/>
        <n v="4784.0"/>
        <n v="7091.0"/>
        <n v="20409.0"/>
        <n v="3827.0"/>
        <n v="31095.0"/>
        <n v="11773.0"/>
        <n v="4987.0"/>
        <n v="17364.0"/>
        <n v="4175.0"/>
        <n v="2807.0"/>
        <n v="16386.0"/>
        <n v="6790.0"/>
        <n v="25353.0"/>
        <n v="7402.0"/>
        <n v="10645.0"/>
        <n v="13401.0"/>
        <n v="14255.0"/>
        <n v="13125.0"/>
        <n v="30848.0"/>
        <n v="31662.0"/>
        <n v="59139.0"/>
        <n v="11221.0"/>
        <n v="5438.0"/>
        <n v="6200.0"/>
        <n v="4253.0"/>
        <n v="5122.0"/>
        <n v="3712.0"/>
        <n v="3583.0"/>
        <n v="8019.0"/>
        <n v="10668.0"/>
        <n v="23855.0"/>
        <n v="1776.0"/>
        <n v="8701.0"/>
        <n v="13347.0"/>
        <n v="3895.0"/>
        <n v="11178.0"/>
        <n v="12279.0"/>
        <n v="21215.0"/>
        <n v="43125.0"/>
        <n v="2705.0"/>
        <n v="2351.0"/>
        <n v="19048.0"/>
        <n v="6422.0"/>
        <n v="11275.0"/>
        <n v="10508.0"/>
        <n v="11273.0"/>
        <n v="9052.0"/>
        <n v="5506.0"/>
        <n v="5956.0"/>
        <n v="6441.0"/>
        <n v="3789.0"/>
        <n v="273255.0"/>
        <n v="2102.0"/>
        <n v="41965.0"/>
        <n v="25971.0"/>
        <n v="6373.0"/>
        <n v="10272.0"/>
        <n v="2454.0"/>
        <n v="8638.0"/>
        <n v="5395.0"/>
        <n v="6716.0"/>
        <n v="84573.0"/>
        <n v="5092.0"/>
        <n v="18511.0"/>
        <n v="4543.0"/>
        <n v="15713.0"/>
        <n v="18825.0"/>
        <n v="3315.0"/>
        <n v="12647.0"/>
        <n v="4726.0"/>
        <n v="14822.0"/>
        <n v="10599.0"/>
        <n v="71176.0"/>
        <n v="15948.0"/>
        <n v="15437.0"/>
        <n v="16829.0"/>
        <n v="19482.0"/>
        <n v="14881.0"/>
        <n v="122502.0"/>
        <n v="8619.0"/>
        <n v="11825.0"/>
        <n v="6656.0"/>
        <n v="8647.0"/>
        <n v="13628.0"/>
        <n v="102184.0"/>
        <n v="53372.0"/>
        <n v="2482.0"/>
        <n v="11411.0"/>
        <n v="19259.0"/>
        <n v="10249.0"/>
        <n v="8871.0"/>
        <n v="3119.0"/>
        <n v="177101.0"/>
        <n v="116418.0"/>
        <n v="11654.0"/>
        <n v="28973.0"/>
        <n v="28295.0"/>
        <n v="95726.0"/>
        <n v="178880.0"/>
        <n v="474596.0"/>
        <n v="25738.0"/>
        <n v="35677.0"/>
        <n v="195197.0"/>
        <n v="55139.0"/>
        <n v="14851.0"/>
        <n v="14024.0"/>
        <n v="8219.0"/>
        <n v="472300.0"/>
        <n v="19830.0"/>
        <n v="17758.0"/>
        <n v="37340.0"/>
        <n v="21613.0"/>
        <n v="867067.0"/>
        <n v="13408.0"/>
        <n v="53527.0"/>
        <n v="24079.0"/>
        <n v="222618.0"/>
        <n v="113182.0"/>
        <n v="14281.0"/>
        <n v="22884.0"/>
        <n v="97219.0"/>
        <n v="29394.0"/>
        <n v="97337.0"/>
        <n v="7424.0"/>
        <n v="217951.0"/>
        <n v="5327.0"/>
        <n v="230568.0"/>
        <n v="38201.0"/>
        <n v="135121.0"/>
        <n v="18024.0"/>
        <n v="169537.0"/>
        <n v="24754.0"/>
        <n v="26810.0"/>
        <n v="15076.0"/>
        <n v="157986.0"/>
        <n v="491807.0"/>
        <n v="183391.0"/>
        <n v="801746.0"/>
        <n v="48129.0"/>
        <n v="41639.0"/>
        <n v="38740.0"/>
        <n v="26575.0"/>
        <n v="297192.0"/>
        <n v="18034.0"/>
        <n v="13105.0"/>
        <n v="140374.0"/>
        <n v="122068.0"/>
        <n v="56436.0"/>
        <n v="17606.0"/>
        <n v="8703.0"/>
        <n v="116134.0"/>
        <n v="6390290.0"/>
        <n v="10298.0"/>
        <n v="40876.0"/>
        <n v="41386.0"/>
        <n v="37657.0"/>
        <n v="1016128.0"/>
        <n v="33512.0"/>
        <n v="460062.0"/>
        <n v="20540.0"/>
        <n v="91542.0"/>
        <n v="8970.0"/>
        <n v="17581.0"/>
        <n v="77522.0"/>
        <n v="80138.0"/>
        <n v="21362.0"/>
        <n v="15010.0"/>
        <n v="31438.0"/>
        <n v="167622.0"/>
        <n v="78256.0"/>
        <n v="72679.0"/>
        <n v="9720.0"/>
        <n v="34858.0"/>
        <n v="260180.0"/>
        <n v="11012.0"/>
        <n v="54031.0"/>
        <n v="13467.0"/>
        <n v="4823.0"/>
        <n v="11538.0"/>
        <n v="6930.0"/>
        <n v="34852.0"/>
        <n v="25736.0"/>
        <n v="13166.0"/>
        <n v="9330.0"/>
        <n v="8687.0"/>
        <n v="24977.0"/>
        <n v="5175.0"/>
        <n v="2373.0"/>
        <n v="9566.0"/>
        <n v="11769.0"/>
        <n v="6043.0"/>
        <n v="3375.0"/>
        <n v="63571.0"/>
        <n v="31506.0"/>
        <n v="19692.0"/>
        <n v="7559.0"/>
        <n v="10000.0"/>
        <n v="69005.0"/>
        <n v="10928.0"/>
        <n v="4783.0"/>
        <n v="7942.0"/>
        <n v="42934.0"/>
        <n v="6954.0"/>
        <n v="214199.0"/>
        <n v="5297.0"/>
        <n v="25324.0"/>
        <n v="5765.0"/>
        <n v="2885.0"/>
        <n v="8957.0"/>
        <n v="4181.0"/>
        <n v="2284.0"/>
        <n v="23209.0"/>
        <n v="12465.0"/>
        <n v="13047.0"/>
        <n v="12462.0"/>
        <n v="14148.0"/>
        <n v="2104.0"/>
        <n v="7036.0"/>
        <n v="8150.0"/>
        <n v="6838.0"/>
        <n v="9211.0"/>
        <n v="5401.0"/>
        <n v="2598.0"/>
        <n v="13735.0"/>
        <n v="12124.0"/>
        <n v="5862.0"/>
        <n v="7079.0"/>
        <n v="2671.0"/>
        <n v="14274.0"/>
        <n v="7679.0"/>
        <n v="10530.0"/>
        <n v="4625.0"/>
        <n v="3696.0"/>
        <n v="9679.0"/>
        <n v="71670.0"/>
        <n v="29446.0"/>
        <n v="3625.0"/>
        <n v="8249.0"/>
        <n v="8293.0"/>
        <n v="20959.0"/>
        <n v="2219.0"/>
        <n v="266758.0"/>
        <n v="817590.0"/>
        <n v="24501.0"/>
        <n v="35741.0"/>
        <n v="4270.0"/>
        <n v="4001.0"/>
        <n v="3824.0"/>
        <n v="4924.0"/>
        <n v="20511.0"/>
        <n v="10187.0"/>
        <n v="11519.0"/>
        <n v="12084.0"/>
        <n v="4911.0"/>
        <n v="28197.0"/>
        <n v="2552.0"/>
        <n v="7045.0"/>
        <n v="14204.0"/>
        <n v="7407.0"/>
        <n v="9035.0"/>
        <n v="8645.0"/>
        <n v="3080.0"/>
        <n v="7265.0"/>
        <n v="4411.0"/>
        <n v="3761.0"/>
        <n v="36477.0"/>
        <n v="13481.0"/>
        <n v="2549.0"/>
        <n v="22535.0"/>
        <n v="2915.0"/>
        <n v="3934.0"/>
        <n v="90376.0"/>
        <n v="40511.0"/>
        <n v="12413.0"/>
        <n v="4300.0"/>
        <n v="21994.0"/>
        <n v="16149.0"/>
        <n v="6154.0"/>
        <n v="8098.0"/>
        <n v="10832.0"/>
        <n v="6088.0"/>
        <n v="5729.0"/>
        <n v="4018.0"/>
        <n v="5724.0"/>
        <n v="10597.0"/>
        <n v="7805.0"/>
        <n v="4577.0"/>
        <n v="5848.0"/>
        <n v="5107.0"/>
        <n v="2361.0"/>
        <n v="11883.0"/>
        <n v="14486.0"/>
        <n v="10036.0"/>
        <n v="5557.0"/>
        <n v="11935.0"/>
        <n v="2312.0"/>
        <n v="31574.0"/>
        <n v="3327.0"/>
        <n v="10594.0"/>
        <n v="13295.0"/>
        <n v="5271.0"/>
        <n v="3882.0"/>
        <n v="1633.0"/>
        <n v="24069.0"/>
        <n v="92747.0"/>
        <n v="6132.0"/>
        <n v="79330.0"/>
        <n v="16852.0"/>
        <n v="18093.0"/>
        <n v="8530.0"/>
        <n v="29189.0"/>
        <n v="42202.0"/>
        <n v="51765.0"/>
        <n v="118092.0"/>
        <n v="32403.0"/>
        <n v="19891.0"/>
        <n v="37482.0"/>
        <n v="34135.0"/>
        <n v="442701.0"/>
        <n v="21709.0"/>
        <n v="3374.0"/>
        <n v="51142.0"/>
        <n v="8476.0"/>
        <n v="79616.0"/>
        <n v="21927.0"/>
        <n v="23719.0"/>
        <n v="16404.0"/>
        <n v="12833.0"/>
        <n v="17742.0"/>
        <n v="33397.0"/>
        <n v="9933.0"/>
        <n v="5791.0"/>
        <n v="12847.0"/>
        <n v="20787.0"/>
        <n v="3479.0"/>
        <n v="8721.0"/>
        <n v="17262.0"/>
        <n v="10040.0"/>
        <n v="8830.0"/>
        <n v="10203.0"/>
        <n v="11686.0"/>
        <n v="14313.0"/>
        <n v="7382.0"/>
        <n v="2283.0"/>
        <n v="3406.0"/>
        <n v="16636.0"/>
        <n v="11619.0"/>
        <n v="4778.0"/>
        <n v="10575.0"/>
        <n v="12687.0"/>
        <n v="9633.0"/>
        <n v="9936.0"/>
        <n v="16228.0"/>
        <n v="296959.0"/>
        <n v="14707.0"/>
        <n v="19019.0"/>
        <n v="8480.0"/>
        <n v="9288.0"/>
        <n v="15328.0"/>
        <n v="9364.0"/>
        <n v="7023.0"/>
        <n v="8764.0"/>
        <n v="4465.0"/>
        <n v="16612.0"/>
        <n v="7187.0"/>
        <n v="6828.0"/>
        <n v="76644.0"/>
        <n v="4141.0"/>
        <n v="2041.0"/>
        <n v="7689.0"/>
        <n v="1805.0"/>
        <n v="2930.0"/>
        <n v="197441.0"/>
        <n v="6446.0"/>
        <n v="7310.0"/>
        <n v="1232.0"/>
        <n v="6035.0"/>
        <n v="12821.0"/>
        <n v="3660.0"/>
        <n v="6482.0"/>
        <n v="19060.0"/>
        <n v="8113.0"/>
        <n v="2756.0"/>
        <n v="13647.0"/>
        <n v="12774.0"/>
        <n v="18368.0"/>
        <n v="10220.0"/>
        <n v="6990.0"/>
        <n v="3632.0"/>
        <n v="117090.0"/>
        <n v="11371.0"/>
        <n v="6521.0"/>
        <n v="7072.0"/>
        <n v="5322.0"/>
        <n v="4032.0"/>
        <n v="12682.0"/>
        <n v="1941.0"/>
        <n v="2388.0"/>
        <n v="11101.0"/>
        <n v="2244.0"/>
        <n v="107075.0"/>
        <n v="2103.0"/>
        <n v="6573.0"/>
        <n v="2437.0"/>
        <n v="2447.0"/>
        <n v="2767.0"/>
        <n v="11445.0"/>
        <n v="12136.0"/>
        <n v="2253.0"/>
        <n v="11576.0"/>
        <n v="7651.0"/>
        <n v="6753.0"/>
        <n v="2179.0"/>
        <n v="3628.0"/>
        <n v="20419.0"/>
        <n v="33547.0"/>
        <n v="13430.0"/>
        <n v="83217.0"/>
        <n v="119896.0"/>
        <n v="4883.0"/>
        <n v="4914.0"/>
        <n v="4995.0"/>
        <n v="63124.0"/>
        <n v="2607.0"/>
        <n v="6498.0"/>
        <n v="3259.0"/>
        <n v="5982.0"/>
        <n v="5476.0"/>
        <n v="60989.0"/>
        <n v="5269.0"/>
        <n v="3451.0"/>
        <n v="30260.0"/>
        <n v="6451.0"/>
        <n v="8878.0"/>
        <n v="40076.0"/>
        <n v="53533.0"/>
        <n v="326505.0"/>
        <n v="1730.0"/>
        <n v="43783.0"/>
        <n v="24386.0"/>
        <n v="4009.0"/>
        <n v="11851.0"/>
        <n v="2647.0"/>
        <n v="59569.0"/>
        <n v="7450.0"/>
        <n v="25898.0"/>
        <n v="1561.0"/>
        <n v="8683.0"/>
        <n v="3030.0"/>
        <n v="9191.0"/>
        <n v="446911.0"/>
        <n v="2941.0"/>
        <n v="6324.0"/>
        <n v="4478.0"/>
        <n v="10570.0"/>
        <n v="13384.0"/>
        <n v="9322.0"/>
        <n v="36130.0"/>
        <n v="3424.0"/>
        <n v="3979.0"/>
        <n v="6031.0"/>
        <n v="13240.0"/>
        <n v="4873.0"/>
        <n v="2414.0"/>
        <n v="3472.0"/>
        <n v="6562.0"/>
        <n v="9742.0"/>
        <n v="1518.0"/>
        <n v="2422.0"/>
        <n v="2460.0"/>
        <n v="7645.0"/>
        <n v="1702.0"/>
        <n v="2803.0"/>
        <n v="13919.0"/>
        <n v="7378.0"/>
        <n v="2819.0"/>
        <n v="62138.0"/>
        <n v="2080.0"/>
        <n v="12420.0"/>
        <n v="4675.0"/>
        <n v="3111.0"/>
        <n v="2779.0"/>
        <n v="3044.0"/>
        <n v="28348.0"/>
        <n v="2126.0"/>
        <n v="14503.0"/>
        <n v="2538.0"/>
        <n v="38670.0"/>
        <n v="3326.0"/>
        <n v="5160.0"/>
        <n v="2016.0"/>
        <n v="35412.0"/>
        <n v="24671.0"/>
        <n v="1436.0"/>
        <n v="8823.0"/>
        <n v="3018.0"/>
        <n v="2962.0"/>
        <n v="97404.0"/>
        <n v="3090.0"/>
        <n v="5090.0"/>
        <n v="7682.0"/>
        <n v="3176.0"/>
        <n v="3200.0"/>
        <n v="15241.0"/>
        <n v="5979.0"/>
        <n v="43698.0"/>
        <n v="80862.0"/>
        <n v="31105.0"/>
        <n v="3619.0"/>
        <n v="2596.0"/>
        <n v="64893.0"/>
        <n v="6647.0"/>
        <n v="2514.0"/>
        <n v="3828.0"/>
        <n v="12517.0"/>
        <n v="27647.0"/>
        <n v="1967.0"/>
        <n v="10606.0"/>
        <n v="6926.0"/>
        <n v="2458.0"/>
        <n v="4513.0"/>
        <n v="29158.0"/>
        <n v="31328.0"/>
        <n v="5783.0"/>
        <n v="8404.0"/>
        <n v="1663.0"/>
        <n v="16101.0"/>
        <n v="7074.0"/>
        <n v="32829.0"/>
        <n v="2228.0"/>
        <n v="259138.0"/>
        <n v="1576.0"/>
        <n v="95340.0"/>
        <n v="23230.0"/>
        <n v="4344.0"/>
        <n v="2954.0"/>
        <n v="18446.0"/>
        <n v="6147.0"/>
        <n v="4368.0"/>
        <n v="4037.0"/>
        <n v="19415.0"/>
        <n v="32399.0"/>
        <n v="79396.0"/>
        <n v="4079.0"/>
        <n v="18490.0"/>
        <n v="3029.0"/>
        <n v="6514.0"/>
        <n v="2251.0"/>
        <n v="7902.0"/>
        <n v="5076.0"/>
        <n v="2292.0"/>
        <n v="37916.0"/>
        <n v="2105.0"/>
        <n v="20562.0"/>
        <n v="2530.0"/>
        <n v="27605.0"/>
        <n v="11320.0"/>
        <n v="4081.0"/>
        <n v="8339.0"/>
        <n v="19453.0"/>
        <n v="2694.0"/>
        <n v="6247.0"/>
        <n v="1594.0"/>
        <n v="27466.0"/>
        <n v="73201.0"/>
        <n v="2491.0"/>
        <n v="7615.0"/>
        <n v="5661.0"/>
        <n v="1634.0"/>
        <n v="5478.0"/>
        <n v="4694.0"/>
        <n v="7084.0"/>
        <n v="6845.0"/>
        <n v="37573.0"/>
        <n v="3774.0"/>
        <n v="2171.0"/>
        <n v="4042.0"/>
        <n v="5041.0"/>
        <n v="2473.0"/>
        <n v="3964.0"/>
        <n v="1766.0"/>
        <n v="7678.0"/>
        <n v="4828.0"/>
        <n v="1521.0"/>
        <n v="3112.0"/>
        <n v="2637.0"/>
        <n v="60196.0"/>
        <n v="2797.0"/>
        <n v="3129.0"/>
        <n v="6262.0"/>
        <n v="5781.0"/>
        <n v="4801.0"/>
        <n v="1820.0"/>
        <n v="16166.0"/>
        <n v="1708.0"/>
        <n v="11962.0"/>
        <n v="3247.0"/>
        <n v="4117.0"/>
        <n v="8992.0"/>
        <n v="1921.0"/>
        <n v="3197.0"/>
        <n v="2732.0"/>
        <n v="4771.0"/>
        <n v="18841.0"/>
        <n v="2459.0"/>
        <n v="6347.0"/>
        <n v="19371.0"/>
        <n v="23508.0"/>
        <n v="2394.0"/>
        <n v="3390.0"/>
        <n v="23768.0"/>
        <n v="3899.0"/>
        <n v="239355.0"/>
        <n v="3806.0"/>
        <n v="2257.0"/>
        <n v="1744.0"/>
        <n v="3995.0"/>
        <n v="4155.0"/>
        <n v="10987.0"/>
        <n v="34016.0"/>
        <n v="6917.0"/>
        <n v="38881.0"/>
        <n v="6932.0"/>
        <n v="7355.0"/>
        <n v="3552.0"/>
        <n v="52518.0"/>
        <n v="5220.0"/>
        <n v="187298.0"/>
        <n v="2206.0"/>
        <n v="8090.0"/>
        <n v="2164.0"/>
        <n v="7767.0"/>
        <n v="3941.0"/>
        <n v="329435.0"/>
        <n v="5259.0"/>
        <n v="2515.0"/>
        <n v="2089.0"/>
        <n v="4433.0"/>
        <n v="12642.0"/>
        <n v="2578.0"/>
        <n v="19906.0"/>
        <n v="10407.0"/>
        <n v="2023.0"/>
        <n v="3850.0"/>
        <n v="1709.0"/>
        <n v="31866.0"/>
        <n v="1416714.0"/>
        <n v="2503.0"/>
        <n v="1760.0"/>
        <n v="10463.0"/>
        <n v="1827.0"/>
        <n v="6153.0"/>
        <n v="4087.0"/>
        <n v="22873.0"/>
        <n v="1779.0"/>
        <n v="3664.0"/>
        <n v="10430.0"/>
        <n v="2136.0"/>
        <n v="15828.0"/>
        <n v="198842.0"/>
        <n v="37563.0"/>
        <n v="4370.0"/>
        <n v="2498.0"/>
        <n v="19732.0"/>
        <n v="10247.0"/>
        <n v="5430.0"/>
        <n v="39503.0"/>
        <n v="2587.0"/>
        <n v="2820.0"/>
        <n v="11933.0"/>
        <n v="2670.0"/>
        <n v="6903.0"/>
        <n v="15468.0"/>
        <n v="8650.0"/>
        <n v="1646.0"/>
        <n v="5832.0"/>
        <n v="119997.0"/>
        <n v="263662.0"/>
        <n v="6078.0"/>
        <n v="2380.0"/>
        <n v="8185.0"/>
        <n v="81198.0"/>
        <n v="69127.0"/>
        <n v="1725.0"/>
        <n v="30641.0"/>
        <n v="48940.0"/>
        <n v="76205.0"/>
        <n v="40086.0"/>
        <n v="14301.0"/>
        <n v="2428.0"/>
        <n v="61189.0"/>
        <n v="20660.0"/>
        <n v="60478.0"/>
        <n v="22414.0"/>
        <n v="2572.0"/>
        <n v="2155.0"/>
        <n v="4201.0"/>
        <n v="2170.0"/>
        <n v="25761.0"/>
        <n v="6882.0"/>
        <n v="2132.0"/>
        <n v="217189.0"/>
        <n v="43024.0"/>
        <n v="34235.0"/>
        <n v="20276.0"/>
        <n v="5691.0"/>
        <n v="3195.0"/>
        <n v="7436.0"/>
        <n v="6240.0"/>
        <n v="3387.0"/>
        <n v="1900.0"/>
        <n v="2875.0"/>
        <n v="16275.0"/>
        <n v="22270.0"/>
        <n v="23674.0"/>
        <n v="3560.0"/>
        <n v="2173.0"/>
        <n v="2651.0"/>
        <n v="8456.0"/>
        <n v="75861.0"/>
        <n v="132197.0"/>
        <n v="21757.0"/>
        <n v="10829.0"/>
        <n v="2982.0"/>
        <n v="7087.0"/>
        <n v="4940.0"/>
        <n v="5245.0"/>
        <n v="14761.0"/>
        <n v="6118.0"/>
        <n v="5938.0"/>
        <n v="3796.0"/>
        <n v="2416.0"/>
        <n v="10047.0"/>
        <n v="14348.0"/>
        <n v="30092.0"/>
        <n v="4217.0"/>
        <n v="20017.0"/>
        <n v="10431.0"/>
        <n v="16681.0"/>
        <n v="54918.0"/>
        <n v="26123.0"/>
        <n v="2973.0"/>
        <n v="5353.0"/>
        <n v="13625.0"/>
        <n v="10070.0"/>
        <n v="28198.0"/>
        <n v="6305.0"/>
        <n v="2916.0"/>
        <n v="35227.0"/>
        <n v="43178.0"/>
        <n v="2309.0"/>
        <n v="2812.0"/>
        <n v="10322.0"/>
        <n v="24516.0"/>
        <n v="23665.0"/>
        <n v="23861.0"/>
        <n v="5767.0"/>
        <n v="26341.0"/>
        <n v="5837.0"/>
        <n v="4408.0"/>
        <n v="1550.0"/>
        <n v="22483.0"/>
        <n v="4070.0"/>
        <n v="8409.0"/>
        <n v="2239.0"/>
        <n v="1424.0"/>
        <n v="2421.0"/>
        <n v="125209.0"/>
        <n v="61947.0"/>
        <n v="3283.0"/>
        <n v="11156.0"/>
        <n v="1999.0"/>
        <n v="66658.0"/>
        <n v="24389.0"/>
        <n v="23315.0"/>
        <n v="1939.0"/>
        <n v="241190.0"/>
        <n v="5158.0"/>
        <n v="3226.0"/>
        <n v="2134.0"/>
        <n v="4215.0"/>
        <n v="2808.0"/>
        <n v="1562.0"/>
        <n v="2765.0"/>
        <n v="3411.0"/>
        <n v="2821.0"/>
        <n v="13074.0"/>
        <n v="17200.0"/>
        <n v="9552.0"/>
        <n v="4985.0"/>
        <n v="6979.0"/>
        <n v="6160.0"/>
        <n v="2409.0"/>
        <n v="5685.0"/>
        <n v="9494.0"/>
        <n v="1991.0"/>
        <n v="5171.0"/>
        <n v="8374.0"/>
        <n v="3211.0"/>
        <n v="7613.0"/>
        <n v="9764.0"/>
        <n v="4198.0"/>
        <n v="26875.0"/>
        <n v="62308.0"/>
        <n v="7886.0"/>
        <n v="2254.0"/>
        <n v="7485.0"/>
        <n v="3281.0"/>
        <n v="5561.0"/>
        <n v="10121.0"/>
        <n v="113319.0"/>
        <n v="8791.0"/>
        <n v="8655.0"/>
        <n v="2866.0"/>
        <n v="1853.0"/>
        <n v="23422.0"/>
        <n v="6047.0"/>
        <n v="2643.0"/>
        <n v="10528.0"/>
        <n v="59736.0"/>
        <n v="316139.0"/>
        <n v="3314.0"/>
        <n v="15136.0"/>
        <n v="4443.0"/>
        <n v="2599.0"/>
        <n v="2130.0"/>
        <n v="9090.0"/>
        <n v="4584.0"/>
        <n v="29672.0"/>
        <n v="3498.0"/>
        <n v="2778.0"/>
        <n v="109950.0"/>
        <n v="71886.0"/>
        <n v="6199.0"/>
        <n v="65520.0"/>
        <n v="11766.0"/>
        <n v="9222.0"/>
        <n v="33313.0"/>
        <n v="10845.0"/>
        <n v="52937.0"/>
        <n v="21064.0"/>
        <n v="22145.0"/>
        <n v="9746.0"/>
        <n v="4283.0"/>
        <n v="2760.0"/>
        <n v="3503.0"/>
        <n v="2793.0"/>
        <n v="189052.0"/>
        <n v="15376.0"/>
        <n v="69462.0"/>
        <n v="3869.0"/>
        <n v="10165.0"/>
        <n v="2469.0"/>
        <n v="14155.0"/>
        <n v="195614.0"/>
        <n v="10671.0"/>
        <n v="1892.0"/>
        <n v="38003.0"/>
        <n v="8560.0"/>
        <n v="14896.0"/>
        <n v="3784.0"/>
        <n v="3683.0"/>
        <n v="2049.0"/>
        <n v="4365.0"/>
        <n v="1585.0"/>
        <n v="433158.0"/>
        <n v="2583.0"/>
        <n v="23183.0"/>
        <n v="34796.0"/>
        <n v="2399.0"/>
        <n v="3452.0"/>
        <n v="18890.0"/>
        <n v="15272.0"/>
        <n v="59728.0"/>
        <n v="13211.0"/>
        <n v="6268.0"/>
        <n v="10758.0"/>
        <n v="19254.0"/>
        <n v="36640.0"/>
        <n v="4941.0"/>
        <n v="4676.0"/>
        <n v="21420.0"/>
        <n v="1944.0"/>
        <n v="3341.0"/>
        <n v="17561.0"/>
        <n v="49238.0"/>
        <n v="12624.0"/>
        <n v="40845.0"/>
        <n v="57068.0"/>
        <n v="2768.0"/>
        <n v="4699.0"/>
        <n v="8490.0"/>
        <n v="6901.0"/>
        <n v="7268.0"/>
        <n v="4202.0"/>
        <n v="9656.0"/>
        <n v="10556.0"/>
        <n v="6375.0"/>
        <n v="20485.0"/>
        <n v="188791.0"/>
        <n v="48807.0"/>
        <n v="15623.0"/>
        <n v="15658.0"/>
        <n v="22667.0"/>
        <n v="10562.0"/>
        <n v="17695.0"/>
        <n v="148353.0"/>
        <n v="27467.0"/>
        <n v="526338.0"/>
        <n v="4741.0"/>
        <n v="2138.0"/>
        <n v="2203.0"/>
        <n v="156604.0"/>
        <n v="42750.0"/>
        <n v="1478.0"/>
        <n v="14483.0"/>
        <n v="11862.0"/>
        <n v="4622.0"/>
        <n v="10526.0"/>
        <n v="10811.0"/>
        <n v="5605.0"/>
        <n v="1815.0"/>
        <n v="53361.0"/>
        <n v="3300.0"/>
        <n v="7566.0"/>
        <n v="6535.0"/>
        <n v="22642.0"/>
        <n v="2784.0"/>
        <n v="6988.0"/>
        <n v="4063.0"/>
        <n v="9381.0"/>
        <n v="16364.0"/>
        <n v="2886.0"/>
        <n v="63764.0"/>
        <n v="4386.0"/>
        <n v="4269.0"/>
        <n v="12544.0"/>
        <n v="13581.0"/>
        <n v="2697.0"/>
        <n v="21599.0"/>
        <n v="16691.0"/>
        <n v="7348.0"/>
        <n v="2259.0"/>
        <n v="142558.0"/>
        <n v="7699.0"/>
        <n v="2410.0"/>
        <n v="16018.0"/>
        <n v="18096.0"/>
        <n v="3972.0"/>
        <n v="4374.0"/>
        <n v="6808.0"/>
        <n v="4078.0"/>
        <n v="26268.0"/>
        <n v="2952.0"/>
        <n v="18010.0"/>
        <n v="16933.0"/>
        <n v="3190.0"/>
        <n v="4632.0"/>
        <n v="2685.0"/>
        <n v="28610.0"/>
        <n v="4853.0"/>
        <n v="3316.0"/>
        <n v="11102.0"/>
        <n v="16896.0"/>
        <n v="33740.0"/>
        <n v="15204.0"/>
        <n v="1697.0"/>
        <n v="15273.0"/>
        <n v="2281.0"/>
        <n v="10175.0"/>
        <n v="6146.0"/>
        <n v="6143.0"/>
        <n v="7145.0"/>
        <n v="10488.0"/>
        <n v="62658.0"/>
        <n v="4466.0"/>
        <n v="40169.0"/>
        <n v="4789.0"/>
        <n v="11004.0"/>
        <n v="3926.0"/>
        <n v="4361.0"/>
        <n v="10744.0"/>
        <n v="15902.0"/>
        <n v="2074.0"/>
        <n v="8091.0"/>
        <n v="8756.0"/>
        <n v="1431.0"/>
        <n v="20332.0"/>
        <n v="76215.0"/>
        <n v="5089.0"/>
        <n v="9389.0"/>
        <n v="44064.0"/>
        <n v="6074.0"/>
        <n v="27982.0"/>
        <n v="7035.0"/>
        <n v="25111.0"/>
        <n v="215278.0"/>
        <n v="13685.0"/>
        <n v="9104.0"/>
        <n v="22062.0"/>
        <n v="11357.0"/>
        <n v="1887.0"/>
        <n v="36908.0"/>
        <n v="9121.0"/>
        <n v="16248.0"/>
        <n v="17005.0"/>
        <n v="13137.0"/>
        <n v="27165.0"/>
        <n v="2714.0"/>
        <n v="17412.0"/>
        <n v="8653.0"/>
        <n v="32087.0"/>
        <n v="5306.0"/>
        <n v="37894.0"/>
        <n v="18281.0"/>
        <n v="3585.0"/>
        <n v="6568.0"/>
        <n v="6668.0"/>
        <n v="98412.0"/>
        <n v="4612.0"/>
        <n v="12001.0"/>
        <n v="2838.0"/>
        <n v="10767.0"/>
        <n v="2476.0"/>
        <n v="20356.0"/>
        <n v="3533.0"/>
        <n v="6284.0"/>
        <n v="48064.0"/>
        <n v="3653.0"/>
        <n v="45140.0"/>
        <n v="26145.0"/>
        <n v="3046.0"/>
        <n v="2290.0"/>
        <n v="20315.0"/>
        <n v="587701.0"/>
        <n v="9495.0"/>
        <n v="17164.0"/>
        <n v="26059.0"/>
        <n v="25727.0"/>
        <n v="7839.0"/>
        <n v="16987.0"/>
        <n v="3955.0"/>
        <n v="25733.0"/>
        <n v="31402.0"/>
        <n v="20345.0"/>
        <n v="14130.0"/>
        <n v="5672.0"/>
        <n v="16859.0"/>
        <n v="3839.0"/>
        <n v="65226.0"/>
        <n v="5363.0"/>
        <n v="14162.0"/>
        <n v="11412.0"/>
        <n v="3009.0"/>
        <n v="5665.0"/>
        <n v="8359.0"/>
        <n v="16236.0"/>
        <n v="88501.0"/>
        <n v="39432.0"/>
        <n v="4942.0"/>
        <n v="31165.0"/>
        <n v="17213.0"/>
        <n v="12926.0"/>
        <n v="96602.0"/>
        <n v="27442.0"/>
        <n v="6492.0"/>
        <n v="12127.0"/>
        <n v="16478.0"/>
        <n v="11038.0"/>
        <n v="7381.0"/>
        <n v="18493.0"/>
        <n v="8543.0"/>
        <n v="33341.0"/>
        <n v="24941.0"/>
        <n v="165194.0"/>
        <n v="13379.0"/>
        <n v="6084.0"/>
        <n v="8538.0"/>
        <n v="31614.0"/>
        <n v="22287.0"/>
        <n v="27370.0"/>
        <n v="28612.0"/>
        <n v="19414.0"/>
        <n v="9509.0"/>
        <n v="17435.0"/>
        <n v="9541.0"/>
        <n v="19439.0"/>
        <n v="14081.0"/>
        <n v="7175.0"/>
        <n v="3773.0"/>
        <n v="11522.0"/>
        <n v="81011.0"/>
        <n v="10424.0"/>
        <n v="3524.0"/>
        <n v="3736.0"/>
        <n v="38988.0"/>
        <n v="8169.0"/>
        <n v="3006.0"/>
        <n v="48776.0"/>
        <n v="12858.0"/>
        <n v="23223.0"/>
        <n v="32745.0"/>
        <n v="7653.0"/>
        <n v="17438.0"/>
        <n v="5658.0"/>
        <n v="34833.0"/>
        <n v="5071.0"/>
        <n v="3921.0"/>
        <n v="3859.0"/>
        <n v="15627.0"/>
        <n v="17079.0"/>
        <n v="3834.0"/>
        <n v="4732.0"/>
        <n v="3025.0"/>
        <n v="214873.0"/>
        <n v="35413.0"/>
        <n v="5723.0"/>
        <n v="66649.0"/>
        <n v="4401.0"/>
        <n v="55361.0"/>
        <n v="5822.0"/>
        <n v="3788.0"/>
        <n v="35023.0"/>
        <n v="4377.0"/>
        <n v="24894.0"/>
        <n v="183441.0"/>
        <n v="28429.0"/>
        <n v="5211.0"/>
        <n v="2475.0"/>
        <n v="212617.0"/>
        <n v="121055.0"/>
        <n v="1890.0"/>
        <n v="7932.0"/>
        <n v="3711.0"/>
        <n v="10622.0"/>
        <n v="8709.0"/>
        <n v="45847.0"/>
        <n v="77279.0"/>
        <n v="96336.0"/>
        <n v="128914.0"/>
        <n v="14307.0"/>
        <n v="5014.0"/>
        <n v="11685.0"/>
        <n v="83910.0"/>
        <n v="8284.0"/>
        <n v="10301.0"/>
        <n v="3165.0"/>
        <n v="6708.0"/>
        <n v="32102.0"/>
        <n v="35210.0"/>
        <n v="5305.0"/>
        <n v="7672.0"/>
        <n v="113338.0"/>
        <n v="29144.0"/>
        <n v="245652.0"/>
        <n v="20424.0"/>
        <n v="57286.0"/>
        <n v="348146.0"/>
        <n v="75069.0"/>
        <n v="2717.0"/>
        <n v="10784.0"/>
        <n v="50304.0"/>
        <n v="7193.0"/>
        <n v="110907.0"/>
        <n v="29168.0"/>
        <n v="11073.0"/>
        <n v="9960.0"/>
        <n v="50420.0"/>
        <n v="20674.0"/>
        <n v="3623.0"/>
        <n v="4348.0"/>
        <n v="14731.0"/>
        <n v="2348.0"/>
        <n v="130201.0"/>
        <n v="150023.0"/>
        <n v="5118.0"/>
        <n v="21707.0"/>
        <n v="21987.0"/>
        <n v="15655.0"/>
        <n v="4322.0"/>
        <n v="42889.0"/>
        <n v="86054.0"/>
        <n v="30527.0"/>
        <n v="18563.0"/>
        <n v="16730.0"/>
        <n v="4072.0"/>
        <n v="88841.0"/>
        <n v="5167.0"/>
        <n v="66131.0"/>
        <n v="28243.0"/>
        <n v="9858.0"/>
        <n v="23763.0"/>
        <n v="5622.0"/>
        <n v="1098630.0"/>
        <n v="75637.0"/>
        <n v="48324.0"/>
        <n v="4594.0"/>
        <n v="12216.0"/>
        <n v="4502.0"/>
        <n v="29976.0"/>
        <n v="2677.0"/>
        <n v="4504.0"/>
        <n v="46095.0"/>
        <n v="18029.0"/>
        <n v="49650.0"/>
        <n v="104150.0"/>
        <n v="373358.0"/>
        <n v="11836.0"/>
        <n v="28535.0"/>
        <n v="18465.0"/>
        <n v="113873.0"/>
        <n v="7214.0"/>
        <n v="8165.0"/>
        <n v="17893.0"/>
        <n v="41144.0"/>
        <n v="15942.0"/>
        <n v="15395.0"/>
        <n v="17478.0"/>
        <n v="6001.0"/>
        <n v="25615.0"/>
        <n v="16497.0"/>
        <n v="21607.0"/>
        <n v="5362.0"/>
        <n v="4913.0"/>
        <n v="3887.0"/>
        <n v="61013.0"/>
        <n v="7191.0"/>
        <n v="209027.0"/>
        <n v="32187.0"/>
        <n v="7741.0"/>
        <n v="2224.0"/>
        <n v="77575.0"/>
        <n v="120293.0"/>
        <n v="21682.0"/>
        <n v="31379.0"/>
        <n v="390980.0"/>
        <n v="1699.0"/>
        <n v="11086.0"/>
        <n v="8080.0"/>
        <n v="2088.0"/>
        <n v="8610.0"/>
        <n v="43675.0"/>
        <n v="12218.0"/>
        <n v="8421.0"/>
        <n v="6242.0"/>
        <n v="14718.0"/>
        <n v="16060.0"/>
        <n v="2415.0"/>
        <n v="245148.0"/>
        <n v="63653.0"/>
        <n v="3040.0"/>
        <n v="16580.0"/>
        <n v="42123.0"/>
        <n v="4330.0"/>
        <n v="8201.0"/>
        <n v="9491.0"/>
        <n v="15367.0"/>
        <n v="65157.0"/>
        <n v="1583.0"/>
        <n v="172222.0"/>
        <n v="1688.0"/>
        <n v="2970.0"/>
        <n v="13112.0"/>
        <n v="2785.0"/>
        <n v="323307.0"/>
        <n v="157603.0"/>
        <n v="135150.0"/>
        <n v="2706.0"/>
        <n v="6884.0"/>
        <n v="43108.0"/>
        <n v="4285.0"/>
        <n v="4464.0"/>
        <n v="10646.0"/>
        <n v="10825.0"/>
        <n v="4586.0"/>
        <n v="10891.0"/>
        <n v="5458.0"/>
        <n v="37826.0"/>
        <n v="18441.0"/>
        <n v="17738.0"/>
        <n v="8366.0"/>
        <n v="10147.0"/>
        <n v="1965.0"/>
        <n v="6417.0"/>
        <n v="30862.0"/>
        <n v="26439.0"/>
        <n v="113258.0"/>
        <n v="15225.0"/>
        <n v="36151.0"/>
        <n v="294669.0"/>
        <n v="1244518.0"/>
        <n v="8803.0"/>
        <n v="11917.0"/>
        <n v="198758.0"/>
        <n v="10275.0"/>
        <n v="6365.0"/>
        <n v="6878.0"/>
        <n v="31380.0"/>
        <n v="11115.0"/>
        <n v="6880.0"/>
        <n v="54146.0"/>
        <n v="72249.0"/>
        <n v="23475.0"/>
        <n v="28259.0"/>
        <n v="8913.0"/>
        <n v="29055.0"/>
        <n v="29308.0"/>
        <n v="9376.0"/>
        <n v="25226.0"/>
        <n v="209859.0"/>
        <n v="4809.0"/>
        <n v="3880.0"/>
        <n v="3678.0"/>
        <n v="13831.0"/>
        <n v="29798.0"/>
        <n v="6270.0"/>
        <n v="4260.0"/>
        <n v="20705.0"/>
        <n v="7369.0"/>
        <n v="7840.0"/>
        <n v="17699.0"/>
        <n v="24457.0"/>
        <n v="14606.0"/>
        <n v="89332.0"/>
        <n v="3229.0"/>
        <n v="156077.0"/>
        <n v="147219.0"/>
        <n v="88491.0"/>
        <n v="206558.0"/>
        <n v="69317.0"/>
        <n v="40399.0"/>
        <n v="14579.0"/>
        <n v="12446.0"/>
        <n v="4436.0"/>
        <n v="329144.0"/>
        <n v="48143.0"/>
        <n v="15752.0"/>
        <n v="104533.0"/>
        <n v="15930.0"/>
        <n v="5990.0"/>
        <n v="156983.0"/>
        <n v="47682.0"/>
        <n v="39062.0"/>
        <n v="6618.0"/>
        <n v="72305.0"/>
        <n v="214223.0"/>
        <n v="5890.0"/>
        <n v="17234.0"/>
        <n v="46533.0"/>
        <n v="47137.0"/>
        <n v="5554.0"/>
        <n v="110842.0"/>
        <n v="38708.0"/>
        <n v="24875.0"/>
        <n v="133900.0"/>
        <n v="3142.0"/>
        <n v="11974.0"/>
        <n v="4197.0"/>
        <n v="33375.0"/>
        <n v="2889.0"/>
        <n v="377183.0"/>
        <n v="18986.0"/>
        <n v="19055.0"/>
        <n v="29081.0"/>
        <n v="25721.0"/>
        <n v="6678.0"/>
        <n v="93417.0"/>
        <n v="62393.0"/>
        <n v="280096.0"/>
        <n v="6912.0"/>
        <n v="72260.0"/>
        <n v="83224.0"/>
        <n v="2147.0"/>
        <n v="39122.0"/>
        <n v="20119.0"/>
        <n v="2264.0"/>
        <n v="11910.0"/>
        <n v="2687.0"/>
        <n v="16336.0"/>
        <n v="7705.0"/>
        <n v="3650.0"/>
        <n v="3167.0"/>
        <n v="43714.0"/>
        <n v="84104.0"/>
        <n v="9101.0"/>
        <n v="4981.0"/>
        <n v="13382.0"/>
        <n v="2693.0"/>
        <n v="219664.0"/>
        <n v="2101.0"/>
        <n v="24502.0"/>
        <n v="77546.0"/>
        <n v="425169.0"/>
        <n v="4774.0"/>
        <n v="1880.0"/>
        <n v="20668.0"/>
        <n v="12133.0"/>
        <n v="20322.0"/>
        <n v="27717.0"/>
        <n v="17187.0"/>
        <n v="54618.0"/>
        <n v="66399.0"/>
        <n v="396468.0"/>
        <n v="139211.0"/>
        <n v="87266.0"/>
        <n v="2144.0"/>
        <n v="47984.0"/>
        <n v="7278.0"/>
        <n v="47100.0"/>
        <n v="22250.0"/>
        <n v="18838.0"/>
        <n v="4060.0"/>
        <n v="50702.0"/>
        <n v="29673.0"/>
        <n v="12050.0"/>
        <n v="4354.0"/>
        <n v="4219.0"/>
        <n v="16717.0"/>
        <n v="8752.0"/>
        <n v="10806.0"/>
        <n v="4427.0"/>
        <n v="8700.0"/>
        <n v="2059.0"/>
        <n v="1146.0"/>
        <n v="9601.0"/>
        <n v="19507.0"/>
        <n v="2191.0"/>
        <n v="3220.0"/>
        <n v="3546.0"/>
        <n v="52627.0"/>
        <n v="37222.0"/>
        <n v="6894.0"/>
        <n v="4163.0"/>
        <n v="50630.0"/>
        <n v="6141.0"/>
        <n v="5904.0"/>
        <n v="40352.0"/>
        <n v="668877.0"/>
        <n v="2535.0"/>
        <n v="31109.0"/>
        <n v="104420.0"/>
        <n v="8725.0"/>
        <n v="7899.0"/>
        <n v="13333.0"/>
        <n v="11346.0"/>
        <n v="11312.0"/>
        <n v="9473.0"/>
        <n v="21260.0"/>
        <n v="14725.0"/>
        <n v="42680.0"/>
        <n v="17446.0"/>
        <n v="5969.0"/>
        <n v="18155.0"/>
        <n v="3843.0"/>
        <n v="10805.0"/>
        <n v="18567.0"/>
        <n v="2045.0"/>
        <n v="6496.0"/>
        <n v="86800.0"/>
        <n v="42235.0"/>
        <n v="5806.0"/>
        <n v="2532.0"/>
        <n v="15807.0"/>
        <n v="42516.0"/>
        <n v="10358.0"/>
        <n v="59096.0"/>
        <n v="24953.0"/>
        <n v="61030.0"/>
        <n v="52447.0"/>
        <n v="26778.0"/>
        <n v="150162.0"/>
        <n v="15331.0"/>
        <n v="13425.0"/>
        <n v="369919.0"/>
        <n v="28563.0"/>
        <n v="23098.0"/>
        <n v="10712.0"/>
        <n v="16238.0"/>
        <n v="25086.0"/>
        <n v="70869.0"/>
        <n v="12297.0"/>
        <n v="35934.0"/>
        <n v="4583.0"/>
        <n v="3242.0"/>
        <n v="107556.0"/>
        <n v="5489.0"/>
        <n v="20235.0"/>
        <n v="3449.0"/>
        <n v="41840.0"/>
        <n v="49404.0"/>
        <n v="51999.0"/>
        <n v="20272.0"/>
        <n v="15720.0"/>
        <n v="3074.0"/>
        <n v="18052.0"/>
        <n v="272390.0"/>
        <n v="4094.0"/>
        <n v="13406.0"/>
        <n v="41624.0"/>
        <n v="210393.0"/>
        <n v="37996.0"/>
        <n v="36364.0"/>
        <n v="12972.0"/>
        <n v="2905.0"/>
        <n v="11641.0"/>
        <n v="6089.0"/>
        <n v="8651.0"/>
        <n v="3847.0"/>
        <n v="7713.0"/>
        <n v="54338.0"/>
        <n v="3336.0"/>
        <n v="12270.0"/>
        <n v="17822.0"/>
        <n v="4333.0"/>
        <n v="4439.0"/>
        <n v="2182.0"/>
        <n v="7427.0"/>
        <n v="114361.0"/>
        <n v="619746.0"/>
        <n v="6008.0"/>
        <n v="9887.0"/>
        <n v="188977.0"/>
        <n v="30409.0"/>
        <n v="45014.0"/>
        <n v="10880.0"/>
        <n v="19006.0"/>
        <n v="9754.0"/>
        <n v="2789.0"/>
        <n v="2900.0"/>
        <n v="5258.0"/>
        <n v="10756.0"/>
        <n v="4881.0"/>
        <n v="7250.0"/>
        <n v="107382.0"/>
        <n v="40897.0"/>
        <n v="8839.0"/>
        <n v="14467.0"/>
        <n v="5744.0"/>
        <n v="181509.0"/>
        <n v="2079.0"/>
        <n v="4074.0"/>
        <n v="1977.0"/>
        <n v="30593.0"/>
        <n v="44375.0"/>
        <n v="5542.0"/>
        <n v="29651.0"/>
        <n v="22499.0"/>
        <n v="51467.0"/>
        <n v="8308.0"/>
        <n v="5525.0"/>
        <n v="2836.0"/>
        <n v="1603.0"/>
        <n v="113945.0"/>
        <n v="2521.0"/>
        <n v="26530.0"/>
        <n v="24229.0"/>
        <n v="1458.0"/>
        <n v="20434.0"/>
        <n v="680496.0"/>
        <n v="6386.0"/>
        <n v="21032.0"/>
        <n v="7732.0"/>
        <n v="5912.0"/>
        <n v="6510.0"/>
        <n v="2845.0"/>
        <n v="4347.0"/>
        <n v="419614.0"/>
        <n v="10486.0"/>
        <n v="774886.0"/>
        <n v="150638.0"/>
        <n v="226322.0"/>
        <n v="2783.0"/>
        <n v="84584.0"/>
        <n v="2092.0"/>
        <n v="47256.0"/>
        <n v="4068.0"/>
        <n v="52176.0"/>
        <n v="415769.0"/>
        <n v="643603.0"/>
        <n v="14241.0"/>
        <n v="38614.0"/>
        <n v="31549.0"/>
        <n v="1.1376685E7"/>
        <n v="32231.0"/>
        <n v="80661.0"/>
        <n v="76344.0"/>
        <n v="12046.0"/>
        <n v="14448.0"/>
        <n v="336809.0"/>
        <n v="9212.0"/>
        <n v="3605.0"/>
        <n v="11832.0"/>
        <n v="39826.0"/>
        <n v="26770.0"/>
        <n v="112401.0"/>
        <n v="12898.0"/>
        <n v="15788.0"/>
        <n v="5855.0"/>
        <n v="37288.0"/>
        <n v="600692.0"/>
        <n v="7446.0"/>
        <n v="246247.0"/>
        <n v="267583.0"/>
        <n v="3473.0"/>
        <n v="14943.0"/>
        <n v="251608.0"/>
        <n v="5789.0"/>
        <n v="11336.0"/>
        <n v="5936.0"/>
        <n v="22429.0"/>
        <n v="24277.0"/>
        <n v="12707.0"/>
        <n v="54279.0"/>
        <n v="22338.0"/>
        <n v="6731.0"/>
        <n v="109425.0"/>
        <n v="283899.0"/>
        <n v="4730.0"/>
        <n v="21595.0"/>
        <n v="37609.0"/>
        <n v="2634.0"/>
        <n v="9405.0"/>
        <n v="1569.0"/>
        <n v="41915.0"/>
        <n v="5468.0"/>
        <n v="63498.0"/>
        <n v="14418.0"/>
        <n v="1936.0"/>
        <n v="1920.0"/>
        <n v="80604.0"/>
        <n v="9537.0"/>
        <n v="1636.0"/>
        <n v="8838.0"/>
        <n v="1228.0"/>
        <n v="12848.0"/>
        <n v="110390.0"/>
        <n v="23181.0"/>
        <n v="9077.0"/>
        <n v="39714.0"/>
        <n v="44555.0"/>
        <n v="109247.0"/>
        <n v="66087.0"/>
        <n v="17499.0"/>
        <n v="7208.0"/>
        <n v="1747.0"/>
        <n v="110755.0"/>
        <n v="86059.0"/>
        <n v="12102.0"/>
        <n v="10224.0"/>
        <n v="5467.0"/>
        <n v="7452.0"/>
        <n v="8354.0"/>
        <n v="9768.0"/>
        <n v="3219.0"/>
        <n v="4319.0"/>
        <n v="5838.0"/>
        <n v="6454.0"/>
        <n v="156123.0"/>
        <n v="5157.0"/>
        <n v="32133.0"/>
        <n v="6700.0"/>
        <n v="16401.0"/>
        <n v="3499.0"/>
        <n v="9343.0"/>
        <n v="4206.0"/>
        <n v="5390.0"/>
        <n v="4442.0"/>
        <n v="3987.0"/>
        <n v="2086.0"/>
        <n v="5232.0"/>
        <n v="10059.0"/>
        <n v="2167.0"/>
        <n v="8517.0"/>
        <n v="2363.0"/>
        <n v="3759.0"/>
        <n v="4744.0"/>
        <n v="2627.0"/>
        <n v="1345.0"/>
        <n v="3278.0"/>
        <n v="31675.0"/>
        <n v="4691.0"/>
        <n v="4153.0"/>
        <n v="5111.0"/>
        <n v="7222.0"/>
        <n v="1592.0"/>
        <n v="5425.0"/>
        <n v="19669.0"/>
        <n v="6452.0"/>
        <n v="9756.0"/>
        <n v="8549.0"/>
        <n v="18369.0"/>
        <n v="2446.0"/>
        <n v="4974.0"/>
        <n v="23681.0"/>
        <n v="78525.0"/>
        <n v="1711.0"/>
        <n v="7148.0"/>
        <n v="5976.0"/>
        <n v="3571.0"/>
        <n v="2434.0"/>
        <n v="3566.0"/>
        <n v="2216.0"/>
        <n v="3676.0"/>
        <n v="1665.0"/>
        <n v="4507.0"/>
        <n v="2311.0"/>
        <n v="20117.0"/>
        <n v="12747.0"/>
        <n v="6946.0"/>
        <n v="2118.0"/>
        <n v="5909.0"/>
        <n v="3224.0"/>
        <n v="9021.0"/>
        <n v="4271.0"/>
        <n v="10883.0"/>
        <n v="2288.0"/>
        <n v="2504.0"/>
        <n v="1049.0"/>
        <n v="7380.0"/>
        <n v="45669.0"/>
        <n v="4627.0"/>
        <n v="11919.0"/>
        <n v="10629.0"/>
        <n v="5124.0"/>
        <n v="8500.0"/>
        <n v="2933.0"/>
        <n v="4540.0"/>
        <n v="7333.0"/>
        <n v="49774.0"/>
        <n v="3670.0"/>
        <n v="2427.0"/>
        <n v="1794.0"/>
        <n v="2616.0"/>
        <n v="6279.0"/>
        <n v="4025.0"/>
        <n v="6764.0"/>
        <n v="2995.0"/>
        <n v="4607.0"/>
        <n v="2585.0"/>
        <n v="1463.0"/>
        <n v="10783.0"/>
        <n v="2936.0"/>
        <n v="4376.0"/>
        <n v="4282.0"/>
        <n v="5120.0"/>
        <n v="1783.0"/>
        <n v="15336.0"/>
        <n v="1981.0"/>
        <n v="2601.0"/>
        <n v="242070.0"/>
        <n v="22596.0"/>
        <n v="2208.0"/>
        <n v="11088.0"/>
        <n v="11458.0"/>
      </sharedItems>
    </cacheField>
    <cacheField name="Data" numFmtId="164">
      <sharedItems containsSemiMixedTypes="0" containsDate="1" containsString="0">
        <d v="2020-05-14T00:00:00Z"/>
        <d v="2020-05-15T00:00:00Z"/>
        <d v="2020-05-16T00:00:00Z"/>
        <d v="2020-05-17T00:00:00Z"/>
        <d v="2020-05-18T00:00:00Z"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</sharedItems>
    </cacheField>
    <cacheField name="casos novos" numFmtId="0">
      <sharedItems containsString="0" containsBlank="1">
        <m/>
      </sharedItems>
    </cacheField>
    <cacheField name="obitos novos" numFmtId="0">
      <sharedItems containsString="0" containsBlank="1">
        <m/>
      </sharedItems>
    </cacheField>
    <cacheField name="chave" numFmtId="0">
      <sharedItems>
        <s v="ACAcrelândia43965"/>
        <s v="ACAssis Brasil43965"/>
        <s v="ACBrasiléia43965"/>
        <s v="ACBujari43965"/>
        <s v="ACCapixaba43965"/>
        <s v="ACCruzeiro do Sul43965"/>
        <s v="ACEpitaciolândia43965"/>
        <s v="ACFeijó43965"/>
        <s v="ACJordão43965"/>
        <s v="ACMâncio Lima43965"/>
        <s v="ACManoel Urbano43965"/>
        <s v="ACMarechal Thaumaturgo43965"/>
        <s v="ACPlácido de Castro43965"/>
        <s v="ACPorto Walter43965"/>
        <s v="ACRio Branco43965"/>
        <s v="ACRodrigues Alves43965"/>
        <s v="ACSanta Rosa do Purus43965"/>
        <s v="ACSenador Guiomard43965"/>
        <s v="ACSena Madureira43965"/>
        <s v="ACTarauacá43965"/>
        <s v="ACXapuri43965"/>
        <s v="ACPorto Acre43965"/>
        <s v="ALÁgua Branca43965"/>
        <s v="ALAnadia43965"/>
        <s v="ALArapiraca43965"/>
        <s v="ALAtalaia43965"/>
        <s v="ALBarra de Santo Antônio43965"/>
        <s v="ALBarra de São Miguel43965"/>
        <s v="ALBatalha43965"/>
        <s v="ALBelém43965"/>
        <s v="ALBelo Monte43965"/>
        <s v="ALBoca da Mata43965"/>
        <s v="ALBranquinha43965"/>
        <s v="ALCacimbinhas43965"/>
        <s v="ALCajueiro43965"/>
        <s v="ALCampestre43965"/>
        <s v="ALCampo Alegre43965"/>
        <s v="ALCampo Grande43965"/>
        <s v="ALCanapi43965"/>
        <s v="ALCapela43965"/>
        <s v="ALCarneiros43965"/>
        <s v="ALChã Preta43965"/>
        <s v="ALCoité do Nóia43965"/>
        <s v="ALColônia Leopoldina43965"/>
        <s v="ALCoqueiro Seco43965"/>
        <s v="ALCoruripe43965"/>
        <s v="ALCraíbas43965"/>
        <s v="ALDelmiro Gouveia43965"/>
        <s v="ALDois Riachos43965"/>
        <s v="ALEstrela de Alagoas43965"/>
        <s v="ALFeira Grande43965"/>
        <s v="ALFeliz Deserto43965"/>
        <s v="ALFlexeiras43965"/>
        <s v="ALGirau do Ponciano43965"/>
        <s v="ALIbateguara43965"/>
        <s v="ALIgaci43965"/>
        <s v="ALIgreja Nova43965"/>
        <s v="ALInhapi43965"/>
        <s v="ALJacaré dos Homens43965"/>
        <s v="ALJacuípe43965"/>
        <s v="ALJaparatinga43965"/>
        <s v="ALJaramataia43965"/>
        <s v="ALJequiá da Praia43965"/>
        <s v="ALJoaquim Gomes43965"/>
        <s v="ALJundiá43965"/>
        <s v="ALJunqueiro43965"/>
        <s v="ALLagoa da Canoa43965"/>
        <s v="ALLimoeiro de Anadia43965"/>
        <s v="ALMaceió43965"/>
        <s v="ALMajor Isidoro43965"/>
        <s v="ALMaragogi43965"/>
        <s v="ALMaravilha43965"/>
        <s v="ALMarechal Deodoro43965"/>
        <s v="ALMaribondo43965"/>
        <s v="ALMar Vermelho43965"/>
        <s v="ALMata Grande43965"/>
        <s v="ALMatriz de Camaragibe43965"/>
        <s v="ALMessias43965"/>
        <s v="ALMinador do Negrão43965"/>
        <s v="ALMonteirópolis43965"/>
        <s v="ALMurici43965"/>
        <s v="ALNovo Lino43965"/>
        <s v="ALOlho d'Água das Flores43965"/>
        <s v="ALOlho d'Água do Casado43965"/>
        <s v="ALOlho d'Água Grande43965"/>
        <s v="ALOlivença43965"/>
        <s v="ALOuro Branco43965"/>
        <s v="ALPalestina43965"/>
        <s v="ALPalmeira dos Índios43965"/>
        <s v="ALPão de Açúcar43965"/>
        <s v="ALPariconha43965"/>
        <s v="ALParipueira43965"/>
        <s v="ALPasso de Camaragibe43965"/>
        <s v="ALPaulo Jacinto43965"/>
        <s v="ALPenedo43965"/>
        <s v="ALPiaçabuçu43965"/>
        <s v="ALPilar43965"/>
        <s v="ALPindoba43965"/>
        <s v="ALPiranhas43965"/>
        <s v="ALPoço das Trincheiras43965"/>
        <s v="ALPorto Calvo43965"/>
        <s v="ALPorto de Pedras43965"/>
        <s v="ALPorto Real do Colégio43965"/>
        <s v="ALQuebrangulo43965"/>
        <s v="ALRio Largo43965"/>
        <s v="ALRoteiro43965"/>
        <s v="ALSanta Luzia do Norte43965"/>
        <s v="ALSantana do Ipanema43965"/>
        <s v="ALSantana do Mundaú43965"/>
        <s v="ALSão Brás43965"/>
        <s v="ALSão José da Laje43965"/>
        <s v="ALSão José da Tapera43965"/>
        <s v="ALSão Luís do Quitunde43965"/>
        <s v="ALSão Miguel dos Campos43965"/>
        <s v="ALSão Miguel dos Milagres43965"/>
        <s v="ALSão Sebastião43965"/>
        <s v="ALSatuba43965"/>
        <s v="ALSenador Rui Palmeira43965"/>
        <s v="ALTanque d'Arca43965"/>
        <s v="ALTaquarana43965"/>
        <s v="ALTeotônio Vilela43965"/>
        <s v="ALTraipu43965"/>
        <s v="ALUnião dos Palmares43965"/>
        <s v="ALViçosa43965"/>
        <s v="AMAlvarães43965"/>
        <s v="AMAmaturá43965"/>
        <s v="AMAnamã43965"/>
        <s v="AMAnori43965"/>
        <s v="AMApuí43965"/>
        <s v="AMAtalaia do Norte43965"/>
        <s v="AMAutazes43965"/>
        <s v="AMBarcelos43965"/>
        <s v="AMBarreirinha43965"/>
        <s v="AMBenjamin Constant43965"/>
        <s v="AMBeruri43965"/>
        <s v="AMBoa Vista do Ramos43965"/>
        <s v="AMBoca do Acre43965"/>
        <s v="AMBorba43965"/>
        <s v="AMCaapiranga43965"/>
        <s v="AMCanutama43965"/>
        <s v="AMCarauari43965"/>
        <s v="AMCareiro43965"/>
        <s v="AMCareiro da Várzea43965"/>
        <s v="AMCoari43965"/>
        <s v="AMCodajás43965"/>
        <s v="AMEirunepé43965"/>
        <s v="AMEnvira43965"/>
        <s v="AMFonte Boa43965"/>
        <s v="AMGuajará43965"/>
        <s v="AMHumaitá43965"/>
        <s v="AMIpixuna43965"/>
        <s v="AMIranduba43965"/>
        <s v="AMItacoatiara43965"/>
        <s v="AMItamarati43965"/>
        <s v="AMItapiranga43965"/>
        <s v="AMJapurá43965"/>
        <s v="AMJuruá43965"/>
        <s v="AMJutaí43965"/>
        <s v="AMLábrea43965"/>
        <s v="AMManacapuru43965"/>
        <s v="AMManaquiri43965"/>
        <s v="AMManaus43965"/>
        <s v="AMManicoré43965"/>
        <s v="AMMaraã43965"/>
        <s v="AMMaués43965"/>
        <s v="AMNhamundá43965"/>
        <s v="AMNova Olinda do Norte43965"/>
        <s v="AMNovo Airão43965"/>
        <s v="AMNovo Aripuanã43965"/>
        <s v="AMParintins43965"/>
        <s v="AMPauini43965"/>
        <s v="AMPresidente Figueiredo43965"/>
        <s v="AMRio Preto da Eva43965"/>
        <s v="AMSanta Isabel do Rio Negro43965"/>
        <s v="AMSanto Antônio do Içá43965"/>
        <s v="AMSão Gabriel da Cachoeira43965"/>
        <s v="AMSão Paulo de Olivença43965"/>
        <s v="AMSão Sebastião do Uatumã43965"/>
        <s v="AMSilves43965"/>
        <s v="AMTabatinga43965"/>
        <s v="AMTapauá43965"/>
        <s v="AMTefé43965"/>
        <s v="AMTonantins43965"/>
        <s v="AMUarini43965"/>
        <s v="AMUrucará43965"/>
        <s v="AMUrucurituba43965"/>
        <s v="APSerra do Navio43965"/>
        <s v="APAmapá43966"/>
        <s v="APPedra Branca do Amapari43967"/>
        <s v="APCalçoene43968"/>
        <s v="APCutias43969"/>
        <s v="APFerreira Gomes43970"/>
        <s v="APItaubal43971"/>
        <s v="APLaranjal do Jari43972"/>
        <s v="APMacapá43973"/>
        <s v="APMazagão43974"/>
        <s v="APOiapoque43975"/>
        <s v="APPorto Grande43976"/>
        <s v="APPracuúba43977"/>
        <s v="APSantana43978"/>
        <s v="APTartarugalzinho43979"/>
        <s v="APVitória do Jari43980"/>
        <s v="BAAbaíra43965"/>
        <s v="BAAbaré43965"/>
        <s v="BAAcajutiba43965"/>
        <s v="BAAdustina43965"/>
        <s v="BAÁgua Fria43965"/>
        <s v="BAÉrico Cardoso43965"/>
        <s v="BAAiquara43965"/>
        <s v="BAAlagoinhas43965"/>
        <s v="BAAlcobaça43965"/>
        <s v="BAAlmadina43965"/>
        <s v="BAAmargosa 43965"/>
        <s v="BAAmélia Rodrigues43965"/>
        <s v="BAAmérica Dourada43965"/>
        <s v="BAAnagé43965"/>
        <s v="BAAndaraí43965"/>
        <s v="BAAndorinha43965"/>
        <s v="BAAngical43965"/>
        <s v="BAAnguera43965"/>
        <s v="BAAntas43965"/>
        <s v="BAAntônio Cardoso43965"/>
        <s v="BAAntônio Gonçalves43965"/>
        <s v="BAAporá43965"/>
        <s v="BAApuarema43965"/>
        <s v="BAAracatu43965"/>
        <s v="BAAraçás43965"/>
        <s v="BAAraci43965"/>
        <s v="BAAramari43965"/>
        <s v="BAArataca43965"/>
        <s v="BAAratuípe43965"/>
        <s v="BAAurelino Leal43965"/>
        <s v="BABaianópolis43965"/>
        <s v="BABaixa Grande43965"/>
        <s v="BABanzaê43965"/>
        <s v="BABarra43965"/>
        <s v="BABarra Da Estiva43965"/>
        <s v="BABarra Do Choça43965"/>
        <s v="BABarra Do Mendes43965"/>
        <s v="BABarra Do Rocha43965"/>
        <s v="BABarreiras 43965"/>
        <s v="BABarro Alto43965"/>
        <s v="BABarrocas43965"/>
        <s v="BABarro Preto43965"/>
        <s v="BABelmonte43965"/>
        <s v="BABelo Campo43965"/>
        <s v="BABiritinga43965"/>
        <s v="BABoa Nova43965"/>
        <s v="BABoa Vista Do Tupim43965"/>
        <s v="BABom Jesus Da Lapa43965"/>
        <s v="BABom Jesus Da Serra43965"/>
        <s v="BABoninal43965"/>
        <s v="BABonito43965"/>
        <s v="BABoquira43965"/>
        <s v="BABotuporã43965"/>
        <s v="BABrejões43965"/>
        <s v="BABrejolândia43965"/>
        <s v="BABrotas De Macaúbas43965"/>
        <s v="BABrumado 43965"/>
        <s v="BABuerarema43965"/>
        <s v="BABuritirama43965"/>
        <s v="BACaatiba43965"/>
        <s v="BACabaceiras Do Paraguaçu43965"/>
        <s v="BACachoeira43965"/>
        <s v="BACaculé43965"/>
        <s v="BACaém43965"/>
        <s v="BACaetanos43965"/>
        <s v="BACaetité43965"/>
        <s v="BACafarnaum43965"/>
        <s v="BACairu43965"/>
        <s v="BACaldeirão Grande43965"/>
        <s v="BACamacan43965"/>
        <s v="BACamaçari43965"/>
        <s v="BACamamu43965"/>
        <s v="BACampo Alegre De Lourdes43965"/>
        <s v="BACampo Formoso43965"/>
        <s v="BACanápolis43965"/>
        <s v="BACanarana43965"/>
        <s v="BACanavieiras43965"/>
        <s v="BACandeal43965"/>
        <s v="BACandeias43965"/>
        <s v="BACandiba43965"/>
        <s v="BACândido Sales43965"/>
        <s v="BACansanção43965"/>
        <s v="BACanudos43965"/>
        <s v="BACapela Do Alto Alegre43965"/>
        <s v="BACapim Grosso43965"/>
        <s v="BACaraíbas43965"/>
        <s v="BACaravelas43965"/>
        <s v="BACardeal Da Silva43965"/>
        <s v="BACarinhanha43965"/>
        <s v="BACasa Nova43965"/>
        <s v="BACastro Alves43965"/>
        <s v="BACatolândia43965"/>
        <s v="BACatu43965"/>
        <s v="BACaturama43965"/>
        <s v="BACentral43965"/>
        <s v="BAChorrochó43965"/>
        <s v="BACícero Dantas43965"/>
        <s v="BACipó43965"/>
        <s v="BACoaraci43965"/>
        <s v="BACocos43965"/>
        <s v="BAConceição Da Feira43965"/>
        <s v="BAConceição Do Almeida43965"/>
        <s v="BAConceição Do Coité43965"/>
        <s v="BAConceição Do Jacuípe43965"/>
        <s v="BAConde43965"/>
        <s v="BACondeúba43965"/>
        <s v="BAContendas Do Sincorá43965"/>
        <s v="BACoração De Maria43965"/>
        <s v="BACordeiros43965"/>
        <s v="BACoribe43965"/>
        <s v="BACoronel João Sá43965"/>
        <s v="BACorrentina43965"/>
        <s v="BACotegipe43965"/>
        <s v="BACravolândia43965"/>
        <s v="BACrisópolis43965"/>
        <s v="BACristópolis43965"/>
        <s v="BACruz Das Almas 43965"/>
        <s v="BACuraçá43965"/>
        <s v="BADário Meira43965"/>
        <s v="BADias D'ávila43965"/>
        <s v="BADom Basílio43965"/>
        <s v="BADom Macedo Costa43965"/>
        <s v="BAElísio Medrado43965"/>
        <s v="BAEncruzilhada43965"/>
        <s v="BAEntre Rios43965"/>
        <s v="BAEsplanada43965"/>
        <s v="BAEuclides Da Cunha43965"/>
        <s v="BAEunápolis 43965"/>
        <s v="BAFátima43965"/>
        <s v="BAFeira Da Mata43965"/>
        <s v="BAFeira De Santana 43965"/>
        <s v="BAFiladélfia43965"/>
        <s v="BAFirmino Alves43965"/>
        <s v="BAFloresta Azul43965"/>
        <s v="BAFormosa Do Rio Preto43965"/>
        <s v="BAGandu43965"/>
        <s v="BAGavião43965"/>
        <s v="BAGentio Do Ouro43965"/>
        <s v="BAGlória43965"/>
        <s v="BAGongogi43965"/>
        <s v="BAGovernador Mangabeira43965"/>
        <s v="BAGuajeru43965"/>
        <s v="BAGuanambi43965"/>
        <s v="BAGuaratinga43965"/>
        <s v="BAHeliópolis43965"/>
        <s v="BAIaçu43965"/>
        <s v="BAIbiassucê43965"/>
        <s v="BAIbicaraí43965"/>
        <s v="BAIbicoara43965"/>
        <s v="BAIbicuí43965"/>
        <s v="BAIbipeba43965"/>
        <s v="BAIbipitanga43965"/>
        <s v="BAIbiquera43965"/>
        <s v="BAIbirapitanga43965"/>
        <s v="BAIbirapuã43965"/>
        <s v="BAIbirataia43965"/>
        <s v="BAIbitiara43965"/>
        <s v="BAIbititá43965"/>
        <s v="BAIbotirama 43965"/>
        <s v="BAIchu43965"/>
        <s v="BAIgaporã43965"/>
        <s v="BAIgrapiúna43965"/>
        <s v="BAIguaí43965"/>
        <s v="BAIlhéus 43965"/>
        <s v="BAInhambupe43965"/>
        <s v="BAIpecaetá43965"/>
        <s v="BAIpiaú43965"/>
        <s v="BAIpirá43965"/>
        <s v="BAIpupiara43965"/>
        <s v="BAIrajuba43965"/>
        <s v="BAIramaia43965"/>
        <s v="BAIraquara43965"/>
        <s v="BAIrará43965"/>
        <s v="BAIrecê 43965"/>
        <s v="BAItabela43965"/>
        <s v="BAItaberaba 43965"/>
        <s v="BAItabuna43965"/>
        <s v="BAItacaré43965"/>
        <s v="BAItaeté43965"/>
        <s v="BAItagi43965"/>
        <s v="BAItagibá43965"/>
        <s v="BAItagimirim43965"/>
        <s v="BAItaguaçu Da Bahia43965"/>
        <s v="BAItaju Do Colônia43965"/>
        <s v="BAItajuípe43965"/>
        <s v="BAItamaraju43965"/>
        <s v="BAItamari43965"/>
        <s v="BAItambé43965"/>
        <s v="BAItanagra43965"/>
        <s v="BAItanhém43965"/>
        <s v="BAItaparica43965"/>
        <s v="BAItapé43965"/>
        <s v="BAItapebi43965"/>
        <s v="BAItapetinga43965"/>
        <s v="BAItapicuru43965"/>
        <s v="BAItapitanga43965"/>
        <s v="BAItaquara43965"/>
        <s v="BAItarantim43965"/>
        <s v="BAItatim43965"/>
        <s v="BAItiruçu43965"/>
        <s v="BAItiúba43965"/>
        <s v="BAItororó43965"/>
        <s v="BAItuaçu43965"/>
        <s v="BAItuberá43965"/>
        <s v="BAIuiú43965"/>
        <s v="BAJaborandi43965"/>
        <s v="BAJacaraci43965"/>
        <s v="BAJacobina 43965"/>
        <s v="BAJaguaquara43965"/>
        <s v="BAJaguarari43965"/>
        <s v="BAJaguaripe43965"/>
        <s v="BAJandaíra43965"/>
        <s v="BAJequié43965"/>
        <s v="BAJeremoabo43965"/>
        <s v="BAJiquiriçá43965"/>
        <s v="BAJitaúna43965"/>
        <s v="BAJoão Dourado43965"/>
        <s v="BAJuazeiro43965"/>
        <s v="BAJucuruçu43965"/>
        <s v="BAJussara43965"/>
        <s v="BAJussari43965"/>
        <s v="BAJussiape43965"/>
        <s v="BALafaiete Coutinho43965"/>
        <s v="BALagoa Real43965"/>
        <s v="BALaje43965"/>
        <s v="BALajedão43965"/>
        <s v="BALajedinho43965"/>
        <s v="BALajedo Do Tabocal43965"/>
        <s v="BALamarão43965"/>
        <s v="BALapão43965"/>
        <s v="BALauro De Freitas43965"/>
        <s v="BALençóis43965"/>
        <s v="BALicínio De Almeida43965"/>
        <s v="BALivramento De Nossa Senhora43965"/>
        <s v="BALuís Eduardo Magalhães43965"/>
        <s v="BAMacajuba43965"/>
        <s v="BAMacarani43965"/>
        <s v="BAMacaúbas43965"/>
        <s v="BAMacururé43965"/>
        <s v="BAMadre De Deus43965"/>
        <s v="BAMaetinga43965"/>
        <s v="BAMaiquinique43965"/>
        <s v="BAMairi43965"/>
        <s v="BAMalhada43965"/>
        <s v="BAMalhada De Pedras43965"/>
        <s v="BAManoel Vitorino43965"/>
        <s v="BAMansidão43965"/>
        <s v="BAMaracás43965"/>
        <s v="BAMaragogipe43965"/>
        <s v="BAMaraú43965"/>
        <s v="BAMarcionílio Souza43965"/>
        <s v="BAMascote43965"/>
        <s v="BAMata De São João43965"/>
        <s v="BAMatina43965"/>
        <s v="BAMedeiros Neto43965"/>
        <s v="BAMiguel Calmon43965"/>
        <s v="BAMilagres43965"/>
        <s v="BAMirangaba43965"/>
        <s v="BAMirante43965"/>
        <s v="BAMonte Santo43965"/>
        <s v="BAMorpará43965"/>
        <s v="BAMorro Do Chapéu43965"/>
        <s v="BAMortugaba43965"/>
        <s v="BAMucugê43965"/>
        <s v="BAMucuri43965"/>
        <s v="BAMulungu Do Morro43965"/>
        <s v="BAMundo Novo 43965"/>
        <s v="BAMuniz Ferreira43965"/>
        <s v="BAMuquém De São Francisco43965"/>
        <s v="BAMuritiba43965"/>
        <s v="BAMutuípe43965"/>
        <s v="BANazaré43965"/>
        <s v="BANilo Peçanha43965"/>
        <s v="BANordestina43965"/>
        <s v="BANova Canaã43965"/>
        <s v="BANova Fátima43965"/>
        <s v="BANova Ibiá43965"/>
        <s v="BANova Itarana43965"/>
        <s v="BANova Redenção43965"/>
        <s v="BANova Soure43965"/>
        <s v="BANova Viçosa43965"/>
        <s v="BANovo Horizonte43965"/>
        <s v="BANovo Triunfo43965"/>
        <s v="BAOlindina43965"/>
        <s v="BAOliveira Dos Brejinhos43965"/>
        <s v="BAOuriçangas43965"/>
        <s v="BAOurolândia43965"/>
        <s v="BAPalmas De Monte Alto43965"/>
        <s v="BAPalmeiras43965"/>
        <s v="BAParamirim43965"/>
        <s v="BAParatinga43965"/>
        <s v="BAParipiranga43965"/>
        <s v="BAPau Brasil43965"/>
        <s v="BAPaulo Afonso43965"/>
        <s v="BAPé De Serra43965"/>
        <s v="BAPedrão43965"/>
        <s v="BAPedro Alexandre43965"/>
        <s v="BAPiatã43965"/>
        <s v="BAPilão Arcado43965"/>
        <s v="BAPindaí43965"/>
        <s v="BAPindobaçu43965"/>
        <s v="BAPintadas43965"/>
        <s v="BAPiraí Do Norte43965"/>
        <s v="BAPiripá43965"/>
        <s v="BAPiritiba43965"/>
        <s v="BAPlanaltino43965"/>
        <s v="BAPlanalto43965"/>
        <s v="BAPoções43965"/>
        <s v="BAPojuca43965"/>
        <s v="BAPonto Novo43965"/>
        <s v="BAPorto Seguro43965"/>
        <s v="BAPotiraguá43965"/>
        <s v="BAPrado43965"/>
        <s v="BAPresidente Dutra43965"/>
        <s v="BAPresidente Jânio Quadros43965"/>
        <s v="BAPresidente Tancredo Neves43965"/>
        <s v="BAQueimadas43965"/>
        <s v="BAQuijingue43965"/>
        <s v="BAQuixabeira43965"/>
        <s v="BARafael Jambeiro43965"/>
        <s v="BARemanso43965"/>
        <s v="BARetirolândia43965"/>
        <s v="BARiachão Das Neves43965"/>
        <s v="BARiachão Do Jacuípe43965"/>
        <s v="BARiacho De Santana43965"/>
        <s v="BARibeira Do Amparo43965"/>
        <s v="BARibeira Do Pombal43965"/>
        <s v="BARibeirão Do Largo43965"/>
        <s v="BARio De Contas43965"/>
        <s v="BARio Do Antônio43965"/>
        <s v="BARio Do Pires43965"/>
        <s v="BARio Real43965"/>
        <s v="BARodelas43965"/>
        <s v="BARuy Barbosa43965"/>
        <s v="BASalinas Da Margarida43965"/>
        <s v="BASalvador 43965"/>
        <s v="BASanta Bárbara43965"/>
        <s v="BASanta Brígida43965"/>
        <s v="BASanta Cruz Cabrália43965"/>
        <s v="BASanta Cruz Da Vitória43965"/>
        <s v="BASanta Inês43965"/>
        <s v="BASantaluz43965"/>
        <s v="BASanta Luzia43965"/>
        <s v="BASanta Maria Da Vitória 43965"/>
        <s v="BASantana43965"/>
        <s v="BASantanópolis43965"/>
        <s v="BASanta Rita De Cássia43965"/>
        <s v="BASanta Teresinha43965"/>
        <s v="BASanto Amaro43965"/>
        <s v="BASanto Antônio De Jesus 43965"/>
        <s v="BASanto Estêvão43965"/>
        <s v="BASão Desidério43965"/>
        <s v="BASão Domingos43965"/>
        <s v="BASão Félix43965"/>
        <s v="BASão Félix Do Coribe43965"/>
        <s v="BASão Felipe43965"/>
        <s v="BASão Francisco Do Conde43965"/>
        <s v="BASão Gabriel43965"/>
        <s v="BASão Gonçalo Dos Campos43965"/>
        <s v="BASão José Da Vitória43965"/>
        <s v="BASão José Do Jacuípe43965"/>
        <s v="BASão Miguel Das Matas43965"/>
        <s v="BASão Sebastião Do Passé43965"/>
        <s v="BASapeaçu43965"/>
        <s v="BASátiro Dias43965"/>
        <s v="BASaubara43965"/>
        <s v="BASaúde43965"/>
        <s v="BASeabra 43965"/>
        <s v="BASebastião Laranjeiras43965"/>
        <s v="BASenhor Do Bonfim 43965"/>
        <s v="BASerra Do Ramalho43965"/>
        <s v="BASento Sé43965"/>
        <s v="BASerra Dourada43965"/>
        <s v="BASerra Preta43965"/>
        <s v="BASerrinha43965"/>
        <s v="BASerrolândia43965"/>
        <s v="BASimões Filho43965"/>
        <s v="BASítio Do Mato43965"/>
        <s v="BASítio Do Quinto43965"/>
        <s v="BASobradinho43965"/>
        <s v="BASouto Soares43965"/>
        <s v="BATabocas Do Brejo Velho43965"/>
        <s v="BATanhaçu43965"/>
        <s v="BATanque Novo43965"/>
        <s v="BATanquinho43965"/>
        <s v="BATaperoá43965"/>
        <s v="BATapiramutá43965"/>
        <s v="BATeixeira De Freitas 43965"/>
        <s v="BATeodoro Sampaio43965"/>
        <s v="BATeofilândia43965"/>
        <s v="BATeolândia43965"/>
        <s v="BATerra Nova43965"/>
        <s v="BATremedal43965"/>
        <s v="BATucano43965"/>
        <s v="BAUauá43965"/>
        <s v="BAUbaíra43965"/>
        <s v="BAUbaitaba43965"/>
        <s v="BAUbatã43965"/>
        <s v="BAUibaí43965"/>
        <s v="BAUmburanas43965"/>
        <s v="BAUna43965"/>
        <s v="BAUrandi43965"/>
        <s v="BAUruçuca43965"/>
        <s v="BAUtinga43965"/>
        <s v="BAValença43965"/>
        <s v="BAValente43965"/>
        <s v="BAVárzea Da Roça43965"/>
        <s v="BAVárzea Do Poço43965"/>
        <s v="BAVárzea Nova43965"/>
        <s v="BAVarzedo43965"/>
        <s v="BAVera Cruz43965"/>
        <s v="BAVereda43965"/>
        <s v="BAVitória Da Conquista43965"/>
        <s v="BAWagner43965"/>
        <s v="BAWanderley43965"/>
        <s v="BAWenceslau Guimarães43965"/>
        <s v="BAXique-Xique43965"/>
        <s v="CEAbaiara43965"/>
        <s v="CEAcarape43965"/>
        <s v="CEAcaraú43965"/>
        <s v="CEAcopiara43965"/>
        <s v="CEAiuaba43965"/>
        <s v="CEAlcântaras43965"/>
        <s v="CEAltaneira43965"/>
        <s v="CEAlto Santo43965"/>
        <s v="CEAmontada43965"/>
        <s v="CEAntonina do Norte43965"/>
        <s v="CEApuiarés43965"/>
        <s v="CEAquiraz43965"/>
        <s v="CEAracati43965"/>
        <s v="CEAracoiaba43965"/>
        <s v="CEArarendá43965"/>
        <s v="CEAraripe43965"/>
        <s v="CEAratuba43965"/>
        <s v="CEArneiroz43965"/>
        <s v="CEAssaré43965"/>
        <s v="CEAurora43965"/>
        <s v="CEBaixio43965"/>
        <s v="CEBanabuiú43965"/>
        <s v="CEBarbalha43965"/>
        <s v="CEBarreira43965"/>
        <s v="CEBarro43965"/>
        <s v="CEBarroquinha43965"/>
        <s v="CEBaturité43965"/>
        <s v="CEBeberibe43965"/>
        <s v="CEBela Cruz43965"/>
        <s v="CEBoa Viagem43965"/>
        <s v="CEBrejo Santo43965"/>
        <s v="CECamocim43965"/>
        <s v="CECampos Sales43965"/>
        <s v="CECanindé43965"/>
        <s v="CECapistrano43965"/>
        <s v="CECaridade43965"/>
        <s v="CECariré43965"/>
        <s v="CECaririaçu43965"/>
        <s v="CECariús43965"/>
        <s v="CECarnaubal43965"/>
        <s v="CECascavel43965"/>
        <s v="CECatarina43965"/>
        <s v="CECatunda43965"/>
        <s v="CECaucaia43965"/>
        <s v="CECedro43965"/>
        <s v="CEChaval43965"/>
        <s v="CEChoró43965"/>
        <s v="CEChorozinho43965"/>
        <s v="CECoreaú43965"/>
        <s v="CECrateús43965"/>
        <s v="CECrato43965"/>
        <s v="CECroatá43965"/>
        <s v="CECruz43965"/>
        <s v="CEDeputado Irapuan Pinheiro43965"/>
        <s v="CEErerê43965"/>
        <s v="CEEusébio43965"/>
        <s v="CEFarias Brito43965"/>
        <s v="CEForquilha43965"/>
        <s v="CEFortaleza43965"/>
        <s v="CEFortim43965"/>
        <s v="CEFrecheirinha43965"/>
        <s v="CEGeneral Sampaio43965"/>
        <s v="CEGraça43965"/>
        <s v="CEGranja43965"/>
        <s v="CEGranjeiro43965"/>
        <s v="CEGroaíras43965"/>
        <s v="CEGuaiúba43965"/>
        <s v="CEGuaraciaba do Norte43965"/>
        <s v="CEGuaramiranga43965"/>
        <s v="CEHidrolândia43965"/>
        <s v="CEHorizonte43965"/>
        <s v="CEIbaretama43965"/>
        <s v="CEIbiapina43965"/>
        <s v="CEIbicuitinga43965"/>
        <s v="CEIcapuí43965"/>
        <s v="CEIcó43965"/>
        <s v="CEIguatu43965"/>
        <s v="CEIndependência43965"/>
        <s v="CEIpaporanga43965"/>
        <s v="CEIpaumirim43965"/>
        <s v="CEIpu43965"/>
        <s v="CEIpueiras43965"/>
        <s v="CEIracema43965"/>
        <s v="CEIrauçuba43965"/>
        <s v="CEItaiçaba43965"/>
        <s v="CEItaitinga43965"/>
        <s v="CEItapagé43965"/>
        <s v="CEItapipoca43965"/>
        <s v="CEItapiúna43965"/>
        <s v="CEItarema43965"/>
        <s v="CEItatira43965"/>
        <s v="CEJaguaretama43965"/>
        <s v="CEJaguaribara43965"/>
        <s v="CEJaguaribe43965"/>
        <s v="CEJaguaruana43965"/>
        <s v="CEJardim43965"/>
        <s v="CEJati43965"/>
        <s v="CEJijoca de Jericoacoara43965"/>
        <s v="CEJuazeiro do Norte43965"/>
        <s v="CEJucás43965"/>
        <s v="CELavras da Mangabeira43965"/>
        <s v="CELimoeiro do Norte43965"/>
        <s v="CEMadalena43965"/>
        <s v="CEMaracanaú43965"/>
        <s v="CEMaranguape43965"/>
        <s v="CEMarco43965"/>
        <s v="CEMartinópole43965"/>
        <s v="CEMassapê43965"/>
        <s v="CEMauriti43965"/>
        <s v="CEMeruoca43965"/>
        <s v="CEMilagres43965"/>
        <s v="CEMilhã43965"/>
        <s v="CEMiraíma43965"/>
        <s v="CEMissão Velha43965"/>
        <s v="CEMombaça43965"/>
        <s v="CEMonsenhor Tabosa43965"/>
        <s v="CEMorada Nova43965"/>
        <s v="CEMoraújo43965"/>
        <s v="CEMorrinhos43965"/>
        <s v="CEMucambo43965"/>
        <s v="CEMulungu43965"/>
        <s v="CENova Olinda43965"/>
        <s v="CENova Russas43965"/>
        <s v="CENovo Oriente43965"/>
        <s v="CEOcara43965"/>
        <s v="CEOrós43965"/>
        <s v="CEPacajus43965"/>
        <s v="CEPacatuba43965"/>
        <s v="CEPacoti43965"/>
        <s v="CEPacujá43965"/>
        <s v="CEPalhano43965"/>
        <s v="CEPalmácia43965"/>
        <s v="CEParacuru43965"/>
        <s v="CEParaipaba43965"/>
        <s v="CEParambu43965"/>
        <s v="CEParamoti43965"/>
        <s v="CEPedra Branca43965"/>
        <s v="CEPenaforte43965"/>
        <s v="CEPentecoste43965"/>
        <s v="CEPereiro43965"/>
        <s v="CEPindoretama43965"/>
        <s v="CEPiquet Carneiro43965"/>
        <s v="CEPires Ferreira43965"/>
        <s v="CEPoranga43965"/>
        <s v="CEPorteiras43965"/>
        <s v="CEPotengi43965"/>
        <s v="CEPotiretama43965"/>
        <s v="CEQuiterianópolis43965"/>
        <s v="CEQuixadá43965"/>
        <s v="CEQuixelô43965"/>
        <s v="CEQuixeramobim43965"/>
        <s v="CEQuixeré43965"/>
        <s v="CERedenção43965"/>
        <s v="CEReriutaba43965"/>
        <s v="CERussas43965"/>
        <s v="CESaboeiro43965"/>
        <s v="CESalitre43965"/>
        <s v="CESantana do Acaraú43965"/>
        <s v="CESantana do Cariri43965"/>
        <s v="CESanta Quitéria43965"/>
        <s v="CESão Benedito43965"/>
        <s v="CESão Gonçalo do Amarante43965"/>
        <s v="CESão João do Jaguaribe43965"/>
        <s v="CESão Luís do Curu43965"/>
        <s v="CESenador Pompeu43965"/>
        <s v="CESenador Sá43965"/>
        <s v="CESobral43965"/>
        <s v="CESolonópole43965"/>
        <s v="CETabuleiro do Norte43965"/>
        <s v="CETamboril43965"/>
        <s v="CETarrafas43965"/>
        <s v="CETauá43965"/>
        <s v="CETejuçuoca43965"/>
        <s v="CETianguá43965"/>
        <s v="CETrairi43965"/>
        <s v="CETururu43965"/>
        <s v="CEUbajara43965"/>
        <s v="CEUmari43965"/>
        <s v="CEUmirim43965"/>
        <s v="CEUruburetama43965"/>
        <s v="CEUruoca43965"/>
        <s v="CEVarjota43965"/>
        <s v="CEVárzea Alegre43965"/>
        <s v="CEViçosa do Ceará43965"/>
        <s v="DFBrasília43965"/>
        <s v="ESAfonso Cláudio43965"/>
        <s v="ESÁguia Branca43965"/>
        <s v="ESÁgua Doce do Norte43965"/>
        <s v="ESAlegre43965"/>
        <s v="ESAlfredo Chaves43965"/>
        <s v="ESAlto Rio Novo43965"/>
        <s v="ESAnchieta43965"/>
        <s v="ESApiacá43965"/>
        <s v="ESAracruz43965"/>
        <s v="ESAtilio Vivacqua43965"/>
        <s v="ESBaixo Guandu43965"/>
        <s v="ESBarra de São Francisco43965"/>
        <s v="ESBoa Esperança43965"/>
        <s v="ESBom Jesus do Norte43965"/>
        <s v="ESBrejetuba43965"/>
        <s v="ESCachoeiro de Itapemirim43965"/>
        <s v="ESCariacica43965"/>
        <s v="ESCastelo43965"/>
        <s v="ESColatina43965"/>
        <s v="ESConceição da Barra43965"/>
        <s v="ESConceição do Castelo43965"/>
        <s v="ESDivino de São Lourenço43965"/>
        <s v="ESDomingos Martins43965"/>
        <s v="ESDores do Rio Preto43965"/>
        <s v="ESEcoporanga43965"/>
        <s v="ESFundão43965"/>
        <s v="ESGovernador Lindenberg43965"/>
        <s v="ESGuaçuí43965"/>
        <s v="ESGuarapari43965"/>
        <s v="ESIbatiba43965"/>
        <s v="ESIbiraçu43965"/>
        <s v="ESIbitirama43965"/>
        <s v="ESiconha 43965"/>
        <s v="ESIrupi43965"/>
        <s v="ESItaguaçu43965"/>
        <s v="ESItapemirim43965"/>
        <s v="ESItarana43965"/>
        <s v="ESIúna43965"/>
        <s v="ESJaguaré 43965"/>
        <s v="ESJerônimo Monteiro43965"/>
        <s v="ESJoão Neiva43965"/>
        <s v="ESLaranja da Terra43965"/>
        <s v="ESLinhares43965"/>
        <s v="ESMantenópolis43965"/>
        <s v="ESMarataízes43965"/>
        <s v="ESMarechal Floriano43965"/>
        <s v="ESMarilândia43965"/>
        <s v="ESMimoso do Sul43965"/>
        <s v="ESMontanha43965"/>
        <s v="ESMucurici43965"/>
        <s v="ESMuniz Freire43965"/>
        <s v="ESMuqui43965"/>
        <s v="ESNova Venécia43965"/>
        <s v="ESPancas43965"/>
        <s v="ESPedro Canário43965"/>
        <s v="ESPinheiros43965"/>
        <s v="ESPiúma 43965"/>
        <s v="ESPonto Belo43965"/>
        <s v="ESPresidente Kennedy43965"/>
        <s v="ESRio Bananal43965"/>
        <s v="ESRio Novo do Sul43965"/>
        <s v="ESSanta Leopoldina43965"/>
        <s v="ESSanta Maria de Jetibá43965"/>
        <s v="ESSanta Teresa43965"/>
        <s v="ESSão Domingos do Norte43965"/>
        <s v="ESSão Gabriel da Palha43965"/>
        <s v="ESSão José do Calçado43965"/>
        <s v="ESSão Mateus43965"/>
        <s v="ESSão Roque do Canaã43965"/>
        <s v="ESSerra43965"/>
        <s v="ESSooretama43965"/>
        <s v="ESVargem Alta43965"/>
        <s v="ESVenda Nova do Imigrante43965"/>
        <s v="ESViana43965"/>
        <s v="ESVila Pavão43965"/>
        <s v="ESVila Valério43965"/>
        <s v="ESVila Velha43965"/>
        <s v="ESVitória43965"/>
        <s v="GOAbadia de Goiás43965"/>
        <s v="GOAbadiânia43965"/>
        <s v="GOAcreúna43965"/>
        <s v="GOAdelândia43965"/>
        <s v="GOÁgua Fria de Goiás43965"/>
        <s v="GOÁgua Limpa43965"/>
        <s v="GOÁguas Lindas de Goiás43965"/>
        <s v="GOAlexânia 43965"/>
        <s v="GOAloândia43965"/>
        <s v="GOAlto Horizonte43965"/>
        <s v="GOAlto Paraíso de Goiás43965"/>
        <s v="GOAlvorada do Norte43965"/>
        <s v="GOAmaralina43965"/>
        <s v="GOAmericano do Brasil43965"/>
        <s v="GOAmorinópolis43965"/>
        <s v="GOAnápolis43965"/>
        <s v="GOAnhanguera43965"/>
        <s v="GOAnicuns43965"/>
        <s v="GOAparecida de Goiânia43965"/>
        <s v="GOAparecida do Rio Doce43965"/>
        <s v="GOAporé43965"/>
        <s v="GOAraçu43965"/>
        <s v="GOAragarças43965"/>
        <s v="GOAragoiânia43965"/>
        <s v="GOAraguapaz43965"/>
        <s v="GOArenópolis43965"/>
        <s v="GOAruanã43965"/>
        <s v="GOAurilândia43965"/>
        <s v="GOAvelinópolis43965"/>
        <s v="GOBaliza43965"/>
        <s v="GOBarro Alto43965"/>
        <s v="GOBela Vista de Goiás43965"/>
        <s v="GOBom Jardim de Goiás43965"/>
        <s v="GOBom Jesus de Goiás43965"/>
        <s v="GOBonfinópolis43965"/>
        <s v="GOBonópolis43965"/>
        <s v="GOBrazabrantes43965"/>
        <s v="GOBritânia43965"/>
        <s v="GOBuriti Alegre43965"/>
        <s v="GOBuriti De Goiás43965"/>
        <s v="GOBuritinópolis43965"/>
        <s v="GOCabeceiras43965"/>
        <s v="GOCachoeira Alta43965"/>
        <s v="GOCachoeira de Goiás43965"/>
        <s v="GOCachoeira Dourada43965"/>
        <s v="GOCaçu43965"/>
        <s v="GOCaiapônia43965"/>
        <s v="GOCaldas Novas43965"/>
        <s v="GOCaldazinha43965"/>
        <s v="GOCampestre de Goiás43965"/>
        <s v="GOCampinaçu43965"/>
        <s v="GOCampinorte43965"/>
        <s v="GOCampo Alegre de Goiás43965"/>
        <s v="GOCampo Limpo de Goiás43965"/>
        <s v="GOCampos Belos43965"/>
        <s v="GOCampos Verdes43965"/>
        <s v="GOCarmo do Rio Verde43965"/>
        <s v="GOCastelândia43965"/>
        <s v="GOCatalão43965"/>
        <s v="GOCaturaí43965"/>
        <s v="GOCavalcante43965"/>
        <s v="GOCeres43965"/>
        <s v="GOCezarina43965"/>
        <s v="GOChapadão do Céu43965"/>
        <s v="GOCidade Ocidental43965"/>
        <s v="GOCocalzinho de Goiás43965"/>
        <s v="GOColinas do Sul43965"/>
        <s v="GOCórrego do Ouro43965"/>
        <s v="GOCorumbá de Goiás43965"/>
        <s v="GOCorumbaíba43965"/>
        <s v="GOCristalina43965"/>
        <s v="GOCristianópolis43965"/>
        <s v="GOCrixás43965"/>
        <s v="GOCromínia43965"/>
        <s v="GOCumari43965"/>
        <s v="GODamianópolis43965"/>
        <s v="GODamolândia43965"/>
        <s v="GODavinópolis43965"/>
        <s v="GODiorama43965"/>
        <s v="GODoverlândia43965"/>
        <s v="GOEdealina43965"/>
        <s v="GOEdéia43965"/>
        <s v="GOEstrela do Norte43965"/>
        <s v="GOFaina43965"/>
        <s v="GOFazenda Nova43965"/>
        <s v="GOFirminópolis43965"/>
        <s v="GOFlores de Goiás43965"/>
        <s v="GOFormosa43965"/>
        <s v="GOFormoso43965"/>
        <s v="GOGameleira de Goiás43965"/>
        <s v="GODivinópolis de Goiás43965"/>
        <s v="GOGoianápolis43965"/>
        <s v="GOGoiandira43965"/>
        <s v="GOGoianésia43965"/>
        <s v="GOGoiânia43965"/>
        <s v="GOGoianira43965"/>
        <s v="GOGoiás43965"/>
        <s v="GOGoiatuba43965"/>
        <s v="GOGouvelândia43965"/>
        <s v="GOGuapó43965"/>
        <s v="GOGuaraíta43965"/>
        <s v="GOGuarani de Goiás43965"/>
        <s v="GOGuarinos43965"/>
        <s v="GOHeitoraí43965"/>
        <s v="GOHidrolândia43965"/>
        <s v="GOHidrolina43965"/>
        <s v="GOIaciara43965"/>
        <s v="GOInaciolândia43965"/>
        <s v="GOIndiara43965"/>
        <s v="GOInhumas43965"/>
        <s v="GOIpameri43965"/>
        <s v="GOIpiranga de Goiás43965"/>
        <s v="GOIporá43965"/>
        <s v="GOIsraelândia43965"/>
        <s v="GOItaberaí43965"/>
        <s v="GOItaguari43965"/>
        <s v="GOItaguaru43965"/>
        <s v="GOItajá43965"/>
        <s v="GOItapaci43965"/>
        <s v="GOItapirapuã43965"/>
        <s v="GOItapuranga43965"/>
        <s v="GOItarumã43965"/>
        <s v="GOItauçu43965"/>
        <s v="GOItumbiara43965"/>
        <s v="GOIvolândia43965"/>
        <s v="GOJandaia43965"/>
        <s v="GOJaraguá43965"/>
        <s v="GOJataí43965"/>
        <s v="GOJaupaci43965"/>
        <s v="GOJesúpolis43965"/>
        <s v="GOJoviânia43965"/>
        <s v="GOJussara43965"/>
        <s v="GOLagoa Santa43965"/>
        <s v="GOLeopoldo de Bulhões43965"/>
        <s v="GOLuziânia43965"/>
        <s v="GOMairipotaba43965"/>
        <s v="GOMambaí43965"/>
        <s v="GOMara Rosa43965"/>
        <s v="GOMarzagão43965"/>
        <s v="GOMatrinchã43965"/>
        <s v="GOMaurilândia43965"/>
        <s v="GOMimoso de Goiás43965"/>
        <s v="GOMinaçu43965"/>
        <s v="GOMineiros43965"/>
        <s v="GOMoiporá43965"/>
        <s v="GOMonte Alegre de Goiás43965"/>
        <s v="GOMontes Claros de Goiás43965"/>
        <s v="GOMontividiu43965"/>
        <s v="GOMontividiu do Norte43965"/>
        <s v="GOMorrinhos43965"/>
        <s v="GOMorro Agudo de Goiás43965"/>
        <s v="GOMossâmedes43965"/>
        <s v="GOMozarlândia43965"/>
        <s v="GOMundo Novo43965"/>
        <s v="GOMutunópolis43965"/>
        <s v="GONazário43965"/>
        <s v="GONerópolis43965"/>
        <s v="GONiquelândia43965"/>
        <s v="GONova América43965"/>
        <s v="GONova Aurora43965"/>
        <s v="GONova Crixás43965"/>
        <s v="GONova Glória43965"/>
        <s v="GONova Iguaçu de Goiás43965"/>
        <s v="GONova Roma43965"/>
        <s v="GONova Veneza43965"/>
        <s v="GONovo Brasil43965"/>
        <s v="GONovo Gama43965"/>
        <s v="GONovo Planalto43965"/>
        <s v="GOOrizona43965"/>
        <s v="GOOuro Verde de Goiás43965"/>
        <s v="GOOuvidor43965"/>
        <s v="GOPadre Bernardo43965"/>
        <s v="GOPalestina de Goiás43965"/>
        <s v="GOPalmeiras de Goiás43965"/>
        <s v="GOPalmelo43965"/>
        <s v="GOPalminópolis43965"/>
        <s v="GOPanamá43965"/>
        <s v="GOParanaiguara43965"/>
        <s v="GOParaúna43965"/>
        <s v="GOPerolândia43965"/>
        <s v="GOPetrolina de Goiás43965"/>
        <s v="GOPilar de Goiás43965"/>
        <s v="GOPiracanjuba43965"/>
        <s v="GOPiranhas43965"/>
        <s v="GOPirenópolis43965"/>
        <s v="GOPires do Rio43965"/>
        <s v="GOPlanaltina43965"/>
        <s v="GOPontalina43965"/>
        <s v="GOPorangatu43965"/>
        <s v="GOPorteirão43965"/>
        <s v="GOPortelândia43965"/>
        <s v="GOPosse43965"/>
        <s v="GOProfessor Jamil43965"/>
        <s v="GOQuirinópolis43965"/>
        <s v="GORialma43965"/>
        <s v="GORianápolis43965"/>
        <s v="GORio Quente43965"/>
        <s v="GORio Verde43965"/>
        <s v="GORubiataba43965"/>
        <s v="GOSanclerlândia43965"/>
        <s v="GOSanta Bárbara de Goiás43965"/>
        <s v="GOSanta Cruz de Goiás43965"/>
        <s v="GOSanta Fé de Goiás43965"/>
        <s v="GOSanta Helena de Goiás43965"/>
        <s v="GOSanta Isabel43965"/>
        <s v="GOSanta Rita do Araguaia43965"/>
        <s v="GOSanta Rita do Novo Destino43965"/>
        <s v="GOSanta Rosa de Goiás43965"/>
        <s v="GOSanta Tereza de Goiás43965"/>
        <s v="GOSanta Terezinha de Goiás43965"/>
        <s v="GOSanto Antônio da Barra43965"/>
        <s v="GOSanto Antônio de Goiás43965"/>
        <s v="GOSanto Antônio do Descoberto43965"/>
        <s v="GOSão Domingos43965"/>
        <s v="GOSão Francisco de Goiás43965"/>
        <s v="GOSão João D'aliança43965"/>
        <s v="GOSão João da Paraúna43965"/>
        <s v="GOSão Luís de Montes Belos43965"/>
        <s v="GOSão Luíz do Norte43965"/>
        <s v="GOSão Miguel do Araguaia43965"/>
        <s v="GOSão Miguel do Passa Quatro43965"/>
        <s v="GOSão Patrício43965"/>
        <s v="GOSão Simão43965"/>
        <s v="GOSenador Canedo43965"/>
        <s v="GOSerranópolis43965"/>
        <s v="GOSilvânia43965"/>
        <s v="GOSimolândia43965"/>
        <s v="GOSítio D'abadia43965"/>
        <s v="GOTaquaral de Goiás43965"/>
        <s v="GOTeresina de Goiás43965"/>
        <s v="GOTerezópolis de Goiás43965"/>
        <s v="GOTrês Ranchos43965"/>
        <s v="GOTrindade43965"/>
        <s v="GOTrombas43965"/>
        <s v="GOTurvânia43965"/>
        <s v="GOTurvelândia43965"/>
        <s v="GOUirapuru43965"/>
        <s v="GOUruaçu43965"/>
        <s v="GOUruana43965"/>
        <s v="GOUrutaí43965"/>
        <s v="GOValparaíso de Goiás43965"/>
        <s v="GOVarjão43965"/>
        <s v="GOVianópolis43965"/>
        <s v="GOVicentinópolis43965"/>
        <s v="GOVila Boa43965"/>
        <s v="GOVila Propício43965"/>
        <s v="MAAçailândia43965"/>
        <s v="MAAfonso Cunha43965"/>
        <s v="MAÁgua Doce do Maranhão43965"/>
        <s v="MAAlcântara43965"/>
        <s v="MAAldeias Altas43965"/>
        <s v="MAAltamira do Maranhão43965"/>
        <s v="MAAlto Alegre do Maranhão43965"/>
        <s v="MAAlto Alegre do Pindaré43965"/>
        <s v="MAAlto Parnaíba43965"/>
        <s v="MAAmapá do Maranhão43965"/>
        <s v="MAAmarante do Maranhão43965"/>
        <s v="MAAnajatuba43965"/>
        <s v="MAAnapurus43965"/>
        <s v="MAApicum-Açu43965"/>
        <s v="MAAraguanã43965"/>
        <s v="MAAraioses43965"/>
        <s v="MAArame43965"/>
        <s v="MAArari43965"/>
        <s v="MAAxixá43965"/>
        <s v="MABacabal43965"/>
        <s v="MABacabeira43965"/>
        <s v="MABacuri43965"/>
        <s v="MABacurituba43965"/>
        <s v="MABalsas43965"/>
        <s v="MABarão de Grajaú43965"/>
        <s v="MABarra do Corda43965"/>
        <s v="MABarreirinhas43965"/>
        <s v="MABelágua43965"/>
        <s v="MABela Vista do Maranhão43965"/>
        <s v="MABenedito Leite43965"/>
        <s v="MABequimão43965"/>
        <s v="MABernardo do Mearim43965"/>
        <s v="MABoa Vista do Gurupi43965"/>
        <s v="MABom Jardim43965"/>
        <s v="MABom Jesus das Selvas43965"/>
        <s v="MABom Lugar43965"/>
        <s v="MABrejo43965"/>
        <s v="MABrejo de Areia43965"/>
        <s v="MABuriti43965"/>
        <s v="MABuriti Bavo43965"/>
        <s v="MABuriticupu43965"/>
        <s v="MABuritirana43965"/>
        <s v="MACachoeira Grande43965"/>
        <s v="MACajapió43965"/>
        <s v="MACajari43965"/>
        <s v="MACampestre do Maranhão43965"/>
        <s v="MACândido Mendes43965"/>
        <s v="MACantanhede43965"/>
        <s v="MACapinzal do Norte43965"/>
        <s v="MACarolina43965"/>
        <s v="MACarutapera43965"/>
        <s v="MACaxias43965"/>
        <s v="MACedral43965"/>
        <s v="MACentral do Maranhão43965"/>
        <s v="MACentro do Guilherme43965"/>
        <s v="MACentro Novo do Maranhão43965"/>
        <s v="MAChapadinha43965"/>
        <s v="MACidelândia43965"/>
        <s v="MACodó43965"/>
        <s v="MACoelho Neto43965"/>
        <s v="MAColinas43965"/>
        <s v="MAConceição do Lago-Açu43965"/>
        <s v="MACoroatá43965"/>
        <s v="MACururupu43965"/>
        <s v="MADavinópolis43965"/>
        <s v="MADom Pedro43965"/>
        <s v="MADuque Bacelar43965"/>
        <s v="MAEsperantinópolis43965"/>
        <s v="MAEstreito43965"/>
        <s v="MAFeira Nova do Maranhão43965"/>
        <s v="MAFernando Falcão43965"/>
        <s v="MAFormosa da Serra Negra43965"/>
        <s v="MAFortaleza dos Nogueiras43965"/>
        <s v="MAFortuna43965"/>
        <s v="MAGodofredo Viana43965"/>
        <s v="MAGonçalves Dias43965"/>
        <s v="MAGovernador Archer43965"/>
        <s v="MAGovernador Edison Lobão43965"/>
        <s v="MAGovernador Eugênio Barros43965"/>
        <s v="MAGovernador Luiz Rocha43965"/>
        <s v="MAGovernador Newton Bello43965"/>
        <s v="MAGovernador Nunes Freire43965"/>
        <s v="MAGraça Aranha43965"/>
        <s v="MAGrajaú43965"/>
        <s v="MAGuimarães43965"/>
        <s v="MAHumberto Campos43965"/>
        <s v="MAIcatu43965"/>
        <s v="MAIgarapé do Meio43965"/>
        <s v="MAIgarapé Grande43965"/>
        <s v="MAImperatriz43965"/>
        <s v="MAItaipava do Grajaú43965"/>
        <s v="MAItapecuru Mirim43965"/>
        <s v="MAItinga do Maranhão43965"/>
        <s v="MAJatobá43965"/>
        <s v="MAJenipapo dos Vieiras43965"/>
        <s v="MAJoão Lisboa43965"/>
        <s v="MAJoselândia43965"/>
        <s v="MAJunco do Maranhão43965"/>
        <s v="MALago da Pedra43965"/>
        <s v="MALago do Junco43965"/>
        <s v="MALago Verde43965"/>
        <s v="MALagoa do Mato43965"/>
        <s v="MALago dos Rodrigues43965"/>
        <s v="MALagoa Grande do Maranhão43965"/>
        <s v="MALajeado Novo43965"/>
        <s v="MALima Campos43965"/>
        <s v="MALoreto43965"/>
        <s v="MALuís Domingues43965"/>
        <s v="MAMagalhães de Almeida43965"/>
        <s v="MAMaracaçumé43965"/>
        <s v="MAMarajá do Sena43965"/>
        <s v="MAMaranhãozinho43965"/>
        <s v="MAMata Roma43965"/>
        <s v="MAMatinha43965"/>
        <s v="MAMatões 43965"/>
        <s v="MAMatões do Norte43965"/>
        <s v="MAMilagres do Maranhão43965"/>
        <s v="MAMirador43965"/>
        <s v="MAMiranda do Norte43965"/>
        <s v="MAMirinzal43965"/>
        <s v="MAMonção43965"/>
        <s v="MAMontes Altos43965"/>
        <s v="MAMorros43965"/>
        <s v="MANina Rodrigues43965"/>
        <s v="MANova Colinas43965"/>
        <s v="MANova Iorque43965"/>
        <s v="MANova Olinda do Maranhão43965"/>
        <s v="MAOlho d'Água das Cunhãs43965"/>
        <s v="MAOlinda Nova do Maranhão43965"/>
        <s v="MAPaço do Lumiar43965"/>
        <s v="MAPalmeirândia43965"/>
        <s v="MAParaibano43965"/>
        <s v="MAParnarama43965"/>
        <s v="MAPassagem Franca43965"/>
        <s v="MAPastos Bons43965"/>
        <s v="MAPaulino Neves43965"/>
        <s v="MAPaulo Ramos43965"/>
        <s v="MAPedreiras43965"/>
        <s v="MAPedro do Rosário43965"/>
        <s v="MAPenalva43965"/>
        <s v="MAPeri Mirim43965"/>
        <s v="MAPeritoró43965"/>
        <s v="MAPindaré-Mirim43965"/>
        <s v="MAPinheiro43965"/>
        <s v="MAPio XII43965"/>
        <s v="MAPirapemas43965"/>
        <s v="MAPoção de Pedras43965"/>
        <s v="MAPorto Franco43965"/>
        <s v="MAPorto Rico do Maranhão43965"/>
        <s v="MAPresidente Dutra43965"/>
        <s v="MAPresidente Juscelino43965"/>
        <s v="MAPresidente Médici43965"/>
        <s v="MAPresidente Sarney43965"/>
        <s v="MAPresidente Vargas43965"/>
        <s v="MAPrimeira Cruz43965"/>
        <s v="MARaposa43965"/>
        <s v="MARiachão43965"/>
        <s v="MARibamar Fiquene43965"/>
        <s v="MARosário43965"/>
        <s v="MASambaíba43965"/>
        <s v="MASanta Filomena do Maranhão43965"/>
        <s v="MASanta Helena43965"/>
        <s v="MASanta Inês43965"/>
        <s v="MASanta Luzia43965"/>
        <s v="MASanta Luzia do Paruá43965"/>
        <s v="MASanta Quitéria do Maranhão43965"/>
        <s v="MASanta Rita43965"/>
        <s v="MASantana do Maranhão43965"/>
        <s v="MASanto Amaro do Maranhão43965"/>
        <s v="MASanto Antônio dos Lopes43965"/>
        <s v="MASão Benedito do Rio Preto43965"/>
        <s v="MASão Bento43965"/>
        <s v="MASão Bernardo43965"/>
        <s v="MASão Domingos do Azeitão43965"/>
        <s v="MASão Domingos do Maranhão43965"/>
        <s v="MASão Félix de Balsas43965"/>
        <s v="MASão Francisco do Brejão43965"/>
        <s v="MASão Francisco do Maranhão43965"/>
        <s v="MASão João Batista43965"/>
        <s v="MASão João do Carú43965"/>
        <s v="MASão João do Paraíso43965"/>
        <s v="MASão João do Soter43965"/>
        <s v="MASão João dos Patos43965"/>
        <s v="MASão José de Ribamar43965"/>
        <s v="MASão José dos Basílios43965"/>
        <s v="MASão Luís43965"/>
        <s v="MASão Luís Gonzaga do Maranhão43965"/>
        <s v="MASão Mateus do Maranhão43965"/>
        <s v="MASão Pedro da Água Branca43965"/>
        <s v="MASão Pedro dos Crentes43965"/>
        <s v="MASão Raimundo das Mangabeiras43965"/>
        <s v="MASão Raimundo do Doca Bezerra43965"/>
        <s v="MASão Roberto43965"/>
        <s v="MASão Vicente Ferrer43965"/>
        <s v="MASatubinha43965"/>
        <s v="MASenador Alexandre Costa43965"/>
        <s v="MASenador La Rocque43965"/>
        <s v="MASerrano do Maranhão43965"/>
        <s v="MASítio Novo43965"/>
        <s v="MASucupira do Norte43965"/>
        <s v="MASucupira do Riachão43965"/>
        <s v="MATasso Fragoso43965"/>
        <s v="MATimbiras43965"/>
        <s v="MATimon43965"/>
        <s v="MATrizidela do Vale43965"/>
        <s v="MATufilândia43965"/>
        <s v="MATuntum43965"/>
        <s v="MATuriaçu43965"/>
        <s v="MATurilândia43965"/>
        <s v="MATutóia43965"/>
        <s v="MAUrbano Santos43965"/>
        <s v="MAVargem Grande43965"/>
        <s v="MAViana43965"/>
        <s v="MAVila Nova dos Martírios43965"/>
        <s v="MAVitória do Mearim43965"/>
        <s v="MAVitorino Freire43965"/>
        <s v="MAZé Doca43965"/>
        <s v="MGÁguas Formosas43965"/>
        <s v="MGBertópolis43965"/>
        <s v="MGCrisólita43965"/>
        <s v="MGFronteira dos Vales43965"/>
        <s v="MGMachacalis43965"/>
        <s v="MGNovo Oriente de Minas43965"/>
        <s v="MGPavão43965"/>
        <s v="MGSanta Helena de Minas43965"/>
        <s v="MGUmburatiba43965"/>
        <s v="MGAlém Paraíba43965"/>
        <s v="MGEstrela Dalva43965"/>
        <s v="MGPirapetinga43965"/>
        <s v="MGSanto Antônio do Aventureiro43965"/>
        <s v="MGVolta Grande43965"/>
        <s v="MGAlfenas43965"/>
        <s v="MGAlterosa43965"/>
        <s v="MGAreado43965"/>
        <s v="MGBandeira do Sul43965"/>
        <s v="MGBotelhos43965"/>
        <s v="MGCampestre43965"/>
        <s v="MGCampo do Meio43965"/>
        <s v="MGCampos Gerais43965"/>
        <s v="MGCarmo do Rio Claro43965"/>
        <s v="MGCarvalhópolis43965"/>
        <s v="MGConceição da Aparecida43965"/>
        <s v="MGDivisa Nova43965"/>
        <s v="MGFama43965"/>
        <s v="MGMachado43965"/>
        <s v="MGParaguaçu43965"/>
        <s v="MGPoço Fundo43965"/>
        <s v="MGSerrania43965"/>
        <s v="MGAlmenara43965"/>
        <s v="MGBandeira43965"/>
        <s v="MGDivisópolis43965"/>
        <s v="MGFelisburgo43965"/>
        <s v="MGJacinto43965"/>
        <s v="MGJequitinhonha43965"/>
        <s v="MGJoaíma43965"/>
        <s v="MGJordânia43965"/>
        <s v="MGMata Verde43965"/>
        <s v="MGMonte Formoso43965"/>
        <s v="MGPalmópolis43965"/>
        <s v="MGRio do Prado43965"/>
        <s v="MGRubim43965"/>
        <s v="MGSalto da Divisa43965"/>
        <s v="MGSanta Maria do Salto43965"/>
        <s v="MGSanto Antônio do Jacinto43965"/>
        <s v="MGAraçuaí43965"/>
        <s v="MGBerilo43965"/>
        <s v="MGCoronel Murta43965"/>
        <s v="MGFrancisco Badaró43965"/>
        <s v="MGJenipapo de Minas43965"/>
        <s v="MGVirgem da Lapa43965"/>
        <s v="MGAraxá43965"/>
        <s v="MGCampos Altos43965"/>
        <s v="MGIbiá43965"/>
        <s v="MGPedrinópolis43965"/>
        <s v="MGPerdizes43965"/>
        <s v="MGPratinha43965"/>
        <s v="MGSanta Juliana43965"/>
        <s v="MGTapira43965"/>
        <s v="MGAlfredo Vasconcelos43965"/>
        <s v="MGAlto Rio Doce43965"/>
        <s v="MGAntônio Carlos43965"/>
        <s v="MGBarbacena43965"/>
        <s v="MGCapela Nova43965"/>
        <s v="MGCarandaí43965"/>
        <s v="MGCipotânea43965"/>
        <s v="MGDesterro do Melo43965"/>
        <s v="MGIbertioga43965"/>
        <s v="MGPaiva43965"/>
        <s v="MGRessaquinha43965"/>
        <s v="MGSanta Bárbara do Tugúrio43965"/>
        <s v="MGSantana do Garambéu43965"/>
        <s v="MGSanta Rita de Ibitipoca43965"/>
        <s v="MGSenhora dos Remédios43965"/>
        <s v="MGBelo Horizonte43965"/>
        <s v="MGBelo Vale43965"/>
        <s v="MGCaeté43965"/>
        <s v="MGJaboticatubas43965"/>
        <s v="MGNova União43965"/>
        <s v="MGMoeda43965"/>
        <s v="MGNova Lima43965"/>
        <s v="MGRaposos43965"/>
        <s v="MGRibeirão das Neves43965"/>
        <s v="MGRio Acima43965"/>
        <s v="MGSabará43965"/>
        <s v="MGSanta Luzia43965"/>
        <s v="MGTaquaraçu de Minas43965"/>
        <s v="MGBetim43965"/>
        <s v="MGBonfim43965"/>
        <s v="MGBrumadinho43965"/>
        <s v="MGCrucilândia43965"/>
        <s v="MGEsmeraldas43965"/>
        <s v="MGFlorestal43965"/>
        <s v="MGIgarapé43965"/>
        <s v="MGJuatuba43965"/>
        <s v="MGMário Campos43965"/>
        <s v="MGMateus Leme43965"/>
        <s v="MGPiedade dos Gerais43965"/>
        <s v="MGRio Manso43965"/>
        <s v="MGSão Joaquim de Bicas43965"/>
        <s v="MGBom Despacho43965"/>
        <s v="MGDores do Indaiá43965"/>
        <s v="MGEstrela do Indaiá43965"/>
        <s v="MGLuz43965"/>
        <s v="MGMartinho Campos43965"/>
        <s v="MGMoema43965"/>
        <s v="MGSerra da Saudade43965"/>
        <s v="MGBrasília de Minas43965"/>
        <s v="MGCampo Azul43965"/>
        <s v="MGIbiracatu43965"/>
        <s v="MGIcaraí de Minas43965"/>
        <s v="MGJaponvar43965"/>
        <s v="MGLontra43965"/>
        <s v="MGLuislândia43965"/>
        <s v="MGMirabela43965"/>
        <s v="MGPatis43965"/>
        <s v="MGPintópolis43965"/>
        <s v="MGSão Francisco43965"/>
        <s v="MGSão João da Ponte43965"/>
        <s v="MGSão Romão43965"/>
        <s v="MGUbaí43965"/>
        <s v="MGUrucuia43965"/>
        <s v="MGVarzelândia43965"/>
        <s v="MGCaiana43965"/>
        <s v="MGCaparaó43965"/>
        <s v="MGCarangola43965"/>
        <s v="MGDivino43965"/>
        <s v="MGEspera Feliz43965"/>
        <s v="MGFaria Lemos43965"/>
        <s v="MGFervedouro43965"/>
        <s v="MGOrizânia43965"/>
        <s v="MGPedra Bonita43965"/>
        <s v="MGPedra Dourada43965"/>
        <s v="MGTombos43965"/>
        <s v="MGBom Jesus do Galho43965"/>
        <s v="MGCaratinga43965"/>
        <s v="MGEntre Folhas43965"/>
        <s v="MGImbé de Minas43965"/>
        <s v="MGInhapim43965"/>
        <s v="MGPiedade de Caratinga43965"/>
        <s v="MGSanta Bárbara do Leste43965"/>
        <s v="MGSanta Rita de Minas43965"/>
        <s v="MGSão Domingos das Dores 43965"/>
        <s v="MGSão Sebastião do Anta43965"/>
        <s v="MGUbaporanga43965"/>
        <s v="MGVargem Alegre43965"/>
        <s v="MGVermelho Novo43965"/>
        <s v="MGCaranaíba43965"/>
        <s v="MGCasa Grande43965"/>
        <s v="MGCatas Altas da Noruega43965"/>
        <s v="MGCongonhas43965"/>
        <s v="MGConselheiro Lafaiete43965"/>
        <s v="MGCristiano Otoni43965"/>
        <s v="MGDesterro de Entre Rios43965"/>
        <s v="MGEntre Rios de Minas43965"/>
        <s v="MGItaverava43965"/>
        <s v="MGJeceaba43965"/>
        <s v="MGLamim43965"/>
        <s v="MGOuro Branco43965"/>
        <s v="MGPiranga43965"/>
        <s v="MGQueluzito43965"/>
        <s v="MGRio Espera43965"/>
        <s v="MGSantana dos Montes43965"/>
        <s v="MGSão Brás do Suaçuí43965"/>
        <s v="MGSenhora de Oliveira43965"/>
        <s v="MGContagem43965"/>
        <s v="MGIbirité43965"/>
        <s v="MGSarzedo43965"/>
        <s v="MGCoração de Jesus43965"/>
        <s v="MGJequitaí43965"/>
        <s v="MGLagoa dos Patos43965"/>
        <s v="MGSão João da Lagoa43965"/>
        <s v="MGSão João do Pacuí43965"/>
        <s v="MGAntônio Dias43965"/>
        <s v="MGCoronel Fabriciano43965"/>
        <s v="MGCórrego Novo43965"/>
        <s v="MGDionísio43965"/>
        <s v="MGJaguaraçu43965"/>
        <s v="MGMarliéria43965"/>
        <s v="MGPingo-d'água43965"/>
        <s v="MGTimóteo43965"/>
        <s v="MGAugusto de Lima43965"/>
        <s v="MGBuenópolis43965"/>
        <s v="MGCorinto43965"/>
        <s v="MGCurvelo43965"/>
        <s v="MGFelixlândia43965"/>
        <s v="MGInimutaba43965"/>
        <s v="MGMonjolos43965"/>
        <s v="MGMorro da Garça43965"/>
        <s v="MGPresidente Juscelino43965"/>
        <s v="MGSanto Hipólito43965"/>
        <s v="MGTrês Marias43965"/>
        <s v="MGAlvorada de Minas43965"/>
        <s v="MGCarbonita43965"/>
        <s v="MGColuna43965"/>
        <s v="MGCongonhas do Norte43965"/>
        <s v="MGCouto de Magalhães de Minas43965"/>
        <s v="MGDatas43965"/>
        <s v="MGDiamantina43965"/>
        <s v="MGFelício dos Santos43965"/>
        <s v="MGSão Gonçalo do Rio Preto43965"/>
        <s v="MGGouveia43965"/>
        <s v="MGItamarandiba43965"/>
        <s v="MGPresidente Kubitschek43965"/>
        <s v="MGSanto Antônio do Itambé43965"/>
        <s v="MGSenador Modestino Gonçalves43965"/>
        <s v="MGSerro43965"/>
        <s v="MGAraújos43965"/>
        <s v="MGArcos43965"/>
        <s v="MGCarmo do Cajuru43965"/>
        <s v="MGCláudio43965"/>
        <s v="MGDivinópolis43965"/>
        <s v="MGItapecerica43965"/>
        <s v="MGJaparaíba43965"/>
        <s v="MGLagoa da Prata43965"/>
        <s v="MGPedra do Indaiá43965"/>
        <s v="MGPerdigão43965"/>
        <s v="MGSanto Antônio do Monte43965"/>
        <s v="MGSão Gonçalo do Pará43965"/>
        <s v="MGSão Sebastião do Oeste43965"/>
        <s v="MGBambuí43965"/>
        <s v="MGCórrego Danta43965"/>
        <s v="MGCórrego Fundo43965"/>
        <s v="MGFormiga43965"/>
        <s v="MGIguatama43965"/>
        <s v="MGMedeiros43965"/>
        <s v="MGPains43965"/>
        <s v="MGPimenta43965"/>
        <s v="MGTapiraí43965"/>
        <s v="MGBotumirim43965"/>
        <s v="MGCapitão Enéas43965"/>
        <s v="MGCristália43965"/>
        <s v="MGFrancisco Sá43965"/>
        <s v="MGGrão Mogol43965"/>
        <s v="MGJosenópolis43965"/>
        <s v="MGCarneirinho43965"/>
        <s v="MGComendador Gomes43965"/>
        <s v="MGFronteira43965"/>
        <s v="MGFrutal43965"/>
        <s v="MGItapagipe43965"/>
        <s v="MGIturama43965"/>
        <s v="MGLimeira do Oeste43965"/>
        <s v="MGPirajuba43965"/>
        <s v="MGPlanura43965"/>
        <s v="MGSão Francisco de Sales43965"/>
        <s v="MGUnião de Minas43965"/>
        <s v="MGAlpercata43965"/>
        <s v="MGCapitão Andrade43965"/>
        <s v="MGCoroaci43965"/>
        <s v="MGDivinolândia de Minas43965"/>
        <s v="MGEngenheiro Caldas43965"/>
        <s v="MGFernandes Tourinho43965"/>
        <s v="MGFrei Inocêncio43965"/>
        <s v="MGGaliléia43965"/>
        <s v="MGGonzaga43965"/>
        <s v="MGGovernador Valadares43965"/>
        <s v="MGItanhomi43965"/>
        <s v="MGJampruca43965"/>
        <s v="MGMarilac43965"/>
        <s v="MGNacip Raydan43965"/>
        <s v="MGSanta Efigênia de Minas43965"/>
        <s v="MGSão Geraldo da Piedade43965"/>
        <s v="MGSão Geraldo do Baixio43965"/>
        <s v="MGSão José da Safira43965"/>
        <s v="MGSardoá43965"/>
        <s v="MGSobrália43965"/>
        <s v="MGTarumirim43965"/>
        <s v="MGTumiritinga43965"/>
        <s v="MGMathias Lobato43965"/>
        <s v="MGVirgolândia43965"/>
        <s v="MGCarmésia43965"/>
        <s v="MGDom Joaquim43965"/>
        <s v="MGDores de Guanhães43965"/>
        <s v="MGGuanhães43965"/>
        <s v="MGMaterlândia43965"/>
        <s v="MGRio vermelho43965"/>
        <s v="MGSabinópolis43965"/>
        <s v="MGSenhora do Porto43965"/>
        <s v="MGSerra Azul de Minas43965"/>
        <s v="MGVirginópolis43965"/>
        <s v="MGArceburgo43965"/>
        <s v="MGCabo Verde43965"/>
        <s v="MGGuaranésia43965"/>
        <s v="MGGuaxupé43965"/>
        <s v="MGJuruaia43965"/>
        <s v="MGMonte Belo43965"/>
        <s v="MGMuzambinho43965"/>
        <s v="MGNova Resende43965"/>
        <s v="MGSão Pedro da União43965"/>
        <s v="MGAçucena43965"/>
        <s v="MGBelo Oriente43965"/>
        <s v="MGBraúnas43965"/>
        <s v="MGBugre43965"/>
        <s v="MGDom Cavati43965"/>
        <s v="MGIapu43965"/>
        <s v="MGIpaba43965"/>
        <s v="MGIpatinga43965"/>
        <s v="MGJoanésia43965"/>
        <s v="MGMesquita43965"/>
        <s v="MGNaque43965"/>
        <s v="MGPeriquito43965"/>
        <s v="MGSantana do Paraíso43965"/>
        <s v="MGSão João do Oriente43965"/>
        <s v="MGBarão de Cocais43965"/>
        <s v="MGBom Jesus do Amparo43965"/>
        <s v="MGCatas Altas43965"/>
        <s v="MGFerros43965"/>
        <s v="MGItabira43965"/>
        <s v="MGItambé do Mato Dentro43965"/>
        <s v="MGMorro do Pilar43965"/>
        <s v="MGPassabém43965"/>
        <s v="MGSanta Bárbara43965"/>
        <s v="MGSanta Maria de Itabira43965"/>
        <s v="MGSanto Antônio do Rio Abaixo43965"/>
        <s v="MGSão Gonçalo do Rio Abaixo43965"/>
        <s v="MGSão Sebastião do Rio Preto43965"/>
        <s v="MGBrasópolis43965"/>
        <s v="MGConceição das Pedras43965"/>
        <s v="MGConsolação43965"/>
        <s v="MGDelfim Moreira43965"/>
        <s v="MGGonçalves43965"/>
        <s v="MGItajubá43965"/>
        <s v="MGMaria da Fé43965"/>
        <s v="MGMarmelópolis43965"/>
        <s v="MGParaisópolis43965"/>
        <s v="MGPedralva43965"/>
        <s v="MGPiranguçu43965"/>
        <s v="MGPiranguinho43965"/>
        <s v="MGSão José do Alegre43965"/>
        <s v="MGSapucaí-Mirim43965"/>
        <s v="MGWenceslau Braz43965"/>
        <s v="MGComercinho43965"/>
        <s v="MGItaobim43965"/>
        <s v="MGItinga43965"/>
        <s v="MGMedina43965"/>
        <s v="MGPonto dos Volantes43965"/>
        <s v="MGItaguara43965"/>
        <s v="MGItatiaiuçu43965"/>
        <s v="MGItaúna43965"/>
        <s v="MGPiracema43965"/>
        <s v="MGCachoeira Dourada43965"/>
        <s v="MGCampina Verde43965"/>
        <s v="MGCanápolis43965"/>
        <s v="MGCapinópolis43965"/>
        <s v="MGCentralina43965"/>
        <s v="MGGurinhatã43965"/>
        <s v="MGIpiaçu43965"/>
        <s v="MGItuiutaba43965"/>
        <s v="MGSanta Vitória43965"/>
        <s v="MGCatuti43965"/>
        <s v="MGEspinosa43965"/>
        <s v="MGGameleiras43965"/>
        <s v="MGJaíba43965"/>
        <s v="MGJanaúba43965"/>
        <s v="MGMamonas43965"/>
        <s v="MGMatias Cardoso43965"/>
        <s v="MGMato Verde43965"/>
        <s v="MGMonte Azul43965"/>
        <s v="MGNova Porteirinha43965"/>
        <s v="MGPai Pedro43965"/>
        <s v="MGPorteirinha43965"/>
        <s v="MGRiacho dos Machados43965"/>
        <s v="MGSerranópolis de Minas43965"/>
        <s v="MGVerdelândia43965"/>
        <s v="MGBonito de Minas43965"/>
        <s v="MGCônego Marinho43965"/>
        <s v="MGItacarambi43965"/>
        <s v="MGJanuária43965"/>
        <s v="MGPedras de Maria da Cruz43965"/>
        <s v="MGBela Vista de Minas43965"/>
        <s v="MGJoão Monlevade43965"/>
        <s v="MGNova Era43965"/>
        <s v="MGRio Piracicaba43965"/>
        <s v="MGSão Domingos do Prata43965"/>
        <s v="MGBrasilândia de Minas43965"/>
        <s v="MGJoão Pinheiro43965"/>
        <s v="MGLagoa Grande43965"/>
        <s v="MGAndrelândia43965"/>
        <s v="MGArantina43965"/>
        <s v="MGBelmiro Braga43965"/>
        <s v="MGBias Fortes43965"/>
        <s v="MGBocaina de Minas43965"/>
        <s v="MGBom Jardim de Minas43965"/>
        <s v="MGChácara43965"/>
        <s v="MGChiador43965"/>
        <s v="MGCoronel Pacheco43965"/>
        <s v="MGEwbank da Câmara43965"/>
        <s v="MGGoianá43965"/>
        <s v="MGJuiz de Fora43965"/>
        <s v="MGLiberdade43965"/>
        <s v="MGLima Duarte43965"/>
        <s v="MGMatias Barbosa43965"/>
        <s v="MGOlaria43965"/>
        <s v="MGPassa-Vinte43965"/>
        <s v="MGPedro Teixeira43965"/>
        <s v="MGPiau43965"/>
        <s v="MGRio Novo43965"/>
        <s v="MGRio Preto43965"/>
        <s v="MGSanta Bárbara do Monte Verde43965"/>
        <s v="MGSantana do Deserto43965"/>
        <s v="MGSanta Rita de Jacutinga43965"/>
        <s v="MGSimão Pereira43965"/>
        <s v="MGCarrancas43965"/>
        <s v="MGIjaci43965"/>
        <s v="MGIngaí43965"/>
        <s v="MGItumirim43965"/>
        <s v="MGItutinga43965"/>
        <s v="MGLavras43965"/>
        <s v="MGLuminárias43965"/>
        <s v="MGNepomuceno43965"/>
        <s v="MGPerdões43965"/>
        <s v="MGRibeirão Vermelho43965"/>
        <s v="MGArgirita43965"/>
        <s v="MGAstolfo Dutra43965"/>
        <s v="MGCataguases43965"/>
        <s v="MGDona Eusébia43965"/>
        <s v="MGItamarati de Minas43965"/>
        <s v="MGLaranjal43965"/>
        <s v="MGLeopoldina43965"/>
        <s v="MGPalma43965"/>
        <s v="MGRecreio43965"/>
        <s v="MGSantana de Cataguases43965"/>
        <s v="MGJuvenília43965"/>
        <s v="MGManga43965"/>
        <s v="MGMiravânia43965"/>
        <s v="MGMontalvânia43965"/>
        <s v="MGSão João das Missões43965"/>
        <s v="MGAbre Campo43965"/>
        <s v="MGAlto Caparaó43965"/>
        <s v="MGCaputira43965"/>
        <s v="MGChalé43965"/>
        <s v="MGConceição de Ipanema43965"/>
        <s v="MGDurandé43965"/>
        <s v="MGIpanema43965"/>
        <s v="MGLajinha43965"/>
        <s v="MGLuisburgo43965"/>
        <s v="MGManhuaçu43965"/>
        <s v="MGManhumirim43965"/>
        <s v="MGMartins Soares43965"/>
        <s v="MGMatipó43965"/>
        <s v="MGMutum43965"/>
        <s v="MGPocrane43965"/>
        <s v="MGAlto Jequitibá43965"/>
        <s v="MGReduto43965"/>
        <s v="MGSanta Margarida43965"/>
        <s v="MGSantana do Manhuaçu43965"/>
        <s v="MGSão João do Manhuaçu43965"/>
        <s v="MGSão José do Mantimento43965"/>
        <s v="MGSimonésia43965"/>
        <s v="MGTaparuba43965"/>
        <s v="MGCentral de Minas43965"/>
        <s v="MGCuparaque43965"/>
        <s v="MGDivino das Laranjeiras43965"/>
        <s v="MGItabirinha43965"/>
        <s v="MGMantena43965"/>
        <s v="MGMendes Pimentel43965"/>
        <s v="MGNova Belém43965"/>
        <s v="MGSão Félix de Minas43965"/>
        <s v="MGSão João do Manteninha43965"/>
        <s v="MGAricanduva43965"/>
        <s v="MGCapelinha43965"/>
        <s v="MGChapada do Norte43965"/>
        <s v="MGJosé Gonçalves de Minas43965"/>
        <s v="MGLeme do Prado43965"/>
        <s v="MGMinas Novas43965"/>
        <s v="MGTurmalina43965"/>
        <s v="MGVeredinha43965"/>
        <s v="MGBocaiúva43965"/>
        <s v="MGClaro dos Poções43965"/>
        <s v="MGEngenheiro Navarro43965"/>
        <s v="MGFrancisco Dumont43965"/>
        <s v="MGGlaucilândia43965"/>
        <s v="MGGuaraciama43965"/>
        <s v="MGItacambira43965"/>
        <s v="MGJoaquim Felício43965"/>
        <s v="MGJuramento43965"/>
        <s v="MGMontes Claros43965"/>
        <s v="MGOlhos-d'água43965"/>
        <s v="MGAntônio Prado de Minas43965"/>
        <s v="MGBarão de Monte Alto43965"/>
        <s v="MGEugenópolis43965"/>
        <s v="MGMiradouro43965"/>
        <s v="MGMiraí43965"/>
        <s v="MGMuriaé43965"/>
        <s v="MGPatrocínio do Muriaé43965"/>
        <s v="MGRosário da Limeira43965"/>
        <s v="MGSão Francisco do Glória43965"/>
        <s v="MGSão Sebastião da Vargem Alegre43965"/>
        <s v="MGVieiras43965"/>
        <s v="MGCarlos Chagas43965"/>
        <s v="MGNanuque43965"/>
        <s v="MGSerra dos Aimorés43965"/>
        <s v="MGItabirito43965"/>
        <s v="MGMariana43965"/>
        <s v="MGOuro Preto43965"/>
        <s v="MGCaraí43965"/>
        <s v="MGCatuji43965"/>
        <s v="MGItaipé43965"/>
        <s v="MGPadre Paraíso43965"/>
        <s v="MGConceição do Pará43965"/>
        <s v="MGIgaratinga43965"/>
        <s v="MGLeandro Ferreira43965"/>
        <s v="MGNova Serrana43965"/>
        <s v="MGOnça de Pitangui43965"/>
        <s v="MGPará de Minas43965"/>
        <s v="MGPitangui43965"/>
        <s v="MGSão José da Varginha43965"/>
        <s v="MGAlpinópolis43965"/>
        <s v="MGBom Jesus da Penha43965"/>
        <s v="MGCapetinga43965"/>
        <s v="MGCapitólio43965"/>
        <s v="MGCássia43965"/>
        <s v="MGClaraval43965"/>
        <s v="MGDelfinópolis43965"/>
        <s v="MGDoresópolis43965"/>
        <s v="MGFortaleza de Minas43965"/>
        <s v="MGGuapé43965"/>
        <s v="MGIbiraci43965"/>
        <s v="MGItaú de Minas43965"/>
        <s v="MGPassos43965"/>
        <s v="MGPiumhi43965"/>
        <s v="MGSão João Batista do Glória43965"/>
        <s v="MGSão José da Barra43965"/>
        <s v="MGSão Roque de Minas43965"/>
        <s v="MGVargem Bonita43965"/>
        <s v="MGArapuá43965"/>
        <s v="MGCarmo do Paranaíba43965"/>
        <s v="MGCruzeiro da Fortaleza43965"/>
        <s v="MGGuarda-Mor43965"/>
        <s v="MGGuimarânia43965"/>
        <s v="MGLagamar43965"/>
        <s v="MGLagoa Formosa43965"/>
        <s v="MGMatutina43965"/>
        <s v="MGPatos de Minas43965"/>
        <s v="MGPresidente Olegário43965"/>
        <s v="MGRio Paranaíba43965"/>
        <s v="MGSanta Rosa da Serra43965"/>
        <s v="MGSão Gonçalo do Abaeté43965"/>
        <s v="MGSão Gotardo43965"/>
        <s v="MGSerra do Salitre43965"/>
        <s v="MGTiros43965"/>
        <s v="MGVarjão de Minas43965"/>
        <s v="MGVazante43965"/>
        <s v="MGAbadia dos Dourados43965"/>
        <s v="MGCoromandel43965"/>
        <s v="MGDouradoquara43965"/>
        <s v="MGEstrela do Sul43965"/>
        <s v="MGGrupiara43965"/>
        <s v="MGIraí de Minas43965"/>
        <s v="MGMonte Carmelo43965"/>
        <s v="MGPatrocínio43965"/>
        <s v="MGRomaria43965"/>
        <s v="MGÁguas Vermelhas43965"/>
        <s v="MGCachoeira de Pajeú43965"/>
        <s v="MGDivisa Alegre43965"/>
        <s v="MGPedra Azul43965"/>
        <s v="MGBuritizeiro43965"/>
        <s v="MGIbiaí43965"/>
        <s v="MGLassance43965"/>
        <s v="MGPirapora43965"/>
        <s v="MGPonto Chique43965"/>
        <s v="MGSanta Fé de Minas43965"/>
        <s v="MGVárzea da Palma43965"/>
        <s v="MGAndradas43965"/>
        <s v="MGCaldas43965"/>
        <s v="MGIbitiúra de Minas43965"/>
        <s v="MGPoços de Caldas43965"/>
        <s v="MGSanta Rita de Caldas43965"/>
        <s v="MGAcaiaca43965"/>
        <s v="MGAlvinópolis43965"/>
        <s v="MGAmparo do Serra43965"/>
        <s v="MGBarra longa43965"/>
        <s v="MGDiogo de Vasconcelos43965"/>
        <s v="MGDom Silvério43965"/>
        <s v="MGGuaraciaba43965"/>
        <s v="MGJequeri43965"/>
        <s v="MGOratórios43965"/>
        <s v="MGPiedade de Ponte Nova43965"/>
        <s v="MGPonte Nova43965"/>
        <s v="MGRaul Soares43965"/>
        <s v="MGRio Casca43965"/>
        <s v="MGRio Doce43965"/>
        <s v="MGSanta Cruz do Escalvado43965"/>
        <s v="MGSanto Antônio do Grama43965"/>
        <s v="MGSão José do Goiabal43965"/>
        <s v="MGSão Pedro dos Ferros43965"/>
        <s v="MGSem-Peixe43965"/>
        <s v="MGSericita43965"/>
        <s v="MGUrucânia43965"/>
        <s v="MGAlbertina43965"/>
        <s v="MGBom Repouso43965"/>
        <s v="MGBorda da Mata43965"/>
        <s v="MGBueno Brandão43965"/>
        <s v="MGCachoeira de Minas43965"/>
        <s v="MGCamanducaia43965"/>
        <s v="MGCambuí43965"/>
        <s v="MGCareaçu43965"/>
        <s v="MGConceição dos Ouros43965"/>
        <s v="MGCongonhal43965"/>
        <s v="MGCórrego do Bom Jesus43965"/>
        <s v="MGEspírito Santo do Dourado43965"/>
        <s v="MGEstiva43965"/>
        <s v="MGExtrema43965"/>
        <s v="MGHeliodora43965"/>
        <s v="MGInconfidentes43965"/>
        <s v="MGIpuiúna43965"/>
        <s v="MGItapeva43965"/>
        <s v="MGJacutinga43965"/>
        <s v="MGMonte sião43965"/>
        <s v="MGMunhoz43965"/>
        <s v="MGNatércia43965"/>
        <s v="MGOuro Fino43965"/>
        <s v="MGPouso Alegre43965"/>
        <s v="MGSanta Rita do Sapucaí43965"/>
        <s v="MGSão João da Mata43965"/>
        <s v="MGSão Sebastião da Bela Vista43965"/>
        <s v="MGSenador Amaral43965"/>
        <s v="MGSenador José Bento43965"/>
        <s v="MGSilvianópolis43965"/>
        <s v="MGTocos do Moji43965"/>
        <s v="MGToledo43965"/>
        <s v="MGTurvolândia43965"/>
        <s v="MGAimorés43965"/>
        <s v="MGAlvarenga43965"/>
        <s v="MGConselheiro Pena43965"/>
        <s v="MGGoiabeira43965"/>
        <s v="MGItueta43965"/>
        <s v="MGResplendor43965"/>
        <s v="MGSanta Rita do Itueto43965"/>
        <s v="MGBerizal43965"/>
        <s v="MGCurral de Dentro43965"/>
        <s v="MGFruta de Leite43965"/>
        <s v="MGIndaiabira43965"/>
        <s v="MGMontezuma43965"/>
        <s v="MGNinheira43965"/>
        <s v="MGNovorizonte43965"/>
        <s v="MGPadre Carvalho43965"/>
        <s v="MGRio Pardo de Minas43965"/>
        <s v="MGRubelita43965"/>
        <s v="MGSalinas43965"/>
        <s v="MGSanta Cruz de Salinas43965"/>
        <s v="MGSanto Antônio do Retiro43965"/>
        <s v="MGSão João do Paraíso43965"/>
        <s v="MGTaiobeiras43965"/>
        <s v="MGVargem Grande do Rio Pardo43965"/>
        <s v="MGÁgua Boa43965"/>
        <s v="MGCantagalo43965"/>
        <s v="MGFrei Lagonegro43965"/>
        <s v="MGJosé Raydan43965"/>
        <s v="MGPaulistas43965"/>
        <s v="MGPeçanha43965"/>
        <s v="MGSanta Maria do Suaçuí43965"/>
        <s v="MGSão João Evangelista43965"/>
        <s v="MGSão José do Jacuri43965"/>
        <s v="MGSão Pedro do Suaçuí43965"/>
        <s v="MGSão Sebastião do Maranhão43965"/>
        <s v="MGAguanil43965"/>
        <s v="MGBom Sucesso43965"/>
        <s v="MGCamacho43965"/>
        <s v="MGCampo Belo43965"/>
        <s v="MGCana Verde43965"/>
        <s v="MGCandeias43965"/>
        <s v="MGCarmo da Mata43965"/>
        <s v="MGCarmópolis de Minas43965"/>
        <s v="MGCristais43965"/>
        <s v="MGOliveira43965"/>
        <s v="MGPassa Tempo43965"/>
        <s v="MGSantana do Jacaré43965"/>
        <s v="MGSanto Antônio do Amparo43965"/>
        <s v="MGSão Francisco de Paula43965"/>
        <s v="MGAracitaba43965"/>
        <s v="MGOliveira Fortes43965"/>
        <s v="MGSantos Dumont43965"/>
        <s v="MGBarroso43965"/>
        <s v="MGConceição da Barra de Minas43965"/>
        <s v="MGCoronel Xavier Chaves43965"/>
        <s v="MGDores de Campos43965"/>
        <s v="MGIbituruna43965"/>
        <s v="MGLagoa Dourada43965"/>
        <s v="MGMadre de Deus de Minas43965"/>
        <s v="MGNazareno43965"/>
        <s v="MGPiedade do Rio Grande43965"/>
        <s v="MGPrados43965"/>
        <s v="MGResende Costa43965"/>
        <s v="MGRitápolis43965"/>
        <s v="MGSanta Cruz de Minas43965"/>
        <s v="MGSão João del Rei43965"/>
        <s v="MGSão Tiago43965"/>
        <s v="MGSão Vicente de Minas43965"/>
        <s v="MGTiradentes43965"/>
        <s v="MGBicas43965"/>
        <s v="MGDescoberto43965"/>
        <s v="MGGuarará43965"/>
        <s v="MGMar de Espanha43965"/>
        <s v="MGMaripá de Minas43965"/>
        <s v="MGPequeri43965"/>
        <s v="MGRochedo de Minas43965"/>
        <s v="MGSão João Nepomuceno43965"/>
        <s v="MGSenador Cortes43965"/>
        <s v="MGAiuruoca43965"/>
        <s v="MGAlagoa43965"/>
        <s v="MGBaependi43965"/>
        <s v="MGCarmo de Minas43965"/>
        <s v="MGCarvalhos43965"/>
        <s v="MGCaxambu43965"/>
        <s v="MGConceição do Rio Verde43965"/>
        <s v="MGCristina43965"/>
        <s v="MGCruzília43965"/>
        <s v="MGDom Viçoso43965"/>
        <s v="MGItamonte43965"/>
        <s v="MGItanhandu43965"/>
        <s v="MGJesuânia43965"/>
        <s v="MGLambari43965"/>
        <s v="MGMinduri43965"/>
        <s v="MGOlímpio Noronha43965"/>
        <s v="MGPassa Quatro43965"/>
        <s v="MGPouso Alto43965"/>
        <s v="MGSão Lourenço43965"/>
        <s v="MGSão Sebastião do Rio Verde43965"/>
        <s v="MGSeritinga43965"/>
        <s v="MGSerranos43965"/>
        <s v="MGSoledade de Minas43965"/>
        <s v="MGVirgínia43965"/>
        <s v="MGItamogi43965"/>
        <s v="MGJacuí43965"/>
        <s v="MGMonte Santo de Minas43965"/>
        <s v="MGPratápolis43965"/>
        <s v="MGSão Sebastião do Paraíso43965"/>
        <s v="MGSão Tomás de Aquino43965"/>
        <s v="MGAbaeté43965"/>
        <s v="MGAraçaí43965"/>
        <s v="MGBaldim43965"/>
        <s v="MGBiquinhas43965"/>
        <s v="MGCachoeira da Prata43965"/>
        <s v="MGCaetanópolis43965"/>
        <s v="MGCapim Branco43965"/>
        <s v="MGCedro do Abaeté43965"/>
        <s v="MGCordisburgo43965"/>
        <s v="MGFortuna de Minas43965"/>
        <s v="MGFunilândia43965"/>
        <s v="MGInhaúma43965"/>
        <s v="MGJequitibá43965"/>
        <s v="MGMaravilhas43965"/>
        <s v="MGMorada Nova de Minas43965"/>
        <s v="MGPaineiras43965"/>
        <s v="MGPapagaios43965"/>
        <s v="MGParaopeba43965"/>
        <s v="MGPequi43965"/>
        <s v="MGPompéu43965"/>
        <s v="MGPrudente de Morais43965"/>
        <s v="MGQuartel Geral43965"/>
        <s v="MGSantana de Pirapama43965"/>
        <s v="MGSete Lagoas43965"/>
        <s v="MGAngelândia43965"/>
        <s v="MGAtaléia43965"/>
        <s v="MGCampanário43965"/>
        <s v="MGFranciscópolis43965"/>
        <s v="MGFrei gaspar43965"/>
        <s v="MGItambacuri43965"/>
        <s v="MGLadainha43965"/>
        <s v="MGMalacacheta43965"/>
        <s v="MGNova Módica43965"/>
        <s v="MGNovo Cruzeiro43965"/>
        <s v="MGOuro Verde de Minas43965"/>
        <s v="MGPescador43965"/>
        <s v="MGPoté43965"/>
        <s v="MGSão José do Divino43965"/>
        <s v="MGSetubinha43965"/>
        <s v="MGTeófilo Otoni43965"/>
        <s v="MGCambuquira43965"/>
        <s v="MGCampanha43965"/>
        <s v="MGCarmo da Cachoeira43965"/>
        <s v="MGSão Bento Abade43965"/>
        <s v="MGSão Thomé das Letras43965"/>
        <s v="MGTrês Corações43965"/>
        <s v="MGBoa Esperança43965"/>
        <s v="MGCoqueiral43965"/>
        <s v="MGIlicínea43965"/>
        <s v="MGSantana da Vargem43965"/>
        <s v="MGTrês Pontas43965"/>
        <s v="MGBrás Pires43965"/>
        <s v="MGCoimbra43965"/>
        <s v="MGDivinésia43965"/>
        <s v="MGDores do Turvo43965"/>
        <s v="MGErvália43965"/>
        <s v="MGGuarani43965"/>
        <s v="MGGuidoval43965"/>
        <s v="MGGuiricema43965"/>
        <s v="MGMercês43965"/>
        <s v="MGPiraúba43965"/>
        <s v="MGPresidente Bernardes43965"/>
        <s v="MGRio Pomba43965"/>
        <s v="MGRodeiro43965"/>
        <s v="MGSão Geraldo43965"/>
        <s v="MGSenador Firmino43965"/>
        <s v="MGSilveirânia43965"/>
        <s v="MGTabuleiro43965"/>
        <s v="MGTocantins43965"/>
        <s v="MGUbá43965"/>
        <s v="MGVisconde do Rio Branco43965"/>
        <s v="MGÁgua Comprida43965"/>
        <s v="MGCampo Florido43965"/>
        <s v="MGConceição das Alagoas43965"/>
        <s v="MGConquista43965"/>
        <s v="MGDelta43965"/>
        <s v="MGSacramento43965"/>
        <s v="MGUberaba43965"/>
        <s v="MGVeríssimo43965"/>
        <s v="MGAraguari43965"/>
        <s v="MGAraporã43965"/>
        <s v="MGCascalho Rico43965"/>
        <s v="MGIndianópolis43965"/>
        <s v="MGMonte Alegre de Minas43965"/>
        <s v="MGNova Ponte43965"/>
        <s v="MGPrata43965"/>
        <s v="MGTupaciguara43965"/>
        <s v="MGUberlândia43965"/>
        <s v="MGArinos43965"/>
        <s v="MGBonfinópolis de Minas43965"/>
        <s v="MGBuritis43965"/>
        <s v="MGCabeceira Grande43965"/>
        <s v="MGChapada Gaúcha43965"/>
        <s v="MGDom Bosco43965"/>
        <s v="MGFormoso43965"/>
        <s v="MGNatalândia43965"/>
        <s v="MGParacatu43965"/>
        <s v="MGRiachinho43965"/>
        <s v="MGUnaí43965"/>
        <s v="MGUruana de Minas43965"/>
        <s v="MGCordislândia43965"/>
        <s v="MGElói Mendes43965"/>
        <s v="MGMonsenhor Paulo43965"/>
        <s v="MGSão Gonçalo do Sapucaí43965"/>
        <s v="MGVarginha43965"/>
        <s v="MGConceição do Mato Dentro43965"/>
        <s v="MGConfins43965"/>
        <s v="MGLagoa Santa43965"/>
        <s v="MGMatozinhos43965"/>
        <s v="MGPedro Leopoldo43965"/>
        <s v="MGSantana do Riacho43965"/>
        <s v="MGSão José da Lapa43965"/>
        <s v="MGVespasiano43965"/>
        <s v="MGAraponga43965"/>
        <s v="MGCajuri43965"/>
        <s v="MGCanaã43965"/>
        <s v="MGPaula Cândido43965"/>
        <s v="MGPedra do Anta43965"/>
        <s v="MGPorto Firme43965"/>
        <s v="MGSão Miguel do Anta43965"/>
        <s v="MGTeixeiras43965"/>
        <s v="MGViçosa43965"/>
        <s v="MSÁgua Clara43965"/>
        <s v="MSAlcinópolis43965"/>
        <s v="MSAmambai43965"/>
        <s v="MSAnastácio43965"/>
        <s v="MSAnaurilândia43965"/>
        <s v="MSAngélica43965"/>
        <s v="MSAntônio João43965"/>
        <s v="MSAparecida do Taboado43965"/>
        <s v="MSAquidauana43965"/>
        <s v="MSAral Moreira43965"/>
        <s v="MSBandeirantes43965"/>
        <s v="MSBataguassu43965"/>
        <s v="MSBatayporã43965"/>
        <s v="MSBela Vista43965"/>
        <s v="MSBodoquena43965"/>
        <s v="MSBonito43965"/>
        <s v="MSBrasilândia43965"/>
        <s v="MSCaarapó43965"/>
        <s v="MSCamapuã43965"/>
        <s v="MSCampo Grande43965"/>
        <s v="MSCaracol43965"/>
        <s v="MSCassilândia43965"/>
        <s v="MSChapadão do Sul43965"/>
        <s v="MSCorguinho43965"/>
        <s v="MSCoronel Sapucaia43965"/>
        <s v="MSCorumbá43965"/>
        <s v="MSCosta Rica43965"/>
        <s v="MSCoxim43965"/>
        <s v="MSDeodápolis43965"/>
        <s v="MSDois Irmãos do Buriti43965"/>
        <s v="MSDouradina43965"/>
        <s v="MSDourados43965"/>
        <s v="MSEldorado43965"/>
        <s v="MSFátima do Sul43965"/>
        <s v="MSFigueirão43965"/>
        <s v="MSGlória de Dourados43965"/>
        <s v="MSGuia Lopes da Laguna43965"/>
        <s v="MSIguatemi43965"/>
        <s v="MSInocência43965"/>
        <s v="MSItaporã43965"/>
        <s v="MSItaquiraí43965"/>
        <s v="MSIvinhema43965"/>
        <s v="MSJaporã43965"/>
        <s v="MSJaraguari43965"/>
        <s v="MSJardim43965"/>
        <s v="MSJateí43965"/>
        <s v="MSJuti43965"/>
        <s v="MSLadário43965"/>
        <s v="MSLaguna Carapã43965"/>
        <s v="MSMaracaju43965"/>
        <s v="MSMiranda43965"/>
        <s v="MSMundo Novo43965"/>
        <s v="MSNaviraí43965"/>
        <s v="MSNioaque43965"/>
        <s v="MSNova Alvorada do Sul43965"/>
        <s v="MSNova Andradina43965"/>
        <s v="MSNovo Horizonte do Sul43965"/>
        <s v="MSParanaíba43965"/>
        <s v="MSParanhos43965"/>
        <s v="MSPedro Gomes43965"/>
        <s v="MSPonta Porã43965"/>
        <s v="MSPorto Murtinho43965"/>
        <s v="MSRibas do Rio Pardo43965"/>
        <s v="MSRio Brilhante43965"/>
        <s v="MSRio Negro43965"/>
        <s v="MSRio Verde de Mato Grosso43965"/>
        <s v="MSRochedo43965"/>
        <s v="MSSanta Rita do Pardo43965"/>
        <s v="MSSão Gabriel do Oeste43965"/>
        <s v="MSSete Quedas43965"/>
        <s v="MSSelvíria43965"/>
        <s v="MSSidrolândia43965"/>
        <s v="MSSonora43965"/>
        <s v="MSTacuru43965"/>
        <s v="MSTaquarussu43965"/>
        <s v="MSTerenos43965"/>
        <s v="MSTrês Lagoas43965"/>
        <s v="MSVicentina43965"/>
        <s v="MSParaíso das Águas43965"/>
        <s v="MTAcorizal43965"/>
        <s v="MTÁgua Boa43965"/>
        <s v="MTAlta Floresta43965"/>
        <s v="MTAlto Araguaia43965"/>
        <s v="MTAlto Boa Vista43965"/>
        <s v="MTAlto Garças43965"/>
        <s v="MTAlto Paraguai43965"/>
        <s v="MTAlto Taquari43965"/>
        <s v="MTApiacás43965"/>
        <s v="MTAraguaiana43965"/>
        <s v="MTAraguainha43965"/>
        <s v="MTAraputanga43965"/>
        <s v="MTArenápolis43965"/>
        <s v="MTAripuanã43965"/>
        <s v="MTBarão de Melgaço43965"/>
        <s v="MTBarra do Bugres43965"/>
        <s v="MTBarra do Garças43965"/>
        <s v="MTBom Jesus do Araguaia43965"/>
        <s v="MTBrasnorte43965"/>
        <s v="MTCáceres43965"/>
        <s v="MTCampinápolis43965"/>
        <s v="MTCampo Novo do Parecis43965"/>
        <s v="MTCampo Verde43965"/>
        <s v="MTCampos de Júlio43965"/>
        <s v="MTCanabrava do Norte43965"/>
        <s v="MTCanarana43965"/>
        <s v="MTCarlinda43965"/>
        <s v="MTCastanheira43965"/>
        <s v="MTChapada dos Guimarães43965"/>
        <s v="MTClaudia43965"/>
        <s v="MTCocalinho43965"/>
        <s v="MTColíder43965"/>
        <s v="MTColniza43965"/>
        <s v="MTComodoro43965"/>
        <s v="MTConfresa43965"/>
        <s v="MTConquista D'Oeste43965"/>
        <s v="MTCotriguaçu43965"/>
        <s v="MTCuiabá43965"/>
        <s v="MTCurvelândia43965"/>
        <s v="MTDenise43965"/>
        <s v="MTDiamantino43965"/>
        <s v="MTDom Aquino43965"/>
        <s v="MTFeliz Natal43965"/>
        <s v="MTFigueirópolis D'Oeste43965"/>
        <s v="MTGaúcha do Norte43965"/>
        <s v="MTGeneral Carneiro43965"/>
        <s v="MTGlória D'Oeste43965"/>
        <s v="MTGuarantã do Norte43965"/>
        <s v="MTGuiratinga43965"/>
        <s v="MTIndiavaí43965"/>
        <s v="MTIpiranga do Norte43965"/>
        <s v="MTItanhangá43965"/>
        <s v="MTItaúba43965"/>
        <s v="MTItiquira43965"/>
        <s v="MTJaciara43965"/>
        <s v="MTJangada43965"/>
        <s v="MTJauru43965"/>
        <s v="MTJuara43965"/>
        <s v="MTJuína43965"/>
        <s v="MTJuruena43965"/>
        <s v="MTJuscimeira43965"/>
        <s v="MTLambari D'Oeste43965"/>
        <s v="MTLucas do Rio Verde43965"/>
        <s v="MTLuciara43965"/>
        <s v="MTVila Bela da Santíssima Trindade43965"/>
        <s v="MTMarcelândia43965"/>
        <s v="MTMatupá43965"/>
        <s v="MTMirassol d'Oeste43965"/>
        <s v="MTNobres 43965"/>
        <s v="MTNortelândia43965"/>
        <s v="MTNossa Senhora do Livramento43965"/>
        <s v="MTNova Bandeirantes43965"/>
        <s v="MTNova Nazaré43965"/>
        <s v="MTNova Lacerda43965"/>
        <s v="MTNova Santa Helena43965"/>
        <s v="MTNova Brasilândia43965"/>
        <s v="MTNova Canaã do Norte43965"/>
        <s v="MTNova Mutum43965"/>
        <s v="MTNova Olímpia43965"/>
        <s v="MTNova Ubiratã43965"/>
        <s v="MTNova Xavantina43965"/>
        <s v="MTNovo Mundo43965"/>
        <s v="MTNovo Horizonte do Norte43965"/>
        <s v="MTNovo São Joaquim43965"/>
        <s v="MTParanaíta43965"/>
        <s v="MTParanatinga43965"/>
        <s v="MTNovo Santo Antônio 43965"/>
        <s v="MTPedra Preta43965"/>
        <s v="MTPeixoto de Azevedo43965"/>
        <s v="MTPlanalto da Serra43965"/>
        <s v="MTPoconé43965"/>
        <s v="MTPontal do Araguaia43965"/>
        <s v="MTPonte Branca43965"/>
        <s v="MTPontes e Lacerda43965"/>
        <s v="MTPorto Alegre do Norte43965"/>
        <s v="MTPorto dos Gaúchos43965"/>
        <s v="MTPorto Esperidião43965"/>
        <s v="MTPorto Estrela43965"/>
        <s v="MTPoxoréo43965"/>
        <s v="MTPrimavera do Leste43965"/>
        <s v="MTQuerência43965"/>
        <s v="MTSão José dos Quatro Marcos43965"/>
        <s v="MTReserva do Cabaçal43965"/>
        <s v="MTRibeirão Cascalheira43965"/>
        <s v="MTRibeirãozinho43965"/>
        <s v="MTRio Branco 43965"/>
        <s v="MTSanta Carmem43965"/>
        <s v="MTSanto Afonso43965"/>
        <s v="MTSão José do Povo43965"/>
        <s v="MTSão José do Rio Claro43965"/>
        <s v="MTSão José do Xingu43965"/>
        <s v="MTSão Pedro da Cipa43965"/>
        <s v="MTRondolândia43965"/>
        <s v="MTRondonópolis43965"/>
        <s v="MTRosário Oeste43965"/>
        <s v="MTSanta Cruz do Xingu43965"/>
        <s v="MTSalto do Céu43965"/>
        <s v="MTSanta Rita do Trivelato43965"/>
        <s v="MTSanta Terezinha43965"/>
        <s v="MTSanto Antônio do Leste43965"/>
        <s v="MTSanto Antônio do Leverger43965"/>
        <s v="MTSão Félix do Araguaia43965"/>
        <s v="MTSapezal43965"/>
        <s v="MTSerra Nova Dourada 43965"/>
        <s v="MTSinop43965"/>
        <s v="MTSorriso43965"/>
        <s v="MTTabaporã43965"/>
        <s v="MTTangará da Serra43965"/>
        <s v="MTTapurah43965"/>
        <s v="MTTerra Nova do Norte43965"/>
        <s v="MTTesouro43965"/>
        <s v="MTTorixoréu43965"/>
        <s v="MTUnião do Sul43965"/>
        <s v="MTVale de São Domingos43965"/>
        <s v="MTVárzea Grande43965"/>
        <s v="MTVera43965"/>
        <s v="MTVila Rica43965"/>
        <s v="MTNova Guarita43965"/>
        <s v="MTNova Marilândia43965"/>
        <s v="MTNova Maringá43965"/>
        <s v="MTNova Monte Verde43965"/>
        <s v="PAAbaetetuba43965"/>
        <s v="PAAbel Figueiredo43965"/>
        <s v="PAAcará43965"/>
        <s v="PAAfuá43965"/>
        <s v="PAÁgua Azul do Norte43965"/>
        <s v="PAAlenquer43965"/>
        <s v="PAAlmeirim43965"/>
        <s v="PAAltamira43965"/>
        <s v="PAAnajás43965"/>
        <s v="PAAnanindeua43965"/>
        <s v="PAAnapu43965"/>
        <s v="PAAugusto Corrêa43965"/>
        <s v="PAAurora do Pará43965"/>
        <s v="PAAveiro43965"/>
        <s v="PABagre43965"/>
        <s v="PABaião43965"/>
        <s v="PABannach43965"/>
        <s v="PABarcarena43965"/>
        <s v="PABelém43965"/>
        <s v="PABelterra43965"/>
        <s v="PABenevides43965"/>
        <s v="PABom Jesus do Tocantins43965"/>
        <s v="PABonito43965"/>
        <s v="PABragança43965"/>
        <s v="PABrasil Novo43965"/>
        <s v="PABrejo Grande do Araguaia43965"/>
        <s v="PABreu Branco43965"/>
        <s v="PABreves43965"/>
        <s v="PABujaru43965"/>
        <s v="PACachoeira do Piriá43965"/>
        <s v="PACachoeira do Arari43965"/>
        <s v="PACametá43965"/>
        <s v="PACanaã dos Carajás43965"/>
        <s v="PACapanema43965"/>
        <s v="PACapitão Poço43965"/>
        <s v="PACastanhal43965"/>
        <s v="PAChaves43965"/>
        <s v="PAColares43965"/>
        <s v="PAConceição do Araguaia43965"/>
        <s v="PAConcórdia do Pará43965"/>
        <s v="PACumaru do Norte43965"/>
        <s v="PACurionópolis43965"/>
        <s v="PACurralinho43965"/>
        <s v="PACuruá43965"/>
        <s v="PACuruçá43965"/>
        <s v="PADom Eliseu43965"/>
        <s v="PAEldorado dos Carajás43965"/>
        <s v="PAFaro43965"/>
        <s v="PAFloresta do Araguaia43965"/>
        <s v="PAGarrafão do Norte43965"/>
        <s v="PAGoianésia do Pará43965"/>
        <s v="PAGurupá43965"/>
        <s v="PAIgarapé-Açu43965"/>
        <s v="PAIgarapé-Miri43965"/>
        <s v="PAInhangapi43965"/>
        <s v="PAIpixuna do Pará43965"/>
        <s v="PAIrituia43965"/>
        <s v="PAItaituba43965"/>
        <s v="PAItupiranga43965"/>
        <s v="PAJacareacanga43965"/>
        <s v="PAJacundá43965"/>
        <s v="PAJuruti43965"/>
        <s v="PALimoeiro do Ajuru43965"/>
        <s v="PAMãe do Rio43965"/>
        <s v="PAMagalhães Barata43965"/>
        <s v="PAMarabá43965"/>
        <s v="PAMaracanã43965"/>
        <s v="PAMarapanim43965"/>
        <s v="PAMarituba43965"/>
        <s v="PAMedicilândia43965"/>
        <s v="PAMelgaço43965"/>
        <s v="PAMocajuba43965"/>
        <s v="PAMoju43965"/>
        <s v="PAMonte Alegre43965"/>
        <s v="PAMuaná43965"/>
        <s v="PANova Esperança do Piriá43965"/>
        <s v="PANova Ipixuna43965"/>
        <s v="PANova Timboteua43965"/>
        <s v="PANovo Progresso43965"/>
        <s v="PANovo Repartimento43965"/>
        <s v="PAÓbidos43965"/>
        <s v="PAOeiras do Pará43965"/>
        <s v="PAOriximiná43965"/>
        <s v="PAOurém43965"/>
        <s v="PAOurilândia do Norte43965"/>
        <s v="PAPacajá43965"/>
        <s v="PAPalestina do Pará43965"/>
        <s v="PAParagominas43965"/>
        <s v="PAParauapebas43965"/>
        <s v="PAPau D'Arco43965"/>
        <s v="PAPeixe-Boi43965"/>
        <s v="PAPiçarra43965"/>
        <s v="PAPlacas43965"/>
        <s v="PAPonta de Pedras43965"/>
        <s v="PAPortel43965"/>
        <s v="PAPorto de Moz43965"/>
        <s v="PAPrainha43965"/>
        <s v="PAPrimavera43965"/>
        <s v="PAQuatipuru43965"/>
        <s v="PARedenção43965"/>
        <s v="PARio Maria43965"/>
        <s v="PARondon do Pará43965"/>
        <s v="PARurópolis43965"/>
        <s v="PASalinópolis43965"/>
        <s v="PASalvaterra43965"/>
        <s v="PASanta Bárbara do Pará43965"/>
        <s v="PASanta Cruz do Arari43965"/>
        <s v="PASanta Isabel do Pará43965"/>
        <s v="PASanta Luzia do Pará43965"/>
        <s v="PASanta Maria das Barreiras43965"/>
        <s v="PASanta Maria do Pará43965"/>
        <s v="PASantana do Araguaia43965"/>
        <s v="PASantarém 43965"/>
        <s v="PASantarém Novo43965"/>
        <s v="PASanto Antônio do Tauá43965"/>
        <s v="PASão Caetano de Odivelas43965"/>
        <s v="PASão Domingos do Araguaia43965"/>
        <s v="PASão Domingos do Capim43965"/>
        <s v="PASão Félix do Xingu43965"/>
        <s v="PASão Francisco do Pará43965"/>
        <s v="PASão Geraldo do Araguaia43965"/>
        <s v="PASão João da Ponta43965"/>
        <s v="PASão João de Pirabas43965"/>
        <s v="PASão João do Araguaia43965"/>
        <s v="PASão Miguel do Guamá43965"/>
        <s v="PASão Sebastião da Boa Vista43965"/>
        <s v="PASapucaia43965"/>
        <s v="PASenador José Porfírio43965"/>
        <s v="PASoure43965"/>
        <s v="PATailândia43965"/>
        <s v="PATerra Alta43965"/>
        <s v="PATerra Santa43965"/>
        <s v="PATomé-Açu43965"/>
        <s v="PATracuateua43965"/>
        <s v="PATrairão43965"/>
        <s v="PATucumã43965"/>
        <s v="PATucuruí43965"/>
        <s v="PAUlianópolis43965"/>
        <s v="PAUruará43965"/>
        <s v="PAVigia43965"/>
        <s v="PAViseu43965"/>
        <s v="PAVitória do Xingu43965"/>
        <s v="PAXinguara43965"/>
        <s v="PAMojuí dos Campos43965"/>
        <s v="PBÁgua Branca43965"/>
        <s v="PBAguiar 43965"/>
        <s v="PBAlagoa Grande 43965"/>
        <s v="PBAlagoa Nova 43965"/>
        <s v="PBAlagoinha 43965"/>
        <s v="PBAlcantil 43965"/>
        <s v="PBAlgodão de Jandaíra43965"/>
        <s v="PBAlhandra 43965"/>
        <s v="PBSão João do Rio do Peixe43965"/>
        <s v="PBAmparo 43965"/>
        <s v="PBAparecida 43965"/>
        <s v="PBAraçagi 43965"/>
        <s v="PBArara 43965"/>
        <s v="PBAraruna43965"/>
        <s v="PBAreia 43965"/>
        <s v="PBAreia de Baraúnas43965"/>
        <s v="PBAreial 43965"/>
        <s v="PBAroeiras43965"/>
        <s v="PBAssunção43965"/>
        <s v="PBBaía da Traição43965"/>
        <s v="PBBananeiras 43965"/>
        <s v="PBBaraúna43965"/>
        <s v="PBBarra de Santana 43965"/>
        <s v="PBBarra de Santa Rosa 43965"/>
        <s v="PBBarra de São Miguel43965"/>
        <s v="PBBayeux 43965"/>
        <s v="PBBelém 43965"/>
        <s v="PBBelém do Brejo do Cruz43965"/>
        <s v="PBBernardino Batista43965"/>
        <s v="PBBoa Ventura 43965"/>
        <s v="PBBoa Vista 43965"/>
        <s v="PBBom Jesus 43965"/>
        <s v="PBBom Sucesso43965"/>
        <s v="PBBonito de Santa Fé43965"/>
        <s v="PBBoqueirão 43965"/>
        <s v="PBIgaracy 43965"/>
        <s v="PBBorborema 43965"/>
        <s v="PBBrejo do Cruz 43965"/>
        <s v="PBBrejo dos Santos 43965"/>
        <s v="PBCaaporã43965"/>
        <s v="PBCabaceiras 43965"/>
        <s v="PBCabedelo 43965"/>
        <s v="PBCachoeira dos Índios43965"/>
        <s v="PBCacimba de Areia 43965"/>
        <s v="PBCacimba de Dentro 43965"/>
        <s v="PBCacimbas 43965"/>
        <s v="PBCaiçara 43965"/>
        <s v="PBCajazeiras 43965"/>
        <s v="PBCajazeirinhas 43965"/>
        <s v="PBCaldas Brandão 43965"/>
        <s v="PBCamalaú43965"/>
        <s v="PBCampina Grande 43965"/>
        <s v="PBCapim 43965"/>
        <s v="PBCaraúbas 43965"/>
        <s v="PBCarrapateira 43965"/>
        <s v="PBCasserengue 43965"/>
        <s v="PBCatingueira 43965"/>
        <s v="PBCatolé do Rocha 43965"/>
        <s v="PBCaturité 43965"/>
        <s v="PBConceição 43965"/>
        <s v="PBCondado 43965"/>
        <s v="PBConde 43965"/>
        <s v="PBCongo 43965"/>
        <s v="PBCoremas 43965"/>
        <s v="PBCoxixola43965"/>
        <s v="PBCruz do Espírito Santo43965"/>
        <s v="PBCubati 43965"/>
        <s v="PBCuité 43965"/>
        <s v="PBCuitegi 43965"/>
        <s v="PBCuité de Mamanguape 43965"/>
        <s v="PBCurral de Cima 43965"/>
        <s v="PBCurral Velho 43965"/>
        <s v="PBDamião 43965"/>
        <s v="PBDesterro 43965"/>
        <s v="PBVista Serrana 43965"/>
        <s v="PBDiamante 43965"/>
        <s v="PBDona Inês 43965"/>
        <s v="PBDuas Estradas 43965"/>
        <s v="PBEmas 43965"/>
        <s v="PBEsperança 43965"/>
        <s v="PBFagundes 43965"/>
        <s v="PBFrei Martinho 43965"/>
        <s v="PBGado Bravo 43965"/>
        <s v="PBGuarabira 43965"/>
        <s v="PBGurinhém43965"/>
        <s v="PBGurjão 43965"/>
        <s v="PBIbiara 43965"/>
        <s v="PBImaculada 43965"/>
        <s v="PBIngá 43965"/>
        <s v="PBItabaiana 43965"/>
        <s v="PBItaporanga 43965"/>
        <s v="PBItapororoca 43965"/>
        <s v="PBItatuba 43965"/>
        <s v="PBJacaraú 43965"/>
        <s v="PBJericó43965"/>
        <s v="PBJoão Pessoa 43965"/>
        <s v="PBJuarez Távora 43965"/>
        <s v="PBJuazeirinho 43965"/>
        <s v="PBJunco do Seridó43965"/>
        <s v="PBJuripiranga 43965"/>
        <s v="PBJuru 43965"/>
        <s v="PBLagoa 43965"/>
        <s v="PBLagoa de Dentro 43965"/>
        <s v="PBLagoa Seca 43965"/>
        <s v="PBLastro 43965"/>
        <s v="PBLivramento 43965"/>
        <s v="PBLogradouro 43965"/>
        <s v="PBLucena43965"/>
        <s v="PBMãe d'Água43965"/>
        <s v="PBMalta 43965"/>
        <s v="PBMamanguape 43965"/>
        <s v="PBManaíra43965"/>
        <s v="PBMarcação43965"/>
        <s v="PBMari 43965"/>
        <s v="PBMarizópolis 43965"/>
        <s v="PBMassaranduba 43965"/>
        <s v="PBMataraca 43965"/>
        <s v="PBMatinhas43965"/>
        <s v="PBMato Grosso 43965"/>
        <s v="PBMaturéia43965"/>
        <s v="PBMogeiro 43965"/>
        <s v="PBMontadas43965"/>
        <s v="PBMonte Horebe 43965"/>
        <s v="PBMonteiro 43965"/>
        <s v="PBMulungu 43965"/>
        <s v="PBNatuba 43965"/>
        <s v="PBNazarezinho 43965"/>
        <s v="PBNova Floresta 43965"/>
        <s v="PBNova Olinda 43965"/>
        <s v="PBNova Palmeira 43965"/>
        <s v="PBOlho d'Água43965"/>
        <s v="PBOlivedos  43965"/>
        <s v="PBOuro Velho 43965"/>
        <s v="PBParari 43965"/>
        <s v="PBPassagem 43965"/>
        <s v="PBPatos 43965"/>
        <s v="PBPaulista 43965"/>
        <s v="PBPedra Branca 43965"/>
        <s v="PBPedra Lavrada 43965"/>
        <s v="PBPedras de Fogo 43965"/>
        <s v="PBPiancó 43965"/>
        <s v="PBPicuí43965"/>
        <s v="PBPilar 43965"/>
        <s v="PBPilões43965"/>
        <s v="PBPilõezinhos 43965"/>
        <s v="PBPirpirituba 43965"/>
        <s v="PBPitimbu 43965"/>
        <s v="PBPocinhos 43965"/>
        <s v="PBPoço Dantas 43965"/>
        <s v="PBPoço de José de Moura43965"/>
        <s v="PBPombal 43965"/>
        <s v="PBPrata 43965"/>
        <s v="PBPrincesa Isabel43965"/>
        <s v="PBPuxinanã 43965"/>
        <s v="PBQueimadas 43965"/>
        <s v="PBQuixabá43965"/>
        <s v="PBRemígio 43965"/>
        <s v="PBPedro Régis 43965"/>
        <s v="PBRiachão 43965"/>
        <s v="PBRiachão do Bacamarte 43965"/>
        <s v="PBRiachão do Poço 43965"/>
        <s v="PBRiacho de Santo Antônio43965"/>
        <s v="PBRiacho dos Cavalos 43965"/>
        <s v="PBRio Tinto 43965"/>
        <s v="PBSalgadinho 43965"/>
        <s v="PBSalgado de São Félix43965"/>
        <s v="PBSanta Cecília 43965"/>
        <s v="PBSanta Cruz 43965"/>
        <s v="PBSanta Helena 43965"/>
        <s v="PBSanta Inês 43965"/>
        <s v="PBSanta Luzia 43965"/>
        <s v="PBSantana de Mangueira 43965"/>
        <s v="PBSantana dos Garrotes 43965"/>
        <s v="PBJoca Claudino43965"/>
        <s v="PBSanta Rita 43965"/>
        <s v="PBSanta Teresinha43965"/>
        <s v="PBSanto André 43965"/>
        <s v="PBSão Bento 43965"/>
        <s v="PBSão Bentinho43965"/>
        <s v="PBSão Domingos do Cariri 43965"/>
        <s v="PBSão Domingos Pombal43965"/>
        <s v="PBSão Francisco 43965"/>
        <s v="PBSão João do Cariri 43965"/>
        <s v="PBSão João do Tigre 43965"/>
        <s v="PBSão José da Lagoa Tapada 43965"/>
        <s v="PBSão José de Caiana 43965"/>
        <s v="PBSão José de Espinharas 43965"/>
        <s v="PBSão José dos Ramos 43965"/>
        <s v="PBSão José de Piranhas 43965"/>
        <s v="PBSão José de Princesa 43965"/>
        <s v="PBSão José do Bonfim 43965"/>
        <s v="PBSão José do Brejo do Cruz 43965"/>
        <s v="PBSão José do Sabugi 43965"/>
        <s v="PBSão José dos Cordeiros 43965"/>
        <s v="PBSão Mamede 43965"/>
        <s v="PBSão Miguel de Taipu43965"/>
        <s v="PBSão Sebastião de Lagoa de Roça43965"/>
        <s v="PBSão Sebastião do Umbuzeiro43965"/>
        <s v="PBSapé 43965"/>
        <s v="PBSeridó 43965"/>
        <s v="PBSerra Branca 43965"/>
        <s v="PBSerra da Raiz 43965"/>
        <s v="PBSerra Grande 43965"/>
        <s v="PBSerra Redonda43965"/>
        <s v="PBSerraria 43965"/>
        <s v="PBSertãozinho 43965"/>
        <s v="PBSobrado 43965"/>
        <s v="PBSolânea43965"/>
        <s v="PBSoledade 43965"/>
        <s v="PBSossêgo43965"/>
        <s v="PBSousa 43965"/>
        <s v="PBSumé43965"/>
        <s v="PBTacima43965"/>
        <s v="PBTaperoá43965"/>
        <s v="PBTavares 43965"/>
        <s v="PBTeixeira 43965"/>
        <s v="PBTenório43965"/>
        <s v="PBTriunfo 43965"/>
        <s v="PBUiraúna 43965"/>
        <s v="PBUmbuzeiro43965"/>
        <s v="PBVárzea 43965"/>
        <s v="PBVieirópolis 43965"/>
        <s v="PBZabelê43965"/>
        <s v="PEAbreu e Lima 43965"/>
        <s v="PEAfogados da Ingazeira 43965"/>
        <s v="PEAfrânio 43965"/>
        <s v="PEAgrestina 43965"/>
        <s v="PEÁgua Preta43965"/>
        <s v="PEÁguas Belas43965"/>
        <s v="PEAlagoinha 43965"/>
        <s v="PEAliança 43965"/>
        <s v="PEAltinho 43965"/>
        <s v="PEAmaraji43965"/>
        <s v="PEAngelim 43965"/>
        <s v="PEAraçoiaba43965"/>
        <s v="PEAraripina 43965"/>
        <s v="PEArcoverde 43965"/>
        <s v="PEBarra de Guabiraba 43965"/>
        <s v="PEBarreiros 43965"/>
        <s v="PEBelém de Maria43965"/>
        <s v="PEBelém de São Francisco 43965"/>
        <s v="PEBelo Jardim 43965"/>
        <s v="PEBetânia 43965"/>
        <s v="PEBezerros 43965"/>
        <s v="PEBodocó43965"/>
        <s v="PEBom Conselho 43965"/>
        <s v="PEBom Jardim43965"/>
        <s v="PEBonito 43965"/>
        <s v="PEBrejão 43965"/>
        <s v="PEBrejinho 43965"/>
        <s v="PEBrejo da Madre de Deus 43965"/>
        <s v="PEBuenos Aires43965"/>
        <s v="PEBuíque43965"/>
        <s v="PECabo de Santo Agostinho 43965"/>
        <s v="PECabrobó 43965"/>
        <s v="PECachoeirinha 43965"/>
        <s v="PECaetés 43965"/>
        <s v="PECalçado 43965"/>
        <s v="PECalumbi 43965"/>
        <s v="PECamaragibe43965"/>
        <s v="PECamocim de São Félix 43965"/>
        <s v="PECamutanga 43965"/>
        <s v="PECanhotinho 43965"/>
        <s v="PECapoeiras43965"/>
        <s v="PECarnaíba 43965"/>
        <s v="PECarnaubeira da Penha 43965"/>
        <s v="PECarpina 43965"/>
        <s v="PECaruaru43965"/>
        <s v="PECasinhas 43965"/>
        <s v="PECatende 43965"/>
        <s v="PECedro 43965"/>
        <s v="PEChã de Alegria 43965"/>
        <s v="PEChã Grande 43965"/>
        <s v="PECondado 43965"/>
        <s v="PECorrentes43965"/>
        <s v="PECortês 43965"/>
        <s v="PECumaru 43965"/>
        <s v="PECupira 43965"/>
        <s v="PECustódia 43965"/>
        <s v="PEDormentes 43965"/>
        <s v="PEEscada 43965"/>
        <s v="PEExu 43965"/>
        <s v="PEFeira Nova43965"/>
        <s v="PEFernando de Noronha43965"/>
        <s v="PEFerreiros 43965"/>
        <s v="PEFlores 43965"/>
        <s v="PEFloresta 43965"/>
        <s v="PEFrei Miguelinho 43965"/>
        <s v="PEGameleira43965"/>
        <s v="PEGaranhuns43965"/>
        <s v="PEGlória do Goitá43965"/>
        <s v="PEGoiana43965"/>
        <s v="PEGranito43965"/>
        <s v="PEGravatá43965"/>
        <s v="PEIati 43965"/>
        <s v="PEIbimirim 43965"/>
        <s v="PEIbirajuba 43965"/>
        <s v="PEIgarassu 43965"/>
        <s v="PEIguaraci 43965"/>
        <s v="PEInajá 43965"/>
        <s v="PEIngazeira 43965"/>
        <s v="PEIpojuca 43965"/>
        <s v="PEIpubi 43965"/>
        <s v="PEItacuruba 43965"/>
        <s v="PEItaíba 43965"/>
        <s v="PEIlha de Itamaracá43965"/>
        <s v="PEItambé 43965"/>
        <s v="PEItapetim43965"/>
        <s v="PEItapissuma 43965"/>
        <s v="PEItaquitinga 43965"/>
        <s v="PEJaboatão dos Guararapes43965"/>
        <s v="PEJaqueira 43965"/>
        <s v="PEJataúba 43965"/>
        <s v="PEJatobá 43965"/>
        <s v="PEJoão Alfredo43965"/>
        <s v="PEJoaquim Nabuco 43965"/>
        <s v="PEJucati 43965"/>
        <s v="PEJupi 43965"/>
        <s v="PEJurema 43965"/>
        <s v="PELagoa do Carro43965"/>
        <s v="PELagoa do Itaenga 43965"/>
        <s v="PELagoa do ouro 43965"/>
        <s v="PELagoa dos Gatos 43965"/>
        <s v="PELagoa Grande 43965"/>
        <s v="PELajedo43965"/>
        <s v="PELimoeiro 43965"/>
        <s v="PEMacaparana 43965"/>
        <s v="PEMachados 43965"/>
        <s v="PEManari 43965"/>
        <s v="PEMaraial 43965"/>
        <s v="PEMirandiba 43965"/>
        <s v="PEMoreno 43965"/>
        <s v="PENazaré da Mata 43965"/>
        <s v="PEOlinda 43965"/>
        <s v="PEOrobó 43965"/>
        <s v="PEOrocó 43965"/>
        <s v="PEOuricuri 43965"/>
        <s v="PEPalmares 43965"/>
        <s v="PEPalmeirina43965"/>
        <s v="PEPanelas 43965"/>
        <s v="PEParanatama 43965"/>
        <s v="PEParnamirim 43965"/>
        <s v="PEPassira 43965"/>
        <s v="PEPaudalho 43965"/>
        <s v="PEPaulista 43965"/>
        <s v="PEPedra 43965"/>
        <s v="PEPesqueira 43965"/>
        <s v="PEPetrolândia 43965"/>
        <s v="PEPetrolina 43965"/>
        <s v="PEPoção43965"/>
        <s v="PEPombos 43965"/>
        <s v="PEPrimavera43965"/>
        <s v="PEQuipapá 43965"/>
        <s v="PEQuixaba 43965"/>
        <s v="PERecife 43965"/>
        <s v="PERiacho das Almas 43965"/>
        <s v="PERibeirão 43965"/>
        <s v="PERio Formoso 43965"/>
        <s v="PESairé 43965"/>
        <s v="PESalgadinho 43965"/>
        <s v="PESalgueiro 43965"/>
        <s v="PESaloá 43965"/>
        <s v="PESanharó 43965"/>
        <s v="PESanta Cruz 43965"/>
        <s v="PESanta Cruz da Baixa Verde 43965"/>
        <s v="PESanta Cruz do Capibaribe 43965"/>
        <s v="PESanta Filomena 43965"/>
        <s v="PESanta Maria da Boa Vista 43965"/>
        <s v="PESanta Maria do Cambucá43965"/>
        <s v="PESanta Terezinha 43965"/>
        <s v="PESão Benedito do Sul 43965"/>
        <s v="PESão Bento do Una43965"/>
        <s v="PESão Caitano43965"/>
        <s v="PESão João 43965"/>
        <s v="PESão Joaquim do Monte43965"/>
        <s v="PESão José da Coroa Grande 43965"/>
        <s v="PESão José do Belmonte 43965"/>
        <s v="PESão José do Egito 43965"/>
        <s v="PESão Lourenço da Mata 43965"/>
        <s v="PESão Vicente Ferrer43965"/>
        <s v="PESerra Talhada 43965"/>
        <s v="PESerrita 43965"/>
        <s v="PESertânia 43965"/>
        <s v="PESirinhaém 43965"/>
        <s v="PEMoreilândia 43965"/>
        <s v="PESolidão 43965"/>
        <s v="PESurubim 43965"/>
        <s v="PETabira 43965"/>
        <s v="PETacaimbó43965"/>
        <s v="PETacaratu 43965"/>
        <s v="PETamandaré 43965"/>
        <s v="PETaquaritinga do Norte43965"/>
        <s v="PETerezinha 43965"/>
        <s v="PETerra Nova 43965"/>
        <s v="PETimbaúba43965"/>
        <s v="PEToritama 43965"/>
        <s v="PETracunhaém 43965"/>
        <s v="PETrindade 43965"/>
        <s v="PETriunfo43965"/>
        <s v="PETupanatinga 43965"/>
        <s v="PETuparetama 43965"/>
        <s v="PEVenturosa 43965"/>
        <s v="PEVerdejante 43965"/>
        <s v="PEVertente do Lério 43965"/>
        <s v="PEVertentes 43965"/>
        <s v="PEVicência 43965"/>
        <s v="PEVitória de Santo Antão43965"/>
        <s v="PEXexéu 43965"/>
        <s v="PIAcauã43965"/>
        <s v="PIAgricolândia43965"/>
        <s v="PIÁgua Branca43965"/>
        <s v="PIAlagoinha do Piauí43965"/>
        <s v="PIAlegrete do Piauí43965"/>
        <s v="PIAlto Longá43965"/>
        <s v="PIAltos43965"/>
        <s v="PIAlvorada do Gurguéia43965"/>
        <s v="PIAmarante43965"/>
        <s v="PIAngical do Piauí43965"/>
        <s v="PIAnísio de Abreu43965"/>
        <s v="PIAntônio Almeida43965"/>
        <s v="PIAroazes43965"/>
        <s v="PIAroeiras do Itaim43965"/>
        <s v="PIArraial43965"/>
        <s v="PIAssunção do Piauí43965"/>
        <s v="PIAvelino Lopes43965"/>
        <s v="PIBaixa Grande do Ribeiro43965"/>
        <s v="PIBarra D'Alcântara43965"/>
        <s v="PIBarras43965"/>
        <s v="PIBarreiras do Piauí43965"/>
        <s v="PIBarro Duro43965"/>
        <s v="PIBatalha43965"/>
        <s v="PIBela Vista do Piauí43965"/>
        <s v="PIBelém do Piauí43965"/>
        <s v="PIBeneditinos43965"/>
        <s v="PIBertolínia43965"/>
        <s v="PIBetânia do Piauí43965"/>
        <s v="PIBoa Hora43965"/>
        <s v="PIBocaina43965"/>
        <s v="PIBom Jesus43965"/>
        <s v="PIBom Princípio do Piauí43965"/>
        <s v="PIBonfim do Piauí43965"/>
        <s v="PIBoqueirão do Piauí43965"/>
        <s v="PIBrasileira43965"/>
        <s v="PIBrejo do Piauí43965"/>
        <s v="PIBuriti dos Lopes43965"/>
        <s v="PIBuriti dos Montes43965"/>
        <s v="PICabeceiras do Piauí43965"/>
        <s v="PICajazeiras do Piauí43965"/>
        <s v="PICajueiro da Praia43965"/>
        <s v="PICaldeirão Grande do Piauí43965"/>
        <s v="PICampinas do Piauí43965"/>
        <s v="PICampo Alegre do Fidalgo43965"/>
        <s v="PICampo Grande do Piauí43965"/>
        <s v="PICampo Largo do Piauí43965"/>
        <s v="PICampo maior43965"/>
        <s v="PICanavieira43965"/>
        <s v="PICanto do Buriti43965"/>
        <s v="PICapitão de Campos43965"/>
        <s v="PICapitão Gervásio Oliveira43965"/>
        <s v="PICaracol43965"/>
        <s v="PICaraúbas do Piauí43965"/>
        <s v="PICaridade do Piauí43965"/>
        <s v="PICastelo do Piauí43965"/>
        <s v="PICaxingó43965"/>
        <s v="PICocal43965"/>
        <s v="PICocal de Telha43965"/>
        <s v="PICocal dos Alves43965"/>
        <s v="PICoivaras43965"/>
        <s v="PIColônia do Gurguéia43965"/>
        <s v="PIColônia do Piauí43965"/>
        <s v="PIConceição do Canindé43965"/>
        <s v="PICoronel José Dias43965"/>
        <s v="PICorrente43965"/>
        <s v="PICristalândia do Piauí43965"/>
        <s v="PICristino Castro43965"/>
        <s v="PICurimatá43965"/>
        <s v="PICurrais43965"/>
        <s v="PICurralinhos43965"/>
        <s v="PICurral Novo do Piauí43965"/>
        <s v="PIDemerval Lobão43965"/>
        <s v="PIDirceu Arcoverde43965"/>
        <s v="PIDom Expedito Lopes43965"/>
        <s v="PIDomingos Mourão43965"/>
        <s v="PIDom Inocêncio43965"/>
        <s v="PIElesbão Veloso43965"/>
        <s v="PIEliseu Martins43965"/>
        <s v="PIEsperantina43965"/>
        <s v="PIFartura do Piauí43965"/>
        <s v="PIFlores do Piauí43965"/>
        <s v="PIFloresta do Piauí43965"/>
        <s v="PIFloriano43965"/>
        <s v="PIFrancinópolis43965"/>
        <s v="PIFrancisco Ayres43965"/>
        <s v="PIFrancisco Macedo43965"/>
        <s v="PIFrancisco Santos43965"/>
        <s v="PIFronteiras43965"/>
        <s v="PIGeminiano43965"/>
        <s v="PIGilbués43965"/>
        <s v="PIGuadalupe43965"/>
        <s v="PIGuaribas43965"/>
        <s v="PIHugo Napoleão43965"/>
        <s v="PIIlha Grande43965"/>
        <s v="PIInhuma43965"/>
        <s v="PIIpiranga do Piauí43965"/>
        <s v="PIIsaías Coelho43965"/>
        <s v="PIItainópolis43965"/>
        <s v="PIItaueira43965"/>
        <s v="PIJacobina do Piauí43965"/>
        <s v="PIJaicós43965"/>
        <s v="PIJardim do Mulato43965"/>
        <s v="PIJatobá do Piauí43965"/>
        <s v="PIJerumenha43965"/>
        <s v="PIJoão Costa43965"/>
        <s v="PIJoaquim Pires43965"/>
        <s v="PIJoca Marques43965"/>
        <s v="PIJosé de Freitas43965"/>
        <s v="PIJuazeiro do Piauí43965"/>
        <s v="PIJúlio Borges43965"/>
        <s v="PIJurema43965"/>
        <s v="PILagoinha do Piauí43965"/>
        <s v="PILagoa Alegre43965"/>
        <s v="PILagoa do Barro do Piauí43965"/>
        <s v="PILagoa de São Francisco43965"/>
        <s v="PILagoa do Piauí43965"/>
        <s v="PILagoa do Sítio43965"/>
        <s v="PILandri Sales43965"/>
        <s v="PILuís Correia43965"/>
        <s v="PILuzilândia43965"/>
        <s v="PIMadeiro43965"/>
        <s v="PIManoel Emídio43965"/>
        <s v="PIMarcolândia43965"/>
        <s v="PIMarcos Parente43965"/>
        <s v="PIMassapê do Piauí43965"/>
        <s v="PIMatias Olímpio43965"/>
        <s v="PIMiguel Alves43965"/>
        <s v="PIMiguel Leão43965"/>
        <s v="PIMilton Brandão43965"/>
        <s v="PIMonsenhor Gil43965"/>
        <s v="PIMonsenhor Hipólito43965"/>
        <s v="PIMonte Alegre do Piauí43965"/>
        <s v="PIMorro Cabeça no Tempo43965"/>
        <s v="PIMorro do Chapéu do Piauí43965"/>
        <s v="PIMurici dos Portelas43965"/>
        <s v="PINazaré do Piauí43965"/>
        <s v="PINazária43965"/>
        <s v="PINossa Senhora de Nazaré43965"/>
        <s v="PINossa Senhora dos Remédios43965"/>
        <s v="PINovo Oriente do Piauí43965"/>
        <s v="PINovo Santo Antônio43965"/>
        <s v="PIOeiras43965"/>
        <s v="PIOlho D'Água do Piauí43965"/>
        <s v="PIPadre Marcos43965"/>
        <s v="PIPaes Landim43965"/>
        <s v="PIPajeú do Piauí43965"/>
        <s v="PIPalmeira do Piauí43965"/>
        <s v="PIPalmeirais43965"/>
        <s v="PIPaquetá43965"/>
        <s v="PIParnaguá43965"/>
        <s v="PIParnaíba43965"/>
        <s v="PIPassagem Franca do Piauí43965"/>
        <s v="PIPatos do Piauí43965"/>
        <s v="PIPau D'Arco do Piauí43965"/>
        <s v="PIPaulistana43965"/>
        <s v="PIPavussu43965"/>
        <s v="PIPedro II43965"/>
        <s v="PIPedro Laurentino43965"/>
        <s v="PINova Santa Rita43965"/>
        <s v="PIPicos43965"/>
        <s v="PIPimenteiras43965"/>
        <s v="PIPio IX43965"/>
        <s v="PIPiracuruca43965"/>
        <s v="PIPiripiri43965"/>
        <s v="PIPorto43965"/>
        <s v="PIPorto Alegre do Piauí43965"/>
        <s v="PIPrata do Piauí43965"/>
        <s v="PIQueimada Nova43965"/>
        <s v="PIRedenção do Gurguéia43965"/>
        <s v="PIRegeneração43965"/>
        <s v="PIRiacho Frio43965"/>
        <s v="PIRibeira do Piauí43965"/>
        <s v="PIRibeiro Gonçalves43965"/>
        <s v="PIRio Grande do Piauí43965"/>
        <s v="PISanta Cruz do Piauí43965"/>
        <s v="PISanta Cruz dos Milagres43965"/>
        <s v="PISanta Filomena43965"/>
        <s v="PISanta Luz43965"/>
        <s v="PISantana do Piauí43965"/>
        <s v="PISanta Rosa do Piauí43965"/>
        <s v="PISanto Antônio de Lisboa43965"/>
        <s v="PISanto Antônio dos Milagres43965"/>
        <s v="PISanto Inácio do Piauí43965"/>
        <s v="PISão Braz do Piauí43965"/>
        <s v="PISão Félix do Piauí43965"/>
        <s v="PISão Francisco de Assis do Piauí43965"/>
        <s v="PISão Francisco do Piauí43965"/>
        <s v="PISão Gonçalo do Gurguéia43965"/>
        <s v="PISão Gonçalo do Piauí43965"/>
        <s v="PISão João da Canabrava43965"/>
        <s v="PISão João da Fronteira43965"/>
        <s v="PISão João da Serra43965"/>
        <s v="PISão João da Varjota43965"/>
        <s v="PISão João do Arraial43965"/>
        <s v="PISão João do Piauí43965"/>
        <s v="PISão José do Divino43965"/>
        <s v="PISão José do Peixe43965"/>
        <s v="PISão José do Piauí43965"/>
        <s v="PISão Julião43965"/>
        <s v="PISão Lourenço do Piauí43965"/>
        <s v="PISão Luis do Piauí43965"/>
        <s v="PISão Miguel da Baixa Grande43965"/>
        <s v="PISão Miguel do Fidalgo43965"/>
        <s v="PISão Miguel do Tapuio43965"/>
        <s v="PISão Pedro do Piauí43965"/>
        <s v="PISão Raimundo Nonato43965"/>
        <s v="PISebastião Barros43965"/>
        <s v="PISebastião Leal43965"/>
        <s v="PISigefredo Pacheco43965"/>
        <s v="PISimões43965"/>
        <s v="PISimplício Mendes43965"/>
        <s v="PISocorro do Piauí43965"/>
        <s v="PISussuapara43965"/>
        <s v="PITamboril do Piauí43965"/>
        <s v="PITanque do Piauí43965"/>
        <s v="PITeresina43965"/>
        <s v="PIUnião43965"/>
        <s v="PIUruçuí43965"/>
        <s v="PIValença do Piauí43965"/>
        <s v="PIVárzea Branca43965"/>
        <s v="PIVárzea Grande43965"/>
        <s v="PIVera Mendes43965"/>
        <s v="PIVila Nova do Piauí43965"/>
        <s v="PIWall Ferraz43965"/>
        <s v="PRAbatiá43965"/>
        <s v="PRAdrianópolis43965"/>
        <s v="PRAgudos do Sul43965"/>
        <s v="PRAlmirante Tamandaré43965"/>
        <s v="PRAltamira do Paraná43965"/>
        <s v="PRAltônia43965"/>
        <s v="PRAlto Paraná43965"/>
        <s v="PRAlto Piquiri43965"/>
        <s v="PRAlvorada do Sul43965"/>
        <s v="PRAmaporã43965"/>
        <s v="PRAmpére43965"/>
        <s v="PRAnahy43965"/>
        <s v="PRAndirá43965"/>
        <s v="PRÂngulo43965"/>
        <s v="PRAntonina43965"/>
        <s v="PRAntônio Olinto43965"/>
        <s v="PRApucarana43965"/>
        <s v="PRArapongas43965"/>
        <s v="PRArapoti43965"/>
        <s v="PRArapuã43965"/>
        <s v="PRAraruna43965"/>
        <s v="PRAraucária43965"/>
        <s v="PRAriranha do Ivaí43965"/>
        <s v="PRAssaí43965"/>
        <s v="PRAssis Chateaubriand43965"/>
        <s v="PRAstorga43965"/>
        <s v="PRAtalaia43965"/>
        <s v="PRBalsa Nova43965"/>
        <s v="PRBandeirantes43965"/>
        <s v="PRBarbosa Ferraz43965"/>
        <s v="PRBarracão43965"/>
        <s v="PRBarra do Jacaré43965"/>
        <s v="PRBela Vista da Caroba43965"/>
        <s v="PRBela Vista do Paraíso43965"/>
        <s v="PRBituruna43965"/>
        <s v="PRBoa Esperança43965"/>
        <s v="PRBoa Esperança do Iguaçu43965"/>
        <s v="PRBoa Ventura de São Roque43965"/>
        <s v="PRBoa Vista da Aparecida43965"/>
        <s v="PRBocaiúva do Sul43965"/>
        <s v="PRBom Jesus do Sul43965"/>
        <s v="PRBom Sucesso43965"/>
        <s v="PRBom Sucesso do Sul43965"/>
        <s v="PRBorrazópolis43965"/>
        <s v="PRBraganey43965"/>
        <s v="PRBrasilândia do Sul43965"/>
        <s v="PRCafeara43965"/>
        <s v="PRCafelândia43965"/>
        <s v="PRCafezal do Sul43965"/>
        <s v="PRCalifórnia43965"/>
        <s v="PRCambará43965"/>
        <s v="PRCambé43965"/>
        <s v="PRCambira43965"/>
        <s v="PRCampina da Lagoa43965"/>
        <s v="PRCampina do Simão43965"/>
        <s v="PRCampina Grande do Sul43965"/>
        <s v="PRCampo Bonito43965"/>
        <s v="PRCampo do Tenente43965"/>
        <s v="PRCampo Largo43965"/>
        <s v="PRCampo Magro43965"/>
        <s v="PRCampo Mourão43965"/>
        <s v="PRCândido de Abreu43965"/>
        <s v="PRCandói43965"/>
        <s v="PRCantagalo43965"/>
        <s v="PRCapanema43965"/>
        <s v="PRCapitão Leônidas Marques43965"/>
        <s v="PRCarambeí43965"/>
        <s v="PRCarlópolis43965"/>
        <s v="PRCascavel43965"/>
        <s v="PRCastro43965"/>
        <s v="PRCatanduvas43965"/>
        <s v="PRCentenário do Sul43965"/>
        <s v="PRCerro Azul43965"/>
        <s v="PRCéu Azul43965"/>
        <s v="PRChopinzinho43965"/>
        <s v="PRCianorte43965"/>
        <s v="PRCidade Gaúcha43965"/>
        <s v="PRClevelândia43965"/>
        <s v="PRColombo43965"/>
        <s v="PRColorado43965"/>
        <s v="PRCongonhinhas43965"/>
        <s v="PRConselheiro Mairinck43965"/>
        <s v="PRContenda43965"/>
        <s v="PRCorbélia43965"/>
        <s v="PRCornélio Procópio43965"/>
        <s v="PRCoronel Domingos Soares43965"/>
        <s v="PRCoronel Vivida43965"/>
        <s v="PRCorumbataí do Sul43965"/>
        <s v="PRCruzeiro do Iguaçu43965"/>
        <s v="PRCruzeiro do Oeste43965"/>
        <s v="PRCruzeiro do Sul43965"/>
        <s v="PRCruz Machado43965"/>
        <s v="PRCruzmaltina43965"/>
        <s v="PRCuritiba43965"/>
        <s v="PRCuriúva43965"/>
        <s v="PRDiamante do Norte43965"/>
        <s v="PRDiamante do Sul43965"/>
        <s v="PRDiamante D'Oeste43965"/>
        <s v="PRDois Vizinhos43965"/>
        <s v="PRDouradina43965"/>
        <s v="PRDoutor Camargo43965"/>
        <s v="PREnéas Marques43965"/>
        <s v="PREngenheiro Beltrão43965"/>
        <s v="PREsperança Nova43965"/>
        <s v="PREntre Rios do Oeste43965"/>
        <s v="PREspigão Alto do Iguaçu43965"/>
        <s v="PRFarol43965"/>
        <s v="PRFaxinal43965"/>
        <s v="PRFazenda Rio Grande43965"/>
        <s v="PRFênix43965"/>
        <s v="PRFernandes Pinheiro43965"/>
        <s v="PRFigueira43965"/>
        <s v="PRFloraí43965"/>
        <s v="PRFlor da Serra do Sul43965"/>
        <s v="PRFloresta43965"/>
        <s v="PRFlorestópolis43965"/>
        <s v="PRFlórida43965"/>
        <s v="PRFormosa do Oeste43965"/>
        <s v="PRFoz do Iguaçu43965"/>
        <s v="PRFrancisco Alves43965"/>
        <s v="PRFrancisco Beltrão43965"/>
        <s v="PRFoz do Jordão43965"/>
        <s v="PRGeneral Carneiro43965"/>
        <s v="PRGodoy Moreira43965"/>
        <s v="PRGoioerê43965"/>
        <s v="PRGoioxim43965"/>
        <s v="PRGrandes Rios43965"/>
        <s v="PRGuaíra43965"/>
        <s v="PRGuairaçá43965"/>
        <s v="PRGuamiranga43965"/>
        <s v="PRGuapirama43965"/>
        <s v="PRGuaporema43965"/>
        <s v="PRGuaraci43965"/>
        <s v="PRGuaraniaçu43965"/>
        <s v="PRGuarapuava43965"/>
        <s v="PRGuaraqueçaba43965"/>
        <s v="PRGuaratuba43965"/>
        <s v="PRHonório Serpa43965"/>
        <s v="PRIbaiti43965"/>
        <s v="PRIbema43965"/>
        <s v="PRIbiporã43965"/>
        <s v="PRIcaraíma43965"/>
        <s v="PRIguaraçu43965"/>
        <s v="PRIguatu43965"/>
        <s v="PRImbaú43965"/>
        <s v="PRImbituva43965"/>
        <s v="PRInácio Martins43965"/>
        <s v="PRInajá43965"/>
        <s v="PRIndianópolis43965"/>
        <s v="PRIpiranga43965"/>
        <s v="PRIporã43965"/>
        <s v="PRIracema do Oeste43965"/>
        <s v="PRIrati43965"/>
        <s v="PRIretama43965"/>
        <s v="PRItaguajé43965"/>
        <s v="PRItaipulândia43965"/>
        <s v="PRItambaracá43965"/>
        <s v="PRItambé43965"/>
        <s v="PRItapejara d'Oeste43965"/>
        <s v="PRItaperuçu43965"/>
        <s v="PRItaúna do Sul43965"/>
        <s v="PRIvaí43965"/>
        <s v="PRIvaiporã43965"/>
        <s v="PRIvaté43965"/>
        <s v="PRIvatuba43965"/>
        <s v="PRJaboti43965"/>
        <s v="PRJacarezinho43965"/>
        <s v="PRJaguapitã43965"/>
        <s v="PRJaguariaíva43965"/>
        <s v="PRJandaia do Sul43965"/>
        <s v="PRJaniópolis43965"/>
        <s v="PRJapira43965"/>
        <s v="PRJapurá43965"/>
        <s v="PRJardim Alegre43965"/>
        <s v="PRJardim Olinda43965"/>
        <s v="PRJataizinho43965"/>
        <s v="PRJesuítas43965"/>
        <s v="PRJoaquim Távora43965"/>
        <s v="PRJundiaí do Sul43965"/>
        <s v="PRJuranda43965"/>
        <s v="PRJussara43965"/>
        <s v="PRKaloré43965"/>
        <s v="PRLapa43965"/>
        <s v="PRLaranjal43965"/>
        <s v="PRLaranjeiras do Sul43965"/>
        <s v="PRLeópolis43965"/>
        <s v="PRLidianópolis43965"/>
        <s v="PRLindoeste43965"/>
        <s v="PRLoanda43965"/>
        <s v="PRLobato43965"/>
        <s v="PRLondrina43965"/>
        <s v="PRLuiziana43965"/>
        <s v="PRLunardelli43965"/>
        <s v="PRLupionópolis43965"/>
        <s v="PRMallet43965"/>
        <s v="PRMamborê43965"/>
        <s v="PRMandaguaçu43965"/>
        <s v="PRMandaguari43965"/>
        <s v="PRMandirituba43965"/>
        <s v="PRManfrinópolis43965"/>
        <s v="PRMangueirinha43965"/>
        <s v="PRManoel Ribas43965"/>
        <s v="PRMarechal Cândido Rondon43965"/>
        <s v="PRMaria Helena43965"/>
        <s v="PRMarialva43965"/>
        <s v="PRMarilândia do Sul43965"/>
        <s v="PRMarilena43965"/>
        <s v="PRMariluz43965"/>
        <s v="PRMaringá43965"/>
        <s v="PRMariópolis43965"/>
        <s v="PRMaripá43965"/>
        <s v="PRMarmeleiro43965"/>
        <s v="PRMarquinho43965"/>
        <s v="PRMarumbi43965"/>
        <s v="PRMatelândia43965"/>
        <s v="PRMatinhos43965"/>
        <s v="PRMato Rico43965"/>
        <s v="PRMauá da Serra43965"/>
        <s v="PRMedianeira43965"/>
        <s v="PRMercedes43965"/>
        <s v="PRMirador43965"/>
        <s v="PRMiraselva43965"/>
        <s v="PRMissal43965"/>
        <s v="PRMoreira Sales43965"/>
        <s v="PRMorretes43965"/>
        <s v="PRMunhoz de Melo43965"/>
        <s v="PRNossa Senhora das Graças43965"/>
        <s v="PRNova Aliança do Ivaí43965"/>
        <s v="PRNova América da Colina43965"/>
        <s v="PRNova Aurora43965"/>
        <s v="PRNova Cantu43965"/>
        <s v="PRNova Esperança43965"/>
        <s v="PRNova Esperança do Sudoeste43965"/>
        <s v="PRNova Fátima43965"/>
        <s v="PRNova Laranjeiras43965"/>
        <s v="PRNova Londrina43965"/>
        <s v="PRNova Olímpia43965"/>
        <s v="PRNova Santa Bárbara43965"/>
        <s v="PRNova Santa Rosa43965"/>
        <s v="PRNova Prata do Iguaçu43965"/>
        <s v="PRNova Tebas43965"/>
        <s v="PRNovo Itacolomi43965"/>
        <s v="PROrtigueira43965"/>
        <s v="PROurizona43965"/>
        <s v="PROuro Verde do Oeste43965"/>
        <s v="PRPaiçandu43965"/>
        <s v="PRPalmas43965"/>
        <s v="PRPalmeira43965"/>
        <s v="PRPalmital43965"/>
        <s v="PRPalotina43965"/>
        <s v="PRParaíso do Norte43965"/>
        <s v="PRParanacity43965"/>
        <s v="PRParanaguá43965"/>
        <s v="PRParanapoema43965"/>
        <s v="PRParanavaí43965"/>
        <s v="PRPato Bragado43965"/>
        <s v="PRPato Branco43965"/>
        <s v="PRPaula Freitas43965"/>
        <s v="PRPaulo Frontin43965"/>
        <s v="PRPeabiru43965"/>
        <s v="PRPerobal43965"/>
        <s v="PRPérola43965"/>
        <s v="PRPérola d'oeste43965"/>
        <s v="PRPiên43965"/>
        <s v="PRPinhais43965"/>
        <s v="PRPinhalão43965"/>
        <s v="PRPinhal de São Bento43965"/>
        <s v="PRPinhão43965"/>
        <s v="PRPiraí do Sul43965"/>
        <s v="PRPiraquara43965"/>
        <s v="PRPitanga43965"/>
        <s v="PRPitangueiras43965"/>
        <s v="PRPlanaltina do Paraná43965"/>
        <s v="PRPlanalto43965"/>
        <s v="PRPonta Grossa43965"/>
        <s v="PRPontal do Paraná43965"/>
        <s v="PRPorecatu43965"/>
        <s v="PRPorto Amazonas43965"/>
        <s v="PRPorto Barreiro43965"/>
        <s v="PRPorto Rico43965"/>
        <s v="PRPorto Vitória43965"/>
        <s v="PRPrado Ferreira43965"/>
        <s v="PRPranchita43965"/>
        <s v="PRPresidente Castelo Branco43965"/>
        <s v="PRPrimeiro de Maio43965"/>
        <s v="PRPrudentópolis43965"/>
        <s v="PRQuarto Centenário 43965"/>
        <s v="PRQuatiguá43965"/>
        <s v="PRQuatro Barras43965"/>
        <s v="PRQuatro Pontes43965"/>
        <s v="PRQuedas do Iguaçu43965"/>
        <s v="PRQuerência do Norte43965"/>
        <s v="PRQuinta do Sol43965"/>
        <s v="PRQuitandinha43965"/>
        <s v="PRRamilândia43965"/>
        <s v="PRRancho Alegre43965"/>
        <s v="PRRancho Alegre D'Oeste43965"/>
        <s v="PRRealeza43965"/>
        <s v="PRRebouças43965"/>
        <s v="PRRenascença43965"/>
        <s v="PRReserva43965"/>
        <s v="PRReserva do Iguaçu43965"/>
        <s v="PRRibeirão Claro43965"/>
        <s v="PRRibeirão do Pinhal43965"/>
        <s v="PRRio Azul43965"/>
        <s v="PRRio Bom43965"/>
        <s v="PRRio Bonito do Iguaçu43965"/>
        <s v="PRRio Branco do Ivaí43965"/>
        <s v="PRRio Branco do Sul43965"/>
        <s v="PRRio Negro43965"/>
        <s v="PRRolândia43965"/>
        <s v="PRRoncador43965"/>
        <s v="PRRondon43965"/>
        <s v="PRRosário do Ivaí43965"/>
        <s v="PRSabáudia43965"/>
        <s v="PRSalgado Filho43965"/>
        <s v="PRSalto do Itararé43965"/>
        <s v="PRSalto do Lontra43965"/>
        <s v="PRSanta Amélia43965"/>
        <s v="PRSanta Cecília do Pavão43965"/>
        <s v="PRSanta Cruz de Monte Castelo43965"/>
        <s v="PRSanta Fé43965"/>
        <s v="PRSanta Helena43965"/>
        <s v="PRSanta Inês43965"/>
        <s v="PRSanta Isabel do Ivaí43965"/>
        <s v="PRSanta Izabel do Oeste43965"/>
        <s v="PRSanta Lúcia43965"/>
        <s v="PRSanta Maria do Oeste43965"/>
        <s v="PRSanta Mariana43965"/>
        <s v="PRSanta Mônica43965"/>
        <s v="PRSantana do Itararé43965"/>
        <s v="PRSanta Tereza do Oeste43965"/>
        <s v="PRSanta Terezinha de Itaipu43965"/>
        <s v="PRSanto Antônio da Platina43965"/>
        <s v="PRSanto Antônio do Caiuá43965"/>
        <s v="PRSanto Antônio do Paraíso43965"/>
        <s v="PRSanto Antônio do Sudoeste43965"/>
        <s v="PRSanto Inácio43965"/>
        <s v="PRSão Carlos do Ivaí43965"/>
        <s v="PRSão Jerônimo da Serra43965"/>
        <s v="PRSão João43965"/>
        <s v="PRSão João do Caiuá43965"/>
        <s v="PRSão João do Ivaí43965"/>
        <s v="PRSão João do Triunfo43965"/>
        <s v="PRSão Jorge d'oeste43965"/>
        <s v="PRSão Jorge do Ivaí43965"/>
        <s v="PRSão Jorge do Patrocínio43965"/>
        <s v="PRSão José da Boa Vista43965"/>
        <s v="PRSão José das Palmeiras43965"/>
        <s v="PRSão José dos Pinhais43965"/>
        <s v="PRSão Manoel do Paraná43965"/>
        <s v="PRSão Mateus do Sul43965"/>
        <s v="PRSão Miguel do Iguaçu43965"/>
        <s v="PRSão Pedro do Iguaçu43965"/>
        <s v="PRSão Pedro do Ivaí43965"/>
        <s v="PRSão Pedro do Paraná43965"/>
        <s v="PRSão Sebastião da Amoreira43965"/>
        <s v="PRSão Tomé43965"/>
        <s v="PRSapopema43965"/>
        <s v="PRSarandi43965"/>
        <s v="PRSaudade do Iguaçu43965"/>
        <s v="PRSengés43965"/>
        <s v="PRSerranópolis do Iguaçu43965"/>
        <s v="PRSertaneja43965"/>
        <s v="PRSertanópolis43965"/>
        <s v="PRSiqueira Campos43965"/>
        <s v="PRSulina43965"/>
        <s v="PRTamarana43965"/>
        <s v="PRTamboara43965"/>
        <s v="PRTapejara43965"/>
        <s v="PRTapira43965"/>
        <s v="PRTeixeira Soares43965"/>
        <s v="PRTelêmaco Borba43965"/>
        <s v="PRTerra Boa43965"/>
        <s v="PRTerra Rica43965"/>
        <s v="PRTerra Roxa43965"/>
        <s v="PRTibagi43965"/>
        <s v="PRTijucas do Sul43965"/>
        <s v="PRToledo43965"/>
        <s v="PRTomazina43965"/>
        <s v="PRTrês Barras do Paraná43965"/>
        <s v="PRTunas do Paraná43965"/>
        <s v="PRTuneiras do Oeste43965"/>
        <s v="PRTupãssi43965"/>
        <s v="PRTurvo43965"/>
        <s v="PRUbiratã43965"/>
        <s v="PRUmuarama43965"/>
        <s v="PRUnião da Vitória43965"/>
        <s v="PRUniflor43965"/>
        <s v="PRUraí43965"/>
        <s v="PRWenceslau Braz43965"/>
        <s v="PRVentania43965"/>
        <s v="PRVera Cruz do Oeste43965"/>
        <s v="PRVerê43965"/>
        <s v="PRAlto Paraíso43965"/>
        <s v="PRDoutor Ulysses43965"/>
        <s v="PRVirmond43965"/>
        <s v="PRVitorino43965"/>
        <s v="PRXambrê43965"/>
        <s v="RJAngra dos Reis43965"/>
        <s v="RJAperibé43965"/>
        <s v="RJAraruama43965"/>
        <s v="RJAreal43965"/>
        <s v="RJArmação dos Búzios43965"/>
        <s v="RJArraial do Cabo43965"/>
        <s v="RJBarra do Piraí43965"/>
        <s v="RJBarra Mansa43965"/>
        <s v="RJBelford Roxo43965"/>
        <s v="RJBom Jardim43965"/>
        <s v="RJBom Jesus do Itabapoana43965"/>
        <s v="RJCabo Frio 43965"/>
        <s v="RJCachoeiras de Macacu43965"/>
        <s v="RJCambuci43965"/>
        <s v="RJCarapebus43965"/>
        <s v="RJComendador Levy Gasparian43965"/>
        <s v="RJCampos dos Goytacazes43965"/>
        <s v="RJCantagalo 43965"/>
        <s v="RJCardoso Moreira43965"/>
        <s v="RJCarmo43965"/>
        <s v="RJCasimiro de Abreu43965"/>
        <s v="RJConceição de Macabu43965"/>
        <s v="RJCordeiro43965"/>
        <s v="RJDuas Barras43965"/>
        <s v="RJDuque de Caxias43965"/>
        <s v="RJEngenheiro Paulo de Frontin43965"/>
        <s v="RJGuapimirim43965"/>
        <s v="RJIguaba Grande43965"/>
        <s v="RJItaboraí43965"/>
        <s v="RJItaguaí43965"/>
        <s v="RJItalva43965"/>
        <s v="RJItaocara43965"/>
        <s v="RJItaperuna43965"/>
        <s v="RJItatiaia43965"/>
        <s v="RJJaperi43965"/>
        <s v="RJLaje do Muriaé43965"/>
        <s v="RJMacaé43965"/>
        <s v="RJMacuco43965"/>
        <s v="RJMagé43965"/>
        <s v="RJMangaratiba43965"/>
        <s v="RJMaricá43965"/>
        <s v="RJMendes43965"/>
        <s v="RJMesquita43965"/>
        <s v="RJMiguel Pereira43965"/>
        <s v="RJMiracema43965"/>
        <s v="RJNatividade43965"/>
        <s v="RJNilópolis43965"/>
        <s v="RJNiterói43965"/>
        <s v="RJNova Friburgo43965"/>
        <s v="RJNova Iguaçu43965"/>
        <s v="RJParacambi43965"/>
        <s v="RJParaíba do Sul43965"/>
        <s v="RJParaty43965"/>
        <s v="RJPaty do Alferes43965"/>
        <s v="RJPetrópolis43965"/>
        <s v="RJPinheiral43965"/>
        <s v="RJPiraí43965"/>
        <s v="RJPorciúncula43965"/>
        <s v="RJPorto Real 43965"/>
        <s v="RJQuatis 43965"/>
        <s v="RJQueimados43965"/>
        <s v="RJQuissamã43965"/>
        <s v="RJResende43965"/>
        <s v="RJRio Bonito 43965"/>
        <s v="RJRio Claro 43965"/>
        <s v="RJRio das Flores43965"/>
        <s v="RJRio das Ostras43965"/>
        <s v="RJRio de Janeiro43965"/>
        <s v="RJSanta Maria Madalena43965"/>
        <s v="RJSanto Antônio de Pádua43965"/>
        <s v="RJSão Francisco de Itabapoana43965"/>
        <s v="RJSão Fidélis43965"/>
        <s v="RJSão Gonçalo43965"/>
        <s v="RJSão João da Barra43965"/>
        <s v="RJSão João de Meriti43965"/>
        <s v="RJSão José de Ubá43965"/>
        <s v="RJSão José do Vale do Rio Preto43965"/>
        <s v="RJSão Pedro da Aldeia43965"/>
        <s v="RJSão Sebastião do Alto43965"/>
        <s v="RJSapucaia43965"/>
        <s v="RJSaquarema43965"/>
        <s v="RJSeropédica43965"/>
        <s v="RJSilva Jardim43965"/>
        <s v="RJSumidouro43965"/>
        <s v="RJTanguá43965"/>
        <s v="RJTeresópolis43965"/>
        <s v="RJTrajano de Moraes43965"/>
        <s v="RJTrês Rios 43965"/>
        <s v="RJValença43965"/>
        <s v="RJVarre-Sai43965"/>
        <s v="RJVassouras43965"/>
        <s v="RJVolta Redonda43965"/>
        <s v="RNAcari43965"/>
        <s v="RNAçu43965"/>
        <s v="RNAfonso Bezerra43965"/>
        <s v="RNÁgua Nova43965"/>
        <s v="RNAlexandria43965"/>
        <s v="RNAlmino Afonso43965"/>
        <s v="RNAlto do Rodrigues43965"/>
        <s v="RNAngicos43965"/>
        <s v="RNAntônio Martins43965"/>
        <s v="RNApodi43965"/>
        <s v="RNAreia Branca43965"/>
        <s v="RNArês43965"/>
        <s v="RNAugusto Severo43965"/>
        <s v="RNBaía Formosa43965"/>
        <s v="RNBaraúna43965"/>
        <s v="RNBarcelona43965"/>
        <s v="RNBento Fernandes43965"/>
        <s v="RNBodó43965"/>
        <s v="RNBom Jesus43965"/>
        <s v="RNBrejinho43965"/>
        <s v="RNCaiçara do Norte43965"/>
        <s v="RNCaiçara do Rio do Vento43965"/>
        <s v="RNCaicó43965"/>
        <s v="RNCampo Redondo43965"/>
        <s v="RNCanguaretama43965"/>
        <s v="RNCaraúbas43965"/>
        <s v="RNCarnaúba dos Dantas43965"/>
        <s v="RNCarnaubais43965"/>
        <s v="RNCeará-Mirim43965"/>
        <s v="RNCerro Corá43965"/>
        <s v="RNCoronel Ezequiel43965"/>
        <s v="RNCoronel João Pessoa43965"/>
        <s v="RNCruzeta43965"/>
        <s v="RNCurrais Novos43965"/>
        <s v="RNDoutor Severiano43965"/>
        <s v="RNParnamirim43965"/>
        <s v="RNEncanto43965"/>
        <s v="RNEquador43965"/>
        <s v="RNEspírito Santo43965"/>
        <s v="RNExtremoz43965"/>
        <s v="RNFelipe Guerra43965"/>
        <s v="RNFernando Pedroza43965"/>
        <s v="RNFlorânia43965"/>
        <s v="RNFrancisco Dantas43965"/>
        <s v="RNFrutuoso Gomes43965"/>
        <s v="RNGalinhos43965"/>
        <s v="RNGoianinha43965"/>
        <s v="RNGovernador Dix-Sept Rosado43965"/>
        <s v="RNGrossos43965"/>
        <s v="RNGuamaré43965"/>
        <s v="RNIelmo Marinho43965"/>
        <s v="RNIpanguaçu43965"/>
        <s v="RNIpueira43965"/>
        <s v="RNItajá43965"/>
        <s v="RNItaú43965"/>
        <s v="RNJaçanã43965"/>
        <s v="RNJandaíra 43965"/>
        <s v="RNJanduís43965"/>
        <s v="RNJanuário Cicco43965"/>
        <s v="RNJapi43965"/>
        <s v="RNJardim de Angicos 43965"/>
        <s v="RNJardim de Piranhas43965"/>
        <s v="RNJardim do Seridó43965"/>
        <s v="RNJoão Câmara43965"/>
        <s v="RNJoão Dias43965"/>
        <s v="RNJosé da Penha43965"/>
        <s v="RNJucurutu43965"/>
        <s v="RNJundiá43965"/>
        <s v="RNLagoa d'Anta43965"/>
        <s v="RNLagoa de Pedras43965"/>
        <s v="RNLagoa de Velhos43965"/>
        <s v="RNLagoa Nova43965"/>
        <s v="RNLagoa Salgada43965"/>
        <s v="RNLajes43965"/>
        <s v="RNLajes Pintadas 43965"/>
        <s v="RNLucrécia43965"/>
        <s v="RNLuís Gomes43965"/>
        <s v="RNMacaíba43965"/>
        <s v="RNMacau43965"/>
        <s v="RNMajor Sales43965"/>
        <s v="RNMarcelino Vieira43965"/>
        <s v="RNMartins43965"/>
        <s v="RNMaxaranguape43965"/>
        <s v="RNMessias Targino43965"/>
        <s v="RNMontanhas43965"/>
        <s v="RNMonte Alegre43965"/>
        <s v="RNMonte das Gameleiras43965"/>
        <s v="RNMossoró43965"/>
        <s v="RNNatal43965"/>
        <s v="RNNísia Floresta43965"/>
        <s v="RNNova Cruz43965"/>
        <s v="RNOlho-d'Água do Borges43965"/>
        <s v="RNOuro Branco43965"/>
        <s v="RNParaná43965"/>
        <s v="RNParaú43965"/>
        <s v="RNParazinho43965"/>
        <s v="RNParelhas43965"/>
        <s v="RNRio do Fogo43965"/>
        <s v="RNPassa e Fica43965"/>
        <s v="RNPassagem43965"/>
        <s v="RNPatu43965"/>
        <s v="RNSanta Maria 43965"/>
        <s v="RNPau dos Ferros43965"/>
        <s v="RNPedra Grande43965"/>
        <s v="RNPedra Preta43965"/>
        <s v="RNPedro Avelino43965"/>
        <s v="RNPedro Velho43965"/>
        <s v="RNPendências43965"/>
        <s v="RNPilões43965"/>
        <s v="RNPoço Branco43965"/>
        <s v="RNPortalegre43965"/>
        <s v="RNPorto do Mangue43965"/>
        <s v="RNPresidente Juscelino43965"/>
        <s v="RNPureza43965"/>
        <s v="RNRafael Fernandes43965"/>
        <s v="RNRafael Godeiro43965"/>
        <s v="RNRiacho da Cruz43965"/>
        <s v="RNRiacho de Santana43965"/>
        <s v="RNRiachuelo43965"/>
        <s v="RNRodolfo Fernandes43965"/>
        <s v="RNTibau43965"/>
        <s v="RNRuy Barbosa43965"/>
        <s v="RNSanta Cruz43965"/>
        <s v="RNSantana do Matos43965"/>
        <s v="RNSantana do Seridó43965"/>
        <s v="RNSanto Antônio43965"/>
        <s v="RNSão Bento do Norte43965"/>
        <s v="RNSão Bento do Trairí43965"/>
        <s v="RNSão Fernando43965"/>
        <s v="RNSão Francisco do Oeste43965"/>
        <s v="RNSão Gonçalo do Amarante43965"/>
        <s v="RNSão João do Sabugi43965"/>
        <s v="RNSão José de Mipibu43965"/>
        <s v="RNSão José do Campestre43965"/>
        <s v="RNSão José do Seridó43965"/>
        <s v="RNSão Miguel 43965"/>
        <s v="RNSão Miguel do Gostoso43965"/>
        <s v="RNSão Paulo do Potengi43965"/>
        <s v="RNSão Pedro43965"/>
        <s v="RNSão Rafael43965"/>
        <s v="RNSão Tomé43965"/>
        <s v="RNSão Vicente43965"/>
        <s v="RNSenador Elói de Souza43965"/>
        <s v="RNSenador Georgino Avelino43965"/>
        <s v="RNSerra de São Bento43965"/>
        <s v="RNSerra do Mel43965"/>
        <s v="RNSerra Negra do Norte43965"/>
        <s v="RNSerrinha43965"/>
        <s v="RNSerrinha dos Pintos43965"/>
        <s v="RNSeveriano Melo43965"/>
        <s v="RNSítio Novo43965"/>
        <s v="RNTaboleiro Grande43965"/>
        <s v="RNTaipu43965"/>
        <s v="RNTangará43965"/>
        <s v="RNTenente Ananias43965"/>
        <s v="RNTenente Laurentino Cruz43965"/>
        <s v="RNTibau do Sul43965"/>
        <s v="RNTimbaúba dos Batistas43965"/>
        <s v="RNTouros43965"/>
        <s v="RNTriunfo Potiguar43965"/>
        <s v="RNUmarizal43965"/>
        <s v="RNUpanema43965"/>
        <s v="RNVárzea 43965"/>
        <s v="RNVenha-Ver43965"/>
        <s v="RNVera Cruz43965"/>
        <s v="RNViçosa43965"/>
        <s v="RNVila Flor43965"/>
        <s v="ROAlta Floresta D'Oeste43965"/>
        <s v="ROAriquemes43965"/>
        <s v="ROCabixi43965"/>
        <s v="ROCacoal43965"/>
        <s v="ROCerejeiras43965"/>
        <s v="ROColorado do Oeste43965"/>
        <s v="ROCorumbiara43965"/>
        <s v="ROCosta Marques43965"/>
        <s v="ROEspigão D'Oeste43965"/>
        <s v="ROGuajará-Mirim43965"/>
        <s v="ROJaru43965"/>
        <s v="ROJi-Paraná43965"/>
        <s v="ROMachadinho D'Oeste43965"/>
        <s v="RONova Brasilândia D'Oeste43965"/>
        <s v="ROOuro Preto do Oeste43965"/>
        <s v="ROPimenta Bueno43965"/>
        <s v="ROPorto Velho43965"/>
        <s v="ROPresidente Médici43965"/>
        <s v="RORio Crespo43965"/>
        <s v="RORolim de Moura43965"/>
        <s v="ROSanta Luzia D'Oeste43965"/>
        <s v="ROVilhena43965"/>
        <s v="ROSão Miguel do Guaporé43965"/>
        <s v="RONova Mamoré43965"/>
        <s v="ROAlvorada D'Oeste43965"/>
        <s v="ROAlto Alegre dos Parecis43965"/>
        <s v="ROAlto Paraíso43965"/>
        <s v="ROBuritis43965"/>
        <s v="RONovo Horizonte do Oeste43965"/>
        <s v="ROCacaulândia43965"/>
        <s v="ROCampo Novo de Rondônia43965"/>
        <s v="ROCandeias do Jamari43965"/>
        <s v="ROCastanheiras43965"/>
        <s v="ROChupinguaia43965"/>
        <s v="ROCujubim43965"/>
        <s v="ROGovernador Jorge Teixeira43965"/>
        <s v="ROItapuã do Oeste43965"/>
        <s v="ROMinistro Andreazza43965"/>
        <s v="ROMirante da Serra43965"/>
        <s v="ROMonte Negro43965"/>
        <s v="RONova União43965"/>
        <s v="ROParecis43965"/>
        <s v="ROPimenteiras do Oeste43965"/>
        <s v="ROPrimavera de Rondônia43965"/>
        <s v="ROSão Felipe D'Oeste43965"/>
        <s v="ROSão Francisco do Guaporé43965"/>
        <s v="ROSeringueiras43965"/>
        <s v="ROTeixeirópolis43965"/>
        <s v="ROTheobroma43965"/>
        <s v="ROUrupá43965"/>
        <s v="ROVale do Anari43965"/>
        <s v="ROVale do Paraíso43965"/>
        <s v="RRAmajari43965"/>
        <s v="RRAlto Alegre43965"/>
        <s v="RRBoa Vista43965"/>
        <s v="RRBonfim43965"/>
        <s v="RRCantá43965"/>
        <s v="RRCaracaraí43965"/>
        <s v="RRCaroebe43965"/>
        <s v="RRIracema43965"/>
        <s v="RRMucajaí43965"/>
        <s v="RRNormandia43965"/>
        <s v="RRPacaraima43965"/>
        <s v="RRRorainópolis43965"/>
        <s v="RRSão João da Baliza43965"/>
        <s v="RRSão Luiz43965"/>
        <s v="RRUiramutã43965"/>
        <s v="RSAceguá43965"/>
        <s v="RSÁgua Santa43965"/>
        <s v="RSAgudo43965"/>
        <s v="RSAjuricaba43965"/>
        <s v="RSAlecrim43965"/>
        <s v="RSAlegrete43965"/>
        <s v="RSAlegria43965"/>
        <s v="RSAlmirante Tamandaré do Sul43965"/>
        <s v="RSAlpestre43965"/>
        <s v="RSAlto Alegre43965"/>
        <s v="RSAlto Feliz43965"/>
        <s v="RSAlvorada43965"/>
        <s v="RSAmaral Ferrador43965"/>
        <s v="RSAmetista do Sul43965"/>
        <s v="RSAndré da Rocha43965"/>
        <s v="RSAnta Gorda43965"/>
        <s v="RSAntônio Prado43965"/>
        <s v="RSArambaré43965"/>
        <s v="RSAraricá43965"/>
        <s v="RSAratiba43965"/>
        <s v="RSArroio do Meio43965"/>
        <s v="RSArroio do Sal43965"/>
        <s v="RSArroio do Padre43965"/>
        <s v="RSArroio dos Ratos43965"/>
        <s v="RSArroio do Tigre43965"/>
        <s v="RSArroio Grande43965"/>
        <s v="RSArvorezinha43965"/>
        <s v="RSAugusto Pestana43965"/>
        <s v="RSÁurea43965"/>
        <s v="RSBagé43965"/>
        <s v="RSBalneário Pinhal43965"/>
        <s v="RSBarão43965"/>
        <s v="RSBarão de Cotegipe43965"/>
        <s v="RSBarão do Triunfo43965"/>
        <s v="RSBarracão43965"/>
        <s v="RSBarra do Guarita43965"/>
        <s v="RSBarra do Quaraí43965"/>
        <s v="RSBarra do Ribeiro43965"/>
        <s v="RSBarra do Rio Azul43965"/>
        <s v="RSBarra Funda43965"/>
        <s v="RSBarros Cassal43965"/>
        <s v="RSBenjamin Constant do Sul43965"/>
        <s v="RSBento Gonçalves43965"/>
        <s v="RSBoa Vista das Missões43965"/>
        <s v="RSBoa Vista do Buricá43965"/>
        <s v="RSBoa Vista do Cadeado43965"/>
        <s v="RSBoa Vista do Incra43965"/>
        <s v="RSBoa Vista do Sul43965"/>
        <s v="RSBom Jesus43965"/>
        <s v="RSBom Princípio43965"/>
        <s v="RSBom Progresso43965"/>
        <s v="RSBom Retiro do Sul43965"/>
        <s v="RSBoqueirão do Leão43965"/>
        <s v="RSBossoroca43965"/>
        <s v="RSBozano43965"/>
        <s v="RSBraga43965"/>
        <s v="RSBrochier43965"/>
        <s v="RSButiá43965"/>
        <s v="RSCaçapava do Sul43965"/>
        <s v="RSCacequi43965"/>
        <s v="RSCachoeira do Sul43965"/>
        <s v="RSCachoeirinha43965"/>
        <s v="RSCacique Doble43965"/>
        <s v="RSCaibaté43965"/>
        <s v="RSCaiçara43965"/>
        <s v="RSCamaquã43965"/>
        <s v="RSCamargo43965"/>
        <s v="RSCambará do Sul43965"/>
        <s v="RSCampestre da Serra43965"/>
        <s v="RSCampina das Missões43965"/>
        <s v="RSCampinas do Sul43965"/>
        <s v="RSCampo Bom43965"/>
        <s v="RSCampo Novo43965"/>
        <s v="RSCampos Borges43965"/>
        <s v="RSCandelária43965"/>
        <s v="RSCândido Godói43965"/>
        <s v="RSCandiota43965"/>
        <s v="RSCanela43965"/>
        <s v="RSCanguçu43965"/>
        <s v="RSCanoas43965"/>
        <s v="RSCanudos do Vale43965"/>
        <s v="RSCapão Bonito do Sul43965"/>
        <s v="RSCapão da Canoa43965"/>
        <s v="RSCapão do Cipó43965"/>
        <s v="RSCapão do Leão43965"/>
        <s v="RSCapivari do Sul43965"/>
        <s v="RSCapela de Santana43965"/>
        <s v="RSCapitão43965"/>
        <s v="RSCarazinho43965"/>
        <s v="RSCaraá43965"/>
        <s v="RSCarlos Barbosa43965"/>
        <s v="RSCarlos Gomes43965"/>
        <s v="RSCasca43965"/>
        <s v="RSCaseiros43965"/>
        <s v="RSCatuípe43965"/>
        <s v="RSCaxias do Sul43965"/>
        <s v="RSCentenário43965"/>
        <s v="RSCerrito43965"/>
        <s v="RSCerro Branco43965"/>
        <s v="RSCerro Grande43965"/>
        <s v="RSCerro Grande do Sul43965"/>
        <s v="RSCerro Largo43965"/>
        <s v="RSChapada43965"/>
        <s v="RSCharqueadas43965"/>
        <s v="RSCharrua43965"/>
        <s v="RSChiapetta43965"/>
        <s v="RSChuí43965"/>
        <s v="RSChuvisca43965"/>
        <s v="RSCidreira43965"/>
        <s v="RSCiríaco43965"/>
        <s v="RSColinas43965"/>
        <s v="RSColorado43965"/>
        <s v="RSCondor43965"/>
        <s v="RSConstantina43965"/>
        <s v="RSCoqueiro Baixo43965"/>
        <s v="RSCoqueiros do Sul43965"/>
        <s v="RSCoronel Barros43965"/>
        <s v="RSCoronel Bicaco43965"/>
        <s v="RSCoronel Pilar43965"/>
        <s v="RSCotiporã43965"/>
        <s v="RSCoxilha43965"/>
        <s v="RSCrissiumal43965"/>
        <s v="RSCristal43965"/>
        <s v="RSCristal do Sul43965"/>
        <s v="RSCruz Alta43965"/>
        <s v="RSCruzaltense43965"/>
        <s v="RSCruzeiro do Sul43965"/>
        <s v="RSDavid Canabarro43965"/>
        <s v="RSDerrubadas43965"/>
        <s v="RSDezesseis de Novembro43965"/>
        <s v="RSDilermando de Aguiar43965"/>
        <s v="RSDois Irmãos43965"/>
        <s v="RSDois Irmãos das Missões43965"/>
        <s v="RSDois Lajeados43965"/>
        <s v="RSDom Feliciano43965"/>
        <s v="RSDom Pedro de Alcântara43965"/>
        <s v="RSDom Pedrito43965"/>
        <s v="RSDona Francisca43965"/>
        <s v="RSDoutor Maurício Cardoso43965"/>
        <s v="RSDoutor Ricardo43965"/>
        <s v="RSEldorado do Sul43965"/>
        <s v="RSEncantado43965"/>
        <s v="RSEncruzilhada do Sul43965"/>
        <s v="RSEngenho Velho43965"/>
        <s v="RSEntre-Ijuís43965"/>
        <s v="RSEntre Rios do Sul43965"/>
        <s v="RSErebango43965"/>
        <s v="RSErechim43965"/>
        <s v="RSErnestina43965"/>
        <s v="RSHerval43965"/>
        <s v="RSErval Grande43965"/>
        <s v="RSErval Seco43965"/>
        <s v="RSEsmeralda43965"/>
        <s v="RSEsperança do Sul43965"/>
        <s v="RSEspumoso43965"/>
        <s v="RSEstação43965"/>
        <s v="RSEstância Velha43965"/>
        <s v="RSEsteio43965"/>
        <s v="RSEstrela43965"/>
        <s v="RSEstrela Velha43965"/>
        <s v="RSEugênio de Castro43965"/>
        <s v="RSFagundes Varela43965"/>
        <s v="RSFarroupilha43965"/>
        <s v="RSFaxinal do Soturno43965"/>
        <s v="RSFaxinalzinho43965"/>
        <s v="RSFazenda Vilanova43965"/>
        <s v="RSFeliz43965"/>
        <s v="RSFlores da Cunha43965"/>
        <s v="RSFloriano Peixoto43965"/>
        <s v="RSFontoura Xavier43965"/>
        <s v="RSFormigueiro43965"/>
        <s v="RSForquetinha43965"/>
        <s v="RSFortaleza dos Valos43965"/>
        <s v="RSFrederico Westphalen43965"/>
        <s v="RSGaribaldi43965"/>
        <s v="RSGarruchos43965"/>
        <s v="RSGaurama43965"/>
        <s v="RSGeneral Câmara43965"/>
        <s v="RSGentil43965"/>
        <s v="RSGetúlio Vargas43965"/>
        <s v="RSGiruá43965"/>
        <s v="RSGlorinha43965"/>
        <s v="RSGramado43965"/>
        <s v="RSGramado dos Loureiros43965"/>
        <s v="RSGramado Xavier43965"/>
        <s v="RSGravataí43965"/>
        <s v="RSGuabiju43965"/>
        <s v="RSGuaíba43965"/>
        <s v="RSGuaporé43965"/>
        <s v="RSGuarani das Missões43965"/>
        <s v="RSHarmonia43965"/>
        <s v="RSHerveiras43965"/>
        <s v="RSHorizontina43965"/>
        <s v="RSHulha Negra43965"/>
        <s v="RSHumaitá43965"/>
        <s v="RSIbarama43965"/>
        <s v="RSIbiaçá43965"/>
        <s v="RSIbiraiaras43965"/>
        <s v="RSIbirapuitã43965"/>
        <s v="RSIbirubá43965"/>
        <s v="RSIgrejinha43965"/>
        <s v="RSIjuí43965"/>
        <s v="RSIlópolis43965"/>
        <s v="RSImbé43965"/>
        <s v="RSImigrante43965"/>
        <s v="RSIndependência43965"/>
        <s v="RSInhacorá43965"/>
        <s v="RSIpê43965"/>
        <s v="RSIpiranga do Sul43965"/>
        <s v="RSIraí43965"/>
        <s v="RSItaara43965"/>
        <s v="RSItacurubi43965"/>
        <s v="RSItapuca43965"/>
        <s v="RSItaqui43965"/>
        <s v="RSItati43965"/>
        <s v="RSItatiba do Sul43965"/>
        <s v="RSIvorá43965"/>
        <s v="RSIvoti43965"/>
        <s v="RSJaboticaba43965"/>
        <s v="RSJacuizinho43965"/>
        <s v="RSJacutinga43965"/>
        <s v="RSJaguarão43965"/>
        <s v="RSJaguari43965"/>
        <s v="RSJaquirana43965"/>
        <s v="RSJari43965"/>
        <s v="RSJóia43965"/>
        <s v="RSJúlio de Castilhos43965"/>
        <s v="RSLagoa Bonita do Sul43965"/>
        <s v="RSLagoão43965"/>
        <s v="RSLagoa dos Três Cantos43965"/>
        <s v="RSLagoa Vermelha43965"/>
        <s v="RSLajeado43965"/>
        <s v="RSLajeado do Bugre43965"/>
        <s v="RSLavras do Sul43965"/>
        <s v="RSLiberato Salzano43965"/>
        <s v="RSLindolfo Collor43965"/>
        <s v="RSLinha Nova43965"/>
        <s v="RSMachadinho43965"/>
        <s v="RSMaçambará43965"/>
        <s v="RSMampituba43965"/>
        <s v="RSManoel Viana43965"/>
        <s v="RSMaquiné43965"/>
        <s v="RSMaratá43965"/>
        <s v="RSMarau43965"/>
        <s v="RSMarcelino Ramos43965"/>
        <s v="RSMariana Pimentel43965"/>
        <s v="RSMariano Moro43965"/>
        <s v="RSMarques de Souza43965"/>
        <s v="RSMata43965"/>
        <s v="RSMato Castelhano43965"/>
        <s v="RSMato Leitão43965"/>
        <s v="RSMato Queimado43965"/>
        <s v="RSMaximiliano de Almeida43965"/>
        <s v="RSMinas do Leão43965"/>
        <s v="RSMiraguaí43965"/>
        <s v="RSMontauri43965"/>
        <s v="RSMonte Alegre dos Campos43965"/>
        <s v="RSMonte Belo do Sul43965"/>
        <s v="RSMontenegro43965"/>
        <s v="RSMormaço43965"/>
        <s v="RSMorrinhos do Sul43965"/>
        <s v="RSMorro Redondo43965"/>
        <s v="RSMorro Reuter43965"/>
        <s v="RSMostardas43965"/>
        <s v="RSMuçum43965"/>
        <s v="RSMuitos Capões43965"/>
        <s v="RSMuliterno43965"/>
        <s v="RSNão-Me-Toque43965"/>
        <s v="RSNicolau Vergueiro43965"/>
        <s v="RSNonoai43965"/>
        <s v="RSNova Alvorada43965"/>
        <s v="RSNova Araçá43965"/>
        <s v="RSNova Bassano43965"/>
        <s v="RSNova Boa Vista43965"/>
        <s v="RSNova Bréscia43965"/>
        <s v="RSNova Candelária43965"/>
        <s v="RSNova Esperança do Sul43965"/>
        <s v="RSNova Hartz43965"/>
        <s v="RSNova Pádua43965"/>
        <s v="RSNova Palma43965"/>
        <s v="RSNova Petrópolis43965"/>
        <s v="RSNova Prata43965"/>
        <s v="RSNova Ramada43965"/>
        <s v="RSNova Roma do Sul43965"/>
        <s v="RSNova Santa Rita43965"/>
        <s v="RSNovo Cabrais43965"/>
        <s v="RSNovo Hamburgo43965"/>
        <s v="RSNovo Machado43965"/>
        <s v="RSNovo Tiradentes43965"/>
        <s v="RSNovo Xingu43965"/>
        <s v="RSNovo Barreiro43965"/>
        <s v="RSOsório43965"/>
        <s v="RSPaim Filho43965"/>
        <s v="RSPalmares do Sul43965"/>
        <s v="RSPalmeira das Missões43965"/>
        <s v="RSPalmitinho43965"/>
        <s v="RSPanambi43965"/>
        <s v="RSPantano Grande43965"/>
        <s v="RSParaí43965"/>
        <s v="RSParaíso do Sul43965"/>
        <s v="RSPareci Novo43965"/>
        <s v="RSParobé43965"/>
        <s v="RSPassa Sete43965"/>
        <s v="RSPasso do Sobrado43965"/>
        <s v="RSPasso Fundo43965"/>
        <s v="RSPaulo Bento43965"/>
        <s v="RSPaverama43965"/>
        <s v="RSPedras Altas43965"/>
        <s v="RSPedro Osório43965"/>
        <s v="RSPejuçara43965"/>
        <s v="RSPelotas43965"/>
        <s v="RSPicada Café43965"/>
        <s v="RSPinhal43965"/>
        <s v="RSPinhal da Serra43965"/>
        <s v="RSPinhal Grande43965"/>
        <s v="RSPinheirinho do Vale43965"/>
        <s v="RSPinheiro Machado43965"/>
        <s v="RSPinto Bandeira43965"/>
        <s v="RSPirapó43965"/>
        <s v="RSPiratini43965"/>
        <s v="RSPlanalto43965"/>
        <s v="RSPoço das Antas43965"/>
        <s v="RSPontão43965"/>
        <s v="RSPonte Preta43965"/>
        <s v="RSPortão43965"/>
        <s v="RSPorto Alegre43965"/>
        <s v="RSPorto Lucena43965"/>
        <s v="RSPorto Mauá43965"/>
        <s v="RSPorto Vera Cruz43965"/>
        <s v="RSPorto Xavier43965"/>
        <s v="RSPouso Novo43965"/>
        <s v="RSPresidente Lucena43965"/>
        <s v="RSProgresso43965"/>
        <s v="RSProtásio Alves43965"/>
        <s v="RSPutinga43965"/>
        <s v="RSQuaraí43965"/>
        <s v="RSQuatro Irmãos43965"/>
        <s v="RSQuevedos43965"/>
        <s v="RSQuinze de Novembro43965"/>
        <s v="RSRedentora43965"/>
        <s v="RSRelvado43965"/>
        <s v="RSRestinga Seca43965"/>
        <s v="RSRio dos Índios43965"/>
        <s v="RSRio Grande43965"/>
        <s v="RSRio Pardo43965"/>
        <s v="RSRiozinho43965"/>
        <s v="RSRoca Sales43965"/>
        <s v="RSRodeio Bonito43965"/>
        <s v="RSRolador43965"/>
        <s v="RSRolante43965"/>
        <s v="RSRonda Alta43965"/>
        <s v="RSRondinha43965"/>
        <s v="RSRoque Gonzales43965"/>
        <s v="RSRosário do Sul43965"/>
        <s v="RSSagrada Família43965"/>
        <s v="RSSaldanha Marinho43965"/>
        <s v="RSSalto do Jacuí43965"/>
        <s v="RSSalvador das Missões43965"/>
        <s v="RSSalvador do Sul43965"/>
        <s v="RSSananduva43965"/>
        <s v="RSSanta Bárbara do Sul43965"/>
        <s v="RSSanta Cecília do Sul43965"/>
        <s v="RSSanta Clara do Sul43965"/>
        <s v="RSSanta Cruz do Sul43965"/>
        <s v="RSSanta Maria43965"/>
        <s v="RSSanta Maria do Herval43965"/>
        <s v="RSSanta Margarida do Sul43965"/>
        <s v="RSSantana da Boa Vista43965"/>
        <s v="RSSant' Ana do Livramento43965"/>
        <s v="RSSanta Rosa43965"/>
        <s v="RSSanta Tereza43965"/>
        <s v="RSSanta Vitória do Palmar43965"/>
        <s v="RSSantiago43965"/>
        <s v="RSSanto Ângelo43965"/>
        <s v="RSSanto Antônio do Palma43965"/>
        <s v="RSSanto Antônio da Patrulha43965"/>
        <s v="RSSanto Antônio das Missões43965"/>
        <s v="RSSanto Antônio do Planalto43965"/>
        <s v="RSSanto Augusto43965"/>
        <s v="RSSanto Cristo43965"/>
        <s v="RSSanto Expedito do Sul43965"/>
        <s v="RSSão Borja43965"/>
        <s v="RSSão Domingos do Sul43965"/>
        <s v="RSSão Francisco de Assis43965"/>
        <s v="RSSão Francisco de Paula43965"/>
        <s v="RSSão Gabriel43965"/>
        <s v="RSSão Jerônimo43965"/>
        <s v="RSSão João da Urtiga43965"/>
        <s v="RSSão João do Polêsine43965"/>
        <s v="RSSão Jorge43965"/>
        <s v="RSSão José das Missões43965"/>
        <s v="RSSão José do Herval43965"/>
        <s v="RSSão José do Hortêncio43965"/>
        <s v="RSSão José do Inhacorá43965"/>
        <s v="RSSão José do Norte43965"/>
        <s v="RSSão José do Ouro43965"/>
        <s v="RSSão José do Sul43965"/>
        <s v="RSSão José dos Ausentes43965"/>
        <s v="RSSão Leopoldo43965"/>
        <s v="RSSão Lourenço do Sul43965"/>
        <s v="RSSão Luiz Gonzaga43965"/>
        <s v="RSSão Marcos43965"/>
        <s v="RSSão Martinho43965"/>
        <s v="RSSão Martinho da Serra43965"/>
        <s v="RSSão Miguel das Missões43965"/>
        <s v="RSSão Nicolau43965"/>
        <s v="RSSão Paulo das Missões43965"/>
        <s v="RSSão Pedro da Serra43965"/>
        <s v="RSSão Pedro das Missões43965"/>
        <s v="RSSão Pedro do Butiá43965"/>
        <s v="RSSão Pedro do Sul43965"/>
        <s v="RSSão Sebastião do Caí43965"/>
        <s v="RSSão Sepé43965"/>
        <s v="RSSão Valentim43965"/>
        <s v="RSSão Valentim do Sul43965"/>
        <s v="RSSão Valério do Sul43965"/>
        <s v="RSSão Vendelino43965"/>
        <s v="RSSão Vicente do Sul43965"/>
        <s v="RSSapiranga43965"/>
        <s v="RSSapucaia do Sul43965"/>
        <s v="RSSarandi43965"/>
        <s v="RSSeberi43965"/>
        <s v="RSSede Nova43965"/>
        <s v="RSSegredo43965"/>
        <s v="RSSelbach43965"/>
        <s v="RSSenador Salgado Filho43965"/>
        <s v="RSSentinela do Sul43965"/>
        <s v="RSSerafina Corrêa43965"/>
        <s v="RSSério43965"/>
        <s v="RSSertão43965"/>
        <s v="RSSertão Santana43965"/>
        <s v="RSSete de Setembro43965"/>
        <s v="RSSeveriano de Almeida43965"/>
        <s v="RSSilveira Martins43965"/>
        <s v="RSSinimbu43965"/>
        <s v="RSSobradinho43965"/>
        <s v="RSSoledade43965"/>
        <s v="RSTabaí43965"/>
        <s v="RSTapejara43965"/>
        <s v="RSTapera43965"/>
        <s v="RSTapes43965"/>
        <s v="RSTaquara43965"/>
        <s v="RSTaquari43965"/>
        <s v="RSTaquaruçu do Sul43965"/>
        <s v="RSTavares43965"/>
        <s v="RSTenente Portela43965"/>
        <s v="RSTerra de Areia43965"/>
        <s v="RSTeutônia43965"/>
        <s v="RSTio Hugo43965"/>
        <s v="RSTiradentes do Sul43965"/>
        <s v="RSToropi43965"/>
        <s v="RSTorres43965"/>
        <s v="RSTramandaí43965"/>
        <s v="RSTravesseiro43965"/>
        <s v="RSTrês Arroios43965"/>
        <s v="RSTrês Cachoeiras43965"/>
        <s v="RSTrês Coroas43965"/>
        <s v="RSTrês de Maio43965"/>
        <s v="RSTrês Forquilhas43965"/>
        <s v="RSTrês Palmeiras43965"/>
        <s v="RSTrês Passos43965"/>
        <s v="RSTrindade do Sul43965"/>
        <s v="RSTriunfo43965"/>
        <s v="RSTucunduva43965"/>
        <s v="RSTunas43965"/>
        <s v="RSTupanci do Sul43965"/>
        <s v="RSTupanciretã43965"/>
        <s v="RSTupandi43965"/>
        <s v="RSTuparendi43965"/>
        <s v="RSTuruçu43965"/>
        <s v="RSUbiretama43965"/>
        <s v="RSUnião da Serra43965"/>
        <s v="RSUnistalda43965"/>
        <s v="RSUruguaiana43965"/>
        <s v="RSVacaria43965"/>
        <s v="RSVale Verde43965"/>
        <s v="RSVale do Sol43965"/>
        <s v="RSVale Real43965"/>
        <s v="RSVanini43965"/>
        <s v="RSVenâncio Aires43965"/>
        <s v="RSVera Cruz43965"/>
        <s v="RSVeranópolis43965"/>
        <s v="RSVespasiano Correa43965"/>
        <s v="RSViadutos43965"/>
        <s v="RSViamão43965"/>
        <s v="RSVicente Dutra43965"/>
        <s v="RSVictor Graeff43965"/>
        <s v="RSVila Flores43965"/>
        <s v="RSVila Lângaro43965"/>
        <s v="RSVila Maria43965"/>
        <s v="RSVila Nova do Sul43965"/>
        <s v="RSVista Alegre43965"/>
        <s v="RSVista Alegre do Prata43965"/>
        <s v="RSVista Gaúcha43965"/>
        <s v="RSVitória das Missões43965"/>
        <s v="RSWestfalia43965"/>
        <s v="RSXangri-lá43965"/>
        <s v="SCAbdon Batista43965"/>
        <s v="SCAbelardo Luz43965"/>
        <s v="SCAgrolândia43965"/>
        <s v="SCAgronômica43965"/>
        <s v="SCÁgua Doce43965"/>
        <s v="SCÁguas de Chapecó43965"/>
        <s v="SCÁguas Frias43965"/>
        <s v="SCÁguas Mornas43965"/>
        <s v="SCAlfredo Wagner43965"/>
        <s v="SCAlto Bela Vista43965"/>
        <s v="SCAnchieta43965"/>
        <s v="SCAngelina43965"/>
        <s v="SCAnita Garibaldi43965"/>
        <s v="SCAnitápolis43965"/>
        <s v="SCAntônio Carlos43965"/>
        <s v="SCApiúna43965"/>
        <s v="SCArabutã43965"/>
        <s v="SCAraquari43965"/>
        <s v="SCAraranguá43965"/>
        <s v="SCArmazém43965"/>
        <s v="SCArroio Trinta43965"/>
        <s v="SCArvoredo43965"/>
        <s v="SCAscurra43965"/>
        <s v="SCAtalanta43965"/>
        <s v="SCAurora43965"/>
        <s v="SCBalneário Arroio do Silva43965"/>
        <s v="SCBalneário Camboriú43965"/>
        <s v="SCBalneário Barra do Sul43965"/>
        <s v="SCBalneário Gaivota43965"/>
        <s v="SCBandeirante43965"/>
        <s v="SCBarra Bonita43965"/>
        <s v="SCBarra Velha43965"/>
        <s v="SCBela Vista do Toldo43965"/>
        <s v="SCBelmonte43965"/>
        <s v="SCBenedito Novo43965"/>
        <s v="SCBiguaçu43965"/>
        <s v="SCBlumenau43965"/>
        <s v="SCBocaina do Sul43965"/>
        <s v="SCBombinhas43965"/>
        <s v="SCBom Jardim da Serra43965"/>
        <s v="SCBom Jesus43965"/>
        <s v="SCBom Jesus do Oeste43965"/>
        <s v="SCBom Retiro43965"/>
        <s v="SCBotuverá43965"/>
        <s v="SCBraço do Norte43965"/>
        <s v="SCBraço do Trombudo43965"/>
        <s v="SCBrunópolis43965"/>
        <s v="SCBrusque43965"/>
        <s v="SCCaçador43965"/>
        <s v="SCCaibi43965"/>
        <s v="SCCalmon43965"/>
        <s v="SCCamboriú43965"/>
        <s v="SCCapão Alto43965"/>
        <s v="SCCampo Alegre43965"/>
        <s v="SCCampo Belo do Sul43965"/>
        <s v="SCCampo Erê43965"/>
        <s v="SCCampos Novos43965"/>
        <s v="SCCanelinha43965"/>
        <s v="SCCanoinhas43965"/>
        <s v="SCCapinzal43965"/>
        <s v="SCCapivari de Baixo43965"/>
        <s v="SCCatanduvas43965"/>
        <s v="SCCaxambu do Sul43965"/>
        <s v="SCCelso Ramos43965"/>
        <s v="SCCerro Negro43965"/>
        <s v="SCChapadão do Lageado43965"/>
        <s v="SCChapecó43965"/>
        <s v="SCCocal do Sul43965"/>
        <s v="SCConcórdia43965"/>
        <s v="SCCordilheira Alta43965"/>
        <s v="SCCoronel Freitas43965"/>
        <s v="SCCoronel Martins43965"/>
        <s v="SCCorupá43965"/>
        <s v="SCCorreia Pinto43965"/>
        <s v="SCCriciúma43965"/>
        <s v="SCCunha Porã43965"/>
        <s v="SCCunhataí43965"/>
        <s v="SCCuritibanos43965"/>
        <s v="SCDescanso43965"/>
        <s v="SCDionísio Cerqueira43965"/>
        <s v="SCDona Emma43965"/>
        <s v="SCDoutor Pedrinho43965"/>
        <s v="SCEntre Rios43965"/>
        <s v="SCErmo43965"/>
        <s v="SCErval Velho43965"/>
        <s v="SCFaxinal dos Guedes43965"/>
        <s v="SCFlor do Sertão43965"/>
        <s v="SCFlorianópolis43965"/>
        <s v="SCFormosa do Sul43965"/>
        <s v="SCForquilhinha43965"/>
        <s v="SCFraiburgo43965"/>
        <s v="SCFrei Rogério43965"/>
        <s v="SCGalvão43965"/>
        <s v="SCGaropaba43965"/>
        <s v="SCGaruva43965"/>
        <s v="SCGaspar43965"/>
        <s v="SCGovernador Celso Ramos43965"/>
        <s v="SCGrão Pará43965"/>
        <s v="SCGravatal43965"/>
        <s v="SCGuabiruba43965"/>
        <s v="SCGuaraciaba43965"/>
        <s v="SCGuaramirim43965"/>
        <s v="SCGuarujá do Sul43965"/>
        <s v="SCGuatambú43965"/>
        <s v="SCHerval d'Oeste43965"/>
        <s v="SCIbiam43965"/>
        <s v="SCIbicaré43965"/>
        <s v="SCIbirama43965"/>
        <s v="SCIçara43965"/>
        <s v="SCIlhota43965"/>
        <s v="SCImaruí43965"/>
        <s v="SCImbituba43965"/>
        <s v="SCImbuia43965"/>
        <s v="SCIndaial43965"/>
        <s v="SCIomerê43965"/>
        <s v="SCIpira43965"/>
        <s v="SCIporã do Oeste43965"/>
        <s v="SCIpuaçu43965"/>
        <s v="SCIpumirim43965"/>
        <s v="SCIraceminha43965"/>
        <s v="SCIrani43965"/>
        <s v="SCIrati43965"/>
        <s v="SCIrineópolis43965"/>
        <s v="SCItá43965"/>
        <s v="SCItaiópolis43965"/>
        <s v="SCitajaí43965"/>
        <s v="SCItapema43965"/>
        <s v="SCItapiranga43965"/>
        <s v="SCitapoá43965"/>
        <s v="SCItuporanga43965"/>
        <s v="SCJaborá43965"/>
        <s v="SCJacinto Machado43965"/>
        <s v="SCJaguaruna43965"/>
        <s v="SCJaraguá do Sul43965"/>
        <s v="SCJardinópolis43965"/>
        <s v="SCJoaçaba43965"/>
        <s v="SCJoinville43965"/>
        <s v="SCJosé Boiteux43965"/>
        <s v="SCJupiá43965"/>
        <s v="SCLacerdópolis43965"/>
        <s v="SCLages43965"/>
        <s v="SCLaguna43965"/>
        <s v="SCLajeado Grande43965"/>
        <s v="SCLaurentino43965"/>
        <s v="SCLauro Muller43965"/>
        <s v="SCLebon Régis43965"/>
        <s v="SCLeoberto Leal43965"/>
        <s v="SCLindóia do Sul43965"/>
        <s v="SCLontras43965"/>
        <s v="SCLuiz Alves43965"/>
        <s v="SCLuzerna43965"/>
        <s v="SCMacieira43965"/>
        <s v="SCMafra43965"/>
        <s v="SCMajor Gercino43965"/>
        <s v="SCMajor Vieira43965"/>
        <s v="SCMaracajá43965"/>
        <s v="SCMaravilha43965"/>
        <s v="SCMarema43965"/>
        <s v="SCMassaranduba43965"/>
        <s v="SCMatos Costa43965"/>
        <s v="SCMeleiro43965"/>
        <s v="SCMirim Doce43965"/>
        <s v="SCModelo43965"/>
        <s v="SCMondaí43965"/>
        <s v="SCMonte Carlo43965"/>
        <s v="SCMonte Castelo43965"/>
        <s v="SCMorro da Fumaça43965"/>
        <s v="SCMorro Grande43965"/>
        <s v="SCNavegantes43965"/>
        <s v="SCNova Erechim43965"/>
        <s v="SCNova Itaberaba43965"/>
        <s v="SCNova Trento43965"/>
        <s v="SCNova Veneza43965"/>
        <s v="SCNovo Horizonte43965"/>
        <s v="SCOrleans43965"/>
        <s v="SCOtacílio Costa43965"/>
        <s v="SCOuro43965"/>
        <s v="SCOuro Verde43965"/>
        <s v="SCPaial43965"/>
        <s v="SCPainel43965"/>
        <s v="SCPalhoça43965"/>
        <s v="SCPalma Sola43965"/>
        <s v="SCPalmeira43965"/>
        <s v="SCPalmitos43965"/>
        <s v="SCPapanduva43965"/>
        <s v="SCParaíso43965"/>
        <s v="SCPasso de Torres43965"/>
        <s v="SCPassos Maia43965"/>
        <s v="SCPaulo Lopes43965"/>
        <s v="SCPedras Grandes43965"/>
        <s v="SCPenha43965"/>
        <s v="SCPeritiba43965"/>
        <s v="SCPetrolândia43965"/>
        <s v="SCBalneário Piçarras43965"/>
        <s v="SCPinhalzinho43965"/>
        <s v="SCPinheiro Preto43965"/>
        <s v="SCPiratuba43965"/>
        <s v="SCPlanalto Alegre43965"/>
        <s v="SCPomerode43965"/>
        <s v="SCPonte Alta43965"/>
        <s v="SCPonte Alta do Norte43965"/>
        <s v="SCPonte Serrada43965"/>
        <s v="SCPorto Belo43965"/>
        <s v="SCPorto União43965"/>
        <s v="SCPouso Redondo43965"/>
        <s v="SCPraia Grande43965"/>
        <s v="SCPresidente Castello Branco43965"/>
        <s v="SCPresidente Getúlio43965"/>
        <s v="SCPresidente Nereu43965"/>
        <s v="SCPrincesa43965"/>
        <s v="SCQuilombo43965"/>
        <s v="SCRancho Queimado43965"/>
        <s v="SCRio das Antas43965"/>
        <s v="SCRio do Campo43965"/>
        <s v="SCRio do Oeste43965"/>
        <s v="SCRio dos Cedros43965"/>
        <s v="SCRio do Sul43965"/>
        <s v="SCRio Fortuna43965"/>
        <s v="SCRio Negrinho43965"/>
        <s v="SCRio Rufino43965"/>
        <s v="SCRiqueza43965"/>
        <s v="SCRodeio43965"/>
        <s v="SCRomelândia43965"/>
        <s v="SCSalete43965"/>
        <s v="SCSaltinho43965"/>
        <s v="SCSalto Veloso43965"/>
        <s v="SCSangão43965"/>
        <s v="SCSanta Cecília43965"/>
        <s v="SCSanta Helena43965"/>
        <s v="SCSanta Rosa de Lima43965"/>
        <s v="SCSanta Rosa do Sul43965"/>
        <s v="SCSanta Terezinha43965"/>
        <s v="SCSanta Terezinha do Progresso43965"/>
        <s v="SCSantiago do Sul43965"/>
        <s v="SCSanto Amaro da Imperatriz43965"/>
        <s v="SCSão Bernardino43965"/>
        <s v="SCSão Bento do Sul43965"/>
        <s v="SCSão Bonifácio43965"/>
        <s v="SCSão Carlos43965"/>
        <s v="SCSão Cristovão do Sul43965"/>
        <s v="SCSão Domingos43965"/>
        <s v="SCSão Francisco do Sul43965"/>
        <s v="SCSão João do Oeste43965"/>
        <s v="SCSão João Batista43965"/>
        <s v="SCSão João do Itaperiú43965"/>
        <s v="SCSão João do Sul43965"/>
        <s v="SCSão Joaquim43965"/>
        <s v="SCSão José43965"/>
        <s v="SCSão José do Cedro43965"/>
        <s v="SCSão José do Cerrito43965"/>
        <s v="SCSão Lourenço do Oeste43965"/>
        <s v="SCSão Ludgero43965"/>
        <s v="SCSão Martinho43965"/>
        <s v="SCSão Miguel da Boa Vista43965"/>
        <s v="SCSão Miguel do Oeste43965"/>
        <s v="SCSão Pedro de Alcântara43965"/>
        <s v="SCSaudades43965"/>
        <s v="SCSchroeder43965"/>
        <s v="SCSeara43965"/>
        <s v="SCSerra Alta43965"/>
        <s v="SCSiderópolis43965"/>
        <s v="SCSombrio43965"/>
        <s v="SCSul Brasil43965"/>
        <s v="SCTaió43965"/>
        <s v="SCTangará43965"/>
        <s v="SCTigrinhos43965"/>
        <s v="SCTijucas43965"/>
        <s v="SCTimbé do Sul43965"/>
        <s v="SCTimbó43965"/>
        <s v="SCTimbó Grande43965"/>
        <s v="SCTrês Barras43965"/>
        <s v="SCTreviso43965"/>
        <s v="SCTreze de Maio43965"/>
        <s v="SCTreze Tílias43965"/>
        <s v="SCTrombudo Central43965"/>
        <s v="SCTubarão43965"/>
        <s v="SCTunápolis43965"/>
        <s v="SCTurvo43965"/>
        <s v="SCUnião do Oeste43965"/>
        <s v="SCUrubici43965"/>
        <s v="SCUrupema43965"/>
        <s v="SCUrussanga43965"/>
        <s v="SCVargeão43965"/>
        <s v="SCVargem43965"/>
        <s v="SCVargem Bonita43965"/>
        <s v="SCVidal Ramos43965"/>
        <s v="SCVideira43965"/>
        <s v="SCVitor Meireles43965"/>
        <s v="SCWitmarsum43965"/>
        <s v="SCXanxerê43965"/>
        <s v="SCXavantina43965"/>
        <s v="SCXaxim43965"/>
        <s v="SCZortéa43965"/>
        <s v="SCPescaria Brava43965"/>
        <s v="SCBalneário Rincão43965"/>
        <s v="SEAmparo de São Francisco 43965"/>
        <s v="SEAquidabã 43965"/>
        <s v="SEAracaju 43965"/>
        <s v="SEArauá 43965"/>
        <s v="SEAreia Branca 43965"/>
        <s v="SEBarra dos Coqueiros 43965"/>
        <s v="SEBoquim 43965"/>
        <s v="SEBrejo Grande 43965"/>
        <s v="SECampo do Brito 43965"/>
        <s v="SECanhoba 43965"/>
        <s v="SECanindé de São Francisco 43965"/>
        <s v="SECapela 43965"/>
        <s v="SECarira 43965"/>
        <s v="SECarmópolis 43965"/>
        <s v="SECedro de São João 43965"/>
        <s v="SECristinápolis 43965"/>
        <s v="SECumbe 43965"/>
        <s v="SEDivina Pastora 43965"/>
        <s v="SEEstância 43965"/>
        <s v="SEFeira Nova 43965"/>
        <s v="SEFrei Paulo43965"/>
        <s v="SEGararu 43965"/>
        <s v="SEGeneral Maynard43965"/>
        <s v="SEGracho Cardoso43965"/>
        <s v="SEIlha das Flores 43965"/>
        <s v="SEIndiaroba 43965"/>
        <s v="SEItabaiana 43965"/>
        <s v="SEItabaianinha 43965"/>
        <s v="SEItabi 43965"/>
        <s v="SEItaporanga d'Ajuda43965"/>
        <s v="SEJaparatuba 43965"/>
        <s v="SEJapoatã 43965"/>
        <s v="SELagarto 43965"/>
        <s v="SELaranjeiras43965"/>
        <s v="SEMacambira 43965"/>
        <s v="SEMalhada dos Bois  43965"/>
        <s v="SEMalhador 43965"/>
        <s v="SEMaruim 43965"/>
        <s v="SEMoita Bonita 43965"/>
        <s v="SEMonte Alegre de Sergipe 43965"/>
        <s v="SEMuribeca 43965"/>
        <s v="SENeópolis 43965"/>
        <s v="SENossa Senhora Aparecida 43965"/>
        <s v="SENossa Senhora da Glória 43965"/>
        <s v="SENossa Senhora das Dores43965"/>
        <s v="SENossa Senhora de Lourdes 43965"/>
        <s v="SENossa Senhora do Socorro 43965"/>
        <s v="SEPacatuba 43965"/>
        <s v="SEPedra Mole 43965"/>
        <s v="SEPedrinhas 43965"/>
        <s v="SEPinhão 43965"/>
        <s v="SEPirambu 43965"/>
        <s v="SEPoço Redondo 43965"/>
        <s v="SEPoço Verde 43965"/>
        <s v="SEPorto da Folha 43965"/>
        <s v="SEPropriá 43965"/>
        <s v="SERiachão do Dantas 43965"/>
        <s v="SERiachuelo 43965"/>
        <s v="SERibeirópolis 43965"/>
        <s v="SERosário do Catete 43965"/>
        <s v="SESalgado 43965"/>
        <s v="SESanta Luzia do Itanhy 43965"/>
        <s v="SESantana do São Francisco 43965"/>
        <s v="SESanta Rosa de Lima 43965"/>
        <s v="SESanto Amaro das Brotas 43965"/>
        <s v="SESão Cristóvão 43965"/>
        <s v="SESão Domingos 43965"/>
        <s v="SESão Francisco 43965"/>
        <s v="SESão Miguel do Aleixo 43965"/>
        <s v="SESimão Dias 43965"/>
        <s v="SESiriri 43965"/>
        <s v="SETelha 43965"/>
        <s v="SETobias Barreto 43965"/>
        <s v="SETomar do Geru 43965"/>
        <s v="SEUmbaúba 43965"/>
        <s v="SPAdamantina43965"/>
        <s v="SPAdolfo43965"/>
        <s v="SPAguaí43965"/>
        <s v="SPÁguas da Prata43965"/>
        <s v="SPÁguas de Lindóia43965"/>
        <s v="SPÁguas de Santa Bárbara43965"/>
        <s v="SPÁguas de São Pedro43965"/>
        <s v="SPAgudos43965"/>
        <s v="SPAlambari43965"/>
        <s v="SPAlfredo Marcondes43965"/>
        <s v="SPAltair43965"/>
        <s v="SPAltinópolis43965"/>
        <s v="SPAlto Alegre43965"/>
        <s v="SPAlumínio43965"/>
        <s v="SPÁlvares Florence43965"/>
        <s v="SPÁlvares Machado43965"/>
        <s v="SPÁlvaro de Carvalho43965"/>
        <s v="SPAlvinlândia43965"/>
        <s v="SPAmericana43965"/>
        <s v="SPAmérico Brasiliense43965"/>
        <s v="SPAmérico de Campos43965"/>
        <s v="SPAmparo43965"/>
        <s v="SPAnalândia43965"/>
        <s v="SPAndradina43965"/>
        <s v="SPAngatuba43965"/>
        <s v="SPAnhembi43965"/>
        <s v="SPAnhumas43965"/>
        <s v="SPAparecida43965"/>
        <s v="SPAparecida d'Oeste43965"/>
        <s v="SPApiaí43965"/>
        <s v="SPAraçariguama43965"/>
        <s v="SPAraçatuba43965"/>
        <s v="SPAraçoiaba da Serra43965"/>
        <s v="SPAramina43965"/>
        <s v="SPArandu43965"/>
        <s v="SPArapeí43965"/>
        <s v="SPAraraquara43965"/>
        <s v="SPAraras43965"/>
        <s v="SPArco-Íris43965"/>
        <s v="SPArealva43965"/>
        <s v="SPAreias43965"/>
        <s v="SPAreiópolis43965"/>
        <s v="SPAriranha43965"/>
        <s v="SPArtur Nogueira43965"/>
        <s v="SPArujá43965"/>
        <s v="SPAspásia43965"/>
        <s v="SPAssis43965"/>
        <s v="SPAtibaia43965"/>
        <s v="SPAuriflama43965"/>
        <s v="SPAvaí43965"/>
        <s v="SPAvanhandava43965"/>
        <s v="SPAvaré43965"/>
        <s v="SPBady Bassitt43965"/>
        <s v="SPBalbinos43965"/>
        <s v="SPBálsamo43965"/>
        <s v="SPBananal43965"/>
        <s v="SPBarão de Antonina43965"/>
        <s v="SPBarbosa43965"/>
        <s v="SPBariri43965"/>
        <s v="SPBarra Bonita43965"/>
        <s v="SPBarra do Chapéu43965"/>
        <s v="SPBarra do Turvo43965"/>
        <s v="SPBarretos43965"/>
        <s v="SPBarrinha43965"/>
        <s v="SPBarueri43965"/>
        <s v="SPBastos43965"/>
        <s v="SPBatatais43965"/>
        <s v="SPBauru43965"/>
        <s v="SPBebedouro43965"/>
        <s v="SPBento de Abreu43965"/>
        <s v="SPBernardino de Campos43965"/>
        <s v="SPBertioga43965"/>
        <s v="SPBilac43965"/>
        <s v="SPBirigui43965"/>
        <s v="SPBiritiba-Mirim43965"/>
        <s v="SPBoa Esperança do Sul43965"/>
        <s v="SPBocaina43965"/>
        <s v="SPBofete43965"/>
        <s v="SPBoituva43965"/>
        <s v="SPBom Jesus dos Perdões43965"/>
        <s v="SPBom Sucesso de Itararé43965"/>
        <s v="SPBorá43965"/>
        <s v="SPBoracéia43965"/>
        <s v="SPBorborema43965"/>
        <s v="SPBorebi43965"/>
        <s v="SPBotucatu43965"/>
        <s v="SPBragança Paulista43965"/>
        <s v="SPBraúna43965"/>
        <s v="SPBrejo Alegre43965"/>
        <s v="SPBrodowski43965"/>
        <s v="SPBrotas43965"/>
        <s v="SPBuri43965"/>
        <s v="SPBuritama43965"/>
        <s v="SPBuritizal43965"/>
        <s v="SPCabrália Paulista43965"/>
        <s v="SPCabreúva43965"/>
        <s v="SPCaçapava43965"/>
        <s v="SPCachoeira Paulista43965"/>
        <s v="SPCaconde43965"/>
        <s v="SPCafelândia43965"/>
        <s v="SPCaiabu43965"/>
        <s v="SPCaieiras43965"/>
        <s v="SPCaiuá43965"/>
        <s v="SPCajamar43965"/>
        <s v="SPCajati43965"/>
        <s v="SPCajobi43965"/>
        <s v="SPCajuru43965"/>
        <s v="SPCampina do Monte Alegre43965"/>
        <s v="SPCampinas43965"/>
        <s v="SPCampo Limpo Paulista43965"/>
        <s v="SPCampos do Jordão43965"/>
        <s v="SPCampos Novos Paulista43965"/>
        <s v="SPCananéia43965"/>
        <s v="SPCanas43965"/>
        <s v="SPCândido Mota43965"/>
        <s v="SPCândido Rodrigues43965"/>
        <s v="SPCanitar43965"/>
        <s v="SPCapão Bonito43965"/>
        <s v="SPCapela do Alto43965"/>
        <s v="SPCapivari43965"/>
        <s v="SPCaraguatatuba43965"/>
        <s v="SPCarapicuíba43965"/>
        <s v="SPCardoso43965"/>
        <s v="SPCasa Branca43965"/>
        <s v="SPCássia dos Coqueiros43965"/>
        <s v="SPCastilho43965"/>
        <s v="SPCatanduva43965"/>
        <s v="SPCatiguá43965"/>
        <s v="SPCedral43965"/>
        <s v="SPCerqueira César43965"/>
        <s v="SPCerquilho43965"/>
        <s v="SPCesário Lange43965"/>
        <s v="SPCharqueada43965"/>
        <s v="SPClementina43965"/>
        <s v="SPColina43965"/>
        <s v="SPColômbia43965"/>
        <s v="SPConchal43965"/>
        <s v="SPConchas43965"/>
        <s v="SPCordeirópolis43965"/>
        <s v="SPCoroados43965"/>
        <s v="SPCoronel Macedo43965"/>
        <s v="SPCorumbataí43965"/>
        <s v="SPCosmópolis43965"/>
        <s v="SPCosmorama43965"/>
        <s v="SPCotia43965"/>
        <s v="SPCravinhos43965"/>
        <s v="SPCristais Paulista43965"/>
        <s v="SPCruzália43965"/>
        <s v="SPCruzeiro43965"/>
        <s v="SPCubatão43965"/>
        <s v="SPCunha43965"/>
        <s v="SPDescalvado43965"/>
        <s v="SPDiadema43965"/>
        <s v="SPDirce Reis43965"/>
        <s v="SPDivinolândia43965"/>
        <s v="SPDobrada43965"/>
        <s v="SPDois Córregos43965"/>
        <s v="SPDolcinópolis43965"/>
        <s v="SPDourado43965"/>
        <s v="SPDracena43965"/>
        <s v="SPDuartina43965"/>
        <s v="SPDumont43965"/>
        <s v="SPEchaporã43965"/>
        <s v="SPEldorado43965"/>
        <s v="SPElias Fausto43965"/>
        <s v="SPElisiário43965"/>
        <s v="SPEmbaúba43965"/>
        <s v="SPEmbu43965"/>
        <s v="SPEmbu-Guaçu43965"/>
        <s v="SPEmilianópolis43965"/>
        <s v="SPEngenheiro Coelho43965"/>
        <s v="SPEspírito Santo do Pinhal43965"/>
        <s v="SPEspírito Santo do Turvo43965"/>
        <s v="SPEstrela d'Oeste43965"/>
        <s v="SPEstrela do Norte43965"/>
        <s v="SPEuclides da Cunha Paulista43965"/>
        <s v="SPFartura43965"/>
        <s v="SPFernandópolis43965"/>
        <s v="SPFernando Prestes43965"/>
        <s v="SPFernão43965"/>
        <s v="SPFerraz de Vasconcelos43965"/>
        <s v="SPFlora Rica43965"/>
        <s v="SPFloreal43965"/>
        <s v="SPFlórida Paulista43965"/>
        <s v="SPFlorínia43965"/>
        <s v="SPFranca43965"/>
        <s v="SPFrancisco Morato43965"/>
        <s v="SPFranco da Rocha43965"/>
        <s v="SPGabriel Monteiro43965"/>
        <s v="SPGália43965"/>
        <s v="SPGarça43965"/>
        <s v="SPGastão Vidigal43965"/>
        <s v="SPGavião Peixoto43965"/>
        <s v="SPGeneral Salgado43965"/>
        <s v="SPGetulina43965"/>
        <s v="SPGlicério43965"/>
        <s v="SPGuaiçara43965"/>
        <s v="SPGuaimbê43965"/>
        <s v="SPGuaíra43965"/>
        <s v="SPGuapiaçu43965"/>
        <s v="SPGuapiara43965"/>
        <s v="SPGuará43965"/>
        <s v="SPGuaraçaí43965"/>
        <s v="SPGuaraci43965"/>
        <s v="SPGuarani d'Oeste43965"/>
        <s v="SPGuarantã43965"/>
        <s v="SPGuararapes43965"/>
        <s v="SPGuararema43965"/>
        <s v="SPGuaratinguetá43965"/>
        <s v="SPGuareí43965"/>
        <s v="SPGuariba43965"/>
        <s v="SPGuarujá43965"/>
        <s v="SPGuarulhos43965"/>
        <s v="SPGuatapará43965"/>
        <s v="SPGuzolândia43965"/>
        <s v="SPHerculândia43965"/>
        <s v="SPHolambra43965"/>
        <s v="SPHortolândia43965"/>
        <s v="SPIacanga43965"/>
        <s v="SPIacri43965"/>
        <s v="SPIaras43965"/>
        <s v="SPIbaté43965"/>
        <s v="SPIbirá43965"/>
        <s v="SPIbirarema43965"/>
        <s v="SPIbitinga43965"/>
        <s v="SPIbiúna43965"/>
        <s v="SPIcém43965"/>
        <s v="SPIepê43965"/>
        <s v="SPIgaraçu do Tietê43965"/>
        <s v="SPIgarapava43965"/>
        <s v="SPIgaratá43965"/>
        <s v="SPIguape43965"/>
        <s v="SPIlha Bela43965"/>
        <s v="SPIlha Comprida43965"/>
        <s v="SPIlha Solteira43965"/>
        <s v="SPIndaiatuba43965"/>
        <s v="SPIndiana43965"/>
        <s v="SPIndiaporã43965"/>
        <s v="SPInúbia Paulista43965"/>
        <s v="SPIpaussu43965"/>
        <s v="SPIperó43965"/>
        <s v="SPIpeúna43965"/>
        <s v="SPIpiguá43965"/>
        <s v="SPIporanga43965"/>
        <s v="SPIpuã43965"/>
        <s v="SPIracemápolis43965"/>
        <s v="SPIrapuã43965"/>
        <s v="SPIrapuru43965"/>
        <s v="SPItaberá43965"/>
        <s v="SPItaí43965"/>
        <s v="SPItajobi43965"/>
        <s v="SPItaju43965"/>
        <s v="SPItanhaém43965"/>
        <s v="SPItaóca43965"/>
        <s v="SPItapecerica da Serra43965"/>
        <s v="SPItapetininga43965"/>
        <s v="SPItapeva43965"/>
        <s v="SPItapevi43965"/>
        <s v="SPItapira43965"/>
        <s v="SPItapirapuã Paulista43965"/>
        <s v="SPItápolis43965"/>
        <s v="SPItaporanga43965"/>
        <s v="SPItapuí43965"/>
        <s v="SPItapura43965"/>
        <s v="SPItaquaquecetuba43965"/>
        <s v="SPItararé43965"/>
        <s v="SPItariri43965"/>
        <s v="SPItatiba43965"/>
        <s v="SPItatinga43965"/>
        <s v="SPItirapina43965"/>
        <s v="SPItirapuã43965"/>
        <s v="SPItobi43965"/>
        <s v="SPItu43965"/>
        <s v="SPItupeva43965"/>
        <s v="SPItuverava43965"/>
        <s v="SPJaborandi43965"/>
        <s v="SPJaboticabal43965"/>
        <s v="SPJacareí43965"/>
        <s v="SPJaci43965"/>
        <s v="SPJacupiranga43965"/>
        <s v="SPJaguariúna43965"/>
        <s v="SPJales43965"/>
        <s v="SPJambeiro43965"/>
        <s v="SPJandira43965"/>
        <s v="SPJardinópolis43965"/>
        <s v="SPJarinu43965"/>
        <s v="SPJaú43965"/>
        <s v="SPJeriquara43965"/>
        <s v="SPJoanópolis43965"/>
        <s v="SPJoão Ramalho43965"/>
        <s v="SPJosé Bonifácio43965"/>
        <s v="SPJúlio Mesquita43965"/>
        <s v="SPJumirim43965"/>
        <s v="SPJundiaí43965"/>
        <s v="SPJunqueirópolis43965"/>
        <s v="SPJuquiá43965"/>
        <s v="SPJuquitiba43965"/>
        <s v="SPLagoinha43965"/>
        <s v="SPLaranjal Paulista43965"/>
        <s v="SPLavínia43965"/>
        <s v="SPLavrinhas43965"/>
        <s v="SPLeme43965"/>
        <s v="SPLençóis Paulista43965"/>
        <s v="SPLimeira43965"/>
        <s v="SPLindóia43965"/>
        <s v="SPLins43965"/>
        <s v="SPLorena43965"/>
        <s v="SPLourdes43965"/>
        <s v="SPLouveira43965"/>
        <s v="SPLucélia43965"/>
        <s v="SPLucianópolis43965"/>
        <s v="SPLuís Antônio43965"/>
        <s v="SPLuiziânia43965"/>
        <s v="SPLupércio43965"/>
        <s v="SPLutécia43965"/>
        <s v="SPMacatuba43965"/>
        <s v="SPMacaubal43965"/>
        <s v="SPMacedônia43965"/>
        <s v="SPMagda43965"/>
        <s v="SPMairinque43965"/>
        <s v="SPMairiporã43965"/>
        <s v="SPManduri43965"/>
        <s v="SPMarabá Paulista43965"/>
        <s v="SPMaracaí43965"/>
        <s v="SPMarapoama43965"/>
        <s v="SPMariápolis43965"/>
        <s v="SPMarília43965"/>
        <s v="SPMarinópolis43965"/>
        <s v="SPMartinópolis43965"/>
        <s v="SPMatão43965"/>
        <s v="SPMauá43965"/>
        <s v="SPMendonça43965"/>
        <s v="SPMeridiano43965"/>
        <s v="SPMesópolis43965"/>
        <s v="SPMiguelópolis43965"/>
        <s v="SPMineiros do Tietê43965"/>
        <s v="SPMiracatu43965"/>
        <s v="SPMira Estrela43965"/>
        <s v="SPMirandópolis43965"/>
        <s v="SPMirante do Paranapanema43965"/>
        <s v="SPMirassol43965"/>
        <s v="SPMirassolândia43965"/>
        <s v="SPMococa43965"/>
        <s v="SPMogi das Cruzes43965"/>
        <s v="SPMogi Guaçu43965"/>
        <s v="SPMoji Mirim43965"/>
        <s v="SPMombuca43965"/>
        <s v="SPMonções43965"/>
        <s v="SPMongaguá43965"/>
        <s v="SPMonte Alegre do Sul43965"/>
        <s v="SPMonte Alto43965"/>
        <s v="SPMonte Aprazível43965"/>
        <s v="SPMonte Azul Paulista43965"/>
        <s v="SPMonte Castelo43965"/>
        <s v="SPMonteiro Lobato43965"/>
        <s v="SPMonte Mor43965"/>
        <s v="SPMorro Agudo43965"/>
        <s v="SPMorungaba43965"/>
        <s v="SPMotuca43965"/>
        <s v="SPMurutinga do Sul43965"/>
        <s v="SPNantes43965"/>
        <s v="SPNarandiba43965"/>
        <s v="SPNatividade da Serra43965"/>
        <s v="SPNazaré Paulista43965"/>
        <s v="SPNeves Paulista43965"/>
        <s v="SPNhandeara43965"/>
        <s v="SPNipoã43965"/>
        <s v="SPNova Aliança43965"/>
        <s v="SPNova Campina43965"/>
        <s v="SPNova Canaã Paulista43965"/>
        <s v="SPNova Castilho43965"/>
        <s v="SPNova Europa43965"/>
        <s v="SPNova Granada43965"/>
        <s v="SPNova Guataporanga43965"/>
        <s v="SPNova Independência43965"/>
        <s v="SPNovais43965"/>
        <s v="SPNova Luzitânia43965"/>
        <s v="SPNova Odessa43965"/>
        <s v="SPNovo Horizonte43965"/>
        <s v="SPNuporanga43965"/>
        <s v="SPOcauçu43965"/>
        <s v="SPÓleo43965"/>
        <s v="SPOlímpia43965"/>
        <s v="SPOnda Verde43965"/>
        <s v="SPOriente43965"/>
        <s v="SPOrindiúva43965"/>
        <s v="SPOrlândia43965"/>
        <s v="SPOsasco43965"/>
        <s v="SPOscar Bressane43965"/>
        <s v="SPOsvaldo Cruz43965"/>
        <s v="SPOurinhos43965"/>
        <s v="SPOuroeste43965"/>
        <s v="SPOuro Verde43965"/>
        <s v="SPPacaembu43965"/>
        <s v="SPPalestina43965"/>
        <s v="SPPalmares Paulista43965"/>
        <s v="SPPalmeira d'Oeste43965"/>
        <s v="SPPalmital43965"/>
        <s v="SPPanorama43965"/>
        <s v="SPParaguaçu Paulista43965"/>
        <s v="SPParaibuna43965"/>
        <s v="SPParaíso43965"/>
        <s v="SPParanapanema43965"/>
        <s v="SPParanapuã43965"/>
        <s v="SPParapuã43965"/>
        <s v="SPPardinho43965"/>
        <s v="SPPariquera-Açu43965"/>
        <s v="SPParisi43965"/>
        <s v="SPPatrocínio Paulista43965"/>
        <s v="SPPaulicéia43965"/>
        <s v="SPPaulínia43965"/>
        <s v="SPPaulistânia43965"/>
        <s v="SPPaulo de Faria43965"/>
        <s v="SPPederneiras43965"/>
        <s v="SPPedra Bela43965"/>
        <s v="SPPedranópolis43965"/>
        <s v="SPPedregulho43965"/>
        <s v="SPPedreira43965"/>
        <s v="SPPedrinhas Paulista43965"/>
        <s v="SPPedro de Toledo43965"/>
        <s v="SPPenápolis43965"/>
        <s v="SPPereira Barreto43965"/>
        <s v="SPPereiras43965"/>
        <s v="SPPeruíbe43965"/>
        <s v="SPPiacatu43965"/>
        <s v="SPPiedade43965"/>
        <s v="SPPilar do Sul43965"/>
        <s v="SPPindamonhangaba43965"/>
        <s v="SPPindorama43965"/>
        <s v="SPPinhalzinho43965"/>
        <s v="SPPiquerobi43965"/>
        <s v="SPPiquete43965"/>
        <s v="SPPiracaia43965"/>
        <s v="SPPiracicaba43965"/>
        <s v="SPPiraju43965"/>
        <s v="SPPirajuí43965"/>
        <s v="SPPirangi43965"/>
        <s v="SPPirapora do Bom Jesus43965"/>
        <s v="SPPirapozinho43965"/>
        <s v="SPPirassununga43965"/>
        <s v="SPPiratininga43965"/>
        <s v="SPPitangueiras43965"/>
        <s v="SPPlanalto43965"/>
        <s v="SPPlatina43965"/>
        <s v="SPPoá43965"/>
        <s v="SPPoloni43965"/>
        <s v="SPPompéia43965"/>
        <s v="SPPongaí43965"/>
        <s v="SPPontal43965"/>
        <s v="SPPontalinda43965"/>
        <s v="SPPontes Gestal43965"/>
        <s v="SPPopulina43965"/>
        <s v="SPPorangaba43965"/>
        <s v="SPPorto Feliz43965"/>
        <s v="SPPorto Ferreira43965"/>
        <s v="SPPotim43965"/>
        <s v="SPPotirendaba43965"/>
        <s v="SPPracinha43965"/>
        <s v="SPPradópolis43965"/>
        <s v="SPPraia Grande43965"/>
        <s v="SPPratânia43965"/>
        <s v="SPPresidente Alves43965"/>
        <s v="SPPresidente Bernardes43965"/>
        <s v="SPPresidente Epitácio43965"/>
        <s v="SPPresidente Prudente43965"/>
        <s v="SPPresidente Venceslau43965"/>
        <s v="SPPromissão43965"/>
        <s v="SPQuadra43965"/>
        <s v="SPQuatá43965"/>
        <s v="SPQueiroz43965"/>
        <s v="SPQueluz43965"/>
        <s v="SPQuintana43965"/>
        <s v="SPRafard43965"/>
        <s v="SPRancharia43965"/>
        <s v="SPRedenção da Serra43965"/>
        <s v="SPRegente Feijó43965"/>
        <s v="SPReginópolis43965"/>
        <s v="SPRegistro43965"/>
        <s v="SPRestinga43965"/>
        <s v="SPRibeira43965"/>
        <s v="SPRibeirão Bonito43965"/>
        <s v="SPRibeirão Branco43965"/>
        <s v="SPRibeirão Corrente43965"/>
        <s v="SPRibeirão do Sul43965"/>
        <s v="SPRibeirão dos Índios43965"/>
        <s v="SPRibeirão Grande43965"/>
        <s v="SPRibeirão Pires43965"/>
        <s v="SPRibeirão Preto43965"/>
        <s v="SPRiversul43965"/>
        <s v="SPRifaina43965"/>
        <s v="SPRincão43965"/>
        <s v="SPRinópolis43965"/>
        <s v="SPRio Claro43965"/>
        <s v="SPRio das Pedras43965"/>
        <s v="SPRio Grande da Serra43965"/>
        <s v="SPRiolândia43965"/>
        <s v="SPRosana43965"/>
        <s v="SPRoseira43965"/>
        <s v="SPRubiácea43965"/>
        <s v="SPRubinéia43965"/>
        <s v="SPSabino43965"/>
        <s v="SPSagres43965"/>
        <s v="SPSales43965"/>
        <s v="SPSales Oliveira43965"/>
        <s v="SPSalesópolis43965"/>
        <s v="SPSalmourão43965"/>
        <s v="SPSaltinho43965"/>
        <s v="SPSalto43965"/>
        <s v="SPSalto de Pirapora43965"/>
        <s v="SPSalto Grande43965"/>
        <s v="SPSandovalina43965"/>
        <s v="SPSanta Adélia43965"/>
        <s v="SPSanta Albertina43965"/>
        <s v="SPSanta Bárbara d'Oeste43965"/>
        <s v="SPSanta Branca43965"/>
        <s v="SPSanta Clara d'Oeste43965"/>
        <s v="SPSanta Cruz da Conceição43965"/>
        <s v="SPSanta Cruz da Esperança43965"/>
        <s v="SPSanta Cruz das Palmeiras43965"/>
        <s v="SPSanta Cruz do Rio Pardo43965"/>
        <s v="SPSanta Ernestina43965"/>
        <s v="SPSanta Fé do Sul43965"/>
        <s v="SPSanta Gertrudes43965"/>
        <s v="SPSanta Isabel43965"/>
        <s v="SPSanta Lúcia43965"/>
        <s v="SPSanta Maria da Serra43965"/>
        <s v="SPSanta Mercedes43965"/>
        <s v="SPSantana da Ponte Pensa43965"/>
        <s v="SPSantana de Parnaíba43965"/>
        <s v="SPSanta Rita d'Oeste43965"/>
        <s v="SPSanta Rita do Passa Quatro43965"/>
        <s v="SPSanta Rosa de Viterbo43965"/>
        <s v="SPSanta Salete43965"/>
        <s v="SPSanto Anastácio43965"/>
        <s v="SPSanto André43965"/>
        <s v="SPSanto Antônio da Alegria43965"/>
        <s v="SPSanto Antônio de Posse43965"/>
        <s v="SPSanto Antônio do Aracanguá43965"/>
        <s v="SPSanto Antônio do Jardim43965"/>
        <s v="SPSanto Antônio do Pinhal43965"/>
        <s v="SPSanto Expedito43965"/>
        <s v="SPSantópolis do Aguapeí43965"/>
        <s v="SPSantos43965"/>
        <s v="SPSão Bento do Sapucaí43965"/>
        <s v="SPSão Bernardo do Campo43965"/>
        <s v="SPSão Caetano do Sul43965"/>
        <s v="SPSão Carlos43965"/>
        <s v="SPSão Francisco43965"/>
        <s v="SPSão João da Boa Vista43965"/>
        <s v="SPSão João das Duas Pontes43965"/>
        <s v="SPSão João de Iracema43965"/>
        <s v="SPSão João do Pau d'Alho43965"/>
        <s v="SPSão Joaquim da Barra43965"/>
        <s v="SPSão José da Bela Vista43965"/>
        <s v="SPSão José do Barreiro43965"/>
        <s v="SPSão José do Rio Pardo43965"/>
        <s v="SPSão José do Rio Preto43965"/>
        <s v="SPSão José dos Campos43965"/>
        <s v="SPSão Lourenço da Serra43965"/>
        <s v="SPSão Luís do Paraitinga43965"/>
        <s v="SPSão Manuel43965"/>
        <s v="SPSão Miguel Arcanjo43965"/>
        <s v="SPSão Paulo43965"/>
        <s v="SPSão Pedro43965"/>
        <s v="SPSão Pedro do Turvo43965"/>
        <s v="SPSão Roque43965"/>
        <s v="SPSão Sebastião43965"/>
        <s v="SPSão Sebastião da Grama43965"/>
        <s v="SPSão Simão43965"/>
        <s v="SPSão Vicente43965"/>
        <s v="SPSarapuí43965"/>
        <s v="SPSarutaiá43965"/>
        <s v="SPSebastianópolis do Sul43965"/>
        <s v="SPSerra Azul43965"/>
        <s v="SPSerrana43965"/>
        <s v="SPSerra Negra43965"/>
        <s v="SPSertãozinho43965"/>
        <s v="SPSete Barras43965"/>
        <s v="SPSeverínia43965"/>
        <s v="SPSilveiras43965"/>
        <s v="SPSocorro43965"/>
        <s v="SPSorocaba43965"/>
        <s v="SPSud Mennucci43965"/>
        <s v="SPSumaré43965"/>
        <s v="SPSuzano43965"/>
        <s v="SPSuzanápolis43965"/>
        <s v="SPTabapuã43965"/>
        <s v="SPTabatinga43965"/>
        <s v="SPTaboão da Serra43965"/>
        <s v="SPTaciba43965"/>
        <s v="SPTaguaí43965"/>
        <s v="SPTaiaçu43965"/>
        <s v="SPTaiúva43965"/>
        <s v="SPTambaú43965"/>
        <s v="SPTanabi43965"/>
        <s v="SPTapiraí43965"/>
        <s v="SPTapiratiba43965"/>
        <s v="SPTaquaral43965"/>
        <s v="SPTaquaritinga43965"/>
        <s v="SPTaquarituba43965"/>
        <s v="SPTaquarivaí43965"/>
        <s v="SPTarabai43965"/>
        <s v="SPTarumã43965"/>
        <s v="SPTatuí43965"/>
        <s v="SPTaubaté43965"/>
        <s v="SPTejupá43965"/>
        <s v="SPTeodoro Sampaio43965"/>
        <s v="SPTerra Roxa43965"/>
        <s v="SPTietê43965"/>
        <s v="SPTimburi43965"/>
        <s v="SPTorre de Pedra43965"/>
        <s v="SPTorrinha43965"/>
        <s v="SPTrabiju43965"/>
        <s v="SPTremembé43965"/>
        <s v="SPTrês Fronteiras43965"/>
        <s v="SPTuiuti43965"/>
        <s v="SPTupã43965"/>
        <s v="SPTupi Paulista43965"/>
        <s v="SPTuriúba43965"/>
        <s v="SPTurmalina43965"/>
        <s v="SPUbarana43965"/>
        <s v="SPUbatuba43965"/>
        <s v="SPUbirajara43965"/>
        <s v="SPUchoa43965"/>
        <s v="SPUnião Paulista43965"/>
        <s v="SPUrânia43965"/>
        <s v="SPUru43965"/>
        <s v="SPUrupês43965"/>
        <s v="SPValentim Gentil43965"/>
        <s v="SPValinhos43965"/>
        <s v="SPValparaíso43965"/>
        <s v="SPVargem43965"/>
        <s v="SPVargem Grande do Sul43965"/>
        <s v="SPVargem Grande Paulista43965"/>
        <s v="SPVárzea Paulista43965"/>
        <s v="SPVera Cruz43965"/>
        <s v="SPVinhedo43965"/>
        <s v="SPViradouro43965"/>
        <s v="SPVista Alegre do Alto43965"/>
        <s v="SPVitória Brasil43965"/>
        <s v="SPVotorantim43965"/>
        <s v="SPVotuporanga43965"/>
        <s v="SPZacarias43965"/>
        <s v="SPChavantes43965"/>
        <s v="SPEstiva Gerbi43965"/>
        <s v="TOAbreulândia43965"/>
        <s v="TOAguiarnópolis43965"/>
        <s v="TOAliança do Tocantins43965"/>
        <s v="TOAlmas43965"/>
        <s v="TOAlvorada43965"/>
        <s v="TOAnanás43965"/>
        <s v="TOAngico43965"/>
        <s v="TOAparecida do Rio Negro43965"/>
        <s v="TOAragominas43965"/>
        <s v="TOAraguacema43965"/>
        <s v="TOAraguaçu43965"/>
        <s v="TOAraguaína43965"/>
        <s v="TOAraguanã43965"/>
        <s v="TOAraguatins43965"/>
        <s v="TOArapoema43965"/>
        <s v="TOArraias43965"/>
        <s v="TOAugustinópolis43965"/>
        <s v="TOAurora do Tocantins43965"/>
        <s v="TOAxixá do Tocantins43965"/>
        <s v="TOBabaçulândia43965"/>
        <s v="TOBandeirantes do Tocantins43965"/>
        <s v="TOBarra do Ouro43965"/>
        <s v="TOBarrolândia43965"/>
        <s v="TOBernardo Sayão43965"/>
        <s v="TOBom Jesus do Tocantins43965"/>
        <s v="TOBrasilândia do Tocantins43965"/>
        <s v="TOBrejinho de Nazaré43965"/>
        <s v="TOBuriti do Tocantins43965"/>
        <s v="TOCachoeirinha43965"/>
        <s v="TOCampos Lindos43965"/>
        <s v="TOCariri do Tocantins43965"/>
        <s v="TOCarmolândia43965"/>
        <s v="TOCarrasco Bonito43965"/>
        <s v="TOCaseara43965"/>
        <s v="TOCentenário43965"/>
        <s v="TOChapada de Areia43965"/>
        <s v="TOChapada da Natividade43965"/>
        <s v="TOColinas do Tocantins43965"/>
        <s v="TOCombinado43965"/>
        <s v="TOConceição do Tocantins43965"/>
        <s v="TOCouto Magalhães43965"/>
        <s v="TOCristalândia43965"/>
        <s v="TOCrixás do Tocantins43965"/>
        <s v="TODarcinópolis43965"/>
        <s v="TODianópolis43965"/>
        <s v="TODivinópolis do Tocantins43965"/>
        <s v="TODois Irmãos do Tocantins43965"/>
        <s v="TODueré43965"/>
        <s v="TOEsperantina43965"/>
        <s v="TOFátima43965"/>
        <s v="TOFigueirópolis43965"/>
        <s v="TOFiladélfia43965"/>
        <s v="TOFormoso do Araguaia43965"/>
        <s v="TOFortaleza do Tabocão43965"/>
        <s v="TOGoianorte43965"/>
        <s v="TOGoiatins43965"/>
        <s v="TOGuaraí43965"/>
        <s v="TOGurupi43965"/>
        <s v="TOIpueiras43965"/>
        <s v="TOItacajá43965"/>
        <s v="TOItaguatins43965"/>
        <s v="TOItapiratins43965"/>
        <s v="TOItaporã do Tocantins43965"/>
        <s v="TOJaú do Tocantins43965"/>
        <s v="TOJuarina43965"/>
        <s v="TOLagoa da Confusão43965"/>
        <s v="TOLagoa do Tocantins43965"/>
        <s v="TOLajeado43965"/>
        <s v="TOLavandeira43965"/>
        <s v="TOLizarda43965"/>
        <s v="TOLuzinópolis43965"/>
        <s v="TOMarianópolis do Tocantins43965"/>
        <s v="TOMateiros43965"/>
        <s v="TOMaurilândia do Tocantins43965"/>
        <s v="TOMiracema do Tocantins43965"/>
        <s v="TOMiranorte43965"/>
        <s v="TOMonte do Carmo43965"/>
        <s v="TOMonte Santo do Tocantins43965"/>
        <s v="TOPalmeiras do Tocantins43965"/>
        <s v="TOMuricilândia43965"/>
        <s v="TONatividade43965"/>
        <s v="TONazaré43965"/>
        <s v="TONova Olinda43965"/>
        <s v="TONova Rosalândia43965"/>
        <s v="TONovo Acordo43965"/>
        <s v="TONovo Alegre43965"/>
        <s v="TONovo Jardim43965"/>
        <s v="TOOliveira de Fátima43965"/>
        <s v="TOPalmeirante43965"/>
        <s v="TOPalmeirópolis43965"/>
        <s v="TOParaíso do Tocantins43965"/>
        <s v="TOParanã43965"/>
        <s v="TOPau D'Arco43965"/>
        <s v="TOPedro Afonso43965"/>
        <s v="TOPeixe43965"/>
        <s v="TOPequizeiro43965"/>
        <s v="TOColméia43965"/>
        <s v="TOPindorama do Tocantins43965"/>
        <s v="TOPiraquê43965"/>
        <s v="TOPium43965"/>
        <s v="TOPonte Alta do Bom Jesus43965"/>
        <s v="TOPonte Alta do Tocantins43965"/>
        <s v="TOPorto Alegre do Tocantins43965"/>
        <s v="TOPorto Nacional43965"/>
        <s v="TOPraia Norte43965"/>
        <s v="TOPresidente Kennedy43965"/>
        <s v="TOPugmil43965"/>
        <s v="TORecursolândia43965"/>
        <s v="TORiachinho43965"/>
        <s v="TORio da Conceição43965"/>
        <s v="TORio dos Bois43965"/>
        <s v="TORio Sono43965"/>
        <s v="TOSampaio43965"/>
        <s v="TOSandolândia43965"/>
        <s v="TOSanta Fé do Araguaia43965"/>
        <s v="TOSanta Maria do Tocantins43965"/>
        <s v="TOSanta Rita do Tocantins43965"/>
        <s v="TOSanta Rosa do Tocantins43965"/>
        <s v="TOSanta Tereza do Tocantins43965"/>
        <s v="TOSanta Terezinha do Tocantins43965"/>
        <s v="TOSão Bento do Tocantins43965"/>
        <s v="TOSão Félix do Tocantins43965"/>
        <s v="TOSão Miguel do Tocantins43965"/>
        <s v="TOSão Salvador do Tocantins43965"/>
        <s v="TOSão Sebastião do Tocantins43965"/>
        <s v="TOSão Valério da Natividade43965"/>
        <s v="TOSilvanópolis43965"/>
        <s v="TOSítio Novo do Tocantins43965"/>
        <s v="TOSucupira43965"/>
        <s v="TOTaguatinga43965"/>
        <s v="TOTaipas do Tocantins43965"/>
        <s v="TOTalismã43965"/>
        <s v="TOPalmas43965"/>
        <s v="TOTocantínia43965"/>
        <s v="TOTocantinópolis43965"/>
        <s v="TOTupirama43965"/>
        <s v="TOTupiratins43965"/>
        <s v="TOWanderlândia43965"/>
        <s v="TOXambioá43965"/>
      </sharedItems>
    </cacheField>
    <cacheField name="indice de isolamento">
      <sharedItems containsMixedTypes="1" containsNumber="1">
        <n v="0.5"/>
        <n v="0.455"/>
        <n v="0.431"/>
        <n v="0.554"/>
        <n v="0.531"/>
        <n v="0.515"/>
        <n v="0.47"/>
        <n v="0.376"/>
        <e v="#N/A"/>
        <n v="0.456"/>
        <n v="0.39"/>
        <n v="0.509"/>
        <n v="0.321"/>
        <n v="0.55"/>
        <n v="0.426"/>
        <n v="0.432"/>
        <n v="0.497"/>
        <n v="0.427"/>
        <n v="0.379"/>
        <n v="0.383"/>
        <n v="0.43"/>
        <n v="0.461"/>
        <n v="0.417"/>
        <n v="0.424"/>
        <n v="0.446"/>
        <n v="0.575"/>
        <n v="0.377"/>
        <n v="0.483"/>
        <n v="0.439"/>
        <n v="0.438"/>
        <n v="0.45"/>
        <n v="0.407"/>
        <n v="0.396"/>
        <n v="0.391"/>
        <n v="0.425"/>
        <n v="0.445"/>
        <n v="0.466"/>
        <n v="0.469"/>
        <n v="0.436"/>
        <n v="0.41"/>
        <n v="0.364"/>
        <n v="0.422"/>
        <n v="0.404"/>
        <n v="0.402"/>
        <n v="0.452"/>
        <n v="0.428"/>
        <n v="0.447"/>
        <n v="0.489"/>
        <n v="0.556"/>
        <n v="0.521"/>
        <n v="0.412"/>
        <n v="0.507"/>
        <n v="0.458"/>
        <n v="0.442"/>
        <n v="0.457"/>
        <n v="0.479"/>
        <n v="0.408"/>
        <n v="0.441"/>
        <n v="0.263"/>
        <n v="0.448"/>
        <n v="0.403"/>
        <n v="0.532"/>
        <n v="0.406"/>
        <n v="0.375"/>
        <n v="0.522"/>
        <n v="0.411"/>
        <n v="0.414"/>
        <n v="0.46"/>
        <n v="0.478"/>
        <n v="0.434"/>
        <n v="0.419"/>
        <n v="0.429"/>
        <n v="0.472"/>
        <n v="0.421"/>
        <n v="0.378"/>
        <n v="0.462"/>
        <n v="0.413"/>
        <n v="0.449"/>
        <n v="0.468"/>
        <n v="0.397"/>
        <n v="0.371"/>
        <n v="0.398"/>
        <n v="0.433"/>
        <n v="0.503"/>
        <n v="0.388"/>
        <n v="0.498"/>
        <n v="0.844"/>
        <n v="0.491"/>
        <n v="0.382"/>
        <n v="0.354"/>
        <n v="0.481"/>
        <n v="0.53"/>
        <n v="0.587"/>
        <n v="0.568"/>
        <n v="0.592"/>
        <n v="0.514"/>
        <n v="0.536"/>
        <n v="0.621"/>
        <n v="0.487"/>
        <n v="0.533"/>
        <n v="0.549"/>
        <n v="0.516"/>
        <n v="0.361"/>
        <n v="0.586"/>
        <n v="0.485"/>
        <n v="0.471"/>
        <n v="0.476"/>
        <n v="0.42"/>
        <n v="0.464"/>
        <n v="0.444"/>
        <n v="0.62"/>
        <n v="0.508"/>
        <n v="0.393"/>
        <n v="0.486"/>
        <n v="0.463"/>
        <n v="0.564"/>
        <n v="0.688"/>
        <n v="0.583"/>
        <n v="0.494"/>
        <n v="0.517"/>
        <n v="0.589"/>
        <n v="0.374"/>
        <n v="0.418"/>
        <n v="0.384"/>
        <n v="0.38"/>
        <n v="0.341"/>
        <n v="0.4"/>
        <n v="0.423"/>
        <n v="0.394"/>
        <n v="0.493"/>
        <n v="0.504"/>
        <n v="0.365"/>
        <n v="0.355"/>
        <n v="0.381"/>
        <n v="0.451"/>
        <n v="0.385"/>
        <n v="0.546"/>
        <n v="0.367"/>
        <n v="0.386"/>
        <n v="0.348"/>
        <n v="0.392"/>
        <n v="0.496"/>
        <n v="0.395"/>
        <n v="0.368"/>
        <n v="0.409"/>
        <n v="0.467"/>
        <n v="0.389"/>
        <n v="0.353"/>
        <n v="0.373"/>
        <n v="0.36"/>
        <n v="0.319"/>
        <n v="0.357"/>
        <n v="0.399"/>
        <n v="0.488"/>
        <n v="0.358"/>
        <n v="0.332"/>
        <n v="0.482"/>
        <n v="0.302"/>
        <n v="0.346"/>
        <n v="0.387"/>
        <n v="0.307"/>
        <n v="0.401"/>
        <n v="0.347"/>
        <n v="0.356"/>
        <n v="0.359"/>
        <n v="0.44"/>
        <n v="0.33"/>
        <n v="0.453"/>
        <n v="0.362"/>
        <n v="0.298"/>
        <n v="0.369"/>
        <n v="0.415"/>
        <n v="0.416"/>
        <n v="0.366"/>
        <n v="0.333"/>
        <n v="0.301"/>
        <n v="0.261"/>
        <n v="0.484"/>
        <n v="0.286"/>
        <n v="0.318"/>
        <n v="0.338"/>
        <n v="0.405"/>
        <n v="0.435"/>
        <n v="0.505"/>
        <n v="0.351"/>
        <n v="0.337"/>
        <n v="0.326"/>
        <n v="0.372"/>
        <n v="0.437"/>
        <n v="0.335"/>
        <n v="0.343"/>
        <n v="0.344"/>
        <n v="0.523"/>
        <n v="0.492"/>
        <n v="0.329"/>
        <n v="0.443"/>
        <n v="0.342"/>
        <n v="0.459"/>
        <n v="0.339"/>
        <n v="0.518"/>
        <n v="0.495"/>
        <n v="0.535"/>
        <n v="0.548"/>
        <n v="0.544"/>
        <n v="0.48"/>
        <n v="0.475"/>
        <n v="0.559"/>
        <n v="0.52"/>
        <n v="0.477"/>
        <n v="0.528"/>
        <n v="0.555"/>
        <n v="0.539"/>
        <n v="0.513"/>
        <n v="0.702"/>
        <n v="0.511"/>
        <n v="0.524"/>
        <n v="0.525"/>
        <n v="0.512"/>
        <n v="0.566"/>
        <n v="0.454"/>
        <n v="0.473"/>
        <n v="0.578"/>
        <n v="0.534"/>
        <n v="0.474"/>
        <n v="0.571"/>
        <n v="0.582"/>
        <n v="0.54"/>
        <n v="0.527"/>
        <n v="0.541"/>
        <n v="0.519"/>
        <n v="0.363"/>
        <n v="0.345"/>
        <n v="0.352"/>
        <n v="0.328"/>
        <n v="0.327"/>
        <n v="0.526"/>
        <n v="0.291"/>
        <n v="0.314"/>
        <n v="0.35"/>
        <n v="0.219"/>
        <n v="0.336"/>
        <n v="0.31"/>
        <n v="0.3"/>
        <n v="0.543"/>
        <n v="0.34"/>
        <n v="0.292"/>
        <n v="0.349"/>
        <n v="0.288"/>
        <n v="0.281"/>
        <n v="0.244"/>
        <n v="0.295"/>
        <n v="0.303"/>
        <n v="0.308"/>
        <n v="0.313"/>
        <n v="0.37"/>
        <n v="0.283"/>
        <n v="0.591"/>
        <n v="0.538"/>
        <n v="0.647"/>
        <n v="0.207"/>
        <n v="0.32"/>
        <n v="0.266"/>
        <n v="0.595"/>
        <n v="0.558"/>
        <n v="0.299"/>
        <n v="0.58"/>
        <n v="0.581"/>
        <n v="0.547"/>
        <n v="0.465"/>
        <n v="0.49"/>
        <n v="0.676"/>
        <n v="0.593"/>
        <n v="0.6"/>
        <n v="0.552"/>
        <n v="0.324"/>
        <n v="0.537"/>
        <n v="0.51"/>
        <n v="0.545"/>
        <n v="0.576"/>
        <n v="0.557"/>
        <n v="0.542"/>
        <n v="0.674"/>
        <n v="0.565"/>
        <n v="0.57"/>
        <n v="0.56"/>
        <n v="0.667"/>
        <n v="0.289"/>
        <n v="0.262"/>
        <n v="0.306"/>
        <n v="0.323"/>
        <n v="0.293"/>
        <n v="0.312"/>
        <n v="0.588"/>
        <n v="0.28"/>
        <n v="0.563"/>
        <n v="0.276"/>
        <n v="0.287"/>
        <n v="0.233"/>
        <n v="0.304"/>
        <n v="0.615"/>
        <n v="0.529"/>
        <n v="0.212"/>
        <n v="0.256"/>
        <n v="0.331"/>
        <n v="0.296"/>
        <n v="0.311"/>
        <n v="0.231"/>
        <n v="0.325"/>
        <n v="0.267"/>
        <n v="0.277"/>
        <n v="0.316"/>
        <n v="0.25"/>
        <n v="0.2"/>
        <n v="0.317"/>
        <n v="0.585"/>
        <n v="0.567"/>
        <n v="0.297"/>
        <n v="0.334"/>
        <n v="0.315"/>
        <n v="0.551"/>
        <n v="0.282"/>
        <n v="0.254"/>
        <n v="0.154"/>
        <n v="0.636"/>
        <n v="0.238"/>
        <n v="0.275"/>
        <n v="0.553"/>
        <n v="0.217"/>
        <n v="0.294"/>
        <n v="0.714"/>
        <n v="0.305"/>
        <n v="0.273"/>
        <n v="0.642"/>
        <n v="0.606"/>
        <n v="0.561"/>
        <n v="0.506"/>
        <n v="0.499"/>
        <n v="0.614"/>
        <n v="0.269"/>
        <n v="0.594"/>
        <n v="0.633"/>
        <n v="0.322"/>
        <n v="0.184"/>
        <n v="0.609"/>
        <n v="0.644"/>
        <n v="0.235"/>
        <n v="0.285"/>
        <n v="0.29"/>
        <n v="0.239"/>
        <n v="0.214"/>
        <n v="0.279"/>
        <n v="0.274"/>
        <n v="0.75"/>
        <n v="0.654"/>
        <n v="0.189"/>
        <n v="0.27"/>
        <n v="0.259"/>
        <n v="0.171"/>
        <n v="0.242"/>
        <n v="0.227"/>
        <n v="0.309"/>
        <n v="0.26"/>
        <n v="0.222"/>
        <n v="0.569"/>
        <n v="0.639"/>
        <n v="0.225"/>
        <n v="0.24"/>
        <n v="0.268"/>
        <n v="0.605"/>
        <n v="0.257"/>
        <n v="0.264"/>
        <n v="0.652"/>
        <n v="0.182"/>
        <n v="0.265"/>
        <n v="0.619"/>
        <n v="0.22"/>
      </sharedItems>
    </cacheField>
    <cacheField name="Lockdown">
      <sharedItems containsBlank="1" containsMixedTypes="1" containsNumber="1" containsInteger="1">
        <m/>
        <n v="1.0"/>
        <s v="1"/>
        <n v="0.0"/>
      </sharedItems>
    </cacheField>
    <cacheField name="data inicio lockdown" numFmtId="0">
      <sharedItems containsDate="1" containsString="0" containsBlank="1">
        <m/>
        <d v="2020-05-19T00:00:00Z"/>
        <d v="2020-05-20T00:00:00Z"/>
        <d v="2020-05-21T00:00:00Z"/>
        <d v="2020-05-22T00:00:00Z"/>
        <d v="2020-05-23T00:00:00Z"/>
        <d v="2020-05-24T00:00:00Z"/>
        <d v="2020-05-25T00:00:00Z"/>
        <d v="2020-05-26T00:00:00Z"/>
        <d v="2020-05-27T00:00:00Z"/>
        <d v="2020-05-28T00:00:00Z"/>
        <d v="2020-05-29T00:00:00Z"/>
        <d v="2020-05-30T00:00:00Z"/>
        <d v="2020-05-31T00:00:00Z"/>
        <d v="2020-06-01T00:00:00Z"/>
        <d v="2020-06-02T00:00:00Z"/>
        <d v="2020-06-03T00:00:00Z"/>
        <d v="2020-05-05T00:00:00Z"/>
        <d v="2020-05-07T00:00:00Z"/>
        <d v="2020-06-04T00:00:00Z"/>
        <d v="2020-06-05T00:00:00Z"/>
        <d v="2020-05-13T00:00:00Z"/>
        <d v="2020-05-18T00:00:00Z"/>
        <d v="2020-05-11T00:00:00Z"/>
        <d v="2020-05-17T00:00:00Z"/>
        <d v="2020-05-16T00:00:00Z"/>
      </sharedItems>
    </cacheField>
    <cacheField name="data fim lockdown" numFmtId="0">
      <sharedItems containsDate="1" containsString="0" containsBlank="1">
        <m/>
        <d v="2020-06-02T00:00:00Z"/>
        <d v="2020-06-07T00:00:00Z"/>
        <d v="2020-05-17T00:00:00Z"/>
        <d v="2020-05-24T00:00:00Z"/>
        <d v="2020-05-23T00:00:00Z"/>
        <d v="2020-06-08T00:00:00Z"/>
        <d v="2020-06-14T00:00:00Z"/>
        <d v="2020-06-20T00:00:00Z"/>
        <d v="2020-06-10T00:00:00Z"/>
        <d v="2020-06-04T00:00:00Z"/>
        <d v="2020-05-31T00:00:00Z"/>
        <d v="2020-06-03T00:00:00Z"/>
        <d v="2020-05-28T00:00:00Z"/>
        <d v="2020-06-01T00:00:00Z"/>
        <d v="2020-05-21T00:00:00Z"/>
        <d v="2020-05-25T00:00:00Z"/>
        <d v="2020-05-20T00:00:00Z"/>
      </sharedItems>
    </cacheField>
    <cacheField name="Link" numFmtId="0">
      <sharedItems containsBlank="1">
        <m/>
        <s v="https://www.portal.ap.gov.br/noticia/3005/amapa-mantem-suspensao-de-aulas-presenciais-e-servicos-publicos-nao-essenciais-ate-30-de-junho"/>
        <s v="https://g1.globo.com/ma/maranhao/noticia/2020/05/18/apos-o-fim-do-lockdown-mp-pede-adocao-de-novas-medidas-restritivas-na-grande-ilha-de-sao-luis.ghtml"/>
        <s v="https://g1.globo.com/mg/sul-de-minas/noticia/2020/05/20/toledo-e-a-primeira-cidade-do-sul-de-mg-a-impor-lockdown.ghtml"/>
        <s v="https://www.brasildefato.com.br/2020/05/20/coronavirus-11-estados-brasileiros-registram-lockdown-em-pelo-menos-uma-cidade"/>
        <s v="https://g1.globo.com/pa/santarem-regiao/noticia/2020/05/21/publicado-decreto-municipal-de-lockdown-em-belterra-devido-ao-avanco-do-coronavirus.ghtml"/>
        <s v="https://www.confirmanoticia.com.br/prefeitura-divulga-decreto-e-altamira-entra-em-lockdown/"/>
        <s v="https://g1.globo.com/pa/para/noticia/2020/05/15/lockdown-no-para-e-prorrogado-ate-24-de-maio.ghtml"/>
        <s v="https://g1.globo.com/pa/santarem-regiao/noticia/2020/06/02/lockdown-em-belterra-e-prorrogado-ate-8-de-junho-para-conter-avanco-da-covid-19.ghtml"/>
        <s v="https://g1.globo.com/pa/para/noticia/2020/06/04/prefeitura-de-concordia-do-para-decreta-lockdown.ghtml"/>
        <s v="https://g1.globo.com/pa/para/noticia/2020/06/04/justica-determina-lockdown-no-municipio-de-ipixuna-do-para-por-15-dias.ghtml"/>
        <s v="http://www.folhadoprogresso.com.br/governo-do-para-decreta-lockdown-em-mais-sete-municipios/"/>
        <s v="http://www.portalsantarem.com.br/noticias/conteudo/prefeito-decreta-lockdown-no-municipio-de-ruropolis/65626"/>
        <s v="https://paraiba.pb.gov.br/noticias/governo-prorroga-medidas-de-isolamento-amplia-restricoes-na-grande-joao-pessoa-e-apresenta-plano-de-retomada-da-economia/Decreto40.289GrandeJooPessoaconvertido.pdf"/>
        <s v="https://jc.ne10.uol.com.br/pernambuco/2020/05/5610883-lockdown-nao-sera-prorrogado-em-pernambuco--mas-isolamento-social-permanece.html"/>
        <s v="https://bit.ly/2WZ4rOX"/>
        <s v="https://www.campos.rj.gov.br/exibirNoticia.php?id_noticia=58556"/>
        <s v="https://bit.ly/2Y1wkXp"/>
        <s v="https://glo.bo/2z0oLHU"/>
        <s v="http://jornalodiariorj.com/sao-joao-da-barra-decreta-lockdown/"/>
        <s v="https://bit.ly/2zYQERc"/>
        <s v="https://conexaoto.com.br/2020/05/25/cariri-do-tocantins-estende-por-mais-10-dias-medidas-de-isolamento-para-prevencao-a-covid-19"/>
        <s v="https://www.jornalopcao.com.br/tocantins/carlesse-decreta-lockdown-e-suspensao-de-atividades-nao-essenciais-em-cidades-do-norte-do-tocantins-254739/"/>
      </sharedItems>
    </cacheField>
    <cacheField name="Phase Out" numFmtId="0">
      <sharedItems containsString="0" containsBlank="1">
        <m/>
      </sharedItems>
    </cacheField>
    <cacheField name="data phase out" numFmtId="0">
      <sharedItems containsDate="1" containsString="0" containsBlank="1">
        <m/>
        <d v="2020-06-02T00:00:00Z"/>
      </sharedItems>
    </cacheField>
    <cacheField name="link2" numFmtId="0">
      <sharedItems containsBlank="1">
        <m/>
        <s v="https://www.portal.ap.gov.br/noticia/0306/governo-apresenta-a-municipios-condicoes-para-flexibilizacao-das-atividades-economicas"/>
        <s v="https://g1.globo.com/ce/ceara/noticia/2020/05/30/alem-de-fortaleza-caucaia-maracanau-itapipoca-itarema-acarau-e-sobral-terao-isolamento-mais-rigido.ghtml"/>
        <s v="https://jc.ne10.uol.com.br/pernambuco/2020/06/5611169-em-primeiro-dia-sem-lockdown--isolamento-caiu-mais-de-10--nas-cinco-cidades-do-grande-recife.html"/>
        <s v="https://cidadeverde.com/coronavirus/108179/prefeito-diz-que-lockdown-parcial-aumentou-em-80-isolamento-social-em-buriti-dos-lopes"/>
        <s v="https://bit.ly/2WZ4rOX"/>
        <s v="https://bit.ly/3fLOCDU"/>
        <s v="https://bit.ly/2Z7kRI5"/>
        <s v="http://portalgrpcom.com.br/noticias/lockdown-1o-estagio-nota-tecnica-da-saude-recomenda-e-rodizio-de-cpf-segue-ate-dia-8-em-teresopolis/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t cidades lockdown" cacheId="0" dataCaption="" compact="0" compactData="0">
  <location ref="A1:B29" firstHeaderRow="0" firstDataRow="1" firstDataCol="0"/>
  <pivotFields>
    <pivotField name="IB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t="default"/>
      </items>
    </pivotField>
    <pivotField name="Municipi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t="default"/>
      </items>
    </pivotField>
    <pivotField name="Região geografica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F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opula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t="default"/>
      </items>
    </pivotField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asos novos" compact="0" outline="0" multipleItemSelectionAllowed="1" showAll="0">
      <items>
        <item x="0"/>
        <item t="default"/>
      </items>
    </pivotField>
    <pivotField name="obitos novos" compact="0" outline="0" multipleItemSelectionAllowed="1" showAll="0">
      <items>
        <item x="0"/>
        <item t="default"/>
      </items>
    </pivotField>
    <pivotField name="chav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t="default"/>
      </items>
    </pivotField>
    <pivotField name="indice de isola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t="default"/>
      </items>
    </pivotField>
    <pivotField name="Lockdown" dataField="1" compact="0" outline="0" multipleItemSelectionAllowed="1" showAll="0">
      <items>
        <item x="0"/>
        <item x="1"/>
        <item x="2"/>
        <item x="3"/>
        <item t="default"/>
      </items>
    </pivotField>
    <pivotField name="data inicio lockdow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data fim lockdow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Lin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Phase Out" compact="0" outline="0" multipleItemSelectionAllowed="1" showAll="0">
      <items>
        <item x="0"/>
        <item t="default"/>
      </items>
    </pivotField>
    <pivotField name="data phase out" compact="0" outline="0" multipleItemSelectionAllowed="1" showAll="0">
      <items>
        <item x="0"/>
        <item x="1"/>
        <item t="default"/>
      </items>
    </pivotField>
    <pivotField name="link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3"/>
  </rowFields>
  <dataFields>
    <dataField name="SUM of Lockdown" fld="1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oronavirus.to.gov.br/" TargetMode="External"/><Relationship Id="rId22" Type="http://schemas.openxmlformats.org/officeDocument/2006/relationships/hyperlink" Target="https://www.saude.mg.gov.br/component/gmg/story/12647-estado-entrega-mais-368-leitos-de-uti" TargetMode="External"/><Relationship Id="rId21" Type="http://schemas.openxmlformats.org/officeDocument/2006/relationships/hyperlink" Target="https://coronavirus.es.gov.br/leitos-uti" TargetMode="External"/><Relationship Id="rId24" Type="http://schemas.openxmlformats.org/officeDocument/2006/relationships/hyperlink" Target="https://www.seade.gov.br/coronavirus/" TargetMode="External"/><Relationship Id="rId23" Type="http://schemas.openxmlformats.org/officeDocument/2006/relationships/hyperlink" Target="https://www.cnnbrasil.com.br/saude/2020/05/14/ocupacao-de-leitos-de-uti-ja-passa-de-80-em-cinco-estados-brasileiros" TargetMode="External"/><Relationship Id="rId1" Type="http://schemas.openxmlformats.org/officeDocument/2006/relationships/hyperlink" Target="https://salasit.saude.df.gov.br/publicos-leitos-covid-19/" TargetMode="External"/><Relationship Id="rId2" Type="http://schemas.openxmlformats.org/officeDocument/2006/relationships/hyperlink" Target="https://extranet.saude.go.gov.br/pentaho/api/repos/:mapa_de_leitos:paineis:painel.wcdf/generatedContent" TargetMode="External"/><Relationship Id="rId3" Type="http://schemas.openxmlformats.org/officeDocument/2006/relationships/hyperlink" Target="http://www.saude.mt.gov.br/informe/584" TargetMode="External"/><Relationship Id="rId4" Type="http://schemas.openxmlformats.org/officeDocument/2006/relationships/hyperlink" Target="https://www.coronavirus.ms.gov.br/?p=1574" TargetMode="External"/><Relationship Id="rId9" Type="http://schemas.openxmlformats.org/officeDocument/2006/relationships/hyperlink" Target="https://superset.plataformatarget.com.br/superset/dashboard/72/" TargetMode="External"/><Relationship Id="rId26" Type="http://schemas.openxmlformats.org/officeDocument/2006/relationships/hyperlink" Target="https://covid.saude.rs.gov.br/" TargetMode="External"/><Relationship Id="rId25" Type="http://schemas.openxmlformats.org/officeDocument/2006/relationships/hyperlink" Target="http://www.saude.pr.gov.br/modules/conteudo/conteudo.php?conteudo=3507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transparenciacovid19.sc.gov.br/" TargetMode="External"/><Relationship Id="rId5" Type="http://schemas.openxmlformats.org/officeDocument/2006/relationships/hyperlink" Target="http://www.alagoascontraocoronavirus.al.gov.br/" TargetMode="External"/><Relationship Id="rId6" Type="http://schemas.openxmlformats.org/officeDocument/2006/relationships/hyperlink" Target="http://www.saude.ba.gov.br/" TargetMode="External"/><Relationship Id="rId7" Type="http://schemas.openxmlformats.org/officeDocument/2006/relationships/hyperlink" Target="https://indicadores.integrasus.saude.ce.gov.br/indicadores/indicadores-coronavirus/internacoes-covid" TargetMode="External"/><Relationship Id="rId8" Type="http://schemas.openxmlformats.org/officeDocument/2006/relationships/hyperlink" Target="http://www.saude.ma.gov.br/boletins-covid-19/" TargetMode="External"/><Relationship Id="rId11" Type="http://schemas.openxmlformats.org/officeDocument/2006/relationships/hyperlink" Target="https://datastudio.google.com/reporting/a6dc07e9-4161-4b5a-9f2a-6f9be486e8f9/page/2itOB" TargetMode="External"/><Relationship Id="rId10" Type="http://schemas.openxmlformats.org/officeDocument/2006/relationships/hyperlink" Target="https://dados.seplag.pe.gov.br/apps/corona.html" TargetMode="External"/><Relationship Id="rId13" Type="http://schemas.openxmlformats.org/officeDocument/2006/relationships/hyperlink" Target="https://todoscontraocorona.net.br/" TargetMode="External"/><Relationship Id="rId12" Type="http://schemas.openxmlformats.org/officeDocument/2006/relationships/hyperlink" Target="http://www.saude.rn.gov.br/Conteudo.asp?TRAN=ITEM&amp;TARG=223456&amp;ACT=&amp;PAGE=&amp;PARM=&amp;LBL=MAT%C9RIA" TargetMode="External"/><Relationship Id="rId15" Type="http://schemas.openxmlformats.org/officeDocument/2006/relationships/hyperlink" Target="http://painel.corona.ap.gov.br/" TargetMode="External"/><Relationship Id="rId14" Type="http://schemas.openxmlformats.org/officeDocument/2006/relationships/hyperlink" Target="https://agencia.ac.gov.br/agencia-de-informacoes-sobre-coronavirus/" TargetMode="External"/><Relationship Id="rId17" Type="http://schemas.openxmlformats.org/officeDocument/2006/relationships/hyperlink" Target="https://www.covid-19.pa.gov.br/" TargetMode="External"/><Relationship Id="rId16" Type="http://schemas.openxmlformats.org/officeDocument/2006/relationships/hyperlink" Target="http://www.saude.am.gov.br/painel/fvscovid.php" TargetMode="External"/><Relationship Id="rId19" Type="http://schemas.openxmlformats.org/officeDocument/2006/relationships/hyperlink" Target="https://saude.rr.gov.br/index.php/informacoesx/coronavirus" TargetMode="External"/><Relationship Id="rId18" Type="http://schemas.openxmlformats.org/officeDocument/2006/relationships/hyperlink" Target="http://covid19.sesau.ro.gov.br/Home/Leito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1.globo.com/pa/para/noticia/2020/05/15/lockdown-no-para-e-prorrogado-ate-24-de-maio.ghtml" TargetMode="External"/><Relationship Id="rId42" Type="http://schemas.openxmlformats.org/officeDocument/2006/relationships/hyperlink" Target="https://g1.globo.com/pa/para/noticia/2020/06/04/justica-determina-lockdown-no-municipio-de-ipixuna-do-para-por-15-dias.ghtml" TargetMode="External"/><Relationship Id="rId41" Type="http://schemas.openxmlformats.org/officeDocument/2006/relationships/hyperlink" Target="https://g1.globo.com/pa/para/noticia/2020/06/04/prefeitura-de-concordia-do-para-decreta-lockdown.ghtml" TargetMode="External"/><Relationship Id="rId44" Type="http://schemas.openxmlformats.org/officeDocument/2006/relationships/hyperlink" Target="https://g1.globo.com/pa/para/noticia/2020/05/15/lockdown-no-para-e-prorrogado-ate-24-de-maio.ghtml" TargetMode="External"/><Relationship Id="rId43" Type="http://schemas.openxmlformats.org/officeDocument/2006/relationships/hyperlink" Target="http://www.folhadoprogresso.com.br/governo-do-para-decreta-lockdown-em-mais-sete-municipios/" TargetMode="External"/><Relationship Id="rId46" Type="http://schemas.openxmlformats.org/officeDocument/2006/relationships/hyperlink" Target="http://www.portalsantarem.com.br/noticias/conteudo/prefeito-decreta-lockdown-no-municipio-de-ruropolis/65626" TargetMode="External"/><Relationship Id="rId45" Type="http://schemas.openxmlformats.org/officeDocument/2006/relationships/hyperlink" Target="https://g1.globo.com/pa/santarem-regiao/noticia/2020/05/21/publicado-decreto-municipal-de-lockdown-em-belterra-devido-ao-avanco-do-coronavirus.ghtml" TargetMode="External"/><Relationship Id="rId80" Type="http://schemas.openxmlformats.org/officeDocument/2006/relationships/hyperlink" Target="https://www.jornalopcao.com.br/tocantins/carlesse-decreta-lockdown-e-suspensao-de-atividades-nao-essenciais-em-cidades-do-norte-do-tocantins-254739/" TargetMode="External"/><Relationship Id="rId81" Type="http://schemas.openxmlformats.org/officeDocument/2006/relationships/drawing" Target="../drawings/drawing2.xml"/><Relationship Id="rId1" Type="http://schemas.openxmlformats.org/officeDocument/2006/relationships/hyperlink" Target="https://www.portal.ap.gov.br/noticia/3005/amapa-mantem-suspensao-de-aulas-presenciais-e-servicos-publicos-nao-essenciais-ate-30-de-junho" TargetMode="External"/><Relationship Id="rId2" Type="http://schemas.openxmlformats.org/officeDocument/2006/relationships/hyperlink" Target="https://www.portal.ap.gov.br/noticia/0306/governo-apresenta-a-municipios-condicoes-para-flexibilizacao-das-atividades-economicas" TargetMode="External"/><Relationship Id="rId3" Type="http://schemas.openxmlformats.org/officeDocument/2006/relationships/hyperlink" Target="https://www.portal.ap.gov.br/noticia/3005/amapa-mantem-suspensao-de-aulas-presenciais-e-servicos-publicos-nao-essenciais-ate-30-de-junho" TargetMode="External"/><Relationship Id="rId4" Type="http://schemas.openxmlformats.org/officeDocument/2006/relationships/hyperlink" Target="https://www.portal.ap.gov.br/noticia/3005/amapa-mantem-suspensao-de-aulas-presenciais-e-servicos-publicos-nao-essenciais-ate-30-de-junho" TargetMode="External"/><Relationship Id="rId9" Type="http://schemas.openxmlformats.org/officeDocument/2006/relationships/hyperlink" Target="https://www.portal.ap.gov.br/noticia/3005/amapa-mantem-suspensao-de-aulas-presenciais-e-servicos-publicos-nao-essenciais-ate-30-de-junho" TargetMode="External"/><Relationship Id="rId48" Type="http://schemas.openxmlformats.org/officeDocument/2006/relationships/hyperlink" Target="https://g1.globo.com/pa/para/noticia/2020/05/15/lockdown-no-para-e-prorrogado-ate-24-de-maio.ghtml" TargetMode="External"/><Relationship Id="rId47" Type="http://schemas.openxmlformats.org/officeDocument/2006/relationships/hyperlink" Target="https://g1.globo.com/pa/para/noticia/2020/05/15/lockdown-no-para-e-prorrogado-ate-24-de-maio.ghtml" TargetMode="External"/><Relationship Id="rId49" Type="http://schemas.openxmlformats.org/officeDocument/2006/relationships/hyperlink" Target="https://g1.globo.com/pa/santarem-regiao/noticia/2020/05/21/publicado-decreto-municipal-de-lockdown-em-belterra-devido-ao-avanco-do-coronavirus.ghtml" TargetMode="External"/><Relationship Id="rId5" Type="http://schemas.openxmlformats.org/officeDocument/2006/relationships/hyperlink" Target="https://www.portal.ap.gov.br/noticia/3005/amapa-mantem-suspensao-de-aulas-presenciais-e-servicos-publicos-nao-essenciais-ate-30-de-junho" TargetMode="External"/><Relationship Id="rId6" Type="http://schemas.openxmlformats.org/officeDocument/2006/relationships/hyperlink" Target="https://www.portal.ap.gov.br/noticia/3005/amapa-mantem-suspensao-de-aulas-presenciais-e-servicos-publicos-nao-essenciais-ate-30-de-junho" TargetMode="External"/><Relationship Id="rId7" Type="http://schemas.openxmlformats.org/officeDocument/2006/relationships/hyperlink" Target="https://www.portal.ap.gov.br/noticia/3005/amapa-mantem-suspensao-de-aulas-presenciais-e-servicos-publicos-nao-essenciais-ate-30-de-junho" TargetMode="External"/><Relationship Id="rId8" Type="http://schemas.openxmlformats.org/officeDocument/2006/relationships/hyperlink" Target="https://www.portal.ap.gov.br/noticia/3005/amapa-mantem-suspensao-de-aulas-presenciais-e-servicos-publicos-nao-essenciais-ate-30-de-junho" TargetMode="External"/><Relationship Id="rId73" Type="http://schemas.openxmlformats.org/officeDocument/2006/relationships/hyperlink" Target="https://bit.ly/3fLOCDU" TargetMode="External"/><Relationship Id="rId72" Type="http://schemas.openxmlformats.org/officeDocument/2006/relationships/hyperlink" Target="https://bit.ly/2Y1wkXp" TargetMode="External"/><Relationship Id="rId31" Type="http://schemas.openxmlformats.org/officeDocument/2006/relationships/hyperlink" Target="https://www.confirmanoticia.com.br/prefeitura-divulga-decreto-e-altamira-entra-em-lockdown/" TargetMode="External"/><Relationship Id="rId75" Type="http://schemas.openxmlformats.org/officeDocument/2006/relationships/hyperlink" Target="https://bit.ly/2Z7kRI5" TargetMode="External"/><Relationship Id="rId30" Type="http://schemas.openxmlformats.org/officeDocument/2006/relationships/hyperlink" Target="https://g1.globo.com/pa/santarem-regiao/noticia/2020/05/21/publicado-decreto-municipal-de-lockdown-em-belterra-devido-ao-avanco-do-coronavirus.ghtml" TargetMode="External"/><Relationship Id="rId74" Type="http://schemas.openxmlformats.org/officeDocument/2006/relationships/hyperlink" Target="https://glo.bo/2z0oLHU" TargetMode="External"/><Relationship Id="rId33" Type="http://schemas.openxmlformats.org/officeDocument/2006/relationships/hyperlink" Target="https://g1.globo.com/pa/para/noticia/2020/05/15/lockdown-no-para-e-prorrogado-ate-24-de-maio.ghtml" TargetMode="External"/><Relationship Id="rId77" Type="http://schemas.openxmlformats.org/officeDocument/2006/relationships/hyperlink" Target="https://bit.ly/2zYQERc" TargetMode="External"/><Relationship Id="rId32" Type="http://schemas.openxmlformats.org/officeDocument/2006/relationships/hyperlink" Target="https://g1.globo.com/pa/para/noticia/2020/05/15/lockdown-no-para-e-prorrogado-ate-24-de-maio.ghtml" TargetMode="External"/><Relationship Id="rId76" Type="http://schemas.openxmlformats.org/officeDocument/2006/relationships/hyperlink" Target="http://jornalodiariorj.com/sao-joao-da-barra-decreta-lockdown/" TargetMode="External"/><Relationship Id="rId35" Type="http://schemas.openxmlformats.org/officeDocument/2006/relationships/hyperlink" Target="https://g1.globo.com/pa/para/noticia/2020/05/15/lockdown-no-para-e-prorrogado-ate-24-de-maio.ghtml" TargetMode="External"/><Relationship Id="rId79" Type="http://schemas.openxmlformats.org/officeDocument/2006/relationships/hyperlink" Target="https://conexaoto.com.br/2020/05/25/cariri-do-tocantins-estende-por-mais-10-dias-medidas-de-isolamento-para-prevencao-a-covid-19" TargetMode="External"/><Relationship Id="rId34" Type="http://schemas.openxmlformats.org/officeDocument/2006/relationships/hyperlink" Target="https://g1.globo.com/pa/santarem-regiao/noticia/2020/06/02/lockdown-em-belterra-e-prorrogado-ate-8-de-junho-para-conter-avanco-da-covid-19.ghtml" TargetMode="External"/><Relationship Id="rId78" Type="http://schemas.openxmlformats.org/officeDocument/2006/relationships/hyperlink" Target="http://portalgrpcom.com.br/noticias/lockdown-1o-estagio-nota-tecnica-da-saude-recomenda-e-rodizio-de-cpf-segue-ate-dia-8-em-teresopolis/" TargetMode="External"/><Relationship Id="rId71" Type="http://schemas.openxmlformats.org/officeDocument/2006/relationships/hyperlink" Target="https://www.campos.rj.gov.br/exibirNoticia.php?id_noticia=58556" TargetMode="External"/><Relationship Id="rId70" Type="http://schemas.openxmlformats.org/officeDocument/2006/relationships/hyperlink" Target="https://cidadeverde.com/coronavirus/108179/prefeito-diz-que-lockdown-parcial-aumentou-em-80-isolamento-social-em-buriti-dos-lopes" TargetMode="External"/><Relationship Id="rId37" Type="http://schemas.openxmlformats.org/officeDocument/2006/relationships/hyperlink" Target="https://g1.globo.com/pa/santarem-regiao/noticia/2020/05/21/publicado-decreto-municipal-de-lockdown-em-belterra-devido-ao-avanco-do-coronavirus.ghtml" TargetMode="External"/><Relationship Id="rId36" Type="http://schemas.openxmlformats.org/officeDocument/2006/relationships/hyperlink" Target="https://g1.globo.com/pa/para/noticia/2020/05/15/lockdown-no-para-e-prorrogado-ate-24-de-maio.ghtml" TargetMode="External"/><Relationship Id="rId39" Type="http://schemas.openxmlformats.org/officeDocument/2006/relationships/hyperlink" Target="https://g1.globo.com/pa/santarem-regiao/noticia/2020/05/21/publicado-decreto-municipal-de-lockdown-em-belterra-devido-ao-avanco-do-coronavirus.ghtml" TargetMode="External"/><Relationship Id="rId38" Type="http://schemas.openxmlformats.org/officeDocument/2006/relationships/hyperlink" Target="https://g1.globo.com/pa/santarem-regiao/noticia/2020/05/21/publicado-decreto-municipal-de-lockdown-em-belterra-devido-ao-avanco-do-coronavirus.ghtml" TargetMode="External"/><Relationship Id="rId62" Type="http://schemas.openxmlformats.org/officeDocument/2006/relationships/hyperlink" Target="https://jc.ne10.uol.com.br/pernambuco/2020/05/5610883-lockdown-nao-sera-prorrogado-em-pernambuco--mas-isolamento-social-permanece.html" TargetMode="External"/><Relationship Id="rId61" Type="http://schemas.openxmlformats.org/officeDocument/2006/relationships/hyperlink" Target="https://jc.ne10.uol.com.br/pernambuco/2020/06/5611169-em-primeiro-dia-sem-lockdown--isolamento-caiu-mais-de-10--nas-cinco-cidades-do-grande-recife.html" TargetMode="External"/><Relationship Id="rId20" Type="http://schemas.openxmlformats.org/officeDocument/2006/relationships/hyperlink" Target="https://g1.globo.com/ce/ceara/noticia/2020/05/30/alem-de-fortaleza-caucaia-maracanau-itapipoca-itarema-acarau-e-sobral-terao-isolamento-mais-rigido.ghtml" TargetMode="External"/><Relationship Id="rId64" Type="http://schemas.openxmlformats.org/officeDocument/2006/relationships/hyperlink" Target="https://jc.ne10.uol.com.br/pernambuco/2020/05/5610883-lockdown-nao-sera-prorrogado-em-pernambuco--mas-isolamento-social-permanece.html" TargetMode="External"/><Relationship Id="rId63" Type="http://schemas.openxmlformats.org/officeDocument/2006/relationships/hyperlink" Target="https://jc.ne10.uol.com.br/pernambuco/2020/06/5611169-em-primeiro-dia-sem-lockdown--isolamento-caiu-mais-de-10--nas-cinco-cidades-do-grande-recife.html" TargetMode="External"/><Relationship Id="rId22" Type="http://schemas.openxmlformats.org/officeDocument/2006/relationships/hyperlink" Target="https://g1.globo.com/ce/ceara/noticia/2020/05/30/alem-de-fortaleza-caucaia-maracanau-itapipoca-itarema-acarau-e-sobral-terao-isolamento-mais-rigido.ghtml" TargetMode="External"/><Relationship Id="rId66" Type="http://schemas.openxmlformats.org/officeDocument/2006/relationships/hyperlink" Target="https://jc.ne10.uol.com.br/pernambuco/2020/05/5610883-lockdown-nao-sera-prorrogado-em-pernambuco--mas-isolamento-social-permanece.html" TargetMode="External"/><Relationship Id="rId21" Type="http://schemas.openxmlformats.org/officeDocument/2006/relationships/hyperlink" Target="https://g1.globo.com/ce/ceara/noticia/2020/05/30/alem-de-fortaleza-caucaia-maracanau-itapipoca-itarema-acarau-e-sobral-terao-isolamento-mais-rigido.ghtml" TargetMode="External"/><Relationship Id="rId65" Type="http://schemas.openxmlformats.org/officeDocument/2006/relationships/hyperlink" Target="https://jc.ne10.uol.com.br/pernambuco/2020/06/5611169-em-primeiro-dia-sem-lockdown--isolamento-caiu-mais-de-10--nas-cinco-cidades-do-grande-recife.html" TargetMode="External"/><Relationship Id="rId24" Type="http://schemas.openxmlformats.org/officeDocument/2006/relationships/hyperlink" Target="https://g1.globo.com/ma/maranhao/noticia/2020/05/18/apos-o-fim-do-lockdown-mp-pede-adocao-de-novas-medidas-restritivas-na-grande-ilha-de-sao-luis.ghtml" TargetMode="External"/><Relationship Id="rId68" Type="http://schemas.openxmlformats.org/officeDocument/2006/relationships/hyperlink" Target="https://jc.ne10.uol.com.br/pernambuco/2020/05/5610883-lockdown-nao-sera-prorrogado-em-pernambuco--mas-isolamento-social-permanece.html" TargetMode="External"/><Relationship Id="rId23" Type="http://schemas.openxmlformats.org/officeDocument/2006/relationships/hyperlink" Target="https://g1.globo.com/ce/ceara/noticia/2020/05/30/alem-de-fortaleza-caucaia-maracanau-itapipoca-itarema-acarau-e-sobral-terao-isolamento-mais-rigido.ghtml" TargetMode="External"/><Relationship Id="rId67" Type="http://schemas.openxmlformats.org/officeDocument/2006/relationships/hyperlink" Target="https://jc.ne10.uol.com.br/pernambuco/2020/06/5611169-em-primeiro-dia-sem-lockdown--isolamento-caiu-mais-de-10--nas-cinco-cidades-do-grande-recife.html" TargetMode="External"/><Relationship Id="rId60" Type="http://schemas.openxmlformats.org/officeDocument/2006/relationships/hyperlink" Target="https://jc.ne10.uol.com.br/pernambuco/2020/05/5610883-lockdown-nao-sera-prorrogado-em-pernambuco--mas-isolamento-social-permanece.html" TargetMode="External"/><Relationship Id="rId26" Type="http://schemas.openxmlformats.org/officeDocument/2006/relationships/hyperlink" Target="https://g1.globo.com/ma/maranhao/noticia/2020/05/18/apos-o-fim-do-lockdown-mp-pede-adocao-de-novas-medidas-restritivas-na-grande-ilha-de-sao-luis.ghtml" TargetMode="External"/><Relationship Id="rId25" Type="http://schemas.openxmlformats.org/officeDocument/2006/relationships/hyperlink" Target="https://g1.globo.com/ma/maranhao/noticia/2020/05/18/apos-o-fim-do-lockdown-mp-pede-adocao-de-novas-medidas-restritivas-na-grande-ilha-de-sao-luis.ghtml" TargetMode="External"/><Relationship Id="rId69" Type="http://schemas.openxmlformats.org/officeDocument/2006/relationships/hyperlink" Target="https://jc.ne10.uol.com.br/pernambuco/2020/06/5611169-em-primeiro-dia-sem-lockdown--isolamento-caiu-mais-de-10--nas-cinco-cidades-do-grande-recife.html" TargetMode="External"/><Relationship Id="rId28" Type="http://schemas.openxmlformats.org/officeDocument/2006/relationships/hyperlink" Target="https://g1.globo.com/mg/sul-de-minas/noticia/2020/05/20/toledo-e-a-primeira-cidade-do-sul-de-mg-a-impor-lockdown.ghtml" TargetMode="External"/><Relationship Id="rId27" Type="http://schemas.openxmlformats.org/officeDocument/2006/relationships/hyperlink" Target="https://g1.globo.com/ma/maranhao/noticia/2020/05/18/apos-o-fim-do-lockdown-mp-pede-adocao-de-novas-medidas-restritivas-na-grande-ilha-de-sao-luis.ghtml" TargetMode="External"/><Relationship Id="rId29" Type="http://schemas.openxmlformats.org/officeDocument/2006/relationships/hyperlink" Target="https://www.brasildefato.com.br/2020/05/20/coronavirus-11-estados-brasileiros-registram-lockdown-em-pelo-menos-uma-cidade" TargetMode="External"/><Relationship Id="rId51" Type="http://schemas.openxmlformats.org/officeDocument/2006/relationships/hyperlink" Target="https://g1.globo.com/pa/para/noticia/2020/05/15/lockdown-no-para-e-prorrogado-ate-24-de-maio.ghtml" TargetMode="External"/><Relationship Id="rId50" Type="http://schemas.openxmlformats.org/officeDocument/2006/relationships/hyperlink" Target="https://g1.globo.com/pa/para/noticia/2020/05/15/lockdown-no-para-e-prorrogado-ate-24-de-maio.ghtml" TargetMode="External"/><Relationship Id="rId53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52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11" Type="http://schemas.openxmlformats.org/officeDocument/2006/relationships/hyperlink" Target="https://www.portal.ap.gov.br/noticia/3005/amapa-mantem-suspensao-de-aulas-presenciais-e-servicos-publicos-nao-essenciais-ate-30-de-junho" TargetMode="External"/><Relationship Id="rId55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10" Type="http://schemas.openxmlformats.org/officeDocument/2006/relationships/hyperlink" Target="https://www.portal.ap.gov.br/noticia/3005/amapa-mantem-suspensao-de-aulas-presenciais-e-servicos-publicos-nao-essenciais-ate-30-de-junho" TargetMode="External"/><Relationship Id="rId54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13" Type="http://schemas.openxmlformats.org/officeDocument/2006/relationships/hyperlink" Target="https://www.portal.ap.gov.br/noticia/3005/amapa-mantem-suspensao-de-aulas-presenciais-e-servicos-publicos-nao-essenciais-ate-30-de-junho" TargetMode="External"/><Relationship Id="rId57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12" Type="http://schemas.openxmlformats.org/officeDocument/2006/relationships/hyperlink" Target="https://www.portal.ap.gov.br/noticia/3005/amapa-mantem-suspensao-de-aulas-presenciais-e-servicos-publicos-nao-essenciais-ate-30-de-junho" TargetMode="External"/><Relationship Id="rId56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15" Type="http://schemas.openxmlformats.org/officeDocument/2006/relationships/hyperlink" Target="https://www.portal.ap.gov.br/noticia/3005/amapa-mantem-suspensao-de-aulas-presenciais-e-servicos-publicos-nao-essenciais-ate-30-de-junho" TargetMode="External"/><Relationship Id="rId59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14" Type="http://schemas.openxmlformats.org/officeDocument/2006/relationships/hyperlink" Target="https://www.portal.ap.gov.br/noticia/3005/amapa-mantem-suspensao-de-aulas-presenciais-e-servicos-publicos-nao-essenciais-ate-30-de-junho" TargetMode="External"/><Relationship Id="rId58" Type="http://schemas.openxmlformats.org/officeDocument/2006/relationships/hyperlink" Target="https://paraiba.pb.gov.br/noticias/governo-prorroga-medidas-de-isolamento-amplia-restricoes-na-grande-joao-pessoa-e-apresenta-plano-de-retomada-da-economia/Decreto40.289GrandeJooPessoaconvertido.pdf" TargetMode="External"/><Relationship Id="rId17" Type="http://schemas.openxmlformats.org/officeDocument/2006/relationships/hyperlink" Target="https://www.portal.ap.gov.br/noticia/3005/amapa-mantem-suspensao-de-aulas-presenciais-e-servicos-publicos-nao-essenciais-ate-30-de-junho" TargetMode="External"/><Relationship Id="rId16" Type="http://schemas.openxmlformats.org/officeDocument/2006/relationships/hyperlink" Target="https://www.portal.ap.gov.br/noticia/3005/amapa-mantem-suspensao-de-aulas-presenciais-e-servicos-publicos-nao-essenciais-ate-30-de-junho" TargetMode="External"/><Relationship Id="rId19" Type="http://schemas.openxmlformats.org/officeDocument/2006/relationships/hyperlink" Target="https://g1.globo.com/ce/ceara/noticia/2020/05/30/alem-de-fortaleza-caucaia-maracanau-itapipoca-itarema-acarau-e-sobral-terao-isolamento-mais-rigido.ghtml" TargetMode="External"/><Relationship Id="rId18" Type="http://schemas.openxmlformats.org/officeDocument/2006/relationships/hyperlink" Target="https://g1.globo.com/ce/ceara/noticia/2020/05/30/alem-de-fortaleza-caucaia-maracanau-itapipoca-itarema-acarau-e-sobral-terao-isolamento-mais-rigido.g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lagoascontraocoronavirus.al.gov.br/" TargetMode="External"/><Relationship Id="rId42" Type="http://schemas.openxmlformats.org/officeDocument/2006/relationships/hyperlink" Target="https://superset.plataformatarget.com.br/superset/dashboard/72/" TargetMode="External"/><Relationship Id="rId41" Type="http://schemas.openxmlformats.org/officeDocument/2006/relationships/hyperlink" Target="http://www.saude.ba.gov.br/" TargetMode="External"/><Relationship Id="rId44" Type="http://schemas.openxmlformats.org/officeDocument/2006/relationships/hyperlink" Target="https://todoscontraocorona.net.br/" TargetMode="External"/><Relationship Id="rId43" Type="http://schemas.openxmlformats.org/officeDocument/2006/relationships/hyperlink" Target="https://datastudio.google.com/reporting/a6dc07e9-4161-4b5a-9f2a-6f9be486e8f9/page/2itOB" TargetMode="External"/><Relationship Id="rId46" Type="http://schemas.openxmlformats.org/officeDocument/2006/relationships/hyperlink" Target="https://coronavirus.es.gov.br/leitos-uti" TargetMode="External"/><Relationship Id="rId45" Type="http://schemas.openxmlformats.org/officeDocument/2006/relationships/hyperlink" Target="http://covid19.sesau.ro.gov.br/Home/Leitos" TargetMode="External"/><Relationship Id="rId107" Type="http://schemas.openxmlformats.org/officeDocument/2006/relationships/hyperlink" Target="https://saude.rr.gov.br/index.php/informacoesx/coronavirus" TargetMode="External"/><Relationship Id="rId106" Type="http://schemas.openxmlformats.org/officeDocument/2006/relationships/hyperlink" Target="http://coronavirus.to.gov.br/" TargetMode="External"/><Relationship Id="rId105" Type="http://schemas.openxmlformats.org/officeDocument/2006/relationships/hyperlink" Target="https://agencia.ac.gov.br/agencia-de-informacoes-sobre-coronavirus/" TargetMode="External"/><Relationship Id="rId104" Type="http://schemas.openxmlformats.org/officeDocument/2006/relationships/hyperlink" Target="http://www.saude.sc.gov.br/" TargetMode="External"/><Relationship Id="rId109" Type="http://schemas.openxmlformats.org/officeDocument/2006/relationships/drawing" Target="../drawings/drawing4.xml"/><Relationship Id="rId108" Type="http://schemas.openxmlformats.org/officeDocument/2006/relationships/hyperlink" Target="https://www.cnnbrasil.com.br/saude/2020/05/14/ocupacao-de-leitos-de-uti-ja-passa-de-80-em-cinco-estados-brasileiros" TargetMode="External"/><Relationship Id="rId48" Type="http://schemas.openxmlformats.org/officeDocument/2006/relationships/hyperlink" Target="https://www.seade.gov.br/coronavirus/" TargetMode="External"/><Relationship Id="rId47" Type="http://schemas.openxmlformats.org/officeDocument/2006/relationships/hyperlink" Target="https://www.saude.mg.gov.br/coronavirus/painel" TargetMode="External"/><Relationship Id="rId49" Type="http://schemas.openxmlformats.org/officeDocument/2006/relationships/hyperlink" Target="https://covid.saude.rs.gov.br/" TargetMode="External"/><Relationship Id="rId103" Type="http://schemas.openxmlformats.org/officeDocument/2006/relationships/hyperlink" Target="https://covid.saude.rs.gov.br/" TargetMode="External"/><Relationship Id="rId102" Type="http://schemas.openxmlformats.org/officeDocument/2006/relationships/hyperlink" Target="https://www.seade.gov.br/coronavirus/" TargetMode="External"/><Relationship Id="rId101" Type="http://schemas.openxmlformats.org/officeDocument/2006/relationships/hyperlink" Target="https://www.saude.mg.gov.br/coronavirus/painel" TargetMode="External"/><Relationship Id="rId100" Type="http://schemas.openxmlformats.org/officeDocument/2006/relationships/hyperlink" Target="https://coronavirus.es.gov.br/leitos-uti" TargetMode="External"/><Relationship Id="rId31" Type="http://schemas.openxmlformats.org/officeDocument/2006/relationships/hyperlink" Target="https://dados.seplag.pe.gov.br/apps/corona.html" TargetMode="External"/><Relationship Id="rId30" Type="http://schemas.openxmlformats.org/officeDocument/2006/relationships/hyperlink" Target="http://www.saude.ma.gov.br/boletins-covid-19/" TargetMode="External"/><Relationship Id="rId33" Type="http://schemas.openxmlformats.org/officeDocument/2006/relationships/hyperlink" Target="http://painel.corona.ap.gov.br/" TargetMode="External"/><Relationship Id="rId32" Type="http://schemas.openxmlformats.org/officeDocument/2006/relationships/hyperlink" Target="http://www.saude.rn.gov.br/Conteudo.asp?TRAN=ITEM&amp;TARG=223456&amp;ACT=&amp;PAGE=&amp;PARM=&amp;LBL=MAT%C9RIA" TargetMode="External"/><Relationship Id="rId35" Type="http://schemas.openxmlformats.org/officeDocument/2006/relationships/hyperlink" Target="https://www.covid-19.pa.gov.br/" TargetMode="External"/><Relationship Id="rId34" Type="http://schemas.openxmlformats.org/officeDocument/2006/relationships/hyperlink" Target="http://www.saude.am.gov.br/painel/fvscovid.php" TargetMode="External"/><Relationship Id="rId37" Type="http://schemas.openxmlformats.org/officeDocument/2006/relationships/hyperlink" Target="https://salasit.saude.df.gov.br/publicos-leitos-covid-19/" TargetMode="External"/><Relationship Id="rId36" Type="http://schemas.openxmlformats.org/officeDocument/2006/relationships/hyperlink" Target="http://www.saude.pr.gov.br/modules/conteudo/conteudo.php?conteudo=3507" TargetMode="External"/><Relationship Id="rId39" Type="http://schemas.openxmlformats.org/officeDocument/2006/relationships/hyperlink" Target="http://www.saude.mt.gov.br/informe/584" TargetMode="External"/><Relationship Id="rId38" Type="http://schemas.openxmlformats.org/officeDocument/2006/relationships/hyperlink" Target="https://extranet.saude.go.gov.br/pentaho/api/repos/:mapa_de_leitos:paineis:painel.wcdf/generatedContent" TargetMode="External"/><Relationship Id="rId20" Type="http://schemas.openxmlformats.org/officeDocument/2006/relationships/hyperlink" Target="https://saude.rr.gov.br/index.php/informacoesx/coronavirus" TargetMode="External"/><Relationship Id="rId22" Type="http://schemas.openxmlformats.org/officeDocument/2006/relationships/hyperlink" Target="https://www.saude.mg.gov.br/component/gmg/story/12647-estado-entrega-mais-368-leitos-de-uti" TargetMode="External"/><Relationship Id="rId21" Type="http://schemas.openxmlformats.org/officeDocument/2006/relationships/hyperlink" Target="https://coronavirus.es.gov.br/leitos-uti" TargetMode="External"/><Relationship Id="rId24" Type="http://schemas.openxmlformats.org/officeDocument/2006/relationships/hyperlink" Target="https://www.seade.gov.br/coronavirus/" TargetMode="External"/><Relationship Id="rId23" Type="http://schemas.openxmlformats.org/officeDocument/2006/relationships/hyperlink" Target="https://www.cnnbrasil.com.br/saude/2020/05/14/ocupacao-de-leitos-de-uti-ja-passa-de-80-em-cinco-estados-brasileiros" TargetMode="External"/><Relationship Id="rId26" Type="http://schemas.openxmlformats.org/officeDocument/2006/relationships/hyperlink" Target="http://transparenciacovid19.sc.gov.br/" TargetMode="External"/><Relationship Id="rId25" Type="http://schemas.openxmlformats.org/officeDocument/2006/relationships/hyperlink" Target="https://covid.saude.rs.gov.br/" TargetMode="External"/><Relationship Id="rId28" Type="http://schemas.openxmlformats.org/officeDocument/2006/relationships/hyperlink" Target="https://www.coronavirus.ms.gov.br/?p=1574" TargetMode="External"/><Relationship Id="rId27" Type="http://schemas.openxmlformats.org/officeDocument/2006/relationships/hyperlink" Target="http://www.saude.pr.gov.br/modules/conteudo/conteudo.php?conteudo=3507" TargetMode="External"/><Relationship Id="rId29" Type="http://schemas.openxmlformats.org/officeDocument/2006/relationships/hyperlink" Target="https://indicadores.integrasus.saude.ce.gov.br/indicadores/indicadores-coronavirus/internacoes-covid" TargetMode="External"/><Relationship Id="rId95" Type="http://schemas.openxmlformats.org/officeDocument/2006/relationships/hyperlink" Target="http://www.saude.ba.gov.br/" TargetMode="External"/><Relationship Id="rId94" Type="http://schemas.openxmlformats.org/officeDocument/2006/relationships/hyperlink" Target="http://www.alagoascontraocoronavirus.al.gov.br/" TargetMode="External"/><Relationship Id="rId97" Type="http://schemas.openxmlformats.org/officeDocument/2006/relationships/hyperlink" Target="https://datastudio.google.com/reporting/a6dc07e9-4161-4b5a-9f2a-6f9be486e8f9/page/2itOB" TargetMode="External"/><Relationship Id="rId96" Type="http://schemas.openxmlformats.org/officeDocument/2006/relationships/hyperlink" Target="https://superset.plataformatarget.com.br/superset/dashboard/72/" TargetMode="External"/><Relationship Id="rId11" Type="http://schemas.openxmlformats.org/officeDocument/2006/relationships/hyperlink" Target="https://superset.plataformatarget.com.br/superset/dashboard/72/" TargetMode="External"/><Relationship Id="rId99" Type="http://schemas.openxmlformats.org/officeDocument/2006/relationships/hyperlink" Target="http://covid19.sesau.ro.gov.br/Home/Leitos" TargetMode="External"/><Relationship Id="rId10" Type="http://schemas.openxmlformats.org/officeDocument/2006/relationships/hyperlink" Target="http://www.saude.rn.gov.br/Conteudo.asp?TRAN=ITEM&amp;TARG=223456&amp;ACT=&amp;PAGE=&amp;PARM=&amp;LBL=MAT%C9RIA" TargetMode="External"/><Relationship Id="rId98" Type="http://schemas.openxmlformats.org/officeDocument/2006/relationships/hyperlink" Target="https://todoscontraocorona.net.br/" TargetMode="External"/><Relationship Id="rId13" Type="http://schemas.openxmlformats.org/officeDocument/2006/relationships/hyperlink" Target="https://todoscontraocorona.net.br/" TargetMode="External"/><Relationship Id="rId12" Type="http://schemas.openxmlformats.org/officeDocument/2006/relationships/hyperlink" Target="https://datastudio.google.com/reporting/a6dc07e9-4161-4b5a-9f2a-6f9be486e8f9/page/2itOB" TargetMode="External"/><Relationship Id="rId91" Type="http://schemas.openxmlformats.org/officeDocument/2006/relationships/hyperlink" Target="https://salasit.saude.df.gov.br/publicos-leitos-covid-19/" TargetMode="External"/><Relationship Id="rId90" Type="http://schemas.openxmlformats.org/officeDocument/2006/relationships/hyperlink" Target="http://www.saude.pr.gov.br/modules/conteudo/conteudo.php?conteudo=3507" TargetMode="External"/><Relationship Id="rId93" Type="http://schemas.openxmlformats.org/officeDocument/2006/relationships/hyperlink" Target="http://www.saude.mt.gov.br/informe/584" TargetMode="External"/><Relationship Id="rId92" Type="http://schemas.openxmlformats.org/officeDocument/2006/relationships/hyperlink" Target="https://extranet.saude.go.gov.br/pentaho/api/repos/:mapa_de_leitos:paineis:painel.wcdf/generatedContent" TargetMode="External"/><Relationship Id="rId15" Type="http://schemas.openxmlformats.org/officeDocument/2006/relationships/hyperlink" Target="http://painel.corona.ap.gov.br/" TargetMode="External"/><Relationship Id="rId14" Type="http://schemas.openxmlformats.org/officeDocument/2006/relationships/hyperlink" Target="https://agencia.ac.gov.br/agencia-de-informacoes-sobre-coronavirus/" TargetMode="External"/><Relationship Id="rId17" Type="http://schemas.openxmlformats.org/officeDocument/2006/relationships/hyperlink" Target="https://www.covid-19.pa.gov.br/" TargetMode="External"/><Relationship Id="rId16" Type="http://schemas.openxmlformats.org/officeDocument/2006/relationships/hyperlink" Target="https://bit.ly/3g0MVCY" TargetMode="External"/><Relationship Id="rId19" Type="http://schemas.openxmlformats.org/officeDocument/2006/relationships/hyperlink" Target="http://covid19.sesau.ro.gov.br/Home/Leitos" TargetMode="External"/><Relationship Id="rId18" Type="http://schemas.openxmlformats.org/officeDocument/2006/relationships/hyperlink" Target="http://coronavirus.to.gov.br/" TargetMode="External"/><Relationship Id="rId84" Type="http://schemas.openxmlformats.org/officeDocument/2006/relationships/hyperlink" Target="http://www.saude.ma.gov.br/boletins-covid-19/" TargetMode="External"/><Relationship Id="rId83" Type="http://schemas.openxmlformats.org/officeDocument/2006/relationships/hyperlink" Target="https://indicadores.integrasus.saude.ce.gov.br/indicadores/indicadores-coronavirus/internacoes-covid" TargetMode="External"/><Relationship Id="rId86" Type="http://schemas.openxmlformats.org/officeDocument/2006/relationships/hyperlink" Target="http://www.saude.rn.gov.br/Conteudo.asp?TRAN=ITEM&amp;TARG=223456&amp;ACT=&amp;PAGE=&amp;PARM=&amp;LBL=MAT%C9RIA" TargetMode="External"/><Relationship Id="rId85" Type="http://schemas.openxmlformats.org/officeDocument/2006/relationships/hyperlink" Target="https://dados.seplag.pe.gov.br/apps/corona.html" TargetMode="External"/><Relationship Id="rId88" Type="http://schemas.openxmlformats.org/officeDocument/2006/relationships/hyperlink" Target="http://www.amazonas.am.gov.br/2020/06/fvs-am-emite-boletim-com-mais-1421-casos-de-covid-19-no-amazonas/" TargetMode="External"/><Relationship Id="rId87" Type="http://schemas.openxmlformats.org/officeDocument/2006/relationships/hyperlink" Target="http://painel.corona.ap.gov.br/" TargetMode="External"/><Relationship Id="rId89" Type="http://schemas.openxmlformats.org/officeDocument/2006/relationships/hyperlink" Target="https://www.covid-19.pa.gov.br/public/dashboard/2e4b12cd-4e12-4aa2-9d7d-1e3cae29a65f" TargetMode="External"/><Relationship Id="rId80" Type="http://schemas.openxmlformats.org/officeDocument/2006/relationships/hyperlink" Target="https://saude.rr.gov.br/index.php/informacoesx/coronavirus" TargetMode="External"/><Relationship Id="rId82" Type="http://schemas.openxmlformats.org/officeDocument/2006/relationships/hyperlink" Target="https://www.coronavirus.ms.gov.br/?p=1574" TargetMode="External"/><Relationship Id="rId81" Type="http://schemas.openxmlformats.org/officeDocument/2006/relationships/hyperlink" Target="https://www.cnnbrasil.com.br/saude/2020/05/14/ocupacao-de-leitos-de-uti-ja-passa-de-80-em-cinco-estados-brasileiros" TargetMode="External"/><Relationship Id="rId1" Type="http://schemas.openxmlformats.org/officeDocument/2006/relationships/hyperlink" Target="https://www.coronavirus.ms.gov.br/?p=1574" TargetMode="External"/><Relationship Id="rId2" Type="http://schemas.openxmlformats.org/officeDocument/2006/relationships/hyperlink" Target="https://salasit.saude.df.gov.br/publicos-leitos-covid-19/" TargetMode="External"/><Relationship Id="rId3" Type="http://schemas.openxmlformats.org/officeDocument/2006/relationships/hyperlink" Target="https://extranet.saude.go.gov.br/pentaho/api/repos/:mapa_de_leitos:paineis:painel.wcdf/generatedContent" TargetMode="External"/><Relationship Id="rId4" Type="http://schemas.openxmlformats.org/officeDocument/2006/relationships/hyperlink" Target="http://www.saude.mt.gov.br/informe/584" TargetMode="External"/><Relationship Id="rId9" Type="http://schemas.openxmlformats.org/officeDocument/2006/relationships/hyperlink" Target="https://dados.seplag.pe.gov.br/apps/corona.html" TargetMode="External"/><Relationship Id="rId5" Type="http://schemas.openxmlformats.org/officeDocument/2006/relationships/hyperlink" Target="http://www.alagoascontraocoronavirus.al.gov.br/" TargetMode="External"/><Relationship Id="rId6" Type="http://schemas.openxmlformats.org/officeDocument/2006/relationships/hyperlink" Target="https://indicadores.integrasus.saude.ce.gov.br/indicadores/indicadores-coronavirus/internacoes-covid" TargetMode="External"/><Relationship Id="rId7" Type="http://schemas.openxmlformats.org/officeDocument/2006/relationships/hyperlink" Target="http://www.saude.ba.gov.br/" TargetMode="External"/><Relationship Id="rId8" Type="http://schemas.openxmlformats.org/officeDocument/2006/relationships/hyperlink" Target="http://www.saude.ma.gov.br/boletins-covid-19/" TargetMode="External"/><Relationship Id="rId73" Type="http://schemas.openxmlformats.org/officeDocument/2006/relationships/hyperlink" Target="https://coronavirus.es.gov.br/leitos-uti" TargetMode="External"/><Relationship Id="rId72" Type="http://schemas.openxmlformats.org/officeDocument/2006/relationships/hyperlink" Target="http://covid19.sesau.ro.gov.br/Home/Leitos" TargetMode="External"/><Relationship Id="rId75" Type="http://schemas.openxmlformats.org/officeDocument/2006/relationships/hyperlink" Target="https://www.seade.gov.br/coronavirus/" TargetMode="External"/><Relationship Id="rId74" Type="http://schemas.openxmlformats.org/officeDocument/2006/relationships/hyperlink" Target="https://www.saude.mg.gov.br/coronavirus/painel" TargetMode="External"/><Relationship Id="rId77" Type="http://schemas.openxmlformats.org/officeDocument/2006/relationships/hyperlink" Target="http://www.saude.sc.gov.br/" TargetMode="External"/><Relationship Id="rId76" Type="http://schemas.openxmlformats.org/officeDocument/2006/relationships/hyperlink" Target="https://covid.saude.rs.gov.br/" TargetMode="External"/><Relationship Id="rId79" Type="http://schemas.openxmlformats.org/officeDocument/2006/relationships/hyperlink" Target="http://coronavirus.to.gov.br/" TargetMode="External"/><Relationship Id="rId78" Type="http://schemas.openxmlformats.org/officeDocument/2006/relationships/hyperlink" Target="https://agencia.ac.gov.br/agencia-de-informacoes-sobre-coronavirus/" TargetMode="External"/><Relationship Id="rId71" Type="http://schemas.openxmlformats.org/officeDocument/2006/relationships/hyperlink" Target="https://todoscontraocorona.net.br/" TargetMode="External"/><Relationship Id="rId70" Type="http://schemas.openxmlformats.org/officeDocument/2006/relationships/hyperlink" Target="https://datastudio.google.com/reporting/a6dc07e9-4161-4b5a-9f2a-6f9be486e8f9/page/2itOB" TargetMode="External"/><Relationship Id="rId62" Type="http://schemas.openxmlformats.org/officeDocument/2006/relationships/hyperlink" Target="https://www.covid-19.pa.gov.br/public/dashboard/2e4b12cd-4e12-4aa2-9d7d-1e3cae29a65f" TargetMode="External"/><Relationship Id="rId61" Type="http://schemas.openxmlformats.org/officeDocument/2006/relationships/hyperlink" Target="http://www.amazonas.am.gov.br/2020/06/fvs-am-emite-boletim-com-mais-1421-casos-de-covid-19-no-amazonas/" TargetMode="External"/><Relationship Id="rId64" Type="http://schemas.openxmlformats.org/officeDocument/2006/relationships/hyperlink" Target="https://www.correiobraziliense.com.br/app/noticia/cidades/2020/06/03/interna_cidadesdf,860777/covid-19-com-13-vitimas-nesta-quarta-df-bate-recorde-de-obitos-em-um.shtml" TargetMode="External"/><Relationship Id="rId63" Type="http://schemas.openxmlformats.org/officeDocument/2006/relationships/hyperlink" Target="http://www.saude.pr.gov.br/modules/conteudo/conteudo.php?conteudo=3507" TargetMode="External"/><Relationship Id="rId66" Type="http://schemas.openxmlformats.org/officeDocument/2006/relationships/hyperlink" Target="http://www.saude.mt.gov.br/informe/584" TargetMode="External"/><Relationship Id="rId65" Type="http://schemas.openxmlformats.org/officeDocument/2006/relationships/hyperlink" Target="https://extranet.saude.go.gov.br/pentaho/api/repos/:mapa_de_leitos:paineis:painel.wcdf/generatedContent" TargetMode="External"/><Relationship Id="rId68" Type="http://schemas.openxmlformats.org/officeDocument/2006/relationships/hyperlink" Target="http://www.saude.ba.gov.br/" TargetMode="External"/><Relationship Id="rId67" Type="http://schemas.openxmlformats.org/officeDocument/2006/relationships/hyperlink" Target="http://www.alagoascontraocoronavirus.al.gov.br/" TargetMode="External"/><Relationship Id="rId60" Type="http://schemas.openxmlformats.org/officeDocument/2006/relationships/hyperlink" Target="http://painel.corona.ap.gov.br/" TargetMode="External"/><Relationship Id="rId69" Type="http://schemas.openxmlformats.org/officeDocument/2006/relationships/hyperlink" Target="https://superset.plataformatarget.com.br/superset/dashboard/72/" TargetMode="External"/><Relationship Id="rId51" Type="http://schemas.openxmlformats.org/officeDocument/2006/relationships/hyperlink" Target="https://agencia.ac.gov.br/agencia-de-informacoes-sobre-coronavirus/" TargetMode="External"/><Relationship Id="rId50" Type="http://schemas.openxmlformats.org/officeDocument/2006/relationships/hyperlink" Target="http://www.saude.sc.gov.br/" TargetMode="External"/><Relationship Id="rId53" Type="http://schemas.openxmlformats.org/officeDocument/2006/relationships/hyperlink" Target="https://saude.rr.gov.br/index.php/informacoesx/coronavirus" TargetMode="External"/><Relationship Id="rId52" Type="http://schemas.openxmlformats.org/officeDocument/2006/relationships/hyperlink" Target="http://coronavirus.to.gov.br/" TargetMode="External"/><Relationship Id="rId55" Type="http://schemas.openxmlformats.org/officeDocument/2006/relationships/hyperlink" Target="https://www.coronavirus.ms.gov.br/?p=1574" TargetMode="External"/><Relationship Id="rId54" Type="http://schemas.openxmlformats.org/officeDocument/2006/relationships/hyperlink" Target="https://www.cnnbrasil.com.br/saude/2020/05/14/ocupacao-de-leitos-de-uti-ja-passa-de-80-em-cinco-estados-brasileiros" TargetMode="External"/><Relationship Id="rId57" Type="http://schemas.openxmlformats.org/officeDocument/2006/relationships/hyperlink" Target="http://www.saude.ma.gov.br/boletins-covid-19/" TargetMode="External"/><Relationship Id="rId56" Type="http://schemas.openxmlformats.org/officeDocument/2006/relationships/hyperlink" Target="https://indicadores.integrasus.saude.ce.gov.br/indicadores/indicadores-coronavirus/internacoes-covid" TargetMode="External"/><Relationship Id="rId59" Type="http://schemas.openxmlformats.org/officeDocument/2006/relationships/hyperlink" Target="http://www.saude.rn.gov.br/Conteudo.asp?TRAN=ITEM&amp;TARG=223456&amp;ACT=&amp;PAGE=&amp;PARM=&amp;LBL=MAT%C9RIA" TargetMode="External"/><Relationship Id="rId58" Type="http://schemas.openxmlformats.org/officeDocument/2006/relationships/hyperlink" Target="https://dados.seplag.pe.gov.br/apps/corona.ht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covid19.sesau.ro.gov.br/Home/Leitos" TargetMode="External"/><Relationship Id="rId42" Type="http://schemas.openxmlformats.org/officeDocument/2006/relationships/drawing" Target="../drawings/drawing8.xml"/><Relationship Id="rId41" Type="http://schemas.openxmlformats.org/officeDocument/2006/relationships/hyperlink" Target="https://docs.google.com/spreadsheets/d/e/2PACX-1vQ7ESTQUYSwz3Gq3qDw64b58IxFPxxX30ApHaDKLpASsRXUducZNeOzQzfTNryeXTh2_rLASEMnooXN/pubhtml?widget=true&amp;headers=false" TargetMode="External"/><Relationship Id="rId31" Type="http://schemas.openxmlformats.org/officeDocument/2006/relationships/hyperlink" Target="https://extranet.saude.go.gov.br/pentaho/api/repos/:mapa_de_leitos:paineis:painel.wcdf/generatedContent" TargetMode="External"/><Relationship Id="rId30" Type="http://schemas.openxmlformats.org/officeDocument/2006/relationships/hyperlink" Target="http://www.saude.df.gov.br/boletinsinformativos-divep-cieves/" TargetMode="External"/><Relationship Id="rId33" Type="http://schemas.openxmlformats.org/officeDocument/2006/relationships/hyperlink" Target="http://www.saude.mt.gov.br/informe/584" TargetMode="External"/><Relationship Id="rId32" Type="http://schemas.openxmlformats.org/officeDocument/2006/relationships/hyperlink" Target="http://www.saude.ma.gov.br/boletins-covid-19/" TargetMode="External"/><Relationship Id="rId35" Type="http://schemas.openxmlformats.org/officeDocument/2006/relationships/hyperlink" Target="http://www.saude.pr.gov.br/modules/conteudo/conteudo.php?conteudo=3507" TargetMode="External"/><Relationship Id="rId34" Type="http://schemas.openxmlformats.org/officeDocument/2006/relationships/hyperlink" Target="https://www.coronavirus.ms.gov.br/?p=1574" TargetMode="External"/><Relationship Id="rId37" Type="http://schemas.openxmlformats.org/officeDocument/2006/relationships/hyperlink" Target="https://datastudio.google.com/u/0/reporting/a6dc07e9-4161-4b5a-9f2a-6f9be486e8f9/page/2itOB" TargetMode="External"/><Relationship Id="rId36" Type="http://schemas.openxmlformats.org/officeDocument/2006/relationships/hyperlink" Target="https://dados.seplag.pe.gov.br/apps/corona.html" TargetMode="External"/><Relationship Id="rId39" Type="http://schemas.openxmlformats.org/officeDocument/2006/relationships/hyperlink" Target="http://ti.saude.rs.gov.br/covid19/" TargetMode="External"/><Relationship Id="rId38" Type="http://schemas.openxmlformats.org/officeDocument/2006/relationships/hyperlink" Target="http://www.saude.rn.gov.br/Conteudo.asp?TRAN=ITEM&amp;TARG=223456&amp;ACT=&amp;PAGE=&amp;PARM=&amp;LBL=MAT%C9RIA" TargetMode="External"/><Relationship Id="rId20" Type="http://schemas.openxmlformats.org/officeDocument/2006/relationships/hyperlink" Target="https://datastudio.google.com/u/0/reporting/a6dc07e9-4161-4b5a-9f2a-6f9be486e8f9/page/2itOB" TargetMode="External"/><Relationship Id="rId22" Type="http://schemas.openxmlformats.org/officeDocument/2006/relationships/hyperlink" Target="https://covid.saude.rs.gov.br/" TargetMode="External"/><Relationship Id="rId21" Type="http://schemas.openxmlformats.org/officeDocument/2006/relationships/hyperlink" Target="http://www.adcon.rn.gov.br/ACERVO/sesap/DOC/DOC000000000231188.PDF" TargetMode="External"/><Relationship Id="rId24" Type="http://schemas.openxmlformats.org/officeDocument/2006/relationships/hyperlink" Target="http://www.saude.sc.gov.br/index.php/noticias-geral/11288-governo-do-estado-confirma-4-332-casos-e-78-obitos-por-covid-19" TargetMode="External"/><Relationship Id="rId23" Type="http://schemas.openxmlformats.org/officeDocument/2006/relationships/hyperlink" Target="http://covid19.sesau.ro.gov.br/Home/Leitos" TargetMode="External"/><Relationship Id="rId26" Type="http://schemas.openxmlformats.org/officeDocument/2006/relationships/hyperlink" Target="https://todoscontraocorona.net.br/" TargetMode="External"/><Relationship Id="rId25" Type="http://schemas.openxmlformats.org/officeDocument/2006/relationships/hyperlink" Target="https://www.seade.gov.br/coronavirus/" TargetMode="External"/><Relationship Id="rId28" Type="http://schemas.openxmlformats.org/officeDocument/2006/relationships/hyperlink" Target="http://www.saude.al.gov.br/wp-content/uploads/2020/05/Informe-Epidemiol%C3%B3gico-COVID-19-n%C2%BA-73-18-05-2020.pdf" TargetMode="External"/><Relationship Id="rId27" Type="http://schemas.openxmlformats.org/officeDocument/2006/relationships/hyperlink" Target="https://agencia.ac.gov.br/boletim-sesacre-desta-segunda-feira-18-sobre-o-coronavirus/" TargetMode="External"/><Relationship Id="rId29" Type="http://schemas.openxmlformats.org/officeDocument/2006/relationships/hyperlink" Target="https://www.portal.ap.gov.br/noticia/1405/boletim-informativo-covid-19-amapa-14-de-maio-de-2020" TargetMode="External"/><Relationship Id="rId11" Type="http://schemas.openxmlformats.org/officeDocument/2006/relationships/hyperlink" Target="http://www.saude.ma.gov.br/wp-content/uploads/2020/05/BOLETIM-13-05.pdf" TargetMode="External"/><Relationship Id="rId10" Type="http://schemas.openxmlformats.org/officeDocument/2006/relationships/hyperlink" Target="https://extranet.saude.go.gov.br/pentaho/api/repos/:mapa_de_leitos:paineis:painel.wcdf/generatedContent" TargetMode="External"/><Relationship Id="rId13" Type="http://schemas.openxmlformats.org/officeDocument/2006/relationships/hyperlink" Target="http://www.saude.mt.gov.br/informe/584" TargetMode="External"/><Relationship Id="rId12" Type="http://schemas.openxmlformats.org/officeDocument/2006/relationships/hyperlink" Target="https://covid-insumos.saude.gov.br/paineis/insumos/painel_leitos.php" TargetMode="External"/><Relationship Id="rId15" Type="http://schemas.openxmlformats.org/officeDocument/2006/relationships/hyperlink" Target="https://g1.globo.com/mg/minas-gerais/noticia/2020/05/14/mg-perde-57-leitos-de-uti-em-dois-dias-mas-taxa-de-ocupacao-permanece-estavel-diz-governo.ghtml" TargetMode="External"/><Relationship Id="rId14" Type="http://schemas.openxmlformats.org/officeDocument/2006/relationships/hyperlink" Target="https://www.vs.saude.ms.gov.br/wp-content/uploads/2020/05/Boletim-Epidemiol%C3%B3gico-COVID-19-2020.05.14.pdf" TargetMode="External"/><Relationship Id="rId17" Type="http://schemas.openxmlformats.org/officeDocument/2006/relationships/hyperlink" Target="https://paraiba.pb.gov.br/diretas/saude/coronavirus/noticias/atualizacao-covid-19-14-05" TargetMode="External"/><Relationship Id="rId16" Type="http://schemas.openxmlformats.org/officeDocument/2006/relationships/hyperlink" Target="https://www.covid-19.pa.gov.br/" TargetMode="External"/><Relationship Id="rId19" Type="http://schemas.openxmlformats.org/officeDocument/2006/relationships/hyperlink" Target="http://www.pe.gov.br/blog/2020/05/14/boletim-covid-19-comunicacao-ses-pe-14-05/" TargetMode="External"/><Relationship Id="rId18" Type="http://schemas.openxmlformats.org/officeDocument/2006/relationships/hyperlink" Target="http://www.saude.pr.gov.br/arquivos/File/INFORME_EPIDEMIOLOGICO_14_05_2020.pdf" TargetMode="External"/><Relationship Id="rId1" Type="http://schemas.openxmlformats.org/officeDocument/2006/relationships/hyperlink" Target="https://agencia.ac.gov.br/wp-content/uploads/2020/05/BOLETIM_COVID-19_ACRE_14_05_2020.pdf" TargetMode="External"/><Relationship Id="rId2" Type="http://schemas.openxmlformats.org/officeDocument/2006/relationships/hyperlink" Target="https://covid-insumos.saude.gov.br/paineis/insumos/painel_leitos.php" TargetMode="External"/><Relationship Id="rId3" Type="http://schemas.openxmlformats.org/officeDocument/2006/relationships/hyperlink" Target="http://www.alagoascontraocoronavirus.al.gov.br/" TargetMode="External"/><Relationship Id="rId4" Type="http://schemas.openxmlformats.org/officeDocument/2006/relationships/hyperlink" Target="https://www.portal.ap.gov.br/noticia/1405/boletim-informativo-covid-19-amapa-14-de-maio-de-2020" TargetMode="External"/><Relationship Id="rId9" Type="http://schemas.openxmlformats.org/officeDocument/2006/relationships/hyperlink" Target="https://covid-insumos.saude.gov.br/paineis/insumos/painel_leitos.php" TargetMode="External"/><Relationship Id="rId5" Type="http://schemas.openxmlformats.org/officeDocument/2006/relationships/hyperlink" Target="https://covid-insumos.saude.gov.br/paineis/insumos/painel_leitos.php" TargetMode="External"/><Relationship Id="rId6" Type="http://schemas.openxmlformats.org/officeDocument/2006/relationships/hyperlink" Target="https://covid-insumos.saude.gov.br/paineis/insumos/painel_leitos.php" TargetMode="External"/><Relationship Id="rId7" Type="http://schemas.openxmlformats.org/officeDocument/2006/relationships/hyperlink" Target="http://www.saude.ba.gov.br/2020/05/14/bahia-registra-6955-casos-de-covid-19-e-262-obitos/" TargetMode="External"/><Relationship Id="rId8" Type="http://schemas.openxmlformats.org/officeDocument/2006/relationships/hyperlink" Target="http://www.saude.df.gov.br/wp-conteudo/uploads/2020/03/Boletim-COVID_DF-14_05_-2020.pdf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saude.rs.gov.br/coronavirus" TargetMode="External"/><Relationship Id="rId42" Type="http://schemas.openxmlformats.org/officeDocument/2006/relationships/hyperlink" Target="https://twitter.com/GovernoRO" TargetMode="External"/><Relationship Id="rId41" Type="http://schemas.openxmlformats.org/officeDocument/2006/relationships/hyperlink" Target="https://twitter.com/governo_rs" TargetMode="External"/><Relationship Id="rId44" Type="http://schemas.openxmlformats.org/officeDocument/2006/relationships/hyperlink" Target="https://twitter.com/govroraima" TargetMode="External"/><Relationship Id="rId43" Type="http://schemas.openxmlformats.org/officeDocument/2006/relationships/hyperlink" Target="https://saude.rr.gov.br/index.php/informacoesx/coronavirus" TargetMode="External"/><Relationship Id="rId46" Type="http://schemas.openxmlformats.org/officeDocument/2006/relationships/hyperlink" Target="https://twitter.com/GovSC" TargetMode="External"/><Relationship Id="rId45" Type="http://schemas.openxmlformats.org/officeDocument/2006/relationships/hyperlink" Target="http://www.coronavirus.sc.gov.br/" TargetMode="External"/><Relationship Id="rId48" Type="http://schemas.openxmlformats.org/officeDocument/2006/relationships/hyperlink" Target="https://twitter.com/governosp" TargetMode="External"/><Relationship Id="rId47" Type="http://schemas.openxmlformats.org/officeDocument/2006/relationships/hyperlink" Target="https://www.saopaulo.sp.gov.br/coronavirus/?utm_source=site&amp;utm_medium=banner&amp;utm_campaign=coronavirus-acoes-sp&amp;utm_content=Coronav%C3%ADrus%20-%20A%C3%A7%C3%B5es%20do%20Governo%20de%20SP" TargetMode="External"/><Relationship Id="rId49" Type="http://schemas.openxmlformats.org/officeDocument/2006/relationships/hyperlink" Target="https://todoscontraocorona.net.br/" TargetMode="External"/><Relationship Id="rId31" Type="http://schemas.openxmlformats.org/officeDocument/2006/relationships/hyperlink" Target="https://twitter.com/governoparana" TargetMode="External"/><Relationship Id="rId30" Type="http://schemas.openxmlformats.org/officeDocument/2006/relationships/hyperlink" Target="http://www.coronavirus.pr.gov.br/Campanha" TargetMode="External"/><Relationship Id="rId33" Type="http://schemas.openxmlformats.org/officeDocument/2006/relationships/hyperlink" Target="https://twitter.com/governope" TargetMode="External"/><Relationship Id="rId32" Type="http://schemas.openxmlformats.org/officeDocument/2006/relationships/hyperlink" Target="https://www.pecontracoronavirus.pe.gov.br/" TargetMode="External"/><Relationship Id="rId35" Type="http://schemas.openxmlformats.org/officeDocument/2006/relationships/hyperlink" Target="https://twitter.com/GovernodoPi" TargetMode="External"/><Relationship Id="rId34" Type="http://schemas.openxmlformats.org/officeDocument/2006/relationships/hyperlink" Target="https://www.pi.gov.br/coronavirus/" TargetMode="External"/><Relationship Id="rId37" Type="http://schemas.openxmlformats.org/officeDocument/2006/relationships/hyperlink" Target="https://twitter.com/GovRJ" TargetMode="External"/><Relationship Id="rId36" Type="http://schemas.openxmlformats.org/officeDocument/2006/relationships/hyperlink" Target="https://coronavirus.rj.gov.br/" TargetMode="External"/><Relationship Id="rId39" Type="http://schemas.openxmlformats.org/officeDocument/2006/relationships/hyperlink" Target="https://twitter.com/GovernodoRN" TargetMode="External"/><Relationship Id="rId38" Type="http://schemas.openxmlformats.org/officeDocument/2006/relationships/hyperlink" Target="http://www.saude.rn.gov.br/Conteudo.asp?TRAN=ITEM&amp;TARG=223456&amp;ACT=&amp;PAGE=&amp;PARM=&amp;LBL=MAT%C9RIA" TargetMode="External"/><Relationship Id="rId20" Type="http://schemas.openxmlformats.org/officeDocument/2006/relationships/hyperlink" Target="http://www.saude.mt.gov.br/informe/581" TargetMode="External"/><Relationship Id="rId22" Type="http://schemas.openxmlformats.org/officeDocument/2006/relationships/hyperlink" Target="http://www.coronavirus.ms.gov.br/" TargetMode="External"/><Relationship Id="rId21" Type="http://schemas.openxmlformats.org/officeDocument/2006/relationships/hyperlink" Target="https://www.facebook.com/govmatogrosso/" TargetMode="External"/><Relationship Id="rId24" Type="http://schemas.openxmlformats.org/officeDocument/2006/relationships/hyperlink" Target="https://www.saude.mg.gov.br/coronavirus" TargetMode="External"/><Relationship Id="rId23" Type="http://schemas.openxmlformats.org/officeDocument/2006/relationships/hyperlink" Target="https://twitter.com/GovernoMS" TargetMode="External"/><Relationship Id="rId26" Type="http://schemas.openxmlformats.org/officeDocument/2006/relationships/hyperlink" Target="http://www.saude.pa.gov.br/coronavirus/" TargetMode="External"/><Relationship Id="rId25" Type="http://schemas.openxmlformats.org/officeDocument/2006/relationships/hyperlink" Target="https://twitter.com/governomg" TargetMode="External"/><Relationship Id="rId28" Type="http://schemas.openxmlformats.org/officeDocument/2006/relationships/hyperlink" Target="https://paraiba.pb.gov.br/diretas/saude/coronavirus/" TargetMode="External"/><Relationship Id="rId27" Type="http://schemas.openxmlformats.org/officeDocument/2006/relationships/hyperlink" Target="https://twitter.com/GovernoPara" TargetMode="External"/><Relationship Id="rId29" Type="http://schemas.openxmlformats.org/officeDocument/2006/relationships/hyperlink" Target="https://twitter.com/govparaiba" TargetMode="External"/><Relationship Id="rId11" Type="http://schemas.openxmlformats.org/officeDocument/2006/relationships/hyperlink" Target="https://twitter.com/GovernoDoCeara" TargetMode="External"/><Relationship Id="rId10" Type="http://schemas.openxmlformats.org/officeDocument/2006/relationships/hyperlink" Target="https://coronavirus.ceara.gov.br" TargetMode="External"/><Relationship Id="rId13" Type="http://schemas.openxmlformats.org/officeDocument/2006/relationships/hyperlink" Target="https://twitter.com/Gov_DF" TargetMode="External"/><Relationship Id="rId12" Type="http://schemas.openxmlformats.org/officeDocument/2006/relationships/hyperlink" Target="http://www.saude.df.gov.br/coronavirus/" TargetMode="External"/><Relationship Id="rId15" Type="http://schemas.openxmlformats.org/officeDocument/2006/relationships/hyperlink" Target="https://twitter.com/GovernoES" TargetMode="External"/><Relationship Id="rId14" Type="http://schemas.openxmlformats.org/officeDocument/2006/relationships/hyperlink" Target="https://coronavirus.es.gov.br/" TargetMode="External"/><Relationship Id="rId17" Type="http://schemas.openxmlformats.org/officeDocument/2006/relationships/hyperlink" Target="https://twitter.com/governo_go" TargetMode="External"/><Relationship Id="rId16" Type="http://schemas.openxmlformats.org/officeDocument/2006/relationships/hyperlink" Target="http://www.saude.go.gov.br/coronavirus" TargetMode="External"/><Relationship Id="rId19" Type="http://schemas.openxmlformats.org/officeDocument/2006/relationships/hyperlink" Target="https://twitter.com/GovernoMA" TargetMode="External"/><Relationship Id="rId18" Type="http://schemas.openxmlformats.org/officeDocument/2006/relationships/hyperlink" Target="http://www.saude.ma.gov.br/novo/tire-suas-duvidas-sobre-coronavirus/" TargetMode="External"/><Relationship Id="rId1" Type="http://schemas.openxmlformats.org/officeDocument/2006/relationships/hyperlink" Target="https://agencia.ac.gov.br/agencia-de-informacoes-sobre-coronavirus/" TargetMode="External"/><Relationship Id="rId2" Type="http://schemas.openxmlformats.org/officeDocument/2006/relationships/hyperlink" Target="https://twitter.com/GovernoAcre" TargetMode="External"/><Relationship Id="rId3" Type="http://schemas.openxmlformats.org/officeDocument/2006/relationships/hyperlink" Target="https://twitter.com/GovernoAlagoas" TargetMode="External"/><Relationship Id="rId4" Type="http://schemas.openxmlformats.org/officeDocument/2006/relationships/hyperlink" Target="http://coronavirus.amazonas.am.gov.br/" TargetMode="External"/><Relationship Id="rId9" Type="http://schemas.openxmlformats.org/officeDocument/2006/relationships/hyperlink" Target="https://twitter.com/governodabahia" TargetMode="External"/><Relationship Id="rId5" Type="http://schemas.openxmlformats.org/officeDocument/2006/relationships/hyperlink" Target="https://twitter.com/AmazonasGoverno" TargetMode="External"/><Relationship Id="rId6" Type="http://schemas.openxmlformats.org/officeDocument/2006/relationships/hyperlink" Target="https://www.portal.ap.gov.br/coronavirus" TargetMode="External"/><Relationship Id="rId7" Type="http://schemas.openxmlformats.org/officeDocument/2006/relationships/hyperlink" Target="https://twitter.com/governodoamapa" TargetMode="External"/><Relationship Id="rId8" Type="http://schemas.openxmlformats.org/officeDocument/2006/relationships/hyperlink" Target="http://www.saude.ba.gov.br/temasdesaude/coronavirus/" TargetMode="External"/><Relationship Id="rId51" Type="http://schemas.openxmlformats.org/officeDocument/2006/relationships/hyperlink" Target="http://coronavirus.to.gov.br/" TargetMode="External"/><Relationship Id="rId50" Type="http://schemas.openxmlformats.org/officeDocument/2006/relationships/hyperlink" Target="https://twitter.com/governosergipe" TargetMode="External"/><Relationship Id="rId53" Type="http://schemas.openxmlformats.org/officeDocument/2006/relationships/hyperlink" Target="https://coronavirus.saude.gov.br/" TargetMode="External"/><Relationship Id="rId52" Type="http://schemas.openxmlformats.org/officeDocument/2006/relationships/hyperlink" Target="https://twitter.com/governoTO" TargetMode="External"/><Relationship Id="rId55" Type="http://schemas.openxmlformats.org/officeDocument/2006/relationships/drawing" Target="../drawings/drawing9.xml"/><Relationship Id="rId54" Type="http://schemas.openxmlformats.org/officeDocument/2006/relationships/hyperlink" Target="https://twitter.com/minsaude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4.13"/>
    <col customWidth="1" min="2" max="2" width="13.75"/>
    <col customWidth="1" min="3" max="4" width="16.88"/>
    <col customWidth="1" min="5" max="8" width="17.75"/>
    <col customWidth="1" min="9" max="9" width="21.75"/>
    <col customWidth="1" min="10" max="10" width="22.0"/>
    <col customWidth="1" min="11" max="11" width="17.88"/>
    <col customWidth="1" min="12" max="12" width="17.13"/>
    <col customWidth="1" min="13" max="13" width="15.88"/>
    <col customWidth="1" min="14" max="14" width="84.25"/>
    <col customWidth="1" min="15" max="15" width="22.75"/>
    <col customWidth="1" min="16" max="18" width="23.63"/>
    <col customWidth="1" min="19" max="19" width="19.25"/>
    <col customWidth="1" min="20" max="3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3" t="s">
        <v>17</v>
      </c>
      <c r="S1" s="3" t="s">
        <v>18</v>
      </c>
    </row>
    <row r="2">
      <c r="A2" s="8">
        <v>53.0</v>
      </c>
      <c r="B2" s="9"/>
      <c r="C2" s="8" t="s">
        <v>19</v>
      </c>
      <c r="D2" s="8" t="s">
        <v>20</v>
      </c>
      <c r="E2" s="10">
        <v>3015268.0</v>
      </c>
      <c r="F2" s="11">
        <v>43986.0</v>
      </c>
      <c r="G2" s="12" t="str">
        <f t="shared" ref="G2:G28" si="1">CONCAT(D2,F2)</f>
        <v>DF43986</v>
      </c>
      <c r="H2" s="12">
        <f>VLOOKUP(G2,Isolamento_estado!$F$2:$G$1582,2,false)</f>
        <v>39.5</v>
      </c>
      <c r="I2" s="13">
        <f t="shared" ref="I2:I28" si="2">if(J2&gt;0,1,0)</f>
        <v>0</v>
      </c>
      <c r="J2" s="13">
        <f>VLOOKUP(D2,'Qt cidades lockdown'!$A$2:$B$28,2,false)</f>
        <v>0</v>
      </c>
      <c r="K2" s="14">
        <v>1.0</v>
      </c>
      <c r="L2" s="15"/>
      <c r="M2" s="16">
        <f>VLOOKUP(G2,'Taxa de ocupacao UTI'!$D$2:$E$580,2,false)</f>
        <v>50</v>
      </c>
      <c r="N2" s="18" t="s">
        <v>21</v>
      </c>
      <c r="O2" s="20"/>
      <c r="P2" s="21"/>
      <c r="Q2" s="21" t="str">
        <f t="shared" ref="Q2:Q28" si="3">P2/O2*100</f>
        <v>#DIV/0!</v>
      </c>
      <c r="R2" s="21">
        <v>224.0</v>
      </c>
      <c r="S2" s="21">
        <v>3.0</v>
      </c>
    </row>
    <row r="3">
      <c r="A3" s="8">
        <v>52.0</v>
      </c>
      <c r="B3" s="9"/>
      <c r="C3" s="8" t="s">
        <v>31</v>
      </c>
      <c r="D3" s="8" t="s">
        <v>33</v>
      </c>
      <c r="E3" s="10">
        <v>7018354.0</v>
      </c>
      <c r="F3" s="11">
        <v>43986.0</v>
      </c>
      <c r="G3" s="12" t="str">
        <f t="shared" si="1"/>
        <v>GO43986</v>
      </c>
      <c r="H3" s="12">
        <f>VLOOKUP(G3,Isolamento_estado!$F$2:$G$1582,2,false)</f>
        <v>35.4</v>
      </c>
      <c r="I3" s="13">
        <f t="shared" si="2"/>
        <v>0</v>
      </c>
      <c r="J3" s="13">
        <f>VLOOKUP(D3,'Qt cidades lockdown'!$A$2:$B$28,2,false)</f>
        <v>0</v>
      </c>
      <c r="K3" s="14">
        <v>246.0</v>
      </c>
      <c r="L3" s="15"/>
      <c r="M3" s="16">
        <f>VLOOKUP(G3,'Taxa de ocupacao UTI'!$D$2:$E$580,2,false)</f>
        <v>65</v>
      </c>
      <c r="N3" s="27" t="s">
        <v>41</v>
      </c>
      <c r="O3" s="20"/>
      <c r="P3" s="21"/>
      <c r="Q3" s="21" t="str">
        <f t="shared" si="3"/>
        <v>#DIV/0!</v>
      </c>
      <c r="R3" s="21">
        <v>292.0</v>
      </c>
      <c r="S3" s="21">
        <v>3.0</v>
      </c>
    </row>
    <row r="4">
      <c r="A4" s="8">
        <v>51.0</v>
      </c>
      <c r="B4" s="9"/>
      <c r="C4" s="8" t="s">
        <v>42</v>
      </c>
      <c r="D4" s="8" t="s">
        <v>43</v>
      </c>
      <c r="E4" s="10">
        <v>3484466.0</v>
      </c>
      <c r="F4" s="11">
        <v>43986.0</v>
      </c>
      <c r="G4" s="12" t="str">
        <f t="shared" si="1"/>
        <v>MT43986</v>
      </c>
      <c r="H4" s="12">
        <f>VLOOKUP(G4,Isolamento_estado!$F$2:$G$1582,2,false)</f>
        <v>37.3</v>
      </c>
      <c r="I4" s="13">
        <f t="shared" si="2"/>
        <v>0</v>
      </c>
      <c r="J4" s="13">
        <f>VLOOKUP(D4,'Qt cidades lockdown'!$A$2:$B$28,2,false)</f>
        <v>0</v>
      </c>
      <c r="K4" s="14">
        <v>141.0</v>
      </c>
      <c r="L4" s="16"/>
      <c r="M4" s="16" t="str">
        <f>VLOOKUP(G4,'Taxa de ocupacao UTI'!$D$2:$E$580,2,false)</f>
        <v>Not available</v>
      </c>
      <c r="N4" s="18" t="s">
        <v>45</v>
      </c>
      <c r="O4" s="20"/>
      <c r="P4" s="21"/>
      <c r="Q4" s="21" t="str">
        <f t="shared" si="3"/>
        <v>#DIV/0!</v>
      </c>
      <c r="R4" s="21">
        <v>62.0</v>
      </c>
      <c r="S4" s="21">
        <v>3.0</v>
      </c>
    </row>
    <row r="5">
      <c r="A5" s="8">
        <v>50.0</v>
      </c>
      <c r="B5" s="9" t="s">
        <v>46</v>
      </c>
      <c r="C5" s="8" t="s">
        <v>48</v>
      </c>
      <c r="D5" s="8" t="s">
        <v>49</v>
      </c>
      <c r="E5" s="10">
        <v>2778986.0</v>
      </c>
      <c r="F5" s="11">
        <v>43986.0</v>
      </c>
      <c r="G5" s="12" t="str">
        <f t="shared" si="1"/>
        <v>MS43986</v>
      </c>
      <c r="H5" s="12">
        <f>VLOOKUP(G5,Isolamento_estado!$F$2:$G$1582,2,false)</f>
        <v>38.3</v>
      </c>
      <c r="I5" s="13">
        <f t="shared" si="2"/>
        <v>0</v>
      </c>
      <c r="J5" s="13">
        <f>VLOOKUP(D5,'Qt cidades lockdown'!$A$2:$B$28,2,false)</f>
        <v>0</v>
      </c>
      <c r="K5" s="14">
        <v>79.0</v>
      </c>
      <c r="L5" s="16"/>
      <c r="M5" s="16">
        <f>VLOOKUP(G5,'Taxa de ocupacao UTI'!$D$2:$E$580,2,false)</f>
        <v>7</v>
      </c>
      <c r="N5" s="30" t="s">
        <v>51</v>
      </c>
      <c r="O5" s="20"/>
      <c r="P5" s="21"/>
      <c r="Q5" s="21" t="str">
        <f t="shared" si="3"/>
        <v>#DIV/0!</v>
      </c>
      <c r="R5" s="21">
        <v>22.0</v>
      </c>
      <c r="S5" s="21">
        <v>1.0</v>
      </c>
    </row>
    <row r="6">
      <c r="A6" s="8">
        <v>27.0</v>
      </c>
      <c r="B6" s="9" t="s">
        <v>53</v>
      </c>
      <c r="C6" s="8" t="s">
        <v>54</v>
      </c>
      <c r="D6" s="8" t="s">
        <v>55</v>
      </c>
      <c r="E6" s="10">
        <v>3337357.0</v>
      </c>
      <c r="F6" s="11">
        <v>43986.0</v>
      </c>
      <c r="G6" s="12" t="str">
        <f t="shared" si="1"/>
        <v>AL43986</v>
      </c>
      <c r="H6" s="12">
        <f>VLOOKUP(G6,Isolamento_estado!$F$2:$G$1582,2,false)</f>
        <v>41</v>
      </c>
      <c r="I6" s="13">
        <f t="shared" si="2"/>
        <v>0</v>
      </c>
      <c r="J6" s="13">
        <f>VLOOKUP(D6,'Qt cidades lockdown'!$A$2:$B$28,2,false)</f>
        <v>0</v>
      </c>
      <c r="K6" s="14">
        <v>102.0</v>
      </c>
      <c r="L6" s="16">
        <v>70.0</v>
      </c>
      <c r="M6" s="16">
        <f>VLOOKUP(G6,'Taxa de ocupacao UTI'!$D$2:$E$580,2,false)</f>
        <v>79</v>
      </c>
      <c r="N6" s="18" t="s">
        <v>57</v>
      </c>
      <c r="O6" s="14">
        <v>7211.0</v>
      </c>
      <c r="P6" s="16">
        <v>4916.0</v>
      </c>
      <c r="Q6" s="21">
        <f t="shared" si="3"/>
        <v>68.17362363</v>
      </c>
      <c r="R6" s="21">
        <v>211.0</v>
      </c>
      <c r="S6" s="21">
        <v>13.0</v>
      </c>
    </row>
    <row r="7">
      <c r="A7" s="8">
        <v>29.0</v>
      </c>
      <c r="B7" s="9"/>
      <c r="C7" s="8" t="s">
        <v>59</v>
      </c>
      <c r="D7" s="8" t="s">
        <v>60</v>
      </c>
      <c r="E7" s="10">
        <v>1.4873064E7</v>
      </c>
      <c r="F7" s="11">
        <v>43986.0</v>
      </c>
      <c r="G7" s="12" t="str">
        <f t="shared" si="1"/>
        <v>BA43986</v>
      </c>
      <c r="H7" s="12">
        <f>VLOOKUP(G7,Isolamento_estado!$F$2:$G$1582,2,false)</f>
        <v>39.5</v>
      </c>
      <c r="I7" s="13">
        <f t="shared" si="2"/>
        <v>0</v>
      </c>
      <c r="J7" s="13">
        <f>VLOOKUP(D7,'Qt cidades lockdown'!$A$2:$B$28,2,false)</f>
        <v>0</v>
      </c>
      <c r="K7" s="14">
        <v>417.0</v>
      </c>
      <c r="L7" s="16">
        <v>50.0</v>
      </c>
      <c r="M7" s="16">
        <f>VLOOKUP(G7,'Taxa de ocupacao UTI'!$D$2:$E$580,2,false)</f>
        <v>70</v>
      </c>
      <c r="N7" s="31" t="s">
        <v>62</v>
      </c>
      <c r="O7" s="14">
        <v>39949.0</v>
      </c>
      <c r="P7" s="21"/>
      <c r="Q7" s="21">
        <f t="shared" si="3"/>
        <v>0</v>
      </c>
      <c r="R7" s="21">
        <v>412.0</v>
      </c>
      <c r="S7" s="21">
        <v>30.0</v>
      </c>
    </row>
    <row r="8">
      <c r="A8" s="8">
        <v>23.0</v>
      </c>
      <c r="B8" s="9"/>
      <c r="C8" s="8" t="s">
        <v>64</v>
      </c>
      <c r="D8" s="8" t="s">
        <v>65</v>
      </c>
      <c r="E8" s="10">
        <v>9132078.0</v>
      </c>
      <c r="F8" s="11">
        <v>43986.0</v>
      </c>
      <c r="G8" s="12" t="str">
        <f t="shared" si="1"/>
        <v>CE43986</v>
      </c>
      <c r="H8" s="12">
        <f>VLOOKUP(G8,Isolamento_estado!$F$2:$G$1582,2,false)</f>
        <v>42.7</v>
      </c>
      <c r="I8" s="13">
        <f t="shared" si="2"/>
        <v>1</v>
      </c>
      <c r="J8" s="13">
        <f>VLOOKUP(D8,'Qt cidades lockdown'!$A$2:$B$28,2,false)</f>
        <v>7</v>
      </c>
      <c r="K8" s="14">
        <v>184.0</v>
      </c>
      <c r="L8" s="16">
        <v>84.76</v>
      </c>
      <c r="M8" s="16" t="str">
        <f>VLOOKUP(G8,'Taxa de ocupacao UTI'!$D$2:$E$580,2,false)</f>
        <v/>
      </c>
      <c r="N8" s="27" t="s">
        <v>67</v>
      </c>
      <c r="O8" s="14">
        <v>77910.0</v>
      </c>
      <c r="P8" s="16">
        <v>31413.0</v>
      </c>
      <c r="Q8" s="21">
        <f t="shared" si="3"/>
        <v>40.31959954</v>
      </c>
      <c r="R8" s="21">
        <v>1994.0</v>
      </c>
      <c r="S8" s="21">
        <v>24.0</v>
      </c>
    </row>
    <row r="9">
      <c r="A9" s="8">
        <v>21.0</v>
      </c>
      <c r="B9" s="9"/>
      <c r="C9" s="8" t="s">
        <v>69</v>
      </c>
      <c r="D9" s="8" t="s">
        <v>70</v>
      </c>
      <c r="E9" s="10">
        <v>7075181.0</v>
      </c>
      <c r="F9" s="11">
        <v>43986.0</v>
      </c>
      <c r="G9" s="12" t="str">
        <f t="shared" si="1"/>
        <v>MA43986</v>
      </c>
      <c r="H9" s="12">
        <f>VLOOKUP(G9,Isolamento_estado!$F$2:$G$1582,2,false)</f>
        <v>39</v>
      </c>
      <c r="I9" s="13">
        <f t="shared" si="2"/>
        <v>0</v>
      </c>
      <c r="J9" s="13">
        <f>VLOOKUP(D9,'Qt cidades lockdown'!$A$2:$B$28,2,false)</f>
        <v>0</v>
      </c>
      <c r="K9" s="14">
        <v>217.0</v>
      </c>
      <c r="L9" s="16">
        <v>72.21</v>
      </c>
      <c r="M9" s="16">
        <f>VLOOKUP(G9,'Taxa de ocupacao UTI'!$D$2:$E$580,2,false)</f>
        <v>85</v>
      </c>
      <c r="N9" s="32" t="s">
        <v>72</v>
      </c>
      <c r="O9" s="14">
        <v>30922.0</v>
      </c>
      <c r="P9" s="16">
        <v>17212.0</v>
      </c>
      <c r="Q9" s="21">
        <f t="shared" si="3"/>
        <v>55.66263502</v>
      </c>
      <c r="R9" s="21">
        <v>689.0</v>
      </c>
      <c r="S9" s="21">
        <v>26.0</v>
      </c>
    </row>
    <row r="10">
      <c r="A10" s="8">
        <v>25.0</v>
      </c>
      <c r="B10" s="9"/>
      <c r="C10" s="8" t="s">
        <v>74</v>
      </c>
      <c r="D10" s="8" t="s">
        <v>75</v>
      </c>
      <c r="E10" s="10">
        <v>4018127.0</v>
      </c>
      <c r="F10" s="11">
        <v>43986.0</v>
      </c>
      <c r="G10" s="12" t="str">
        <f t="shared" si="1"/>
        <v>PB43986</v>
      </c>
      <c r="H10" s="12">
        <f>VLOOKUP(G10,Isolamento_estado!$F$2:$G$1582,2,false)</f>
        <v>42.6</v>
      </c>
      <c r="I10" s="13">
        <f t="shared" si="2"/>
        <v>1</v>
      </c>
      <c r="J10" s="13">
        <f>VLOOKUP(D10,'Qt cidades lockdown'!$A$2:$B$28,2,false)</f>
        <v>8</v>
      </c>
      <c r="K10" s="14">
        <v>223.0</v>
      </c>
      <c r="L10" s="16">
        <v>54.0</v>
      </c>
      <c r="M10" s="16">
        <f>VLOOKUP(G10,'Taxa de ocupacao UTI'!$D$2:$E$580,2,false)</f>
        <v>66</v>
      </c>
      <c r="N10" s="18" t="s">
        <v>77</v>
      </c>
      <c r="O10" s="20"/>
      <c r="P10" s="21"/>
      <c r="Q10" s="21" t="str">
        <f t="shared" si="3"/>
        <v>#DIV/0!</v>
      </c>
      <c r="R10" s="21">
        <v>316.0</v>
      </c>
      <c r="S10" s="21">
        <v>3.0</v>
      </c>
    </row>
    <row r="11">
      <c r="A11" s="8">
        <v>26.0</v>
      </c>
      <c r="B11" s="9"/>
      <c r="C11" s="8" t="s">
        <v>78</v>
      </c>
      <c r="D11" s="8" t="s">
        <v>79</v>
      </c>
      <c r="E11" s="10">
        <v>9557071.0</v>
      </c>
      <c r="F11" s="11">
        <v>43986.0</v>
      </c>
      <c r="G11" s="12" t="str">
        <f t="shared" si="1"/>
        <v>PE43986</v>
      </c>
      <c r="H11" s="12">
        <f>VLOOKUP(G11,Isolamento_estado!$F$2:$G$1582,2,false)</f>
        <v>42.5</v>
      </c>
      <c r="I11" s="13">
        <f t="shared" si="2"/>
        <v>0</v>
      </c>
      <c r="J11" s="13">
        <f>VLOOKUP(D11,'Qt cidades lockdown'!$A$2:$B$28,2,false)</f>
        <v>0</v>
      </c>
      <c r="K11" s="14">
        <v>185.0</v>
      </c>
      <c r="L11" s="16">
        <v>87.0</v>
      </c>
      <c r="M11" s="16" t="str">
        <f>VLOOKUP(G11,'Taxa de ocupacao UTI'!$D$2:$E$580,2,false)</f>
        <v>Not available</v>
      </c>
      <c r="N11" s="27" t="s">
        <v>82</v>
      </c>
      <c r="O11" s="14">
        <v>41356.0</v>
      </c>
      <c r="P11" s="21"/>
      <c r="Q11" s="21">
        <f t="shared" si="3"/>
        <v>0</v>
      </c>
      <c r="R11" s="21">
        <v>687.0</v>
      </c>
      <c r="S11" s="21">
        <v>74.0</v>
      </c>
    </row>
    <row r="12">
      <c r="A12" s="8">
        <v>22.0</v>
      </c>
      <c r="B12" s="9"/>
      <c r="C12" s="8" t="s">
        <v>83</v>
      </c>
      <c r="D12" s="8" t="s">
        <v>85</v>
      </c>
      <c r="E12" s="10">
        <v>3273227.0</v>
      </c>
      <c r="F12" s="11">
        <v>43986.0</v>
      </c>
      <c r="G12" s="12" t="str">
        <f t="shared" si="1"/>
        <v>PI43986</v>
      </c>
      <c r="H12" s="12">
        <f>VLOOKUP(G12,Isolamento_estado!$F$2:$G$1582,2,false)</f>
        <v>40.3</v>
      </c>
      <c r="I12" s="13">
        <f t="shared" si="2"/>
        <v>1</v>
      </c>
      <c r="J12" s="13">
        <f>VLOOKUP(D12,'Qt cidades lockdown'!$A$2:$B$28,2,false)</f>
        <v>1</v>
      </c>
      <c r="K12" s="14">
        <v>224.0</v>
      </c>
      <c r="L12" s="16">
        <v>31.4</v>
      </c>
      <c r="M12" s="16">
        <f>VLOOKUP(G12,'Taxa de ocupacao UTI'!$D$2:$E$580,2,false)</f>
        <v>56</v>
      </c>
      <c r="N12" s="18" t="s">
        <v>87</v>
      </c>
      <c r="O12" s="14">
        <v>6490.0</v>
      </c>
      <c r="P12" s="21"/>
      <c r="Q12" s="21">
        <f t="shared" si="3"/>
        <v>0</v>
      </c>
      <c r="R12" s="21">
        <v>172.0</v>
      </c>
      <c r="S12" s="21">
        <v>3.0</v>
      </c>
    </row>
    <row r="13">
      <c r="A13" s="8">
        <v>24.0</v>
      </c>
      <c r="B13" s="9"/>
      <c r="C13" s="8" t="s">
        <v>88</v>
      </c>
      <c r="D13" s="8" t="s">
        <v>89</v>
      </c>
      <c r="E13" s="10">
        <v>3506853.0</v>
      </c>
      <c r="F13" s="11">
        <v>43986.0</v>
      </c>
      <c r="G13" s="12" t="str">
        <f t="shared" si="1"/>
        <v>RN43986</v>
      </c>
      <c r="H13" s="12">
        <f>VLOOKUP(G13,Isolamento_estado!$F$2:$G$1582,2,false)</f>
        <v>40.1</v>
      </c>
      <c r="I13" s="13">
        <f t="shared" si="2"/>
        <v>1</v>
      </c>
      <c r="J13" s="13">
        <f>VLOOKUP(D13,'Qt cidades lockdown'!$A$2:$B$28,2,false)</f>
        <v>1</v>
      </c>
      <c r="K13" s="14">
        <v>167.0</v>
      </c>
      <c r="L13" s="15"/>
      <c r="M13" s="16">
        <f>VLOOKUP(G13,'Taxa de ocupacao UTI'!$D$2:$E$580,2,false)</f>
        <v>84</v>
      </c>
      <c r="N13" s="18" t="s">
        <v>92</v>
      </c>
      <c r="O13" s="14">
        <v>13177.0</v>
      </c>
      <c r="P13" s="21"/>
      <c r="Q13" s="21">
        <f t="shared" si="3"/>
        <v>0</v>
      </c>
      <c r="R13" s="21">
        <v>173.0</v>
      </c>
      <c r="S13" s="21">
        <v>12.0</v>
      </c>
    </row>
    <row r="14">
      <c r="A14" s="8">
        <v>28.0</v>
      </c>
      <c r="B14" s="9"/>
      <c r="C14" s="8" t="s">
        <v>93</v>
      </c>
      <c r="D14" s="8" t="s">
        <v>94</v>
      </c>
      <c r="E14" s="10">
        <v>2298696.0</v>
      </c>
      <c r="F14" s="11">
        <v>43986.0</v>
      </c>
      <c r="G14" s="12" t="str">
        <f t="shared" si="1"/>
        <v>SE43986</v>
      </c>
      <c r="H14" s="12">
        <f>VLOOKUP(G14,Isolamento_estado!$F$2:$G$1582,2,false)</f>
        <v>37.7</v>
      </c>
      <c r="I14" s="13">
        <f t="shared" si="2"/>
        <v>0</v>
      </c>
      <c r="J14" s="13">
        <f>VLOOKUP(D14,'Qt cidades lockdown'!$A$2:$B$28,2,false)</f>
        <v>0</v>
      </c>
      <c r="K14" s="14">
        <v>75.0</v>
      </c>
      <c r="L14" s="16">
        <v>38.2</v>
      </c>
      <c r="M14" s="16">
        <f>VLOOKUP(G14,'Taxa de ocupacao UTI'!$D$2:$E$580,2,false)</f>
        <v>68</v>
      </c>
      <c r="N14" s="27" t="s">
        <v>96</v>
      </c>
      <c r="O14" s="14">
        <v>19797.0</v>
      </c>
      <c r="P14" s="16">
        <v>4734.0</v>
      </c>
      <c r="Q14" s="21">
        <f t="shared" si="3"/>
        <v>23.91271405</v>
      </c>
      <c r="R14" s="21">
        <v>226.0</v>
      </c>
      <c r="S14" s="21">
        <v>5.0</v>
      </c>
    </row>
    <row r="15">
      <c r="A15" s="8">
        <v>12.0</v>
      </c>
      <c r="B15" s="9" t="s">
        <v>39</v>
      </c>
      <c r="C15" s="8" t="s">
        <v>98</v>
      </c>
      <c r="D15" s="8" t="s">
        <v>40</v>
      </c>
      <c r="E15" s="10">
        <v>881935.0</v>
      </c>
      <c r="F15" s="11">
        <v>43986.0</v>
      </c>
      <c r="G15" s="12" t="str">
        <f t="shared" si="1"/>
        <v>AC43986</v>
      </c>
      <c r="H15" s="12">
        <f>VLOOKUP(G15,Isolamento_estado!$F$2:$G$1582,2,false)</f>
        <v>44</v>
      </c>
      <c r="I15" s="13">
        <f t="shared" si="2"/>
        <v>0</v>
      </c>
      <c r="J15" s="13">
        <f>VLOOKUP(D15,'Qt cidades lockdown'!$A$2:$B$28,2,false)</f>
        <v>0</v>
      </c>
      <c r="K15" s="14">
        <v>22.0</v>
      </c>
      <c r="L15" s="15"/>
      <c r="M15" s="16" t="str">
        <f>VLOOKUP(G15,'Taxa de ocupacao UTI'!$D$2:$E$580,2,false)</f>
        <v>Not available</v>
      </c>
      <c r="N15" s="18" t="s">
        <v>100</v>
      </c>
      <c r="O15" s="16">
        <v>9800.0</v>
      </c>
      <c r="P15" s="16">
        <v>3103.0</v>
      </c>
      <c r="Q15" s="21">
        <f t="shared" si="3"/>
        <v>31.66326531</v>
      </c>
      <c r="R15" s="21">
        <v>46.0</v>
      </c>
      <c r="S15" s="21">
        <v>3.0</v>
      </c>
    </row>
    <row r="16">
      <c r="A16" s="8">
        <v>16.0</v>
      </c>
      <c r="B16" s="9"/>
      <c r="C16" s="8" t="s">
        <v>102</v>
      </c>
      <c r="D16" s="8" t="s">
        <v>103</v>
      </c>
      <c r="E16" s="10">
        <v>845731.0</v>
      </c>
      <c r="F16" s="11">
        <v>43986.0</v>
      </c>
      <c r="G16" s="12" t="str">
        <f t="shared" si="1"/>
        <v>AP43986</v>
      </c>
      <c r="H16" s="12">
        <f>VLOOKUP(G16,Isolamento_estado!$F$2:$G$1582,2,false)</f>
        <v>44.1</v>
      </c>
      <c r="I16" s="13">
        <f t="shared" si="2"/>
        <v>0</v>
      </c>
      <c r="J16" s="13">
        <f>VLOOKUP(D16,'Qt cidades lockdown'!$A$2:$B$28,2,false)</f>
        <v>0</v>
      </c>
      <c r="K16" s="14">
        <v>16.0</v>
      </c>
      <c r="L16" s="16">
        <v>98.15</v>
      </c>
      <c r="M16" s="16">
        <f>VLOOKUP(G16,'Taxa de ocupacao UTI'!$D$2:$E$580,2,false)</f>
        <v>98</v>
      </c>
      <c r="N16" s="31" t="s">
        <v>106</v>
      </c>
      <c r="O16" s="14"/>
      <c r="P16" s="16"/>
      <c r="Q16" s="21" t="str">
        <f t="shared" si="3"/>
        <v>#DIV/0!</v>
      </c>
      <c r="R16" s="21">
        <v>423.0</v>
      </c>
      <c r="S16" s="21">
        <v>7.0</v>
      </c>
    </row>
    <row r="17">
      <c r="A17" s="8">
        <v>13.0</v>
      </c>
      <c r="B17" s="9"/>
      <c r="C17" s="8" t="s">
        <v>107</v>
      </c>
      <c r="D17" s="8" t="s">
        <v>108</v>
      </c>
      <c r="E17" s="10">
        <v>4144597.0</v>
      </c>
      <c r="F17" s="11">
        <v>43986.0</v>
      </c>
      <c r="G17" s="12" t="str">
        <f t="shared" si="1"/>
        <v>AM43986</v>
      </c>
      <c r="H17" s="12">
        <f>VLOOKUP(G17,Isolamento_estado!$F$2:$G$1582,2,false)</f>
        <v>40.4</v>
      </c>
      <c r="I17" s="13">
        <f t="shared" si="2"/>
        <v>0</v>
      </c>
      <c r="J17" s="13">
        <f>VLOOKUP(D17,'Qt cidades lockdown'!$A$2:$B$28,2,false)</f>
        <v>0</v>
      </c>
      <c r="K17" s="14">
        <v>62.0</v>
      </c>
      <c r="L17" s="16">
        <v>54.0</v>
      </c>
      <c r="M17" s="16">
        <f>VLOOKUP(G17,'Taxa de ocupacao UTI'!$D$2:$E$580,2,false)</f>
        <v>70</v>
      </c>
      <c r="N17" s="18" t="s">
        <v>111</v>
      </c>
      <c r="O17" s="20"/>
      <c r="P17" s="21"/>
      <c r="Q17" s="21" t="str">
        <f t="shared" si="3"/>
        <v>#DIV/0!</v>
      </c>
      <c r="R17" s="21">
        <v>1365.0</v>
      </c>
      <c r="S17" s="21">
        <v>75.0</v>
      </c>
    </row>
    <row r="18">
      <c r="A18" s="8">
        <v>15.0</v>
      </c>
      <c r="B18" s="9"/>
      <c r="C18" s="8" t="s">
        <v>112</v>
      </c>
      <c r="D18" s="8" t="s">
        <v>114</v>
      </c>
      <c r="E18" s="10">
        <v>8602865.0</v>
      </c>
      <c r="F18" s="11">
        <v>43986.0</v>
      </c>
      <c r="G18" s="12" t="str">
        <f t="shared" si="1"/>
        <v>PA43986</v>
      </c>
      <c r="H18" s="12">
        <f>VLOOKUP(G18,Isolamento_estado!$F$2:$G$1582,2,false)</f>
        <v>39.3</v>
      </c>
      <c r="I18" s="13">
        <f t="shared" si="2"/>
        <v>1</v>
      </c>
      <c r="J18" s="13">
        <f>VLOOKUP(D18,'Qt cidades lockdown'!$A$2:$B$28,2,false)</f>
        <v>5</v>
      </c>
      <c r="K18" s="14">
        <v>144.0</v>
      </c>
      <c r="L18" s="16">
        <v>68.48</v>
      </c>
      <c r="M18" s="16">
        <f>VLOOKUP(G18,'Taxa de ocupacao UTI'!$D$2:$E$580,2,false)</f>
        <v>88</v>
      </c>
      <c r="N18" s="18" t="s">
        <v>116</v>
      </c>
      <c r="O18" s="20"/>
      <c r="P18" s="21"/>
      <c r="Q18" s="21" t="str">
        <f t="shared" si="3"/>
        <v>#DIV/0!</v>
      </c>
      <c r="R18" s="21">
        <v>1249.0</v>
      </c>
      <c r="S18" s="21">
        <v>117.0</v>
      </c>
    </row>
    <row r="19">
      <c r="A19" s="8">
        <v>11.0</v>
      </c>
      <c r="B19" s="9"/>
      <c r="C19" s="8" t="s">
        <v>117</v>
      </c>
      <c r="D19" s="33" t="s">
        <v>118</v>
      </c>
      <c r="E19" s="10">
        <v>605761.0</v>
      </c>
      <c r="F19" s="11">
        <v>43986.0</v>
      </c>
      <c r="G19" s="12" t="str">
        <f t="shared" si="1"/>
        <v>RO43986</v>
      </c>
      <c r="H19" s="12">
        <f>VLOOKUP(G19,Isolamento_estado!$F$2:$G$1582,2,false)</f>
        <v>41.2</v>
      </c>
      <c r="I19" s="13">
        <f t="shared" si="2"/>
        <v>1</v>
      </c>
      <c r="J19" s="13">
        <f>VLOOKUP(D19,'Qt cidades lockdown'!$A$2:$B$28,2,false)</f>
        <v>1</v>
      </c>
      <c r="K19" s="14">
        <v>52.0</v>
      </c>
      <c r="L19" s="16">
        <v>69.0</v>
      </c>
      <c r="M19" s="16">
        <f>VLOOKUP(G19,'Taxa de ocupacao UTI'!$D$2:$E$580,2,false)</f>
        <v>66</v>
      </c>
      <c r="N19" s="18" t="s">
        <v>120</v>
      </c>
      <c r="O19" s="14">
        <v>8300.0</v>
      </c>
      <c r="P19" s="21"/>
      <c r="Q19" s="21">
        <f t="shared" si="3"/>
        <v>0</v>
      </c>
      <c r="R19" s="21">
        <v>74.0</v>
      </c>
      <c r="S19" s="21">
        <v>6.0</v>
      </c>
    </row>
    <row r="20" ht="15.75" customHeight="1">
      <c r="A20" s="8">
        <v>14.0</v>
      </c>
      <c r="B20" s="9"/>
      <c r="C20" s="8" t="s">
        <v>122</v>
      </c>
      <c r="D20" s="8" t="s">
        <v>123</v>
      </c>
      <c r="E20" s="10">
        <v>605761.0</v>
      </c>
      <c r="F20" s="11">
        <v>43986.0</v>
      </c>
      <c r="G20" s="12" t="str">
        <f t="shared" si="1"/>
        <v>RR43986</v>
      </c>
      <c r="H20" s="12">
        <f>VLOOKUP(G20,Isolamento_estado!$F$2:$G$1582,2,false)</f>
        <v>39</v>
      </c>
      <c r="I20" s="13">
        <f t="shared" si="2"/>
        <v>0</v>
      </c>
      <c r="J20" s="13">
        <f>VLOOKUP(D20,'Qt cidades lockdown'!$A$2:$B$28,2,false)</f>
        <v>0</v>
      </c>
      <c r="K20" s="14">
        <v>15.0</v>
      </c>
      <c r="L20" s="15"/>
      <c r="M20" s="16" t="str">
        <f>VLOOKUP(G20,'Taxa de ocupacao UTI'!$D$2:$E$580,2,false)</f>
        <v>Not available</v>
      </c>
      <c r="N20" s="34" t="s">
        <v>125</v>
      </c>
      <c r="O20" s="20"/>
      <c r="P20" s="21"/>
      <c r="Q20" s="21" t="str">
        <f t="shared" si="3"/>
        <v>#DIV/0!</v>
      </c>
      <c r="R20" s="21">
        <v>91.0</v>
      </c>
      <c r="S20" s="21">
        <v>8.0</v>
      </c>
    </row>
    <row r="21">
      <c r="A21" s="8">
        <v>17.0</v>
      </c>
      <c r="B21" s="9"/>
      <c r="C21" s="8" t="s">
        <v>127</v>
      </c>
      <c r="D21" s="8" t="s">
        <v>128</v>
      </c>
      <c r="E21" s="10">
        <v>1572866.0</v>
      </c>
      <c r="F21" s="11">
        <v>43986.0</v>
      </c>
      <c r="G21" s="12" t="str">
        <f t="shared" si="1"/>
        <v>TO43986</v>
      </c>
      <c r="H21" s="12">
        <f>VLOOKUP(G21,Isolamento_estado!$F$2:$G$1582,2,false)</f>
        <v>34.5</v>
      </c>
      <c r="I21" s="13">
        <f t="shared" si="2"/>
        <v>1</v>
      </c>
      <c r="J21" s="13">
        <f>VLOOKUP(D21,'Qt cidades lockdown'!$A$2:$B$28,2,false)</f>
        <v>1</v>
      </c>
      <c r="K21" s="14">
        <v>139.0</v>
      </c>
      <c r="L21" s="15"/>
      <c r="M21" s="16" t="str">
        <f>VLOOKUP(G21,'Taxa de ocupacao UTI'!$D$2:$E$580,2,false)</f>
        <v>Not available</v>
      </c>
      <c r="N21" s="35" t="s">
        <v>130</v>
      </c>
      <c r="O21" s="14"/>
      <c r="P21" s="21"/>
      <c r="Q21" s="21" t="str">
        <f t="shared" si="3"/>
        <v>#DIV/0!</v>
      </c>
      <c r="R21" s="21">
        <v>97.0</v>
      </c>
      <c r="S21" s="21">
        <v>2.0</v>
      </c>
    </row>
    <row r="22" ht="15.75" customHeight="1">
      <c r="A22" s="8">
        <v>32.0</v>
      </c>
      <c r="B22" s="9" t="s">
        <v>131</v>
      </c>
      <c r="C22" s="8" t="s">
        <v>132</v>
      </c>
      <c r="D22" s="8" t="s">
        <v>133</v>
      </c>
      <c r="E22" s="10">
        <v>4018650.0</v>
      </c>
      <c r="F22" s="11">
        <v>43986.0</v>
      </c>
      <c r="G22" s="12" t="str">
        <f t="shared" si="1"/>
        <v>ES43986</v>
      </c>
      <c r="H22" s="12">
        <f>VLOOKUP(G22,Isolamento_estado!$F$2:$G$1582,2,false)</f>
        <v>38</v>
      </c>
      <c r="I22" s="13">
        <f t="shared" si="2"/>
        <v>0</v>
      </c>
      <c r="J22" s="13">
        <f>VLOOKUP(D22,'Qt cidades lockdown'!$A$2:$B$28,2,false)</f>
        <v>0</v>
      </c>
      <c r="K22" s="14">
        <v>78.0</v>
      </c>
      <c r="L22" s="16">
        <v>50.0</v>
      </c>
      <c r="M22" s="16">
        <f>VLOOKUP(G22,'Taxa de ocupacao UTI'!$D$2:$E$580,2,false)</f>
        <v>85</v>
      </c>
      <c r="N22" s="32" t="s">
        <v>135</v>
      </c>
      <c r="O22" s="20"/>
      <c r="P22" s="21"/>
      <c r="Q22" s="21" t="str">
        <f t="shared" si="3"/>
        <v>#DIV/0!</v>
      </c>
      <c r="R22" s="21">
        <v>420.0</v>
      </c>
      <c r="S22" s="21">
        <v>16.0</v>
      </c>
    </row>
    <row r="23" ht="15.75" customHeight="1">
      <c r="A23" s="8">
        <v>31.0</v>
      </c>
      <c r="B23" s="9"/>
      <c r="C23" s="8" t="s">
        <v>137</v>
      </c>
      <c r="D23" s="8" t="s">
        <v>138</v>
      </c>
      <c r="E23" s="10">
        <v>2.1168791E7</v>
      </c>
      <c r="F23" s="11">
        <v>43986.0</v>
      </c>
      <c r="G23" s="12" t="str">
        <f t="shared" si="1"/>
        <v>MG43986</v>
      </c>
      <c r="H23" s="12">
        <f>VLOOKUP(G23,Isolamento_estado!$F$2:$G$1582,2,false)</f>
        <v>36.8</v>
      </c>
      <c r="I23" s="13">
        <f t="shared" si="2"/>
        <v>0</v>
      </c>
      <c r="J23" s="13">
        <f>VLOOKUP(D23,'Qt cidades lockdown'!$A$2:$B$28,2,false)</f>
        <v>0</v>
      </c>
      <c r="K23" s="14">
        <v>853.0</v>
      </c>
      <c r="L23" s="16">
        <v>66.0</v>
      </c>
      <c r="M23" s="16" t="str">
        <f>VLOOKUP(G23,'Taxa de ocupacao UTI'!$D$2:$E$580,2,false)</f>
        <v>Not available</v>
      </c>
      <c r="N23" s="32" t="s">
        <v>140</v>
      </c>
      <c r="O23" s="20"/>
      <c r="P23" s="21"/>
      <c r="Q23" s="21" t="str">
        <f t="shared" si="3"/>
        <v>#DIV/0!</v>
      </c>
      <c r="R23" s="21">
        <v>221.0</v>
      </c>
      <c r="S23" s="21">
        <v>4.0</v>
      </c>
    </row>
    <row r="24" ht="15.75" customHeight="1">
      <c r="A24" s="8">
        <v>33.0</v>
      </c>
      <c r="B24" s="9"/>
      <c r="C24" s="8" t="s">
        <v>142</v>
      </c>
      <c r="D24" s="8" t="s">
        <v>143</v>
      </c>
      <c r="E24" s="10">
        <v>1.7264943E7</v>
      </c>
      <c r="F24" s="11">
        <v>43986.0</v>
      </c>
      <c r="G24" s="12" t="str">
        <f t="shared" si="1"/>
        <v>RJ43986</v>
      </c>
      <c r="H24" s="12">
        <f>VLOOKUP(G24,Isolamento_estado!$F$2:$G$1582,2,false)</f>
        <v>41.6</v>
      </c>
      <c r="I24" s="13">
        <f t="shared" si="2"/>
        <v>0</v>
      </c>
      <c r="J24" s="13">
        <f>VLOOKUP(D24,'Qt cidades lockdown'!$A$2:$B$28,2,false)</f>
        <v>0</v>
      </c>
      <c r="K24" s="14">
        <v>92.0</v>
      </c>
      <c r="L24" s="15"/>
      <c r="M24" s="16" t="str">
        <f>VLOOKUP(G24,'Taxa de ocupacao UTI'!$D$2:$E$580,2,false)</f>
        <v>Not available</v>
      </c>
      <c r="N24" s="32" t="s">
        <v>145</v>
      </c>
      <c r="O24" s="20"/>
      <c r="P24" s="21"/>
      <c r="Q24" s="21" t="str">
        <f t="shared" si="3"/>
        <v>#DIV/0!</v>
      </c>
      <c r="R24" s="21">
        <v>739.0</v>
      </c>
      <c r="S24" s="21">
        <v>197.0</v>
      </c>
    </row>
    <row r="25" ht="15.75" customHeight="1">
      <c r="A25" s="8">
        <v>35.0</v>
      </c>
      <c r="B25" s="9"/>
      <c r="C25" s="8" t="s">
        <v>148</v>
      </c>
      <c r="D25" s="8" t="s">
        <v>149</v>
      </c>
      <c r="E25" s="10">
        <v>4.5919049E7</v>
      </c>
      <c r="F25" s="11">
        <v>43986.0</v>
      </c>
      <c r="G25" s="12" t="str">
        <f t="shared" si="1"/>
        <v>SP43986</v>
      </c>
      <c r="H25" s="12">
        <f>VLOOKUP(G25,Isolamento_estado!$F$2:$G$1582,2,false)</f>
        <v>37.2</v>
      </c>
      <c r="I25" s="13">
        <f t="shared" si="2"/>
        <v>0</v>
      </c>
      <c r="J25" s="13">
        <f>VLOOKUP(D25,'Qt cidades lockdown'!$A$2:$B$28,2,false)</f>
        <v>0</v>
      </c>
      <c r="K25" s="14">
        <v>645.0</v>
      </c>
      <c r="L25" s="16">
        <v>56.9</v>
      </c>
      <c r="M25" s="16">
        <f>VLOOKUP(G25,'Taxa de ocupacao UTI'!$D$2:$E$580,2,false)</f>
        <v>71</v>
      </c>
      <c r="N25" s="32" t="s">
        <v>151</v>
      </c>
      <c r="O25" s="20"/>
      <c r="P25" s="21"/>
      <c r="Q25" s="21" t="str">
        <f t="shared" si="3"/>
        <v>#DIV/0!</v>
      </c>
      <c r="R25" s="21">
        <v>3192.0</v>
      </c>
      <c r="S25" s="21">
        <v>197.0</v>
      </c>
    </row>
    <row r="26" ht="15.75" customHeight="1">
      <c r="A26" s="8">
        <v>41.0</v>
      </c>
      <c r="B26" s="9"/>
      <c r="C26" s="8" t="s">
        <v>153</v>
      </c>
      <c r="D26" s="8" t="s">
        <v>154</v>
      </c>
      <c r="E26" s="10">
        <v>1.1433957E7</v>
      </c>
      <c r="F26" s="11">
        <v>43986.0</v>
      </c>
      <c r="G26" s="12" t="str">
        <f t="shared" si="1"/>
        <v>PR43986</v>
      </c>
      <c r="H26" s="12">
        <f>VLOOKUP(G26,Isolamento_estado!$F$2:$G$1582,2,false)</f>
        <v>37.5</v>
      </c>
      <c r="I26" s="13">
        <f t="shared" si="2"/>
        <v>0</v>
      </c>
      <c r="J26" s="13">
        <f>VLOOKUP(D26,'Qt cidades lockdown'!$A$2:$B$28,2,false)</f>
        <v>0</v>
      </c>
      <c r="K26" s="14">
        <v>399.0</v>
      </c>
      <c r="L26" s="16">
        <v>21.0</v>
      </c>
      <c r="M26" s="16">
        <f>VLOOKUP(G26,'Taxa de ocupacao UTI'!$D$2:$E$580,2,false)</f>
        <v>40</v>
      </c>
      <c r="N26" s="32" t="s">
        <v>156</v>
      </c>
      <c r="O26" s="14">
        <v>23707.0</v>
      </c>
      <c r="P26" s="21"/>
      <c r="Q26" s="21">
        <f t="shared" si="3"/>
        <v>0</v>
      </c>
      <c r="R26" s="21">
        <v>67.0</v>
      </c>
      <c r="S26" s="21">
        <v>2.0</v>
      </c>
    </row>
    <row r="27" ht="15.75" customHeight="1">
      <c r="A27" s="8">
        <v>43.0</v>
      </c>
      <c r="B27" s="9" t="s">
        <v>158</v>
      </c>
      <c r="C27" s="8" t="s">
        <v>159</v>
      </c>
      <c r="D27" s="8" t="s">
        <v>160</v>
      </c>
      <c r="E27" s="10">
        <v>1.1377239E7</v>
      </c>
      <c r="F27" s="11">
        <v>43986.0</v>
      </c>
      <c r="G27" s="12" t="str">
        <f t="shared" si="1"/>
        <v>RS43986</v>
      </c>
      <c r="H27" s="12">
        <f>VLOOKUP(G27,Isolamento_estado!$F$2:$G$1582,2,false)</f>
        <v>38.3</v>
      </c>
      <c r="I27" s="13">
        <f t="shared" si="2"/>
        <v>0</v>
      </c>
      <c r="J27" s="13">
        <f>VLOOKUP(D27,'Qt cidades lockdown'!$A$2:$B$28,2,false)</f>
        <v>0</v>
      </c>
      <c r="K27" s="14">
        <v>497.0</v>
      </c>
      <c r="L27" s="16"/>
      <c r="M27" s="16">
        <f>VLOOKUP(G27,'Taxa de ocupacao UTI'!$D$2:$E$580,2,false)</f>
        <v>72</v>
      </c>
      <c r="N27" s="32" t="s">
        <v>163</v>
      </c>
      <c r="O27" s="20"/>
      <c r="P27" s="21"/>
      <c r="Q27" s="21" t="str">
        <f t="shared" si="3"/>
        <v>#DIV/0!</v>
      </c>
      <c r="R27" s="21">
        <v>80.0</v>
      </c>
      <c r="S27" s="21">
        <v>9.0</v>
      </c>
    </row>
    <row r="28" ht="15.75" customHeight="1">
      <c r="A28" s="8">
        <v>42.0</v>
      </c>
      <c r="B28" s="9"/>
      <c r="C28" s="8" t="s">
        <v>164</v>
      </c>
      <c r="D28" s="8" t="s">
        <v>165</v>
      </c>
      <c r="E28" s="10">
        <v>7164788.0</v>
      </c>
      <c r="F28" s="11">
        <v>43986.0</v>
      </c>
      <c r="G28" s="12" t="str">
        <f t="shared" si="1"/>
        <v>SC43986</v>
      </c>
      <c r="H28" s="12">
        <f>VLOOKUP(G28,Isolamento_estado!$F$2:$G$1582,2,false)</f>
        <v>40</v>
      </c>
      <c r="I28" s="13">
        <f t="shared" si="2"/>
        <v>0</v>
      </c>
      <c r="J28" s="13">
        <f>VLOOKUP(D28,'Qt cidades lockdown'!$A$2:$B$28,2,false)</f>
        <v>0</v>
      </c>
      <c r="K28" s="14">
        <v>295.0</v>
      </c>
      <c r="L28" s="15"/>
      <c r="M28" s="16">
        <f>VLOOKUP(G28,'Taxa de ocupacao UTI'!$D$2:$E$580,2,false)</f>
        <v>60</v>
      </c>
      <c r="N28" s="32" t="s">
        <v>168</v>
      </c>
      <c r="O28" s="14">
        <v>25584.0</v>
      </c>
      <c r="P28" s="21"/>
      <c r="Q28" s="21">
        <f t="shared" si="3"/>
        <v>0</v>
      </c>
      <c r="R28" s="21">
        <v>506.0</v>
      </c>
      <c r="S28" s="21">
        <v>5.0</v>
      </c>
    </row>
    <row r="29" ht="15.75" customHeight="1">
      <c r="A29" s="36"/>
      <c r="B29" s="36"/>
      <c r="C29" s="37"/>
      <c r="D29" s="38"/>
      <c r="I29" s="39">
        <f t="shared" ref="I29:J29" si="4">SUM(I5:I28)</f>
        <v>7</v>
      </c>
      <c r="J29" s="39">
        <f t="shared" si="4"/>
        <v>24</v>
      </c>
      <c r="K29" s="40"/>
    </row>
    <row r="30" ht="15.75" customHeight="1">
      <c r="A30" s="36"/>
      <c r="B30" s="36"/>
      <c r="C30" s="37"/>
      <c r="D30" s="38"/>
      <c r="K30" s="40"/>
    </row>
    <row r="31" ht="15.75" customHeight="1">
      <c r="A31" s="36"/>
      <c r="B31" s="36"/>
      <c r="C31" s="37"/>
      <c r="D31" s="38"/>
      <c r="K31" s="40"/>
    </row>
    <row r="32" ht="15.75" customHeight="1">
      <c r="A32" s="36"/>
      <c r="B32" s="36"/>
      <c r="C32" s="37"/>
      <c r="D32" s="38"/>
      <c r="K32" s="40"/>
    </row>
    <row r="33" ht="15.75" customHeight="1">
      <c r="A33" s="36"/>
      <c r="B33" s="36"/>
      <c r="C33" s="37"/>
      <c r="D33" s="38"/>
      <c r="K33" s="40"/>
    </row>
    <row r="34" ht="15.75" customHeight="1">
      <c r="A34" s="36"/>
      <c r="B34" s="36"/>
      <c r="C34" s="37"/>
      <c r="D34" s="38"/>
      <c r="K34" s="40"/>
    </row>
    <row r="35" ht="15.75" customHeight="1">
      <c r="A35" s="36"/>
      <c r="B35" s="36"/>
      <c r="C35" s="37"/>
      <c r="D35" s="38"/>
      <c r="K35" s="40"/>
    </row>
    <row r="36" ht="15.75" customHeight="1">
      <c r="A36" s="36"/>
      <c r="B36" s="36"/>
      <c r="C36" s="37"/>
      <c r="D36" s="38"/>
      <c r="K36" s="40"/>
    </row>
    <row r="37" ht="15.75" customHeight="1">
      <c r="A37" s="36"/>
      <c r="B37" s="36"/>
      <c r="C37" s="37"/>
      <c r="D37" s="38"/>
      <c r="K37" s="40"/>
    </row>
    <row r="38" ht="15.75" customHeight="1">
      <c r="A38" s="36"/>
      <c r="B38" s="36"/>
      <c r="C38" s="37"/>
      <c r="D38" s="38"/>
      <c r="K38" s="40"/>
    </row>
    <row r="39" ht="15.75" customHeight="1">
      <c r="A39" s="36"/>
      <c r="B39" s="36"/>
      <c r="C39" s="37"/>
      <c r="D39" s="38"/>
      <c r="K39" s="40"/>
    </row>
    <row r="40" ht="15.75" customHeight="1">
      <c r="A40" s="36"/>
      <c r="B40" s="36"/>
      <c r="C40" s="37"/>
      <c r="D40" s="38"/>
      <c r="K40" s="40"/>
    </row>
    <row r="41" ht="15.75" customHeight="1">
      <c r="A41" s="36"/>
      <c r="B41" s="36"/>
      <c r="C41" s="37"/>
      <c r="D41" s="38"/>
      <c r="K41" s="40"/>
    </row>
    <row r="42" ht="15.75" customHeight="1">
      <c r="A42" s="36"/>
      <c r="B42" s="36"/>
      <c r="C42" s="37"/>
      <c r="D42" s="38"/>
      <c r="K42" s="40"/>
    </row>
    <row r="43" ht="15.75" customHeight="1">
      <c r="A43" s="36"/>
      <c r="B43" s="36"/>
      <c r="C43" s="37"/>
      <c r="D43" s="38"/>
      <c r="K43" s="40"/>
    </row>
    <row r="44" ht="15.75" customHeight="1">
      <c r="A44" s="36"/>
      <c r="B44" s="36"/>
      <c r="C44" s="37"/>
      <c r="D44" s="38"/>
      <c r="K44" s="40"/>
    </row>
    <row r="45" ht="15.75" customHeight="1">
      <c r="A45" s="36"/>
      <c r="B45" s="36"/>
      <c r="C45" s="37"/>
      <c r="D45" s="38"/>
      <c r="K45" s="40"/>
    </row>
    <row r="46" ht="15.75" customHeight="1">
      <c r="A46" s="36"/>
      <c r="B46" s="36"/>
      <c r="C46" s="37"/>
      <c r="D46" s="38"/>
      <c r="K46" s="40"/>
    </row>
    <row r="47" ht="15.75" customHeight="1">
      <c r="A47" s="36"/>
      <c r="B47" s="36"/>
      <c r="C47" s="37"/>
      <c r="D47" s="38"/>
      <c r="K47" s="40"/>
    </row>
    <row r="48" ht="15.75" customHeight="1">
      <c r="A48" s="36"/>
      <c r="B48" s="36"/>
      <c r="C48" s="37"/>
      <c r="D48" s="38"/>
      <c r="K48" s="40"/>
    </row>
    <row r="49" ht="15.75" customHeight="1">
      <c r="A49" s="36"/>
      <c r="B49" s="36"/>
      <c r="C49" s="37"/>
      <c r="D49" s="38"/>
      <c r="K49" s="40"/>
    </row>
    <row r="50" ht="15.75" customHeight="1">
      <c r="A50" s="36"/>
      <c r="B50" s="36"/>
      <c r="C50" s="37"/>
      <c r="D50" s="38"/>
      <c r="K50" s="40"/>
    </row>
    <row r="51" ht="15.75" customHeight="1">
      <c r="A51" s="36"/>
      <c r="B51" s="36"/>
      <c r="C51" s="37"/>
      <c r="D51" s="38"/>
      <c r="K51" s="40"/>
    </row>
    <row r="52" ht="15.75" customHeight="1">
      <c r="A52" s="36"/>
      <c r="B52" s="36"/>
      <c r="C52" s="37"/>
      <c r="D52" s="38"/>
      <c r="K52" s="40"/>
    </row>
    <row r="53" ht="15.75" customHeight="1">
      <c r="A53" s="36"/>
      <c r="B53" s="36"/>
      <c r="C53" s="37"/>
      <c r="D53" s="38"/>
      <c r="K53" s="40"/>
    </row>
    <row r="54" ht="15.75" customHeight="1">
      <c r="A54" s="36"/>
      <c r="B54" s="36"/>
      <c r="C54" s="37"/>
      <c r="D54" s="38"/>
      <c r="K54" s="40"/>
    </row>
    <row r="55" ht="15.75" customHeight="1">
      <c r="A55" s="36"/>
      <c r="B55" s="36"/>
      <c r="C55" s="37"/>
      <c r="D55" s="38"/>
      <c r="K55" s="40"/>
    </row>
    <row r="56" ht="15.75" customHeight="1">
      <c r="A56" s="36"/>
      <c r="B56" s="36"/>
      <c r="C56" s="37"/>
      <c r="D56" s="38"/>
      <c r="K56" s="40"/>
    </row>
    <row r="57" ht="15.75" customHeight="1">
      <c r="A57" s="36"/>
      <c r="B57" s="36"/>
      <c r="C57" s="37"/>
      <c r="D57" s="38"/>
      <c r="K57" s="40"/>
    </row>
    <row r="58" ht="15.75" customHeight="1">
      <c r="A58" s="36"/>
      <c r="B58" s="36"/>
      <c r="C58" s="37"/>
      <c r="D58" s="38"/>
      <c r="K58" s="40"/>
    </row>
    <row r="59" ht="15.75" customHeight="1">
      <c r="A59" s="36"/>
      <c r="B59" s="36"/>
      <c r="C59" s="37"/>
      <c r="D59" s="38"/>
      <c r="K59" s="40"/>
    </row>
    <row r="60" ht="15.75" customHeight="1">
      <c r="A60" s="36"/>
      <c r="B60" s="36"/>
      <c r="C60" s="37"/>
      <c r="D60" s="38"/>
      <c r="K60" s="40"/>
    </row>
    <row r="61" ht="15.75" customHeight="1">
      <c r="A61" s="36"/>
      <c r="B61" s="36"/>
      <c r="C61" s="37"/>
      <c r="D61" s="38"/>
      <c r="K61" s="40"/>
    </row>
    <row r="62" ht="15.75" customHeight="1">
      <c r="A62" s="36"/>
      <c r="B62" s="36"/>
      <c r="C62" s="37"/>
      <c r="D62" s="38"/>
      <c r="K62" s="40"/>
    </row>
    <row r="63" ht="15.75" customHeight="1">
      <c r="A63" s="36"/>
      <c r="B63" s="36"/>
      <c r="C63" s="37"/>
      <c r="D63" s="38"/>
      <c r="K63" s="40"/>
    </row>
    <row r="64" ht="15.75" customHeight="1">
      <c r="A64" s="36"/>
      <c r="B64" s="36"/>
      <c r="C64" s="37"/>
      <c r="D64" s="38"/>
      <c r="K64" s="40"/>
    </row>
    <row r="65" ht="15.75" customHeight="1">
      <c r="A65" s="36"/>
      <c r="B65" s="36"/>
      <c r="C65" s="37"/>
      <c r="D65" s="38"/>
      <c r="K65" s="40"/>
    </row>
    <row r="66" ht="15.75" customHeight="1">
      <c r="A66" s="36"/>
      <c r="B66" s="36"/>
      <c r="C66" s="37"/>
      <c r="D66" s="38"/>
      <c r="K66" s="40"/>
    </row>
    <row r="67" ht="15.75" customHeight="1">
      <c r="A67" s="36"/>
      <c r="B67" s="36"/>
      <c r="C67" s="37"/>
      <c r="D67" s="38"/>
      <c r="K67" s="40"/>
    </row>
    <row r="68" ht="15.75" customHeight="1">
      <c r="A68" s="36"/>
      <c r="B68" s="36"/>
      <c r="C68" s="37"/>
      <c r="D68" s="38"/>
      <c r="K68" s="40"/>
    </row>
    <row r="69" ht="15.75" customHeight="1">
      <c r="A69" s="36"/>
      <c r="B69" s="36"/>
      <c r="C69" s="37"/>
      <c r="D69" s="38"/>
      <c r="K69" s="40"/>
    </row>
    <row r="70" ht="15.75" customHeight="1">
      <c r="A70" s="36"/>
      <c r="B70" s="36"/>
      <c r="C70" s="37"/>
      <c r="D70" s="38"/>
      <c r="K70" s="40"/>
    </row>
    <row r="71" ht="15.75" customHeight="1">
      <c r="A71" s="36"/>
      <c r="B71" s="36"/>
      <c r="C71" s="37"/>
      <c r="D71" s="38"/>
      <c r="K71" s="40"/>
    </row>
    <row r="72" ht="15.75" customHeight="1">
      <c r="A72" s="36"/>
      <c r="B72" s="36"/>
      <c r="C72" s="37"/>
      <c r="D72" s="38"/>
      <c r="K72" s="40"/>
    </row>
    <row r="73" ht="15.75" customHeight="1">
      <c r="A73" s="36"/>
      <c r="B73" s="36"/>
      <c r="C73" s="37"/>
      <c r="D73" s="38"/>
      <c r="K73" s="40"/>
    </row>
    <row r="74" ht="15.75" customHeight="1">
      <c r="A74" s="36"/>
      <c r="B74" s="36"/>
      <c r="C74" s="37"/>
      <c r="D74" s="38"/>
      <c r="K74" s="40"/>
    </row>
    <row r="75" ht="15.75" customHeight="1">
      <c r="A75" s="36"/>
      <c r="B75" s="36"/>
      <c r="C75" s="37"/>
      <c r="D75" s="38"/>
      <c r="K75" s="40"/>
    </row>
    <row r="76" ht="15.75" customHeight="1">
      <c r="A76" s="36"/>
      <c r="B76" s="36"/>
      <c r="C76" s="37"/>
      <c r="D76" s="38"/>
      <c r="K76" s="40"/>
    </row>
    <row r="77" ht="15.75" customHeight="1">
      <c r="A77" s="36"/>
      <c r="B77" s="36"/>
      <c r="C77" s="37"/>
      <c r="D77" s="38"/>
      <c r="K77" s="40"/>
    </row>
    <row r="78" ht="15.75" customHeight="1">
      <c r="A78" s="36"/>
      <c r="B78" s="36"/>
      <c r="C78" s="37"/>
      <c r="D78" s="38"/>
      <c r="K78" s="40"/>
    </row>
    <row r="79" ht="15.75" customHeight="1">
      <c r="A79" s="36"/>
      <c r="B79" s="36"/>
      <c r="C79" s="37"/>
      <c r="D79" s="38"/>
      <c r="K79" s="40"/>
    </row>
    <row r="80" ht="15.75" customHeight="1">
      <c r="A80" s="36"/>
      <c r="B80" s="36"/>
      <c r="C80" s="37"/>
      <c r="D80" s="38"/>
      <c r="K80" s="40"/>
    </row>
    <row r="81" ht="15.75" customHeight="1">
      <c r="A81" s="36"/>
      <c r="B81" s="36"/>
      <c r="C81" s="37"/>
      <c r="D81" s="38"/>
      <c r="K81" s="40"/>
    </row>
    <row r="82" ht="15.75" customHeight="1">
      <c r="A82" s="36"/>
      <c r="B82" s="36"/>
      <c r="C82" s="37"/>
      <c r="D82" s="38"/>
      <c r="K82" s="40"/>
    </row>
    <row r="83" ht="15.75" customHeight="1">
      <c r="A83" s="36"/>
      <c r="B83" s="36"/>
      <c r="C83" s="37"/>
      <c r="D83" s="38"/>
      <c r="K83" s="40"/>
    </row>
    <row r="84" ht="15.75" customHeight="1">
      <c r="A84" s="36"/>
      <c r="B84" s="36"/>
      <c r="C84" s="37"/>
      <c r="D84" s="38"/>
      <c r="K84" s="40"/>
    </row>
    <row r="85" ht="15.75" customHeight="1">
      <c r="A85" s="36"/>
      <c r="B85" s="36"/>
      <c r="C85" s="37"/>
      <c r="D85" s="38"/>
      <c r="K85" s="40"/>
    </row>
    <row r="86" ht="15.75" customHeight="1">
      <c r="A86" s="36"/>
      <c r="B86" s="36"/>
      <c r="C86" s="37"/>
      <c r="D86" s="38"/>
      <c r="K86" s="40"/>
    </row>
    <row r="87" ht="15.75" customHeight="1">
      <c r="A87" s="36"/>
      <c r="B87" s="36"/>
      <c r="C87" s="37"/>
      <c r="D87" s="38"/>
      <c r="K87" s="40"/>
    </row>
    <row r="88" ht="15.75" customHeight="1">
      <c r="A88" s="36"/>
      <c r="B88" s="36"/>
      <c r="C88" s="37"/>
      <c r="D88" s="38"/>
      <c r="K88" s="40"/>
    </row>
    <row r="89" ht="15.75" customHeight="1">
      <c r="A89" s="36"/>
      <c r="B89" s="36"/>
      <c r="C89" s="37"/>
      <c r="D89" s="38"/>
      <c r="K89" s="40"/>
    </row>
    <row r="90" ht="15.75" customHeight="1">
      <c r="A90" s="36"/>
      <c r="B90" s="36"/>
      <c r="C90" s="37"/>
      <c r="D90" s="38"/>
      <c r="K90" s="40"/>
    </row>
    <row r="91" ht="15.75" customHeight="1">
      <c r="A91" s="36"/>
      <c r="B91" s="36"/>
      <c r="C91" s="37"/>
      <c r="D91" s="38"/>
      <c r="K91" s="40"/>
    </row>
    <row r="92" ht="15.75" customHeight="1">
      <c r="A92" s="36"/>
      <c r="B92" s="36"/>
      <c r="C92" s="37"/>
      <c r="D92" s="38"/>
      <c r="K92" s="40"/>
    </row>
    <row r="93" ht="15.75" customHeight="1">
      <c r="A93" s="36"/>
      <c r="B93" s="36"/>
      <c r="C93" s="37"/>
      <c r="D93" s="38"/>
      <c r="K93" s="40"/>
    </row>
    <row r="94" ht="15.75" customHeight="1">
      <c r="A94" s="36"/>
      <c r="B94" s="36"/>
      <c r="C94" s="37"/>
      <c r="D94" s="38"/>
      <c r="K94" s="40"/>
    </row>
    <row r="95" ht="15.75" customHeight="1">
      <c r="A95" s="36"/>
      <c r="B95" s="36"/>
      <c r="C95" s="37"/>
      <c r="D95" s="38"/>
      <c r="K95" s="40"/>
    </row>
    <row r="96" ht="15.75" customHeight="1">
      <c r="A96" s="36"/>
      <c r="B96" s="36"/>
      <c r="C96" s="37"/>
      <c r="D96" s="38"/>
      <c r="K96" s="40"/>
    </row>
    <row r="97" ht="15.75" customHeight="1">
      <c r="A97" s="36"/>
      <c r="B97" s="36"/>
      <c r="C97" s="37"/>
      <c r="D97" s="38"/>
      <c r="K97" s="40"/>
    </row>
    <row r="98" ht="15.75" customHeight="1">
      <c r="A98" s="36"/>
      <c r="B98" s="36"/>
      <c r="C98" s="37"/>
      <c r="D98" s="38"/>
      <c r="K98" s="40"/>
    </row>
    <row r="99" ht="15.75" customHeight="1">
      <c r="A99" s="36"/>
      <c r="B99" s="36"/>
      <c r="C99" s="37"/>
      <c r="D99" s="38"/>
      <c r="K99" s="40"/>
    </row>
    <row r="100" ht="15.75" customHeight="1">
      <c r="A100" s="36"/>
      <c r="B100" s="36"/>
      <c r="C100" s="37"/>
      <c r="D100" s="38"/>
      <c r="K100" s="40"/>
    </row>
    <row r="101" ht="15.75" customHeight="1">
      <c r="A101" s="36"/>
      <c r="B101" s="36"/>
      <c r="C101" s="37"/>
      <c r="D101" s="38"/>
      <c r="K101" s="40"/>
    </row>
    <row r="102" ht="15.75" customHeight="1">
      <c r="A102" s="36"/>
      <c r="B102" s="36"/>
      <c r="C102" s="37"/>
      <c r="D102" s="38"/>
      <c r="K102" s="40"/>
    </row>
    <row r="103" ht="15.75" customHeight="1">
      <c r="A103" s="36"/>
      <c r="B103" s="36"/>
      <c r="C103" s="37"/>
      <c r="D103" s="38"/>
      <c r="K103" s="40"/>
    </row>
    <row r="104" ht="15.75" customHeight="1">
      <c r="A104" s="36"/>
      <c r="B104" s="36"/>
      <c r="C104" s="37"/>
      <c r="D104" s="38"/>
      <c r="K104" s="40"/>
    </row>
    <row r="105" ht="15.75" customHeight="1">
      <c r="A105" s="36"/>
      <c r="B105" s="36"/>
      <c r="C105" s="37"/>
      <c r="D105" s="38"/>
      <c r="K105" s="40"/>
    </row>
    <row r="106" ht="15.75" customHeight="1">
      <c r="A106" s="36"/>
      <c r="B106" s="36"/>
      <c r="C106" s="37"/>
      <c r="D106" s="38"/>
      <c r="K106" s="40"/>
    </row>
    <row r="107" ht="15.75" customHeight="1">
      <c r="A107" s="36"/>
      <c r="B107" s="36"/>
      <c r="C107" s="37"/>
      <c r="D107" s="38"/>
      <c r="K107" s="40"/>
    </row>
    <row r="108" ht="15.75" customHeight="1">
      <c r="A108" s="36"/>
      <c r="B108" s="36"/>
      <c r="C108" s="37"/>
      <c r="D108" s="38"/>
      <c r="K108" s="40"/>
    </row>
    <row r="109" ht="15.75" customHeight="1">
      <c r="A109" s="36"/>
      <c r="B109" s="36"/>
      <c r="C109" s="37"/>
      <c r="D109" s="38"/>
      <c r="K109" s="40"/>
    </row>
    <row r="110" ht="15.75" customHeight="1">
      <c r="A110" s="36"/>
      <c r="B110" s="36"/>
      <c r="C110" s="37"/>
      <c r="D110" s="38"/>
      <c r="K110" s="40"/>
    </row>
    <row r="111" ht="15.75" customHeight="1">
      <c r="A111" s="36"/>
      <c r="B111" s="36"/>
      <c r="C111" s="37"/>
      <c r="D111" s="38"/>
      <c r="K111" s="40"/>
    </row>
    <row r="112" ht="15.75" customHeight="1">
      <c r="A112" s="36"/>
      <c r="B112" s="36"/>
      <c r="C112" s="37"/>
      <c r="D112" s="38"/>
      <c r="K112" s="40"/>
    </row>
    <row r="113" ht="15.75" customHeight="1">
      <c r="A113" s="36"/>
      <c r="B113" s="36"/>
      <c r="C113" s="37"/>
      <c r="D113" s="38"/>
      <c r="K113" s="40"/>
    </row>
    <row r="114" ht="15.75" customHeight="1">
      <c r="A114" s="36"/>
      <c r="B114" s="36"/>
      <c r="C114" s="37"/>
      <c r="D114" s="38"/>
      <c r="K114" s="40"/>
    </row>
    <row r="115" ht="15.75" customHeight="1">
      <c r="A115" s="36"/>
      <c r="B115" s="36"/>
      <c r="C115" s="37"/>
      <c r="D115" s="38"/>
      <c r="K115" s="40"/>
    </row>
    <row r="116" ht="15.75" customHeight="1">
      <c r="A116" s="36"/>
      <c r="B116" s="36"/>
      <c r="C116" s="37"/>
      <c r="D116" s="38"/>
      <c r="K116" s="40"/>
    </row>
    <row r="117" ht="15.75" customHeight="1">
      <c r="A117" s="36"/>
      <c r="B117" s="36"/>
      <c r="C117" s="37"/>
      <c r="D117" s="38"/>
      <c r="K117" s="40"/>
    </row>
    <row r="118" ht="15.75" customHeight="1">
      <c r="A118" s="36"/>
      <c r="B118" s="36"/>
      <c r="C118" s="37"/>
      <c r="D118" s="38"/>
      <c r="K118" s="40"/>
    </row>
    <row r="119" ht="15.75" customHeight="1">
      <c r="A119" s="36"/>
      <c r="B119" s="36"/>
      <c r="C119" s="37"/>
      <c r="D119" s="38"/>
      <c r="K119" s="40"/>
    </row>
    <row r="120" ht="15.75" customHeight="1">
      <c r="A120" s="36"/>
      <c r="B120" s="36"/>
      <c r="C120" s="37"/>
      <c r="D120" s="38"/>
      <c r="K120" s="40"/>
    </row>
    <row r="121" ht="15.75" customHeight="1">
      <c r="A121" s="36"/>
      <c r="B121" s="36"/>
      <c r="C121" s="37"/>
      <c r="D121" s="38"/>
      <c r="K121" s="40"/>
    </row>
    <row r="122" ht="15.75" customHeight="1">
      <c r="A122" s="36"/>
      <c r="B122" s="36"/>
      <c r="C122" s="37"/>
      <c r="D122" s="38"/>
      <c r="K122" s="40"/>
    </row>
    <row r="123" ht="15.75" customHeight="1">
      <c r="A123" s="36"/>
      <c r="B123" s="36"/>
      <c r="C123" s="37"/>
      <c r="D123" s="38"/>
      <c r="K123" s="40"/>
    </row>
    <row r="124" ht="15.75" customHeight="1">
      <c r="A124" s="36"/>
      <c r="B124" s="36"/>
      <c r="C124" s="37"/>
      <c r="D124" s="38"/>
      <c r="K124" s="40"/>
    </row>
    <row r="125" ht="15.75" customHeight="1">
      <c r="A125" s="36"/>
      <c r="B125" s="36"/>
      <c r="C125" s="37"/>
      <c r="D125" s="38"/>
      <c r="K125" s="40"/>
    </row>
    <row r="126" ht="15.75" customHeight="1">
      <c r="A126" s="36"/>
      <c r="B126" s="36"/>
      <c r="C126" s="37"/>
      <c r="D126" s="38"/>
      <c r="K126" s="40"/>
    </row>
    <row r="127" ht="15.75" customHeight="1">
      <c r="A127" s="36"/>
      <c r="B127" s="36"/>
      <c r="C127" s="37"/>
      <c r="D127" s="38"/>
      <c r="K127" s="40"/>
    </row>
    <row r="128" ht="15.75" customHeight="1">
      <c r="A128" s="36"/>
      <c r="B128" s="36"/>
      <c r="C128" s="37"/>
      <c r="D128" s="38"/>
      <c r="K128" s="40"/>
    </row>
    <row r="129" ht="15.75" customHeight="1">
      <c r="A129" s="36"/>
      <c r="B129" s="36"/>
      <c r="C129" s="37"/>
      <c r="D129" s="38"/>
      <c r="K129" s="40"/>
    </row>
    <row r="130" ht="15.75" customHeight="1">
      <c r="A130" s="36"/>
      <c r="B130" s="36"/>
      <c r="C130" s="37"/>
      <c r="D130" s="38"/>
      <c r="K130" s="40"/>
    </row>
    <row r="131" ht="15.75" customHeight="1">
      <c r="A131" s="36"/>
      <c r="B131" s="36"/>
      <c r="C131" s="37"/>
      <c r="D131" s="38"/>
      <c r="K131" s="40"/>
    </row>
    <row r="132" ht="15.75" customHeight="1">
      <c r="A132" s="36"/>
      <c r="B132" s="36"/>
      <c r="C132" s="37"/>
      <c r="D132" s="38"/>
      <c r="K132" s="40"/>
    </row>
    <row r="133" ht="15.75" customHeight="1">
      <c r="A133" s="36"/>
      <c r="B133" s="36"/>
      <c r="C133" s="37"/>
      <c r="D133" s="38"/>
      <c r="K133" s="40"/>
    </row>
    <row r="134" ht="15.75" customHeight="1">
      <c r="A134" s="36"/>
      <c r="B134" s="36"/>
      <c r="C134" s="37"/>
      <c r="D134" s="38"/>
      <c r="K134" s="40"/>
    </row>
    <row r="135" ht="15.75" customHeight="1">
      <c r="A135" s="36"/>
      <c r="B135" s="36"/>
      <c r="C135" s="37"/>
      <c r="D135" s="38"/>
      <c r="K135" s="40"/>
    </row>
    <row r="136" ht="15.75" customHeight="1">
      <c r="A136" s="36"/>
      <c r="B136" s="36"/>
      <c r="C136" s="37"/>
      <c r="D136" s="38"/>
      <c r="K136" s="40"/>
    </row>
    <row r="137" ht="15.75" customHeight="1">
      <c r="A137" s="36"/>
      <c r="B137" s="36"/>
      <c r="C137" s="37"/>
      <c r="D137" s="38"/>
      <c r="K137" s="40"/>
    </row>
    <row r="138" ht="15.75" customHeight="1">
      <c r="A138" s="36"/>
      <c r="B138" s="36"/>
      <c r="C138" s="37"/>
      <c r="D138" s="38"/>
      <c r="K138" s="40"/>
    </row>
    <row r="139" ht="15.75" customHeight="1">
      <c r="A139" s="36"/>
      <c r="B139" s="36"/>
      <c r="C139" s="37"/>
      <c r="D139" s="38"/>
      <c r="K139" s="40"/>
    </row>
    <row r="140" ht="15.75" customHeight="1">
      <c r="A140" s="36"/>
      <c r="B140" s="36"/>
      <c r="C140" s="37"/>
      <c r="D140" s="38"/>
      <c r="K140" s="40"/>
    </row>
    <row r="141" ht="15.75" customHeight="1">
      <c r="A141" s="36"/>
      <c r="B141" s="36"/>
      <c r="C141" s="37"/>
      <c r="D141" s="38"/>
      <c r="K141" s="40"/>
    </row>
    <row r="142" ht="15.75" customHeight="1">
      <c r="A142" s="36"/>
      <c r="B142" s="36"/>
      <c r="C142" s="37"/>
      <c r="D142" s="38"/>
      <c r="K142" s="40"/>
    </row>
    <row r="143" ht="15.75" customHeight="1">
      <c r="A143" s="36"/>
      <c r="B143" s="36"/>
      <c r="C143" s="37"/>
      <c r="D143" s="38"/>
      <c r="K143" s="40"/>
    </row>
    <row r="144" ht="15.75" customHeight="1">
      <c r="A144" s="36"/>
      <c r="B144" s="36"/>
      <c r="C144" s="37"/>
      <c r="D144" s="38"/>
      <c r="K144" s="40"/>
    </row>
    <row r="145" ht="15.75" customHeight="1">
      <c r="A145" s="36"/>
      <c r="B145" s="36"/>
      <c r="C145" s="37"/>
      <c r="D145" s="38"/>
      <c r="K145" s="40"/>
    </row>
    <row r="146" ht="15.75" customHeight="1">
      <c r="A146" s="36"/>
      <c r="B146" s="36"/>
      <c r="C146" s="37"/>
      <c r="D146" s="38"/>
      <c r="K146" s="40"/>
    </row>
    <row r="147" ht="15.75" customHeight="1">
      <c r="A147" s="36"/>
      <c r="B147" s="36"/>
      <c r="C147" s="37"/>
      <c r="D147" s="38"/>
      <c r="K147" s="40"/>
    </row>
    <row r="148" ht="15.75" customHeight="1">
      <c r="A148" s="36"/>
      <c r="B148" s="36"/>
      <c r="C148" s="37"/>
      <c r="D148" s="38"/>
      <c r="K148" s="40"/>
    </row>
    <row r="149" ht="15.75" customHeight="1">
      <c r="A149" s="36"/>
      <c r="B149" s="36"/>
      <c r="C149" s="37"/>
      <c r="D149" s="38"/>
      <c r="K149" s="40"/>
    </row>
    <row r="150" ht="15.75" customHeight="1">
      <c r="A150" s="36"/>
      <c r="B150" s="36"/>
      <c r="C150" s="37"/>
      <c r="D150" s="38"/>
      <c r="K150" s="40"/>
    </row>
    <row r="151" ht="15.75" customHeight="1">
      <c r="A151" s="36"/>
      <c r="B151" s="36"/>
      <c r="C151" s="37"/>
      <c r="D151" s="38"/>
      <c r="K151" s="40"/>
    </row>
    <row r="152" ht="15.75" customHeight="1">
      <c r="A152" s="36"/>
      <c r="B152" s="36"/>
      <c r="C152" s="37"/>
      <c r="D152" s="38"/>
      <c r="K152" s="40"/>
    </row>
    <row r="153" ht="15.75" customHeight="1">
      <c r="A153" s="36"/>
      <c r="B153" s="36"/>
      <c r="C153" s="37"/>
      <c r="D153" s="38"/>
      <c r="K153" s="40"/>
    </row>
    <row r="154" ht="15.75" customHeight="1">
      <c r="A154" s="36"/>
      <c r="B154" s="36"/>
      <c r="C154" s="37"/>
      <c r="D154" s="38"/>
      <c r="K154" s="40"/>
    </row>
    <row r="155" ht="15.75" customHeight="1">
      <c r="A155" s="36"/>
      <c r="B155" s="36"/>
      <c r="C155" s="37"/>
      <c r="D155" s="38"/>
      <c r="K155" s="40"/>
    </row>
    <row r="156" ht="15.75" customHeight="1">
      <c r="A156" s="36"/>
      <c r="B156" s="36"/>
      <c r="C156" s="37"/>
      <c r="D156" s="38"/>
      <c r="K156" s="40"/>
    </row>
    <row r="157" ht="15.75" customHeight="1">
      <c r="A157" s="36"/>
      <c r="B157" s="36"/>
      <c r="C157" s="37"/>
      <c r="D157" s="38"/>
      <c r="K157" s="40"/>
    </row>
    <row r="158" ht="15.75" customHeight="1">
      <c r="A158" s="36"/>
      <c r="B158" s="36"/>
      <c r="C158" s="37"/>
      <c r="D158" s="38"/>
      <c r="K158" s="40"/>
    </row>
    <row r="159" ht="15.75" customHeight="1">
      <c r="A159" s="36"/>
      <c r="B159" s="36"/>
      <c r="C159" s="37"/>
      <c r="D159" s="38"/>
      <c r="K159" s="40"/>
    </row>
    <row r="160" ht="15.75" customHeight="1">
      <c r="A160" s="36"/>
      <c r="B160" s="36"/>
      <c r="C160" s="37"/>
      <c r="D160" s="38"/>
      <c r="K160" s="40"/>
    </row>
    <row r="161" ht="15.75" customHeight="1">
      <c r="A161" s="36"/>
      <c r="B161" s="36"/>
      <c r="C161" s="37"/>
      <c r="D161" s="38"/>
      <c r="K161" s="40"/>
    </row>
    <row r="162" ht="15.75" customHeight="1">
      <c r="A162" s="36"/>
      <c r="B162" s="36"/>
      <c r="C162" s="37"/>
      <c r="D162" s="38"/>
      <c r="K162" s="40"/>
    </row>
    <row r="163" ht="15.75" customHeight="1">
      <c r="A163" s="36"/>
      <c r="B163" s="36"/>
      <c r="C163" s="37"/>
      <c r="D163" s="38"/>
      <c r="K163" s="40"/>
    </row>
    <row r="164" ht="15.75" customHeight="1">
      <c r="A164" s="36"/>
      <c r="B164" s="36"/>
      <c r="C164" s="37"/>
      <c r="D164" s="38"/>
      <c r="K164" s="40"/>
    </row>
    <row r="165" ht="15.75" customHeight="1">
      <c r="A165" s="36"/>
      <c r="B165" s="36"/>
      <c r="C165" s="37"/>
      <c r="D165" s="38"/>
      <c r="K165" s="40"/>
    </row>
    <row r="166" ht="15.75" customHeight="1">
      <c r="A166" s="36"/>
      <c r="B166" s="36"/>
      <c r="C166" s="37"/>
      <c r="D166" s="38"/>
      <c r="K166" s="40"/>
    </row>
    <row r="167" ht="15.75" customHeight="1">
      <c r="A167" s="36"/>
      <c r="B167" s="36"/>
      <c r="C167" s="37"/>
      <c r="D167" s="38"/>
      <c r="K167" s="40"/>
    </row>
    <row r="168" ht="15.75" customHeight="1">
      <c r="A168" s="36"/>
      <c r="B168" s="36"/>
      <c r="C168" s="37"/>
      <c r="D168" s="38"/>
      <c r="K168" s="40"/>
    </row>
    <row r="169" ht="15.75" customHeight="1">
      <c r="A169" s="36"/>
      <c r="B169" s="36"/>
      <c r="C169" s="37"/>
      <c r="D169" s="38"/>
      <c r="K169" s="40"/>
    </row>
    <row r="170" ht="15.75" customHeight="1">
      <c r="A170" s="36"/>
      <c r="B170" s="36"/>
      <c r="C170" s="37"/>
      <c r="D170" s="38"/>
      <c r="K170" s="40"/>
    </row>
    <row r="171" ht="15.75" customHeight="1">
      <c r="A171" s="36"/>
      <c r="B171" s="36"/>
      <c r="C171" s="37"/>
      <c r="D171" s="38"/>
      <c r="K171" s="40"/>
    </row>
    <row r="172" ht="15.75" customHeight="1">
      <c r="A172" s="36"/>
      <c r="B172" s="36"/>
      <c r="C172" s="37"/>
      <c r="D172" s="38"/>
      <c r="K172" s="40"/>
    </row>
    <row r="173" ht="15.75" customHeight="1">
      <c r="A173" s="36"/>
      <c r="B173" s="36"/>
      <c r="C173" s="37"/>
      <c r="D173" s="38"/>
      <c r="K173" s="40"/>
    </row>
    <row r="174" ht="15.75" customHeight="1">
      <c r="A174" s="36"/>
      <c r="B174" s="36"/>
      <c r="C174" s="37"/>
      <c r="D174" s="38"/>
      <c r="K174" s="40"/>
    </row>
    <row r="175" ht="15.75" customHeight="1">
      <c r="A175" s="36"/>
      <c r="B175" s="36"/>
      <c r="C175" s="37"/>
      <c r="D175" s="38"/>
      <c r="K175" s="40"/>
    </row>
    <row r="176" ht="15.75" customHeight="1">
      <c r="A176" s="36"/>
      <c r="B176" s="36"/>
      <c r="C176" s="37"/>
      <c r="D176" s="38"/>
      <c r="K176" s="40"/>
    </row>
    <row r="177" ht="15.75" customHeight="1">
      <c r="A177" s="36"/>
      <c r="B177" s="36"/>
      <c r="C177" s="37"/>
      <c r="D177" s="38"/>
      <c r="K177" s="40"/>
    </row>
    <row r="178" ht="15.75" customHeight="1">
      <c r="A178" s="36"/>
      <c r="B178" s="36"/>
      <c r="C178" s="37"/>
      <c r="D178" s="38"/>
      <c r="K178" s="40"/>
    </row>
    <row r="179" ht="15.75" customHeight="1">
      <c r="A179" s="36"/>
      <c r="B179" s="36"/>
      <c r="C179" s="37"/>
      <c r="D179" s="38"/>
      <c r="K179" s="40"/>
    </row>
    <row r="180" ht="15.75" customHeight="1">
      <c r="A180" s="36"/>
      <c r="B180" s="36"/>
      <c r="C180" s="37"/>
      <c r="D180" s="38"/>
      <c r="K180" s="40"/>
    </row>
    <row r="181" ht="15.75" customHeight="1">
      <c r="A181" s="36"/>
      <c r="B181" s="36"/>
      <c r="C181" s="37"/>
      <c r="D181" s="38"/>
      <c r="K181" s="40"/>
    </row>
    <row r="182" ht="15.75" customHeight="1">
      <c r="A182" s="36"/>
      <c r="B182" s="36"/>
      <c r="C182" s="37"/>
      <c r="D182" s="38"/>
      <c r="K182" s="40"/>
    </row>
    <row r="183" ht="15.75" customHeight="1">
      <c r="A183" s="36"/>
      <c r="B183" s="36"/>
      <c r="C183" s="37"/>
      <c r="D183" s="38"/>
      <c r="K183" s="40"/>
    </row>
    <row r="184" ht="15.75" customHeight="1">
      <c r="A184" s="36"/>
      <c r="B184" s="36"/>
      <c r="C184" s="37"/>
      <c r="D184" s="38"/>
      <c r="K184" s="40"/>
    </row>
    <row r="185" ht="15.75" customHeight="1">
      <c r="A185" s="36"/>
      <c r="B185" s="36"/>
      <c r="C185" s="37"/>
      <c r="D185" s="38"/>
      <c r="K185" s="40"/>
    </row>
    <row r="186" ht="15.75" customHeight="1">
      <c r="A186" s="36"/>
      <c r="B186" s="36"/>
      <c r="C186" s="37"/>
      <c r="D186" s="38"/>
      <c r="K186" s="40"/>
    </row>
    <row r="187" ht="15.75" customHeight="1">
      <c r="A187" s="36"/>
      <c r="B187" s="36"/>
      <c r="C187" s="37"/>
      <c r="D187" s="38"/>
      <c r="K187" s="40"/>
    </row>
    <row r="188" ht="15.75" customHeight="1">
      <c r="A188" s="36"/>
      <c r="B188" s="36"/>
      <c r="C188" s="37"/>
      <c r="D188" s="38"/>
      <c r="K188" s="40"/>
    </row>
    <row r="189" ht="15.75" customHeight="1">
      <c r="A189" s="36"/>
      <c r="B189" s="36"/>
      <c r="C189" s="37"/>
      <c r="D189" s="38"/>
      <c r="K189" s="40"/>
    </row>
    <row r="190" ht="15.75" customHeight="1">
      <c r="A190" s="36"/>
      <c r="B190" s="36"/>
      <c r="C190" s="37"/>
      <c r="D190" s="38"/>
      <c r="K190" s="40"/>
    </row>
    <row r="191" ht="15.75" customHeight="1">
      <c r="A191" s="36"/>
      <c r="B191" s="36"/>
      <c r="C191" s="37"/>
      <c r="D191" s="38"/>
      <c r="K191" s="40"/>
    </row>
    <row r="192" ht="15.75" customHeight="1">
      <c r="A192" s="36"/>
      <c r="B192" s="36"/>
      <c r="C192" s="37"/>
      <c r="D192" s="38"/>
      <c r="K192" s="40"/>
    </row>
    <row r="193" ht="15.75" customHeight="1">
      <c r="A193" s="36"/>
      <c r="B193" s="36"/>
      <c r="C193" s="37"/>
      <c r="D193" s="38"/>
      <c r="K193" s="40"/>
    </row>
    <row r="194" ht="15.75" customHeight="1">
      <c r="A194" s="36"/>
      <c r="B194" s="36"/>
      <c r="C194" s="37"/>
      <c r="D194" s="38"/>
      <c r="K194" s="40"/>
    </row>
    <row r="195" ht="15.75" customHeight="1">
      <c r="A195" s="36"/>
      <c r="B195" s="36"/>
      <c r="C195" s="37"/>
      <c r="D195" s="38"/>
      <c r="K195" s="40"/>
    </row>
    <row r="196" ht="15.75" customHeight="1">
      <c r="A196" s="36"/>
      <c r="B196" s="36"/>
      <c r="C196" s="37"/>
      <c r="D196" s="38"/>
      <c r="K196" s="40"/>
    </row>
    <row r="197" ht="15.75" customHeight="1">
      <c r="A197" s="36"/>
      <c r="B197" s="36"/>
      <c r="C197" s="37"/>
      <c r="D197" s="38"/>
      <c r="K197" s="40"/>
    </row>
    <row r="198" ht="15.75" customHeight="1">
      <c r="A198" s="36"/>
      <c r="B198" s="36"/>
      <c r="C198" s="37"/>
      <c r="D198" s="38"/>
      <c r="K198" s="40"/>
    </row>
    <row r="199" ht="15.75" customHeight="1">
      <c r="A199" s="36"/>
      <c r="B199" s="36"/>
      <c r="C199" s="37"/>
      <c r="D199" s="38"/>
      <c r="K199" s="40"/>
    </row>
    <row r="200" ht="15.75" customHeight="1">
      <c r="A200" s="36"/>
      <c r="B200" s="36"/>
      <c r="C200" s="37"/>
      <c r="D200" s="38"/>
      <c r="K200" s="40"/>
    </row>
    <row r="201" ht="15.75" customHeight="1">
      <c r="A201" s="36"/>
      <c r="B201" s="36"/>
      <c r="C201" s="37"/>
      <c r="D201" s="38"/>
      <c r="K201" s="40"/>
    </row>
    <row r="202" ht="15.75" customHeight="1">
      <c r="A202" s="36"/>
      <c r="B202" s="36"/>
      <c r="C202" s="37"/>
      <c r="D202" s="38"/>
      <c r="K202" s="40"/>
    </row>
    <row r="203" ht="15.75" customHeight="1">
      <c r="A203" s="36"/>
      <c r="B203" s="36"/>
      <c r="C203" s="37"/>
      <c r="D203" s="38"/>
      <c r="K203" s="40"/>
    </row>
    <row r="204" ht="15.75" customHeight="1">
      <c r="A204" s="36"/>
      <c r="B204" s="36"/>
      <c r="C204" s="37"/>
      <c r="D204" s="38"/>
      <c r="K204" s="40"/>
    </row>
    <row r="205" ht="15.75" customHeight="1">
      <c r="A205" s="36"/>
      <c r="B205" s="36"/>
      <c r="C205" s="37"/>
      <c r="D205" s="38"/>
      <c r="K205" s="40"/>
    </row>
    <row r="206" ht="15.75" customHeight="1">
      <c r="A206" s="36"/>
      <c r="B206" s="36"/>
      <c r="C206" s="37"/>
      <c r="D206" s="38"/>
      <c r="K206" s="40"/>
    </row>
    <row r="207" ht="15.75" customHeight="1">
      <c r="A207" s="36"/>
      <c r="B207" s="36"/>
      <c r="C207" s="37"/>
      <c r="D207" s="38"/>
      <c r="K207" s="40"/>
    </row>
    <row r="208" ht="15.75" customHeight="1">
      <c r="A208" s="36"/>
      <c r="B208" s="36"/>
      <c r="C208" s="37"/>
      <c r="D208" s="38"/>
      <c r="K208" s="40"/>
    </row>
    <row r="209" ht="15.75" customHeight="1">
      <c r="A209" s="36"/>
      <c r="B209" s="36"/>
      <c r="C209" s="37"/>
      <c r="D209" s="38"/>
      <c r="K209" s="40"/>
    </row>
    <row r="210" ht="15.75" customHeight="1">
      <c r="A210" s="36"/>
      <c r="B210" s="36"/>
      <c r="C210" s="37"/>
      <c r="D210" s="38"/>
      <c r="K210" s="40"/>
    </row>
    <row r="211" ht="15.75" customHeight="1">
      <c r="A211" s="36"/>
      <c r="B211" s="36"/>
      <c r="C211" s="37"/>
      <c r="D211" s="38"/>
      <c r="K211" s="40"/>
    </row>
    <row r="212" ht="15.75" customHeight="1">
      <c r="A212" s="36"/>
      <c r="B212" s="36"/>
      <c r="C212" s="37"/>
      <c r="D212" s="38"/>
      <c r="K212" s="40"/>
    </row>
    <row r="213" ht="15.75" customHeight="1">
      <c r="A213" s="36"/>
      <c r="B213" s="36"/>
      <c r="C213" s="37"/>
      <c r="D213" s="38"/>
      <c r="K213" s="40"/>
    </row>
    <row r="214" ht="15.75" customHeight="1">
      <c r="A214" s="36"/>
      <c r="B214" s="36"/>
      <c r="C214" s="37"/>
      <c r="D214" s="38"/>
      <c r="K214" s="40"/>
    </row>
    <row r="215" ht="15.75" customHeight="1">
      <c r="A215" s="36"/>
      <c r="B215" s="36"/>
      <c r="C215" s="37"/>
      <c r="D215" s="38"/>
      <c r="K215" s="40"/>
    </row>
    <row r="216" ht="15.75" customHeight="1">
      <c r="A216" s="36"/>
      <c r="B216" s="36"/>
      <c r="C216" s="37"/>
      <c r="D216" s="38"/>
      <c r="K216" s="40"/>
    </row>
    <row r="217" ht="15.75" customHeight="1">
      <c r="A217" s="36"/>
      <c r="B217" s="36"/>
      <c r="C217" s="37"/>
      <c r="D217" s="38"/>
      <c r="K217" s="40"/>
    </row>
    <row r="218" ht="15.75" customHeight="1">
      <c r="A218" s="36"/>
      <c r="B218" s="36"/>
      <c r="C218" s="37"/>
      <c r="D218" s="38"/>
      <c r="K218" s="40"/>
    </row>
    <row r="219" ht="15.75" customHeight="1">
      <c r="A219" s="36"/>
      <c r="B219" s="36"/>
      <c r="C219" s="37"/>
      <c r="D219" s="38"/>
      <c r="K219" s="40"/>
    </row>
    <row r="220" ht="15.75" customHeight="1">
      <c r="A220" s="36"/>
      <c r="B220" s="36"/>
      <c r="C220" s="37"/>
      <c r="D220" s="38"/>
      <c r="K220" s="40"/>
    </row>
    <row r="221" ht="15.75" customHeight="1">
      <c r="A221" s="36"/>
      <c r="B221" s="36"/>
      <c r="C221" s="37"/>
      <c r="D221" s="38"/>
      <c r="K221" s="40"/>
    </row>
    <row r="222" ht="15.75" customHeight="1">
      <c r="A222" s="36"/>
      <c r="B222" s="36"/>
      <c r="C222" s="37"/>
      <c r="D222" s="38"/>
      <c r="K222" s="40"/>
    </row>
    <row r="223" ht="15.75" customHeight="1">
      <c r="A223" s="36"/>
      <c r="B223" s="36"/>
      <c r="C223" s="37"/>
      <c r="D223" s="38"/>
      <c r="K223" s="40"/>
    </row>
    <row r="224" ht="15.75" customHeight="1">
      <c r="A224" s="36"/>
      <c r="B224" s="36"/>
      <c r="C224" s="37"/>
      <c r="D224" s="38"/>
      <c r="K224" s="40"/>
    </row>
    <row r="225" ht="15.75" customHeight="1">
      <c r="A225" s="36"/>
      <c r="B225" s="36"/>
      <c r="C225" s="37"/>
      <c r="D225" s="38"/>
      <c r="K225" s="40"/>
    </row>
    <row r="226" ht="15.75" customHeight="1">
      <c r="A226" s="36"/>
      <c r="B226" s="36"/>
      <c r="C226" s="37"/>
      <c r="D226" s="38"/>
      <c r="K226" s="40"/>
    </row>
    <row r="227" ht="15.75" customHeight="1">
      <c r="A227" s="36"/>
      <c r="B227" s="36"/>
      <c r="C227" s="37"/>
      <c r="D227" s="38"/>
      <c r="K227" s="40"/>
    </row>
    <row r="228" ht="15.75" customHeight="1">
      <c r="A228" s="36"/>
      <c r="B228" s="36"/>
      <c r="C228" s="37"/>
      <c r="D228" s="38"/>
      <c r="K228" s="40"/>
    </row>
    <row r="229" ht="15.75" customHeight="1">
      <c r="A229" s="36"/>
      <c r="B229" s="36"/>
      <c r="C229" s="37"/>
      <c r="D229" s="38"/>
      <c r="K229" s="40"/>
    </row>
    <row r="230" ht="15.75" customHeight="1">
      <c r="A230" s="36"/>
      <c r="B230" s="36"/>
      <c r="C230" s="37"/>
      <c r="D230" s="38"/>
      <c r="K230" s="40"/>
    </row>
    <row r="231" ht="15.75" customHeight="1">
      <c r="A231" s="36"/>
      <c r="B231" s="36"/>
      <c r="C231" s="37"/>
      <c r="D231" s="38"/>
      <c r="K231" s="40"/>
    </row>
    <row r="232" ht="15.75" customHeight="1">
      <c r="A232" s="36"/>
      <c r="B232" s="36"/>
      <c r="C232" s="37"/>
      <c r="D232" s="38"/>
      <c r="K232" s="40"/>
    </row>
    <row r="233" ht="15.75" customHeight="1">
      <c r="A233" s="36"/>
      <c r="B233" s="36"/>
      <c r="C233" s="37"/>
      <c r="D233" s="38"/>
      <c r="K233" s="40"/>
    </row>
    <row r="234" ht="15.75" customHeight="1">
      <c r="A234" s="36"/>
      <c r="B234" s="36"/>
      <c r="C234" s="37"/>
      <c r="D234" s="38"/>
      <c r="K234" s="40"/>
    </row>
    <row r="235" ht="15.75" customHeight="1">
      <c r="A235" s="36"/>
      <c r="B235" s="36"/>
      <c r="C235" s="37"/>
      <c r="D235" s="38"/>
      <c r="K235" s="40"/>
    </row>
    <row r="236" ht="15.75" customHeight="1">
      <c r="A236" s="36"/>
      <c r="B236" s="36"/>
      <c r="C236" s="37"/>
      <c r="D236" s="38"/>
      <c r="K236" s="40"/>
    </row>
    <row r="237" ht="15.75" customHeight="1">
      <c r="A237" s="36"/>
      <c r="B237" s="36"/>
      <c r="C237" s="37"/>
      <c r="D237" s="38"/>
      <c r="K237" s="40"/>
    </row>
    <row r="238" ht="15.75" customHeight="1">
      <c r="A238" s="36"/>
      <c r="B238" s="36"/>
      <c r="C238" s="37"/>
      <c r="D238" s="38"/>
      <c r="K238" s="40"/>
    </row>
    <row r="239" ht="15.75" customHeight="1">
      <c r="A239" s="36"/>
      <c r="B239" s="36"/>
      <c r="C239" s="37"/>
      <c r="D239" s="38"/>
      <c r="K239" s="40"/>
    </row>
    <row r="240" ht="15.75" customHeight="1">
      <c r="A240" s="36"/>
      <c r="B240" s="36"/>
      <c r="C240" s="37"/>
      <c r="D240" s="38"/>
      <c r="K240" s="40"/>
    </row>
    <row r="241" ht="15.75" customHeight="1">
      <c r="A241" s="36"/>
      <c r="B241" s="36"/>
      <c r="C241" s="37"/>
      <c r="D241" s="38"/>
      <c r="K241" s="40"/>
    </row>
    <row r="242" ht="15.75" customHeight="1">
      <c r="A242" s="36"/>
      <c r="B242" s="36"/>
      <c r="C242" s="37"/>
      <c r="D242" s="38"/>
      <c r="K242" s="40"/>
    </row>
    <row r="243" ht="15.75" customHeight="1">
      <c r="A243" s="36"/>
      <c r="B243" s="36"/>
      <c r="C243" s="37"/>
      <c r="D243" s="38"/>
      <c r="K243" s="40"/>
    </row>
    <row r="244" ht="15.75" customHeight="1">
      <c r="A244" s="36"/>
      <c r="B244" s="36"/>
      <c r="C244" s="37"/>
      <c r="D244" s="38"/>
      <c r="K244" s="40"/>
    </row>
    <row r="245" ht="15.75" customHeight="1">
      <c r="A245" s="36"/>
      <c r="B245" s="36"/>
      <c r="C245" s="37"/>
      <c r="D245" s="38"/>
      <c r="K245" s="40"/>
    </row>
    <row r="246" ht="15.75" customHeight="1">
      <c r="A246" s="36"/>
      <c r="B246" s="36"/>
      <c r="C246" s="37"/>
      <c r="D246" s="38"/>
      <c r="K246" s="40"/>
    </row>
    <row r="247" ht="15.75" customHeight="1">
      <c r="A247" s="36"/>
      <c r="B247" s="36"/>
      <c r="C247" s="37"/>
      <c r="D247" s="38"/>
      <c r="K247" s="40"/>
    </row>
    <row r="248" ht="15.75" customHeight="1">
      <c r="A248" s="36"/>
      <c r="B248" s="36"/>
      <c r="C248" s="37"/>
      <c r="D248" s="38"/>
      <c r="K248" s="40"/>
    </row>
    <row r="249" ht="15.75" customHeight="1">
      <c r="A249" s="36"/>
      <c r="B249" s="36"/>
      <c r="C249" s="37"/>
      <c r="D249" s="38"/>
      <c r="K249" s="40"/>
    </row>
    <row r="250" ht="15.75" customHeight="1">
      <c r="A250" s="36"/>
      <c r="B250" s="36"/>
      <c r="C250" s="37"/>
      <c r="D250" s="38"/>
      <c r="K250" s="40"/>
    </row>
    <row r="251" ht="15.75" customHeight="1">
      <c r="A251" s="36"/>
      <c r="B251" s="36"/>
      <c r="C251" s="37"/>
      <c r="D251" s="38"/>
      <c r="K251" s="40"/>
    </row>
    <row r="252" ht="15.75" customHeight="1">
      <c r="A252" s="36"/>
      <c r="B252" s="36"/>
      <c r="C252" s="37"/>
      <c r="D252" s="38"/>
      <c r="K252" s="40"/>
    </row>
    <row r="253" ht="15.75" customHeight="1">
      <c r="A253" s="36"/>
      <c r="B253" s="36"/>
      <c r="C253" s="37"/>
      <c r="D253" s="38"/>
      <c r="K253" s="40"/>
    </row>
    <row r="254" ht="15.75" customHeight="1">
      <c r="A254" s="36"/>
      <c r="B254" s="36"/>
      <c r="C254" s="37"/>
      <c r="D254" s="38"/>
      <c r="K254" s="40"/>
    </row>
    <row r="255" ht="15.75" customHeight="1">
      <c r="A255" s="36"/>
      <c r="B255" s="36"/>
      <c r="C255" s="37"/>
      <c r="D255" s="38"/>
      <c r="K255" s="40"/>
    </row>
    <row r="256" ht="15.75" customHeight="1">
      <c r="A256" s="36"/>
      <c r="B256" s="36"/>
      <c r="C256" s="37"/>
      <c r="D256" s="38"/>
      <c r="K256" s="40"/>
    </row>
    <row r="257" ht="15.75" customHeight="1">
      <c r="A257" s="36"/>
      <c r="B257" s="36"/>
      <c r="C257" s="37"/>
      <c r="D257" s="38"/>
      <c r="K257" s="40"/>
    </row>
    <row r="258" ht="15.75" customHeight="1">
      <c r="A258" s="36"/>
      <c r="B258" s="36"/>
      <c r="C258" s="37"/>
      <c r="D258" s="38"/>
      <c r="K258" s="40"/>
    </row>
    <row r="259" ht="15.75" customHeight="1">
      <c r="A259" s="36"/>
      <c r="B259" s="36"/>
      <c r="C259" s="37"/>
      <c r="D259" s="38"/>
      <c r="K259" s="40"/>
    </row>
    <row r="260" ht="15.75" customHeight="1">
      <c r="A260" s="36"/>
      <c r="B260" s="36"/>
      <c r="C260" s="37"/>
      <c r="D260" s="38"/>
      <c r="K260" s="40"/>
    </row>
    <row r="261" ht="15.75" customHeight="1">
      <c r="A261" s="36"/>
      <c r="B261" s="36"/>
      <c r="C261" s="37"/>
      <c r="D261" s="38"/>
      <c r="K261" s="40"/>
    </row>
    <row r="262" ht="15.75" customHeight="1">
      <c r="A262" s="36"/>
      <c r="B262" s="36"/>
      <c r="C262" s="37"/>
      <c r="D262" s="38"/>
      <c r="K262" s="40"/>
    </row>
    <row r="263" ht="15.75" customHeight="1">
      <c r="A263" s="36"/>
      <c r="B263" s="36"/>
      <c r="C263" s="37"/>
      <c r="D263" s="38"/>
      <c r="K263" s="40"/>
    </row>
    <row r="264" ht="15.75" customHeight="1">
      <c r="A264" s="36"/>
      <c r="B264" s="36"/>
      <c r="C264" s="37"/>
      <c r="D264" s="38"/>
      <c r="K264" s="40"/>
    </row>
    <row r="265" ht="15.75" customHeight="1">
      <c r="A265" s="36"/>
      <c r="B265" s="36"/>
      <c r="C265" s="37"/>
      <c r="D265" s="38"/>
      <c r="K265" s="40"/>
    </row>
    <row r="266" ht="15.75" customHeight="1">
      <c r="A266" s="36"/>
      <c r="B266" s="36"/>
      <c r="C266" s="37"/>
      <c r="D266" s="38"/>
      <c r="K266" s="40"/>
    </row>
    <row r="267" ht="15.75" customHeight="1">
      <c r="A267" s="36"/>
      <c r="B267" s="36"/>
      <c r="C267" s="37"/>
      <c r="D267" s="38"/>
      <c r="K267" s="40"/>
    </row>
    <row r="268" ht="15.75" customHeight="1">
      <c r="A268" s="36"/>
      <c r="B268" s="36"/>
      <c r="C268" s="37"/>
      <c r="D268" s="38"/>
      <c r="K268" s="40"/>
    </row>
    <row r="269" ht="15.75" customHeight="1">
      <c r="A269" s="36"/>
      <c r="B269" s="36"/>
      <c r="C269" s="37"/>
      <c r="D269" s="38"/>
      <c r="K269" s="40"/>
    </row>
    <row r="270" ht="15.75" customHeight="1">
      <c r="A270" s="36"/>
      <c r="B270" s="36"/>
      <c r="C270" s="37"/>
      <c r="D270" s="38"/>
      <c r="K270" s="40"/>
    </row>
    <row r="271" ht="15.75" customHeight="1">
      <c r="A271" s="36"/>
      <c r="B271" s="36"/>
      <c r="C271" s="37"/>
      <c r="D271" s="38"/>
      <c r="K271" s="40"/>
    </row>
    <row r="272" ht="15.75" customHeight="1">
      <c r="A272" s="36"/>
      <c r="B272" s="36"/>
      <c r="C272" s="37"/>
      <c r="D272" s="38"/>
      <c r="K272" s="40"/>
    </row>
    <row r="273" ht="15.75" customHeight="1">
      <c r="A273" s="36"/>
      <c r="B273" s="36"/>
      <c r="C273" s="37"/>
      <c r="D273" s="38"/>
      <c r="K273" s="40"/>
    </row>
    <row r="274" ht="15.75" customHeight="1">
      <c r="A274" s="36"/>
      <c r="B274" s="36"/>
      <c r="C274" s="37"/>
      <c r="D274" s="38"/>
      <c r="K274" s="40"/>
    </row>
    <row r="275" ht="15.75" customHeight="1">
      <c r="A275" s="36"/>
      <c r="B275" s="36"/>
      <c r="C275" s="37"/>
      <c r="D275" s="38"/>
      <c r="K275" s="40"/>
    </row>
    <row r="276" ht="15.75" customHeight="1">
      <c r="A276" s="36"/>
      <c r="B276" s="36"/>
      <c r="C276" s="37"/>
      <c r="D276" s="38"/>
      <c r="K276" s="40"/>
    </row>
    <row r="277" ht="15.75" customHeight="1">
      <c r="A277" s="36"/>
      <c r="B277" s="36"/>
      <c r="C277" s="37"/>
      <c r="D277" s="38"/>
      <c r="K277" s="40"/>
    </row>
    <row r="278" ht="15.75" customHeight="1">
      <c r="A278" s="36"/>
      <c r="B278" s="36"/>
      <c r="C278" s="37"/>
      <c r="D278" s="38"/>
      <c r="K278" s="40"/>
    </row>
    <row r="279" ht="15.75" customHeight="1">
      <c r="A279" s="36"/>
      <c r="B279" s="36"/>
      <c r="C279" s="37"/>
      <c r="D279" s="38"/>
      <c r="K279" s="40"/>
    </row>
    <row r="280" ht="15.75" customHeight="1">
      <c r="A280" s="36"/>
      <c r="B280" s="36"/>
      <c r="C280" s="37"/>
      <c r="D280" s="38"/>
      <c r="K280" s="40"/>
    </row>
    <row r="281" ht="15.75" customHeight="1">
      <c r="A281" s="36"/>
      <c r="B281" s="36"/>
      <c r="C281" s="37"/>
      <c r="D281" s="38"/>
      <c r="K281" s="40"/>
    </row>
    <row r="282" ht="15.75" customHeight="1">
      <c r="A282" s="36"/>
      <c r="B282" s="36"/>
      <c r="C282" s="37"/>
      <c r="D282" s="38"/>
      <c r="K282" s="40"/>
    </row>
    <row r="283" ht="15.75" customHeight="1">
      <c r="A283" s="36"/>
      <c r="B283" s="36"/>
      <c r="C283" s="37"/>
      <c r="D283" s="38"/>
      <c r="K283" s="40"/>
    </row>
    <row r="284" ht="15.75" customHeight="1">
      <c r="A284" s="36"/>
      <c r="B284" s="36"/>
      <c r="C284" s="37"/>
      <c r="D284" s="38"/>
      <c r="K284" s="40"/>
    </row>
    <row r="285" ht="15.75" customHeight="1">
      <c r="A285" s="36"/>
      <c r="B285" s="36"/>
      <c r="C285" s="37"/>
      <c r="D285" s="38"/>
      <c r="K285" s="40"/>
    </row>
    <row r="286" ht="15.75" customHeight="1">
      <c r="A286" s="36"/>
      <c r="B286" s="36"/>
      <c r="C286" s="37"/>
      <c r="D286" s="38"/>
      <c r="K286" s="40"/>
    </row>
    <row r="287" ht="15.75" customHeight="1">
      <c r="A287" s="36"/>
      <c r="B287" s="36"/>
      <c r="C287" s="37"/>
      <c r="D287" s="38"/>
      <c r="K287" s="40"/>
    </row>
    <row r="288" ht="15.75" customHeight="1">
      <c r="A288" s="36"/>
      <c r="B288" s="36"/>
      <c r="C288" s="37"/>
      <c r="D288" s="38"/>
      <c r="K288" s="40"/>
    </row>
    <row r="289" ht="15.75" customHeight="1">
      <c r="A289" s="36"/>
      <c r="B289" s="36"/>
      <c r="C289" s="37"/>
      <c r="D289" s="38"/>
      <c r="K289" s="40"/>
    </row>
    <row r="290" ht="15.75" customHeight="1">
      <c r="A290" s="36"/>
      <c r="B290" s="36"/>
      <c r="C290" s="37"/>
      <c r="D290" s="38"/>
      <c r="K290" s="40"/>
    </row>
    <row r="291" ht="15.75" customHeight="1">
      <c r="A291" s="36"/>
      <c r="B291" s="36"/>
      <c r="C291" s="37"/>
      <c r="D291" s="38"/>
      <c r="K291" s="40"/>
    </row>
    <row r="292" ht="15.75" customHeight="1">
      <c r="A292" s="36"/>
      <c r="B292" s="36"/>
      <c r="C292" s="37"/>
      <c r="D292" s="38"/>
      <c r="K292" s="40"/>
    </row>
    <row r="293" ht="15.75" customHeight="1">
      <c r="A293" s="36"/>
      <c r="B293" s="36"/>
      <c r="C293" s="37"/>
      <c r="D293" s="38"/>
      <c r="K293" s="40"/>
    </row>
    <row r="294" ht="15.75" customHeight="1">
      <c r="A294" s="36"/>
      <c r="B294" s="36"/>
      <c r="C294" s="37"/>
      <c r="D294" s="38"/>
      <c r="K294" s="40"/>
    </row>
    <row r="295" ht="15.75" customHeight="1">
      <c r="A295" s="36"/>
      <c r="B295" s="36"/>
      <c r="C295" s="37"/>
      <c r="D295" s="38"/>
      <c r="K295" s="40"/>
    </row>
    <row r="296" ht="15.75" customHeight="1">
      <c r="A296" s="36"/>
      <c r="B296" s="36"/>
      <c r="C296" s="37"/>
      <c r="D296" s="38"/>
      <c r="K296" s="40"/>
    </row>
    <row r="297" ht="15.75" customHeight="1">
      <c r="A297" s="36"/>
      <c r="B297" s="36"/>
      <c r="C297" s="37"/>
      <c r="D297" s="38"/>
      <c r="K297" s="40"/>
    </row>
    <row r="298" ht="15.75" customHeight="1">
      <c r="A298" s="36"/>
      <c r="B298" s="36"/>
      <c r="C298" s="37"/>
      <c r="D298" s="38"/>
      <c r="K298" s="40"/>
    </row>
    <row r="299" ht="15.75" customHeight="1">
      <c r="A299" s="36"/>
      <c r="B299" s="36"/>
      <c r="C299" s="37"/>
      <c r="D299" s="38"/>
      <c r="K299" s="40"/>
    </row>
    <row r="300" ht="15.75" customHeight="1">
      <c r="A300" s="36"/>
      <c r="B300" s="36"/>
      <c r="C300" s="37"/>
      <c r="D300" s="38"/>
      <c r="K300" s="40"/>
    </row>
    <row r="301" ht="15.75" customHeight="1">
      <c r="A301" s="36"/>
      <c r="B301" s="36"/>
      <c r="C301" s="37"/>
      <c r="D301" s="38"/>
      <c r="K301" s="40"/>
    </row>
    <row r="302" ht="15.75" customHeight="1">
      <c r="A302" s="36"/>
      <c r="B302" s="36"/>
      <c r="C302" s="37"/>
      <c r="D302" s="38"/>
      <c r="K302" s="40"/>
    </row>
    <row r="303" ht="15.75" customHeight="1">
      <c r="A303" s="36"/>
      <c r="B303" s="36"/>
      <c r="C303" s="37"/>
      <c r="D303" s="38"/>
      <c r="K303" s="40"/>
    </row>
    <row r="304" ht="15.75" customHeight="1">
      <c r="A304" s="36"/>
      <c r="B304" s="36"/>
      <c r="C304" s="37"/>
      <c r="D304" s="38"/>
      <c r="K304" s="40"/>
    </row>
    <row r="305" ht="15.75" customHeight="1">
      <c r="A305" s="36"/>
      <c r="B305" s="36"/>
      <c r="C305" s="37"/>
      <c r="D305" s="38"/>
      <c r="K305" s="40"/>
    </row>
    <row r="306" ht="15.75" customHeight="1">
      <c r="A306" s="36"/>
      <c r="B306" s="36"/>
      <c r="C306" s="37"/>
      <c r="D306" s="38"/>
      <c r="K306" s="40"/>
    </row>
    <row r="307" ht="15.75" customHeight="1">
      <c r="A307" s="36"/>
      <c r="B307" s="36"/>
      <c r="C307" s="37"/>
      <c r="D307" s="38"/>
      <c r="K307" s="40"/>
    </row>
    <row r="308" ht="15.75" customHeight="1">
      <c r="A308" s="36"/>
      <c r="B308" s="36"/>
      <c r="C308" s="37"/>
      <c r="D308" s="38"/>
      <c r="K308" s="40"/>
    </row>
    <row r="309" ht="15.75" customHeight="1">
      <c r="A309" s="36"/>
      <c r="B309" s="36"/>
      <c r="C309" s="37"/>
      <c r="D309" s="38"/>
      <c r="K309" s="40"/>
    </row>
    <row r="310" ht="15.75" customHeight="1">
      <c r="A310" s="36"/>
      <c r="B310" s="36"/>
      <c r="C310" s="37"/>
      <c r="D310" s="38"/>
      <c r="K310" s="40"/>
    </row>
    <row r="311" ht="15.75" customHeight="1">
      <c r="A311" s="36"/>
      <c r="B311" s="36"/>
      <c r="C311" s="37"/>
      <c r="D311" s="38"/>
      <c r="K311" s="40"/>
    </row>
    <row r="312" ht="15.75" customHeight="1">
      <c r="A312" s="36"/>
      <c r="B312" s="36"/>
      <c r="C312" s="37"/>
      <c r="D312" s="38"/>
      <c r="K312" s="40"/>
    </row>
    <row r="313" ht="15.75" customHeight="1">
      <c r="A313" s="36"/>
      <c r="B313" s="36"/>
      <c r="C313" s="37"/>
      <c r="D313" s="38"/>
      <c r="K313" s="40"/>
    </row>
    <row r="314" ht="15.75" customHeight="1">
      <c r="A314" s="36"/>
      <c r="B314" s="36"/>
      <c r="C314" s="37"/>
      <c r="D314" s="38"/>
      <c r="K314" s="40"/>
    </row>
    <row r="315" ht="15.75" customHeight="1">
      <c r="A315" s="36"/>
      <c r="B315" s="36"/>
      <c r="C315" s="37"/>
      <c r="D315" s="38"/>
      <c r="K315" s="40"/>
    </row>
    <row r="316" ht="15.75" customHeight="1">
      <c r="A316" s="36"/>
      <c r="B316" s="36"/>
      <c r="C316" s="37"/>
      <c r="D316" s="38"/>
      <c r="K316" s="40"/>
    </row>
    <row r="317" ht="15.75" customHeight="1">
      <c r="A317" s="36"/>
      <c r="B317" s="36"/>
      <c r="C317" s="37"/>
      <c r="D317" s="38"/>
      <c r="K317" s="40"/>
    </row>
    <row r="318" ht="15.75" customHeight="1">
      <c r="A318" s="36"/>
      <c r="B318" s="36"/>
      <c r="C318" s="37"/>
      <c r="D318" s="38"/>
      <c r="K318" s="40"/>
    </row>
    <row r="319" ht="15.75" customHeight="1">
      <c r="A319" s="36"/>
      <c r="B319" s="36"/>
      <c r="C319" s="37"/>
      <c r="D319" s="38"/>
      <c r="K319" s="40"/>
    </row>
    <row r="320" ht="15.75" customHeight="1">
      <c r="A320" s="36"/>
      <c r="B320" s="36"/>
      <c r="C320" s="37"/>
      <c r="D320" s="38"/>
      <c r="K320" s="40"/>
    </row>
    <row r="321" ht="15.75" customHeight="1">
      <c r="A321" s="36"/>
      <c r="B321" s="36"/>
      <c r="C321" s="37"/>
      <c r="D321" s="38"/>
      <c r="K321" s="40"/>
    </row>
    <row r="322" ht="15.75" customHeight="1">
      <c r="A322" s="36"/>
      <c r="B322" s="36"/>
      <c r="C322" s="37"/>
      <c r="D322" s="38"/>
      <c r="K322" s="40"/>
    </row>
    <row r="323" ht="15.75" customHeight="1">
      <c r="A323" s="36"/>
      <c r="B323" s="36"/>
      <c r="C323" s="37"/>
      <c r="D323" s="38"/>
      <c r="K323" s="40"/>
    </row>
    <row r="324" ht="15.75" customHeight="1">
      <c r="A324" s="36"/>
      <c r="B324" s="36"/>
      <c r="C324" s="37"/>
      <c r="D324" s="38"/>
      <c r="K324" s="40"/>
    </row>
    <row r="325" ht="15.75" customHeight="1">
      <c r="A325" s="36"/>
      <c r="B325" s="36"/>
      <c r="C325" s="37"/>
      <c r="D325" s="38"/>
      <c r="K325" s="40"/>
    </row>
    <row r="326" ht="15.75" customHeight="1">
      <c r="A326" s="36"/>
      <c r="B326" s="36"/>
      <c r="C326" s="37"/>
      <c r="D326" s="38"/>
      <c r="K326" s="40"/>
    </row>
    <row r="327" ht="15.75" customHeight="1">
      <c r="A327" s="36"/>
      <c r="B327" s="36"/>
      <c r="C327" s="37"/>
      <c r="D327" s="38"/>
      <c r="K327" s="40"/>
    </row>
    <row r="328" ht="15.75" customHeight="1">
      <c r="A328" s="36"/>
      <c r="B328" s="36"/>
      <c r="C328" s="37"/>
      <c r="D328" s="38"/>
      <c r="K328" s="40"/>
    </row>
    <row r="329" ht="15.75" customHeight="1">
      <c r="A329" s="36"/>
      <c r="B329" s="36"/>
      <c r="C329" s="37"/>
      <c r="D329" s="38"/>
      <c r="K329" s="40"/>
    </row>
    <row r="330" ht="15.75" customHeight="1">
      <c r="A330" s="36"/>
      <c r="B330" s="36"/>
      <c r="C330" s="37"/>
      <c r="D330" s="38"/>
      <c r="K330" s="40"/>
    </row>
    <row r="331" ht="15.75" customHeight="1">
      <c r="A331" s="36"/>
      <c r="B331" s="36"/>
      <c r="C331" s="37"/>
      <c r="D331" s="38"/>
      <c r="K331" s="40"/>
    </row>
    <row r="332" ht="15.75" customHeight="1">
      <c r="A332" s="36"/>
      <c r="B332" s="36"/>
      <c r="C332" s="37"/>
      <c r="D332" s="38"/>
      <c r="K332" s="40"/>
    </row>
    <row r="333" ht="15.75" customHeight="1">
      <c r="A333" s="36"/>
      <c r="B333" s="36"/>
      <c r="C333" s="37"/>
      <c r="D333" s="38"/>
      <c r="K333" s="40"/>
    </row>
    <row r="334" ht="15.75" customHeight="1">
      <c r="A334" s="36"/>
      <c r="B334" s="36"/>
      <c r="C334" s="37"/>
      <c r="D334" s="38"/>
      <c r="K334" s="40"/>
    </row>
    <row r="335" ht="15.75" customHeight="1">
      <c r="A335" s="36"/>
      <c r="B335" s="36"/>
      <c r="C335" s="37"/>
      <c r="D335" s="38"/>
      <c r="K335" s="40"/>
    </row>
    <row r="336" ht="15.75" customHeight="1">
      <c r="A336" s="36"/>
      <c r="B336" s="36"/>
      <c r="C336" s="37"/>
      <c r="D336" s="38"/>
      <c r="K336" s="40"/>
    </row>
    <row r="337" ht="15.75" customHeight="1">
      <c r="A337" s="36"/>
      <c r="B337" s="36"/>
      <c r="C337" s="37"/>
      <c r="D337" s="38"/>
      <c r="K337" s="40"/>
    </row>
    <row r="338" ht="15.75" customHeight="1">
      <c r="A338" s="36"/>
      <c r="B338" s="36"/>
      <c r="C338" s="37"/>
      <c r="D338" s="38"/>
      <c r="K338" s="40"/>
    </row>
    <row r="339" ht="15.75" customHeight="1">
      <c r="A339" s="36"/>
      <c r="B339" s="36"/>
      <c r="C339" s="37"/>
      <c r="D339" s="38"/>
      <c r="K339" s="40"/>
    </row>
    <row r="340" ht="15.75" customHeight="1">
      <c r="A340" s="36"/>
      <c r="B340" s="36"/>
      <c r="C340" s="37"/>
      <c r="D340" s="38"/>
      <c r="K340" s="40"/>
    </row>
    <row r="341" ht="15.75" customHeight="1">
      <c r="A341" s="36"/>
      <c r="B341" s="36"/>
      <c r="C341" s="37"/>
      <c r="D341" s="38"/>
      <c r="K341" s="40"/>
    </row>
    <row r="342" ht="15.75" customHeight="1">
      <c r="A342" s="36"/>
      <c r="B342" s="36"/>
      <c r="C342" s="37"/>
      <c r="D342" s="38"/>
      <c r="K342" s="40"/>
    </row>
    <row r="343" ht="15.75" customHeight="1">
      <c r="A343" s="36"/>
      <c r="B343" s="36"/>
      <c r="C343" s="37"/>
      <c r="D343" s="38"/>
      <c r="K343" s="40"/>
    </row>
    <row r="344" ht="15.75" customHeight="1">
      <c r="A344" s="36"/>
      <c r="B344" s="36"/>
      <c r="C344" s="37"/>
      <c r="D344" s="38"/>
      <c r="K344" s="40"/>
    </row>
    <row r="345" ht="15.75" customHeight="1">
      <c r="A345" s="36"/>
      <c r="B345" s="36"/>
      <c r="C345" s="37"/>
      <c r="D345" s="38"/>
      <c r="K345" s="40"/>
    </row>
    <row r="346" ht="15.75" customHeight="1">
      <c r="A346" s="36"/>
      <c r="B346" s="36"/>
      <c r="C346" s="37"/>
      <c r="D346" s="38"/>
      <c r="K346" s="40"/>
    </row>
    <row r="347" ht="15.75" customHeight="1">
      <c r="A347" s="36"/>
      <c r="B347" s="36"/>
      <c r="C347" s="37"/>
      <c r="D347" s="38"/>
      <c r="K347" s="40"/>
    </row>
    <row r="348" ht="15.75" customHeight="1">
      <c r="A348" s="36"/>
      <c r="B348" s="36"/>
      <c r="C348" s="37"/>
      <c r="D348" s="38"/>
      <c r="K348" s="40"/>
    </row>
    <row r="349" ht="15.75" customHeight="1">
      <c r="A349" s="36"/>
      <c r="B349" s="36"/>
      <c r="C349" s="37"/>
      <c r="D349" s="38"/>
      <c r="K349" s="40"/>
    </row>
    <row r="350" ht="15.75" customHeight="1">
      <c r="A350" s="36"/>
      <c r="B350" s="36"/>
      <c r="C350" s="37"/>
      <c r="D350" s="38"/>
      <c r="K350" s="40"/>
    </row>
    <row r="351" ht="15.75" customHeight="1">
      <c r="A351" s="36"/>
      <c r="B351" s="36"/>
      <c r="C351" s="37"/>
      <c r="D351" s="38"/>
      <c r="K351" s="40"/>
    </row>
    <row r="352" ht="15.75" customHeight="1">
      <c r="A352" s="36"/>
      <c r="B352" s="36"/>
      <c r="C352" s="37"/>
      <c r="D352" s="38"/>
      <c r="K352" s="40"/>
    </row>
    <row r="353" ht="15.75" customHeight="1">
      <c r="A353" s="36"/>
      <c r="B353" s="36"/>
      <c r="C353" s="37"/>
      <c r="D353" s="38"/>
      <c r="K353" s="40"/>
    </row>
    <row r="354" ht="15.75" customHeight="1">
      <c r="A354" s="36"/>
      <c r="B354" s="36"/>
      <c r="C354" s="37"/>
      <c r="D354" s="38"/>
      <c r="K354" s="40"/>
    </row>
    <row r="355" ht="15.75" customHeight="1">
      <c r="A355" s="36"/>
      <c r="B355" s="36"/>
      <c r="C355" s="37"/>
      <c r="D355" s="38"/>
      <c r="K355" s="40"/>
    </row>
    <row r="356" ht="15.75" customHeight="1">
      <c r="A356" s="36"/>
      <c r="B356" s="36"/>
      <c r="C356" s="37"/>
      <c r="D356" s="38"/>
      <c r="K356" s="40"/>
    </row>
    <row r="357" ht="15.75" customHeight="1">
      <c r="A357" s="36"/>
      <c r="B357" s="36"/>
      <c r="C357" s="37"/>
      <c r="D357" s="38"/>
      <c r="K357" s="40"/>
    </row>
    <row r="358" ht="15.75" customHeight="1">
      <c r="A358" s="36"/>
      <c r="B358" s="36"/>
      <c r="C358" s="37"/>
      <c r="D358" s="38"/>
      <c r="K358" s="40"/>
    </row>
    <row r="359" ht="15.75" customHeight="1">
      <c r="A359" s="36"/>
      <c r="B359" s="36"/>
      <c r="C359" s="37"/>
      <c r="D359" s="38"/>
      <c r="K359" s="40"/>
    </row>
    <row r="360" ht="15.75" customHeight="1">
      <c r="A360" s="36"/>
      <c r="B360" s="36"/>
      <c r="C360" s="37"/>
      <c r="D360" s="38"/>
      <c r="K360" s="40"/>
    </row>
    <row r="361" ht="15.75" customHeight="1">
      <c r="A361" s="36"/>
      <c r="B361" s="36"/>
      <c r="C361" s="37"/>
      <c r="D361" s="38"/>
      <c r="K361" s="40"/>
    </row>
    <row r="362" ht="15.75" customHeight="1">
      <c r="A362" s="36"/>
      <c r="B362" s="36"/>
      <c r="C362" s="37"/>
      <c r="D362" s="38"/>
      <c r="K362" s="40"/>
    </row>
    <row r="363" ht="15.75" customHeight="1">
      <c r="A363" s="36"/>
      <c r="B363" s="36"/>
      <c r="C363" s="37"/>
      <c r="D363" s="38"/>
      <c r="K363" s="40"/>
    </row>
    <row r="364" ht="15.75" customHeight="1">
      <c r="A364" s="36"/>
      <c r="B364" s="36"/>
      <c r="C364" s="37"/>
      <c r="D364" s="38"/>
      <c r="K364" s="40"/>
    </row>
    <row r="365" ht="15.75" customHeight="1">
      <c r="A365" s="36"/>
      <c r="B365" s="36"/>
      <c r="C365" s="37"/>
      <c r="D365" s="38"/>
      <c r="K365" s="40"/>
    </row>
    <row r="366" ht="15.75" customHeight="1">
      <c r="A366" s="36"/>
      <c r="B366" s="36"/>
      <c r="C366" s="37"/>
      <c r="D366" s="38"/>
      <c r="K366" s="40"/>
    </row>
    <row r="367" ht="15.75" customHeight="1">
      <c r="A367" s="36"/>
      <c r="B367" s="36"/>
      <c r="C367" s="37"/>
      <c r="D367" s="38"/>
      <c r="K367" s="40"/>
    </row>
    <row r="368" ht="15.75" customHeight="1">
      <c r="A368" s="36"/>
      <c r="B368" s="36"/>
      <c r="C368" s="37"/>
      <c r="D368" s="38"/>
      <c r="K368" s="40"/>
    </row>
    <row r="369" ht="15.75" customHeight="1">
      <c r="A369" s="36"/>
      <c r="B369" s="36"/>
      <c r="C369" s="37"/>
      <c r="D369" s="38"/>
      <c r="K369" s="40"/>
    </row>
    <row r="370" ht="15.75" customHeight="1">
      <c r="A370" s="36"/>
      <c r="B370" s="36"/>
      <c r="C370" s="37"/>
      <c r="D370" s="38"/>
      <c r="K370" s="40"/>
    </row>
    <row r="371" ht="15.75" customHeight="1">
      <c r="A371" s="36"/>
      <c r="B371" s="36"/>
      <c r="C371" s="37"/>
      <c r="D371" s="38"/>
      <c r="K371" s="40"/>
    </row>
    <row r="372" ht="15.75" customHeight="1">
      <c r="A372" s="36"/>
      <c r="B372" s="36"/>
      <c r="C372" s="37"/>
      <c r="D372" s="38"/>
      <c r="K372" s="40"/>
    </row>
    <row r="373" ht="15.75" customHeight="1">
      <c r="A373" s="36"/>
      <c r="B373" s="36"/>
      <c r="C373" s="37"/>
      <c r="D373" s="38"/>
      <c r="K373" s="40"/>
    </row>
    <row r="374" ht="15.75" customHeight="1">
      <c r="A374" s="36"/>
      <c r="B374" s="36"/>
      <c r="C374" s="37"/>
      <c r="D374" s="38"/>
      <c r="K374" s="40"/>
    </row>
    <row r="375" ht="15.75" customHeight="1">
      <c r="A375" s="36"/>
      <c r="B375" s="36"/>
      <c r="C375" s="37"/>
      <c r="D375" s="38"/>
      <c r="K375" s="40"/>
    </row>
    <row r="376" ht="15.75" customHeight="1">
      <c r="A376" s="36"/>
      <c r="B376" s="36"/>
      <c r="C376" s="37"/>
      <c r="D376" s="38"/>
      <c r="K376" s="40"/>
    </row>
    <row r="377" ht="15.75" customHeight="1">
      <c r="A377" s="36"/>
      <c r="B377" s="36"/>
      <c r="C377" s="37"/>
      <c r="D377" s="38"/>
      <c r="K377" s="40"/>
    </row>
    <row r="378" ht="15.75" customHeight="1">
      <c r="A378" s="36"/>
      <c r="B378" s="36"/>
      <c r="C378" s="37"/>
      <c r="D378" s="38"/>
      <c r="K378" s="40"/>
    </row>
    <row r="379" ht="15.75" customHeight="1">
      <c r="A379" s="36"/>
      <c r="B379" s="36"/>
      <c r="C379" s="37"/>
      <c r="D379" s="38"/>
      <c r="K379" s="40"/>
    </row>
    <row r="380" ht="15.75" customHeight="1">
      <c r="A380" s="36"/>
      <c r="B380" s="36"/>
      <c r="C380" s="37"/>
      <c r="D380" s="38"/>
      <c r="K380" s="40"/>
    </row>
    <row r="381" ht="15.75" customHeight="1">
      <c r="A381" s="36"/>
      <c r="B381" s="36"/>
      <c r="C381" s="37"/>
      <c r="D381" s="38"/>
      <c r="K381" s="40"/>
    </row>
    <row r="382" ht="15.75" customHeight="1">
      <c r="A382" s="36"/>
      <c r="B382" s="36"/>
      <c r="C382" s="37"/>
      <c r="D382" s="38"/>
      <c r="K382" s="40"/>
    </row>
    <row r="383" ht="15.75" customHeight="1">
      <c r="A383" s="36"/>
      <c r="B383" s="36"/>
      <c r="C383" s="37"/>
      <c r="D383" s="38"/>
      <c r="K383" s="40"/>
    </row>
    <row r="384" ht="15.75" customHeight="1">
      <c r="A384" s="36"/>
      <c r="B384" s="36"/>
      <c r="C384" s="37"/>
      <c r="D384" s="38"/>
      <c r="K384" s="40"/>
    </row>
    <row r="385" ht="15.75" customHeight="1">
      <c r="A385" s="36"/>
      <c r="B385" s="36"/>
      <c r="C385" s="37"/>
      <c r="D385" s="38"/>
      <c r="K385" s="40"/>
    </row>
    <row r="386" ht="15.75" customHeight="1">
      <c r="A386" s="36"/>
      <c r="B386" s="36"/>
      <c r="C386" s="37"/>
      <c r="D386" s="38"/>
      <c r="K386" s="40"/>
    </row>
    <row r="387" ht="15.75" customHeight="1">
      <c r="A387" s="36"/>
      <c r="B387" s="36"/>
      <c r="C387" s="37"/>
      <c r="D387" s="38"/>
      <c r="K387" s="40"/>
    </row>
    <row r="388" ht="15.75" customHeight="1">
      <c r="A388" s="36"/>
      <c r="B388" s="36"/>
      <c r="C388" s="37"/>
      <c r="D388" s="38"/>
      <c r="K388" s="40"/>
    </row>
    <row r="389" ht="15.75" customHeight="1">
      <c r="A389" s="36"/>
      <c r="B389" s="36"/>
      <c r="C389" s="37"/>
      <c r="D389" s="38"/>
      <c r="K389" s="40"/>
    </row>
    <row r="390" ht="15.75" customHeight="1">
      <c r="A390" s="36"/>
      <c r="B390" s="36"/>
      <c r="C390" s="37"/>
      <c r="D390" s="38"/>
      <c r="K390" s="40"/>
    </row>
    <row r="391" ht="15.75" customHeight="1">
      <c r="A391" s="36"/>
      <c r="B391" s="36"/>
      <c r="C391" s="37"/>
      <c r="D391" s="38"/>
      <c r="K391" s="40"/>
    </row>
    <row r="392" ht="15.75" customHeight="1">
      <c r="A392" s="36"/>
      <c r="B392" s="36"/>
      <c r="C392" s="37"/>
      <c r="D392" s="38"/>
      <c r="K392" s="40"/>
    </row>
    <row r="393" ht="15.75" customHeight="1">
      <c r="A393" s="36"/>
      <c r="B393" s="36"/>
      <c r="C393" s="37"/>
      <c r="D393" s="38"/>
      <c r="K393" s="40"/>
    </row>
    <row r="394" ht="15.75" customHeight="1">
      <c r="A394" s="36"/>
      <c r="B394" s="36"/>
      <c r="C394" s="37"/>
      <c r="D394" s="38"/>
      <c r="K394" s="40"/>
    </row>
    <row r="395" ht="15.75" customHeight="1">
      <c r="A395" s="36"/>
      <c r="B395" s="36"/>
      <c r="C395" s="37"/>
      <c r="D395" s="38"/>
      <c r="K395" s="40"/>
    </row>
    <row r="396" ht="15.75" customHeight="1">
      <c r="A396" s="36"/>
      <c r="B396" s="36"/>
      <c r="C396" s="37"/>
      <c r="D396" s="38"/>
      <c r="K396" s="40"/>
    </row>
    <row r="397" ht="15.75" customHeight="1">
      <c r="A397" s="36"/>
      <c r="B397" s="36"/>
      <c r="C397" s="37"/>
      <c r="D397" s="38"/>
      <c r="K397" s="40"/>
    </row>
    <row r="398" ht="15.75" customHeight="1">
      <c r="A398" s="36"/>
      <c r="B398" s="36"/>
      <c r="C398" s="37"/>
      <c r="D398" s="38"/>
      <c r="K398" s="40"/>
    </row>
    <row r="399" ht="15.75" customHeight="1">
      <c r="A399" s="36"/>
      <c r="B399" s="36"/>
      <c r="C399" s="37"/>
      <c r="D399" s="38"/>
      <c r="K399" s="40"/>
    </row>
    <row r="400" ht="15.75" customHeight="1">
      <c r="A400" s="36"/>
      <c r="B400" s="36"/>
      <c r="C400" s="37"/>
      <c r="D400" s="38"/>
      <c r="K400" s="40"/>
    </row>
    <row r="401" ht="15.75" customHeight="1">
      <c r="A401" s="36"/>
      <c r="B401" s="36"/>
      <c r="C401" s="37"/>
      <c r="D401" s="38"/>
      <c r="K401" s="40"/>
    </row>
    <row r="402" ht="15.75" customHeight="1">
      <c r="A402" s="36"/>
      <c r="B402" s="36"/>
      <c r="C402" s="37"/>
      <c r="D402" s="38"/>
      <c r="K402" s="40"/>
    </row>
    <row r="403" ht="15.75" customHeight="1">
      <c r="A403" s="36"/>
      <c r="B403" s="36"/>
      <c r="C403" s="37"/>
      <c r="D403" s="38"/>
      <c r="K403" s="40"/>
    </row>
    <row r="404" ht="15.75" customHeight="1">
      <c r="A404" s="36"/>
      <c r="B404" s="36"/>
      <c r="C404" s="37"/>
      <c r="D404" s="38"/>
      <c r="K404" s="40"/>
    </row>
    <row r="405" ht="15.75" customHeight="1">
      <c r="A405" s="36"/>
      <c r="B405" s="36"/>
      <c r="C405" s="37"/>
      <c r="D405" s="38"/>
      <c r="K405" s="40"/>
    </row>
    <row r="406" ht="15.75" customHeight="1">
      <c r="A406" s="36"/>
      <c r="B406" s="36"/>
      <c r="C406" s="37"/>
      <c r="D406" s="38"/>
      <c r="K406" s="40"/>
    </row>
    <row r="407" ht="15.75" customHeight="1">
      <c r="A407" s="36"/>
      <c r="B407" s="36"/>
      <c r="C407" s="37"/>
      <c r="D407" s="38"/>
      <c r="K407" s="40"/>
    </row>
    <row r="408" ht="15.75" customHeight="1">
      <c r="A408" s="36"/>
      <c r="B408" s="36"/>
      <c r="C408" s="37"/>
      <c r="D408" s="38"/>
      <c r="K408" s="40"/>
    </row>
    <row r="409" ht="15.75" customHeight="1">
      <c r="A409" s="36"/>
      <c r="B409" s="36"/>
      <c r="C409" s="37"/>
      <c r="D409" s="38"/>
      <c r="K409" s="40"/>
    </row>
    <row r="410" ht="15.75" customHeight="1">
      <c r="A410" s="36"/>
      <c r="B410" s="36"/>
      <c r="C410" s="37"/>
      <c r="D410" s="38"/>
      <c r="K410" s="40"/>
    </row>
    <row r="411" ht="15.75" customHeight="1">
      <c r="A411" s="36"/>
      <c r="B411" s="36"/>
      <c r="C411" s="37"/>
      <c r="D411" s="38"/>
      <c r="K411" s="40"/>
    </row>
    <row r="412" ht="15.75" customHeight="1">
      <c r="A412" s="36"/>
      <c r="B412" s="36"/>
      <c r="C412" s="37"/>
      <c r="D412" s="38"/>
      <c r="K412" s="40"/>
    </row>
    <row r="413" ht="15.75" customHeight="1">
      <c r="A413" s="36"/>
      <c r="B413" s="36"/>
      <c r="C413" s="37"/>
      <c r="D413" s="38"/>
      <c r="K413" s="40"/>
    </row>
    <row r="414" ht="15.75" customHeight="1">
      <c r="A414" s="36"/>
      <c r="B414" s="36"/>
      <c r="C414" s="37"/>
      <c r="D414" s="38"/>
      <c r="K414" s="40"/>
    </row>
    <row r="415" ht="15.75" customHeight="1">
      <c r="A415" s="36"/>
      <c r="B415" s="36"/>
      <c r="C415" s="37"/>
      <c r="D415" s="38"/>
      <c r="K415" s="40"/>
    </row>
    <row r="416" ht="15.75" customHeight="1">
      <c r="A416" s="36"/>
      <c r="B416" s="36"/>
      <c r="C416" s="37"/>
      <c r="D416" s="38"/>
      <c r="K416" s="40"/>
    </row>
    <row r="417" ht="15.75" customHeight="1">
      <c r="A417" s="36"/>
      <c r="B417" s="36"/>
      <c r="C417" s="37"/>
      <c r="D417" s="38"/>
      <c r="K417" s="40"/>
    </row>
    <row r="418" ht="15.75" customHeight="1">
      <c r="A418" s="36"/>
      <c r="B418" s="36"/>
      <c r="C418" s="37"/>
      <c r="D418" s="38"/>
      <c r="K418" s="40"/>
    </row>
    <row r="419" ht="15.75" customHeight="1">
      <c r="A419" s="36"/>
      <c r="B419" s="36"/>
      <c r="C419" s="37"/>
      <c r="D419" s="38"/>
      <c r="K419" s="40"/>
    </row>
    <row r="420" ht="15.75" customHeight="1">
      <c r="A420" s="36"/>
      <c r="B420" s="36"/>
      <c r="C420" s="37"/>
      <c r="D420" s="38"/>
      <c r="K420" s="40"/>
    </row>
    <row r="421" ht="15.75" customHeight="1">
      <c r="A421" s="36"/>
      <c r="B421" s="36"/>
      <c r="C421" s="37"/>
      <c r="D421" s="38"/>
      <c r="K421" s="40"/>
    </row>
    <row r="422" ht="15.75" customHeight="1">
      <c r="A422" s="36"/>
      <c r="B422" s="36"/>
      <c r="C422" s="37"/>
      <c r="D422" s="38"/>
      <c r="K422" s="40"/>
    </row>
    <row r="423" ht="15.75" customHeight="1">
      <c r="A423" s="36"/>
      <c r="B423" s="36"/>
      <c r="C423" s="37"/>
      <c r="D423" s="38"/>
      <c r="K423" s="40"/>
    </row>
    <row r="424" ht="15.75" customHeight="1">
      <c r="A424" s="36"/>
      <c r="B424" s="36"/>
      <c r="C424" s="37"/>
      <c r="D424" s="38"/>
      <c r="K424" s="40"/>
    </row>
    <row r="425" ht="15.75" customHeight="1">
      <c r="A425" s="36"/>
      <c r="B425" s="36"/>
      <c r="C425" s="37"/>
      <c r="D425" s="38"/>
      <c r="K425" s="40"/>
    </row>
    <row r="426" ht="15.75" customHeight="1">
      <c r="A426" s="36"/>
      <c r="B426" s="36"/>
      <c r="C426" s="37"/>
      <c r="D426" s="38"/>
      <c r="K426" s="40"/>
    </row>
    <row r="427" ht="15.75" customHeight="1">
      <c r="A427" s="36"/>
      <c r="B427" s="36"/>
      <c r="C427" s="37"/>
      <c r="D427" s="38"/>
      <c r="K427" s="40"/>
    </row>
    <row r="428" ht="15.75" customHeight="1">
      <c r="A428" s="36"/>
      <c r="B428" s="36"/>
      <c r="C428" s="37"/>
      <c r="D428" s="38"/>
      <c r="K428" s="40"/>
    </row>
    <row r="429" ht="15.75" customHeight="1">
      <c r="A429" s="36"/>
      <c r="B429" s="36"/>
      <c r="C429" s="37"/>
      <c r="D429" s="38"/>
      <c r="K429" s="40"/>
    </row>
    <row r="430" ht="15.75" customHeight="1">
      <c r="A430" s="36"/>
      <c r="B430" s="36"/>
      <c r="C430" s="37"/>
      <c r="D430" s="38"/>
      <c r="K430" s="40"/>
    </row>
    <row r="431" ht="15.75" customHeight="1">
      <c r="A431" s="36"/>
      <c r="B431" s="36"/>
      <c r="C431" s="37"/>
      <c r="D431" s="38"/>
      <c r="K431" s="40"/>
    </row>
    <row r="432" ht="15.75" customHeight="1">
      <c r="A432" s="36"/>
      <c r="B432" s="36"/>
      <c r="C432" s="37"/>
      <c r="D432" s="38"/>
      <c r="K432" s="40"/>
    </row>
    <row r="433" ht="15.75" customHeight="1">
      <c r="A433" s="36"/>
      <c r="B433" s="36"/>
      <c r="C433" s="37"/>
      <c r="D433" s="38"/>
      <c r="K433" s="40"/>
    </row>
    <row r="434" ht="15.75" customHeight="1">
      <c r="A434" s="36"/>
      <c r="B434" s="36"/>
      <c r="C434" s="37"/>
      <c r="D434" s="38"/>
      <c r="K434" s="40"/>
    </row>
    <row r="435" ht="15.75" customHeight="1">
      <c r="A435" s="36"/>
      <c r="B435" s="36"/>
      <c r="C435" s="37"/>
      <c r="D435" s="38"/>
      <c r="K435" s="40"/>
    </row>
    <row r="436" ht="15.75" customHeight="1">
      <c r="A436" s="36"/>
      <c r="B436" s="36"/>
      <c r="C436" s="37"/>
      <c r="D436" s="38"/>
      <c r="K436" s="40"/>
    </row>
    <row r="437" ht="15.75" customHeight="1">
      <c r="A437" s="36"/>
      <c r="B437" s="36"/>
      <c r="C437" s="37"/>
      <c r="D437" s="38"/>
      <c r="K437" s="40"/>
    </row>
    <row r="438" ht="15.75" customHeight="1">
      <c r="A438" s="36"/>
      <c r="B438" s="36"/>
      <c r="C438" s="37"/>
      <c r="D438" s="38"/>
      <c r="K438" s="40"/>
    </row>
    <row r="439" ht="15.75" customHeight="1">
      <c r="A439" s="36"/>
      <c r="B439" s="36"/>
      <c r="C439" s="37"/>
      <c r="D439" s="38"/>
      <c r="K439" s="40"/>
    </row>
    <row r="440" ht="15.75" customHeight="1">
      <c r="A440" s="36"/>
      <c r="B440" s="36"/>
      <c r="C440" s="37"/>
      <c r="D440" s="38"/>
      <c r="K440" s="40"/>
    </row>
    <row r="441" ht="15.75" customHeight="1">
      <c r="A441" s="36"/>
      <c r="B441" s="36"/>
      <c r="C441" s="37"/>
      <c r="D441" s="38"/>
      <c r="K441" s="40"/>
    </row>
    <row r="442" ht="15.75" customHeight="1">
      <c r="A442" s="36"/>
      <c r="B442" s="36"/>
      <c r="C442" s="37"/>
      <c r="D442" s="38"/>
      <c r="K442" s="40"/>
    </row>
    <row r="443" ht="15.75" customHeight="1">
      <c r="A443" s="36"/>
      <c r="B443" s="36"/>
      <c r="C443" s="37"/>
      <c r="D443" s="38"/>
      <c r="K443" s="40"/>
    </row>
    <row r="444" ht="15.75" customHeight="1">
      <c r="A444" s="36"/>
      <c r="B444" s="36"/>
      <c r="C444" s="37"/>
      <c r="D444" s="38"/>
      <c r="K444" s="40"/>
    </row>
    <row r="445" ht="15.75" customHeight="1">
      <c r="A445" s="36"/>
      <c r="B445" s="36"/>
      <c r="C445" s="37"/>
      <c r="D445" s="38"/>
      <c r="K445" s="40"/>
    </row>
    <row r="446" ht="15.75" customHeight="1">
      <c r="A446" s="36"/>
      <c r="B446" s="36"/>
      <c r="C446" s="37"/>
      <c r="D446" s="38"/>
      <c r="K446" s="40"/>
    </row>
    <row r="447" ht="15.75" customHeight="1">
      <c r="A447" s="36"/>
      <c r="B447" s="36"/>
      <c r="C447" s="37"/>
      <c r="D447" s="38"/>
      <c r="K447" s="40"/>
    </row>
    <row r="448" ht="15.75" customHeight="1">
      <c r="A448" s="36"/>
      <c r="B448" s="36"/>
      <c r="C448" s="37"/>
      <c r="D448" s="38"/>
      <c r="K448" s="40"/>
    </row>
    <row r="449" ht="15.75" customHeight="1">
      <c r="A449" s="36"/>
      <c r="B449" s="36"/>
      <c r="C449" s="37"/>
      <c r="D449" s="38"/>
      <c r="K449" s="40"/>
    </row>
    <row r="450" ht="15.75" customHeight="1">
      <c r="A450" s="36"/>
      <c r="B450" s="36"/>
      <c r="C450" s="37"/>
      <c r="D450" s="38"/>
      <c r="K450" s="40"/>
    </row>
    <row r="451" ht="15.75" customHeight="1">
      <c r="A451" s="36"/>
      <c r="B451" s="36"/>
      <c r="C451" s="37"/>
      <c r="D451" s="38"/>
      <c r="K451" s="40"/>
    </row>
    <row r="452" ht="15.75" customHeight="1">
      <c r="A452" s="36"/>
      <c r="B452" s="36"/>
      <c r="C452" s="37"/>
      <c r="D452" s="38"/>
      <c r="K452" s="40"/>
    </row>
    <row r="453" ht="15.75" customHeight="1">
      <c r="A453" s="36"/>
      <c r="B453" s="36"/>
      <c r="C453" s="37"/>
      <c r="D453" s="38"/>
      <c r="K453" s="40"/>
    </row>
    <row r="454" ht="15.75" customHeight="1">
      <c r="A454" s="36"/>
      <c r="B454" s="36"/>
      <c r="C454" s="37"/>
      <c r="D454" s="38"/>
      <c r="K454" s="40"/>
    </row>
    <row r="455" ht="15.75" customHeight="1">
      <c r="A455" s="36"/>
      <c r="B455" s="36"/>
      <c r="C455" s="37"/>
      <c r="D455" s="38"/>
      <c r="K455" s="40"/>
    </row>
    <row r="456" ht="15.75" customHeight="1">
      <c r="A456" s="36"/>
      <c r="B456" s="36"/>
      <c r="C456" s="37"/>
      <c r="D456" s="38"/>
      <c r="K456" s="40"/>
    </row>
    <row r="457" ht="15.75" customHeight="1">
      <c r="A457" s="36"/>
      <c r="B457" s="36"/>
      <c r="C457" s="37"/>
      <c r="D457" s="38"/>
      <c r="K457" s="40"/>
    </row>
    <row r="458" ht="15.75" customHeight="1">
      <c r="A458" s="36"/>
      <c r="B458" s="36"/>
      <c r="C458" s="37"/>
      <c r="D458" s="38"/>
      <c r="K458" s="40"/>
    </row>
    <row r="459" ht="15.75" customHeight="1">
      <c r="A459" s="36"/>
      <c r="B459" s="36"/>
      <c r="C459" s="37"/>
      <c r="D459" s="38"/>
      <c r="K459" s="40"/>
    </row>
    <row r="460" ht="15.75" customHeight="1">
      <c r="A460" s="36"/>
      <c r="B460" s="36"/>
      <c r="C460" s="37"/>
      <c r="D460" s="38"/>
      <c r="K460" s="40"/>
    </row>
    <row r="461" ht="15.75" customHeight="1">
      <c r="A461" s="36"/>
      <c r="B461" s="36"/>
      <c r="C461" s="37"/>
      <c r="D461" s="38"/>
      <c r="K461" s="40"/>
    </row>
    <row r="462" ht="15.75" customHeight="1">
      <c r="A462" s="36"/>
      <c r="B462" s="36"/>
      <c r="C462" s="37"/>
      <c r="D462" s="38"/>
      <c r="K462" s="40"/>
    </row>
    <row r="463" ht="15.75" customHeight="1">
      <c r="A463" s="36"/>
      <c r="B463" s="36"/>
      <c r="C463" s="37"/>
      <c r="D463" s="38"/>
      <c r="K463" s="40"/>
    </row>
    <row r="464" ht="15.75" customHeight="1">
      <c r="A464" s="36"/>
      <c r="B464" s="36"/>
      <c r="C464" s="37"/>
      <c r="D464" s="38"/>
      <c r="K464" s="40"/>
    </row>
    <row r="465" ht="15.75" customHeight="1">
      <c r="A465" s="36"/>
      <c r="B465" s="36"/>
      <c r="C465" s="37"/>
      <c r="D465" s="38"/>
      <c r="K465" s="40"/>
    </row>
    <row r="466" ht="15.75" customHeight="1">
      <c r="A466" s="36"/>
      <c r="B466" s="36"/>
      <c r="C466" s="37"/>
      <c r="D466" s="38"/>
      <c r="K466" s="40"/>
    </row>
    <row r="467" ht="15.75" customHeight="1">
      <c r="A467" s="36"/>
      <c r="B467" s="36"/>
      <c r="C467" s="37"/>
      <c r="D467" s="38"/>
      <c r="K467" s="40"/>
    </row>
    <row r="468" ht="15.75" customHeight="1">
      <c r="A468" s="36"/>
      <c r="B468" s="36"/>
      <c r="C468" s="37"/>
      <c r="D468" s="38"/>
      <c r="K468" s="40"/>
    </row>
    <row r="469" ht="15.75" customHeight="1">
      <c r="A469" s="36"/>
      <c r="B469" s="36"/>
      <c r="C469" s="37"/>
      <c r="D469" s="38"/>
      <c r="K469" s="40"/>
    </row>
    <row r="470" ht="15.75" customHeight="1">
      <c r="A470" s="36"/>
      <c r="B470" s="36"/>
      <c r="C470" s="37"/>
      <c r="D470" s="38"/>
      <c r="K470" s="40"/>
    </row>
    <row r="471" ht="15.75" customHeight="1">
      <c r="A471" s="36"/>
      <c r="B471" s="36"/>
      <c r="C471" s="37"/>
      <c r="D471" s="38"/>
      <c r="K471" s="40"/>
    </row>
    <row r="472" ht="15.75" customHeight="1">
      <c r="A472" s="36"/>
      <c r="B472" s="36"/>
      <c r="C472" s="37"/>
      <c r="D472" s="38"/>
      <c r="K472" s="40"/>
    </row>
    <row r="473" ht="15.75" customHeight="1">
      <c r="A473" s="36"/>
      <c r="B473" s="36"/>
      <c r="C473" s="37"/>
      <c r="D473" s="38"/>
      <c r="K473" s="40"/>
    </row>
    <row r="474" ht="15.75" customHeight="1">
      <c r="A474" s="36"/>
      <c r="B474" s="36"/>
      <c r="C474" s="37"/>
      <c r="D474" s="38"/>
      <c r="K474" s="40"/>
    </row>
    <row r="475" ht="15.75" customHeight="1">
      <c r="A475" s="36"/>
      <c r="B475" s="36"/>
      <c r="C475" s="37"/>
      <c r="D475" s="38"/>
      <c r="K475" s="40"/>
    </row>
    <row r="476" ht="15.75" customHeight="1">
      <c r="A476" s="36"/>
      <c r="B476" s="36"/>
      <c r="C476" s="37"/>
      <c r="D476" s="38"/>
      <c r="K476" s="40"/>
    </row>
    <row r="477" ht="15.75" customHeight="1">
      <c r="A477" s="36"/>
      <c r="B477" s="36"/>
      <c r="C477" s="37"/>
      <c r="D477" s="38"/>
      <c r="K477" s="40"/>
    </row>
    <row r="478" ht="15.75" customHeight="1">
      <c r="A478" s="36"/>
      <c r="B478" s="36"/>
      <c r="C478" s="37"/>
      <c r="D478" s="38"/>
      <c r="K478" s="40"/>
    </row>
    <row r="479" ht="15.75" customHeight="1">
      <c r="A479" s="36"/>
      <c r="B479" s="36"/>
      <c r="C479" s="37"/>
      <c r="D479" s="38"/>
      <c r="K479" s="40"/>
    </row>
    <row r="480" ht="15.75" customHeight="1">
      <c r="A480" s="36"/>
      <c r="B480" s="36"/>
      <c r="C480" s="37"/>
      <c r="D480" s="38"/>
      <c r="K480" s="40"/>
    </row>
    <row r="481" ht="15.75" customHeight="1">
      <c r="A481" s="36"/>
      <c r="B481" s="36"/>
      <c r="C481" s="37"/>
      <c r="D481" s="38"/>
      <c r="K481" s="40"/>
    </row>
    <row r="482" ht="15.75" customHeight="1">
      <c r="A482" s="36"/>
      <c r="B482" s="36"/>
      <c r="C482" s="37"/>
      <c r="D482" s="38"/>
      <c r="K482" s="40"/>
    </row>
    <row r="483" ht="15.75" customHeight="1">
      <c r="A483" s="36"/>
      <c r="B483" s="36"/>
      <c r="C483" s="37"/>
      <c r="D483" s="38"/>
      <c r="K483" s="40"/>
    </row>
    <row r="484" ht="15.75" customHeight="1">
      <c r="A484" s="36"/>
      <c r="B484" s="36"/>
      <c r="C484" s="37"/>
      <c r="D484" s="38"/>
      <c r="K484" s="40"/>
    </row>
    <row r="485" ht="15.75" customHeight="1">
      <c r="A485" s="36"/>
      <c r="B485" s="36"/>
      <c r="C485" s="37"/>
      <c r="D485" s="38"/>
      <c r="K485" s="40"/>
    </row>
    <row r="486" ht="15.75" customHeight="1">
      <c r="A486" s="36"/>
      <c r="B486" s="36"/>
      <c r="C486" s="37"/>
      <c r="D486" s="38"/>
      <c r="K486" s="40"/>
    </row>
    <row r="487" ht="15.75" customHeight="1">
      <c r="A487" s="36"/>
      <c r="B487" s="36"/>
      <c r="C487" s="37"/>
      <c r="D487" s="38"/>
      <c r="K487" s="40"/>
    </row>
    <row r="488" ht="15.75" customHeight="1">
      <c r="A488" s="36"/>
      <c r="B488" s="36"/>
      <c r="C488" s="37"/>
      <c r="D488" s="38"/>
      <c r="K488" s="40"/>
    </row>
    <row r="489" ht="15.75" customHeight="1">
      <c r="A489" s="36"/>
      <c r="B489" s="36"/>
      <c r="C489" s="37"/>
      <c r="D489" s="38"/>
      <c r="K489" s="40"/>
    </row>
    <row r="490" ht="15.75" customHeight="1">
      <c r="A490" s="36"/>
      <c r="B490" s="36"/>
      <c r="C490" s="37"/>
      <c r="D490" s="38"/>
      <c r="K490" s="40"/>
    </row>
    <row r="491" ht="15.75" customHeight="1">
      <c r="A491" s="36"/>
      <c r="B491" s="36"/>
      <c r="C491" s="37"/>
      <c r="D491" s="38"/>
      <c r="K491" s="40"/>
    </row>
    <row r="492" ht="15.75" customHeight="1">
      <c r="A492" s="36"/>
      <c r="B492" s="36"/>
      <c r="C492" s="37"/>
      <c r="D492" s="38"/>
      <c r="K492" s="40"/>
    </row>
    <row r="493" ht="15.75" customHeight="1">
      <c r="A493" s="36"/>
      <c r="B493" s="36"/>
      <c r="C493" s="37"/>
      <c r="D493" s="38"/>
      <c r="K493" s="40"/>
    </row>
    <row r="494" ht="15.75" customHeight="1">
      <c r="A494" s="36"/>
      <c r="B494" s="36"/>
      <c r="C494" s="37"/>
      <c r="D494" s="38"/>
      <c r="K494" s="40"/>
    </row>
    <row r="495" ht="15.75" customHeight="1">
      <c r="A495" s="36"/>
      <c r="B495" s="36"/>
      <c r="C495" s="37"/>
      <c r="D495" s="38"/>
      <c r="K495" s="40"/>
    </row>
    <row r="496" ht="15.75" customHeight="1">
      <c r="A496" s="36"/>
      <c r="B496" s="36"/>
      <c r="C496" s="37"/>
      <c r="D496" s="38"/>
      <c r="K496" s="40"/>
    </row>
    <row r="497" ht="15.75" customHeight="1">
      <c r="A497" s="36"/>
      <c r="B497" s="36"/>
      <c r="C497" s="37"/>
      <c r="D497" s="38"/>
      <c r="K497" s="40"/>
    </row>
    <row r="498" ht="15.75" customHeight="1">
      <c r="A498" s="36"/>
      <c r="B498" s="36"/>
      <c r="C498" s="37"/>
      <c r="D498" s="38"/>
      <c r="K498" s="40"/>
    </row>
    <row r="499" ht="15.75" customHeight="1">
      <c r="A499" s="36"/>
      <c r="B499" s="36"/>
      <c r="C499" s="37"/>
      <c r="D499" s="38"/>
      <c r="K499" s="40"/>
    </row>
    <row r="500" ht="15.75" customHeight="1">
      <c r="A500" s="36"/>
      <c r="B500" s="36"/>
      <c r="C500" s="37"/>
      <c r="D500" s="38"/>
      <c r="K500" s="40"/>
    </row>
    <row r="501" ht="15.75" customHeight="1">
      <c r="A501" s="36"/>
      <c r="B501" s="36"/>
      <c r="C501" s="37"/>
      <c r="D501" s="38"/>
      <c r="K501" s="40"/>
    </row>
    <row r="502" ht="15.75" customHeight="1">
      <c r="A502" s="36"/>
      <c r="B502" s="36"/>
      <c r="C502" s="37"/>
      <c r="D502" s="38"/>
      <c r="K502" s="40"/>
    </row>
    <row r="503" ht="15.75" customHeight="1">
      <c r="A503" s="36"/>
      <c r="B503" s="36"/>
      <c r="C503" s="37"/>
      <c r="D503" s="38"/>
      <c r="K503" s="40"/>
    </row>
    <row r="504" ht="15.75" customHeight="1">
      <c r="A504" s="36"/>
      <c r="B504" s="36"/>
      <c r="C504" s="37"/>
      <c r="D504" s="38"/>
      <c r="K504" s="40"/>
    </row>
    <row r="505" ht="15.75" customHeight="1">
      <c r="A505" s="36"/>
      <c r="B505" s="36"/>
      <c r="C505" s="37"/>
      <c r="D505" s="38"/>
      <c r="K505" s="40"/>
    </row>
    <row r="506" ht="15.75" customHeight="1">
      <c r="A506" s="36"/>
      <c r="B506" s="36"/>
      <c r="C506" s="37"/>
      <c r="D506" s="38"/>
      <c r="K506" s="40"/>
    </row>
    <row r="507" ht="15.75" customHeight="1">
      <c r="A507" s="36"/>
      <c r="B507" s="36"/>
      <c r="C507" s="37"/>
      <c r="D507" s="38"/>
      <c r="K507" s="40"/>
    </row>
    <row r="508" ht="15.75" customHeight="1">
      <c r="A508" s="36"/>
      <c r="B508" s="36"/>
      <c r="C508" s="37"/>
      <c r="D508" s="38"/>
      <c r="K508" s="40"/>
    </row>
    <row r="509" ht="15.75" customHeight="1">
      <c r="A509" s="36"/>
      <c r="B509" s="36"/>
      <c r="C509" s="37"/>
      <c r="D509" s="38"/>
      <c r="K509" s="40"/>
    </row>
    <row r="510" ht="15.75" customHeight="1">
      <c r="A510" s="36"/>
      <c r="B510" s="36"/>
      <c r="C510" s="37"/>
      <c r="D510" s="38"/>
      <c r="K510" s="40"/>
    </row>
    <row r="511" ht="15.75" customHeight="1">
      <c r="A511" s="36"/>
      <c r="B511" s="36"/>
      <c r="C511" s="37"/>
      <c r="D511" s="38"/>
      <c r="K511" s="40"/>
    </row>
    <row r="512" ht="15.75" customHeight="1">
      <c r="A512" s="36"/>
      <c r="B512" s="36"/>
      <c r="C512" s="37"/>
      <c r="D512" s="38"/>
      <c r="K512" s="40"/>
    </row>
    <row r="513" ht="15.75" customHeight="1">
      <c r="A513" s="36"/>
      <c r="B513" s="36"/>
      <c r="C513" s="37"/>
      <c r="D513" s="38"/>
      <c r="K513" s="40"/>
    </row>
    <row r="514" ht="15.75" customHeight="1">
      <c r="A514" s="36"/>
      <c r="B514" s="36"/>
      <c r="C514" s="37"/>
      <c r="D514" s="38"/>
      <c r="K514" s="40"/>
    </row>
    <row r="515" ht="15.75" customHeight="1">
      <c r="A515" s="36"/>
      <c r="B515" s="36"/>
      <c r="C515" s="37"/>
      <c r="D515" s="38"/>
      <c r="K515" s="40"/>
    </row>
    <row r="516" ht="15.75" customHeight="1">
      <c r="A516" s="36"/>
      <c r="B516" s="36"/>
      <c r="C516" s="37"/>
      <c r="D516" s="38"/>
      <c r="K516" s="40"/>
    </row>
    <row r="517" ht="15.75" customHeight="1">
      <c r="A517" s="36"/>
      <c r="B517" s="36"/>
      <c r="C517" s="37"/>
      <c r="D517" s="38"/>
      <c r="K517" s="40"/>
    </row>
    <row r="518" ht="15.75" customHeight="1">
      <c r="A518" s="36"/>
      <c r="B518" s="36"/>
      <c r="C518" s="37"/>
      <c r="D518" s="38"/>
      <c r="K518" s="40"/>
    </row>
    <row r="519" ht="15.75" customHeight="1">
      <c r="A519" s="36"/>
      <c r="B519" s="36"/>
      <c r="C519" s="37"/>
      <c r="D519" s="38"/>
      <c r="K519" s="40"/>
    </row>
    <row r="520" ht="15.75" customHeight="1">
      <c r="A520" s="36"/>
      <c r="B520" s="36"/>
      <c r="C520" s="37"/>
      <c r="D520" s="38"/>
      <c r="K520" s="40"/>
    </row>
    <row r="521" ht="15.75" customHeight="1">
      <c r="A521" s="36"/>
      <c r="B521" s="36"/>
      <c r="C521" s="37"/>
      <c r="D521" s="38"/>
      <c r="K521" s="40"/>
    </row>
    <row r="522" ht="15.75" customHeight="1">
      <c r="A522" s="36"/>
      <c r="B522" s="36"/>
      <c r="C522" s="37"/>
      <c r="D522" s="38"/>
      <c r="K522" s="40"/>
    </row>
    <row r="523" ht="15.75" customHeight="1">
      <c r="A523" s="36"/>
      <c r="B523" s="36"/>
      <c r="C523" s="37"/>
      <c r="D523" s="38"/>
      <c r="K523" s="40"/>
    </row>
    <row r="524" ht="15.75" customHeight="1">
      <c r="A524" s="36"/>
      <c r="B524" s="36"/>
      <c r="C524" s="37"/>
      <c r="D524" s="38"/>
      <c r="K524" s="40"/>
    </row>
    <row r="525" ht="15.75" customHeight="1">
      <c r="A525" s="36"/>
      <c r="B525" s="36"/>
      <c r="C525" s="37"/>
      <c r="D525" s="38"/>
      <c r="K525" s="40"/>
    </row>
    <row r="526" ht="15.75" customHeight="1">
      <c r="A526" s="36"/>
      <c r="B526" s="36"/>
      <c r="C526" s="37"/>
      <c r="D526" s="38"/>
      <c r="K526" s="40"/>
    </row>
    <row r="527" ht="15.75" customHeight="1">
      <c r="A527" s="36"/>
      <c r="B527" s="36"/>
      <c r="C527" s="37"/>
      <c r="D527" s="38"/>
      <c r="K527" s="40"/>
    </row>
    <row r="528" ht="15.75" customHeight="1">
      <c r="A528" s="36"/>
      <c r="B528" s="36"/>
      <c r="C528" s="37"/>
      <c r="D528" s="38"/>
      <c r="K528" s="40"/>
    </row>
    <row r="529" ht="15.75" customHeight="1">
      <c r="A529" s="36"/>
      <c r="B529" s="36"/>
      <c r="C529" s="37"/>
      <c r="D529" s="38"/>
      <c r="K529" s="40"/>
    </row>
    <row r="530" ht="15.75" customHeight="1">
      <c r="A530" s="36"/>
      <c r="B530" s="36"/>
      <c r="C530" s="37"/>
      <c r="D530" s="38"/>
      <c r="K530" s="40"/>
    </row>
    <row r="531" ht="15.75" customHeight="1">
      <c r="A531" s="36"/>
      <c r="B531" s="36"/>
      <c r="C531" s="37"/>
      <c r="D531" s="38"/>
      <c r="K531" s="40"/>
    </row>
    <row r="532" ht="15.75" customHeight="1">
      <c r="A532" s="36"/>
      <c r="B532" s="36"/>
      <c r="C532" s="37"/>
      <c r="D532" s="38"/>
      <c r="K532" s="40"/>
    </row>
    <row r="533" ht="15.75" customHeight="1">
      <c r="A533" s="36"/>
      <c r="B533" s="36"/>
      <c r="C533" s="37"/>
      <c r="D533" s="38"/>
      <c r="K533" s="40"/>
    </row>
    <row r="534" ht="15.75" customHeight="1">
      <c r="A534" s="36"/>
      <c r="B534" s="36"/>
      <c r="C534" s="37"/>
      <c r="D534" s="38"/>
      <c r="K534" s="40"/>
    </row>
    <row r="535" ht="15.75" customHeight="1">
      <c r="A535" s="36"/>
      <c r="B535" s="36"/>
      <c r="C535" s="37"/>
      <c r="D535" s="38"/>
      <c r="K535" s="40"/>
    </row>
    <row r="536" ht="15.75" customHeight="1">
      <c r="A536" s="36"/>
      <c r="B536" s="36"/>
      <c r="C536" s="37"/>
      <c r="D536" s="38"/>
      <c r="K536" s="40"/>
    </row>
    <row r="537" ht="15.75" customHeight="1">
      <c r="A537" s="36"/>
      <c r="B537" s="36"/>
      <c r="C537" s="37"/>
      <c r="D537" s="38"/>
      <c r="K537" s="40"/>
    </row>
    <row r="538" ht="15.75" customHeight="1">
      <c r="A538" s="36"/>
      <c r="B538" s="36"/>
      <c r="C538" s="37"/>
      <c r="D538" s="38"/>
      <c r="K538" s="40"/>
    </row>
    <row r="539" ht="15.75" customHeight="1">
      <c r="A539" s="36"/>
      <c r="B539" s="36"/>
      <c r="C539" s="37"/>
      <c r="D539" s="38"/>
      <c r="K539" s="40"/>
    </row>
    <row r="540" ht="15.75" customHeight="1">
      <c r="A540" s="36"/>
      <c r="B540" s="36"/>
      <c r="C540" s="37"/>
      <c r="D540" s="38"/>
      <c r="K540" s="40"/>
    </row>
    <row r="541" ht="15.75" customHeight="1">
      <c r="A541" s="36"/>
      <c r="B541" s="36"/>
      <c r="C541" s="37"/>
      <c r="D541" s="38"/>
      <c r="K541" s="40"/>
    </row>
    <row r="542" ht="15.75" customHeight="1">
      <c r="A542" s="36"/>
      <c r="B542" s="36"/>
      <c r="C542" s="37"/>
      <c r="D542" s="38"/>
      <c r="K542" s="40"/>
    </row>
    <row r="543" ht="15.75" customHeight="1">
      <c r="A543" s="36"/>
      <c r="B543" s="36"/>
      <c r="C543" s="37"/>
      <c r="D543" s="38"/>
      <c r="K543" s="40"/>
    </row>
    <row r="544" ht="15.75" customHeight="1">
      <c r="A544" s="36"/>
      <c r="B544" s="36"/>
      <c r="C544" s="37"/>
      <c r="D544" s="38"/>
      <c r="K544" s="40"/>
    </row>
    <row r="545" ht="15.75" customHeight="1">
      <c r="A545" s="36"/>
      <c r="B545" s="36"/>
      <c r="C545" s="37"/>
      <c r="D545" s="38"/>
      <c r="K545" s="40"/>
    </row>
    <row r="546" ht="15.75" customHeight="1">
      <c r="A546" s="36"/>
      <c r="B546" s="36"/>
      <c r="C546" s="37"/>
      <c r="D546" s="38"/>
      <c r="K546" s="40"/>
    </row>
    <row r="547" ht="15.75" customHeight="1">
      <c r="A547" s="36"/>
      <c r="B547" s="36"/>
      <c r="C547" s="37"/>
      <c r="D547" s="38"/>
      <c r="K547" s="40"/>
    </row>
    <row r="548" ht="15.75" customHeight="1">
      <c r="A548" s="36"/>
      <c r="B548" s="36"/>
      <c r="C548" s="37"/>
      <c r="D548" s="38"/>
      <c r="K548" s="40"/>
    </row>
    <row r="549" ht="15.75" customHeight="1">
      <c r="A549" s="36"/>
      <c r="B549" s="36"/>
      <c r="C549" s="37"/>
      <c r="D549" s="38"/>
      <c r="K549" s="40"/>
    </row>
    <row r="550" ht="15.75" customHeight="1">
      <c r="A550" s="36"/>
      <c r="B550" s="36"/>
      <c r="C550" s="37"/>
      <c r="D550" s="38"/>
      <c r="K550" s="40"/>
    </row>
    <row r="551" ht="15.75" customHeight="1">
      <c r="A551" s="36"/>
      <c r="B551" s="36"/>
      <c r="C551" s="37"/>
      <c r="D551" s="38"/>
      <c r="K551" s="40"/>
    </row>
    <row r="552" ht="15.75" customHeight="1">
      <c r="A552" s="36"/>
      <c r="B552" s="36"/>
      <c r="C552" s="37"/>
      <c r="D552" s="38"/>
      <c r="K552" s="40"/>
    </row>
    <row r="553" ht="15.75" customHeight="1">
      <c r="A553" s="36"/>
      <c r="B553" s="36"/>
      <c r="C553" s="37"/>
      <c r="D553" s="38"/>
      <c r="K553" s="40"/>
    </row>
    <row r="554" ht="15.75" customHeight="1">
      <c r="A554" s="36"/>
      <c r="B554" s="36"/>
      <c r="C554" s="37"/>
      <c r="D554" s="38"/>
      <c r="K554" s="40"/>
    </row>
    <row r="555" ht="15.75" customHeight="1">
      <c r="A555" s="36"/>
      <c r="B555" s="36"/>
      <c r="C555" s="37"/>
      <c r="D555" s="38"/>
      <c r="K555" s="40"/>
    </row>
    <row r="556" ht="15.75" customHeight="1">
      <c r="A556" s="36"/>
      <c r="B556" s="36"/>
      <c r="C556" s="37"/>
      <c r="D556" s="38"/>
      <c r="K556" s="40"/>
    </row>
    <row r="557" ht="15.75" customHeight="1">
      <c r="A557" s="36"/>
      <c r="B557" s="36"/>
      <c r="C557" s="37"/>
      <c r="D557" s="38"/>
      <c r="K557" s="40"/>
    </row>
    <row r="558" ht="15.75" customHeight="1">
      <c r="A558" s="36"/>
      <c r="B558" s="36"/>
      <c r="C558" s="37"/>
      <c r="D558" s="38"/>
      <c r="K558" s="40"/>
    </row>
    <row r="559" ht="15.75" customHeight="1">
      <c r="A559" s="36"/>
      <c r="B559" s="36"/>
      <c r="C559" s="37"/>
      <c r="D559" s="38"/>
      <c r="K559" s="40"/>
    </row>
    <row r="560" ht="15.75" customHeight="1">
      <c r="A560" s="36"/>
      <c r="B560" s="36"/>
      <c r="C560" s="37"/>
      <c r="D560" s="38"/>
      <c r="K560" s="40"/>
    </row>
    <row r="561" ht="15.75" customHeight="1">
      <c r="A561" s="36"/>
      <c r="B561" s="36"/>
      <c r="C561" s="37"/>
      <c r="D561" s="38"/>
      <c r="K561" s="40"/>
    </row>
    <row r="562" ht="15.75" customHeight="1">
      <c r="A562" s="36"/>
      <c r="B562" s="36"/>
      <c r="C562" s="37"/>
      <c r="D562" s="38"/>
      <c r="K562" s="40"/>
    </row>
    <row r="563" ht="15.75" customHeight="1">
      <c r="A563" s="36"/>
      <c r="B563" s="36"/>
      <c r="C563" s="37"/>
      <c r="D563" s="38"/>
      <c r="K563" s="40"/>
    </row>
    <row r="564" ht="15.75" customHeight="1">
      <c r="A564" s="36"/>
      <c r="B564" s="36"/>
      <c r="C564" s="37"/>
      <c r="D564" s="38"/>
      <c r="K564" s="40"/>
    </row>
    <row r="565" ht="15.75" customHeight="1">
      <c r="A565" s="36"/>
      <c r="B565" s="36"/>
      <c r="C565" s="37"/>
      <c r="D565" s="38"/>
      <c r="K565" s="40"/>
    </row>
    <row r="566" ht="15.75" customHeight="1">
      <c r="A566" s="36"/>
      <c r="B566" s="36"/>
      <c r="C566" s="37"/>
      <c r="D566" s="38"/>
      <c r="K566" s="40"/>
    </row>
    <row r="567" ht="15.75" customHeight="1">
      <c r="A567" s="36"/>
      <c r="B567" s="36"/>
      <c r="C567" s="37"/>
      <c r="D567" s="38"/>
      <c r="K567" s="40"/>
    </row>
    <row r="568" ht="15.75" customHeight="1">
      <c r="A568" s="36"/>
      <c r="B568" s="36"/>
      <c r="C568" s="37"/>
      <c r="D568" s="38"/>
      <c r="K568" s="40"/>
    </row>
    <row r="569" ht="15.75" customHeight="1">
      <c r="A569" s="36"/>
      <c r="B569" s="36"/>
      <c r="C569" s="37"/>
      <c r="D569" s="38"/>
      <c r="K569" s="40"/>
    </row>
    <row r="570" ht="15.75" customHeight="1">
      <c r="A570" s="36"/>
      <c r="B570" s="36"/>
      <c r="C570" s="37"/>
      <c r="D570" s="38"/>
      <c r="K570" s="40"/>
    </row>
    <row r="571" ht="15.75" customHeight="1">
      <c r="A571" s="36"/>
      <c r="B571" s="36"/>
      <c r="C571" s="37"/>
      <c r="D571" s="38"/>
      <c r="K571" s="40"/>
    </row>
    <row r="572" ht="15.75" customHeight="1">
      <c r="A572" s="36"/>
      <c r="B572" s="36"/>
      <c r="C572" s="37"/>
      <c r="D572" s="38"/>
      <c r="K572" s="40"/>
    </row>
    <row r="573" ht="15.75" customHeight="1">
      <c r="A573" s="36"/>
      <c r="B573" s="36"/>
      <c r="C573" s="37"/>
      <c r="D573" s="38"/>
      <c r="K573" s="40"/>
    </row>
    <row r="574" ht="15.75" customHeight="1">
      <c r="A574" s="36"/>
      <c r="B574" s="36"/>
      <c r="C574" s="37"/>
      <c r="D574" s="38"/>
      <c r="K574" s="40"/>
    </row>
    <row r="575" ht="15.75" customHeight="1">
      <c r="A575" s="36"/>
      <c r="B575" s="36"/>
      <c r="C575" s="37"/>
      <c r="D575" s="38"/>
      <c r="K575" s="40"/>
    </row>
    <row r="576" ht="15.75" customHeight="1">
      <c r="A576" s="36"/>
      <c r="B576" s="36"/>
      <c r="C576" s="37"/>
      <c r="D576" s="38"/>
      <c r="K576" s="40"/>
    </row>
    <row r="577" ht="15.75" customHeight="1">
      <c r="A577" s="36"/>
      <c r="B577" s="36"/>
      <c r="C577" s="37"/>
      <c r="D577" s="38"/>
      <c r="K577" s="40"/>
    </row>
    <row r="578" ht="15.75" customHeight="1">
      <c r="A578" s="36"/>
      <c r="B578" s="36"/>
      <c r="C578" s="37"/>
      <c r="D578" s="38"/>
      <c r="K578" s="40"/>
    </row>
    <row r="579" ht="15.75" customHeight="1">
      <c r="A579" s="36"/>
      <c r="B579" s="36"/>
      <c r="C579" s="37"/>
      <c r="D579" s="38"/>
      <c r="K579" s="40"/>
    </row>
    <row r="580" ht="15.75" customHeight="1">
      <c r="A580" s="36"/>
      <c r="B580" s="36"/>
      <c r="C580" s="37"/>
      <c r="D580" s="38"/>
      <c r="K580" s="40"/>
    </row>
    <row r="581" ht="15.75" customHeight="1">
      <c r="A581" s="36"/>
      <c r="B581" s="36"/>
      <c r="C581" s="37"/>
      <c r="D581" s="38"/>
      <c r="K581" s="40"/>
    </row>
    <row r="582" ht="15.75" customHeight="1">
      <c r="A582" s="36"/>
      <c r="B582" s="36"/>
      <c r="C582" s="37"/>
      <c r="D582" s="38"/>
      <c r="K582" s="40"/>
    </row>
    <row r="583" ht="15.75" customHeight="1">
      <c r="A583" s="36"/>
      <c r="B583" s="36"/>
      <c r="C583" s="37"/>
      <c r="D583" s="38"/>
      <c r="K583" s="40"/>
    </row>
    <row r="584" ht="15.75" customHeight="1">
      <c r="A584" s="36"/>
      <c r="B584" s="36"/>
      <c r="C584" s="37"/>
      <c r="D584" s="38"/>
      <c r="K584" s="40"/>
    </row>
    <row r="585" ht="15.75" customHeight="1">
      <c r="A585" s="36"/>
      <c r="B585" s="36"/>
      <c r="C585" s="37"/>
      <c r="D585" s="38"/>
      <c r="K585" s="40"/>
    </row>
    <row r="586" ht="15.75" customHeight="1">
      <c r="A586" s="36"/>
      <c r="B586" s="36"/>
      <c r="C586" s="37"/>
      <c r="D586" s="38"/>
      <c r="K586" s="40"/>
    </row>
    <row r="587" ht="15.75" customHeight="1">
      <c r="A587" s="36"/>
      <c r="B587" s="36"/>
      <c r="C587" s="37"/>
      <c r="D587" s="38"/>
      <c r="K587" s="40"/>
    </row>
    <row r="588" ht="15.75" customHeight="1">
      <c r="A588" s="36"/>
      <c r="B588" s="36"/>
      <c r="C588" s="37"/>
      <c r="D588" s="38"/>
      <c r="K588" s="40"/>
    </row>
    <row r="589" ht="15.75" customHeight="1">
      <c r="A589" s="36"/>
      <c r="B589" s="36"/>
      <c r="C589" s="37"/>
      <c r="D589" s="38"/>
      <c r="K589" s="40"/>
    </row>
    <row r="590" ht="15.75" customHeight="1">
      <c r="A590" s="36"/>
      <c r="B590" s="36"/>
      <c r="C590" s="37"/>
      <c r="D590" s="38"/>
      <c r="K590" s="40"/>
    </row>
    <row r="591" ht="15.75" customHeight="1">
      <c r="A591" s="36"/>
      <c r="B591" s="36"/>
      <c r="C591" s="37"/>
      <c r="D591" s="38"/>
      <c r="K591" s="40"/>
    </row>
    <row r="592" ht="15.75" customHeight="1">
      <c r="A592" s="36"/>
      <c r="B592" s="36"/>
      <c r="C592" s="37"/>
      <c r="D592" s="38"/>
      <c r="K592" s="40"/>
    </row>
    <row r="593" ht="15.75" customHeight="1">
      <c r="A593" s="36"/>
      <c r="B593" s="36"/>
      <c r="C593" s="37"/>
      <c r="D593" s="38"/>
      <c r="K593" s="40"/>
    </row>
    <row r="594" ht="15.75" customHeight="1">
      <c r="A594" s="36"/>
      <c r="B594" s="36"/>
      <c r="C594" s="37"/>
      <c r="D594" s="38"/>
      <c r="K594" s="40"/>
    </row>
    <row r="595" ht="15.75" customHeight="1">
      <c r="A595" s="36"/>
      <c r="B595" s="36"/>
      <c r="C595" s="37"/>
      <c r="D595" s="38"/>
      <c r="K595" s="40"/>
    </row>
    <row r="596" ht="15.75" customHeight="1">
      <c r="A596" s="36"/>
      <c r="B596" s="36"/>
      <c r="C596" s="37"/>
      <c r="D596" s="38"/>
      <c r="K596" s="40"/>
    </row>
    <row r="597" ht="15.75" customHeight="1">
      <c r="A597" s="36"/>
      <c r="B597" s="36"/>
      <c r="C597" s="37"/>
      <c r="D597" s="38"/>
      <c r="K597" s="40"/>
    </row>
    <row r="598" ht="15.75" customHeight="1">
      <c r="A598" s="36"/>
      <c r="B598" s="36"/>
      <c r="C598" s="37"/>
      <c r="D598" s="38"/>
      <c r="K598" s="40"/>
    </row>
    <row r="599" ht="15.75" customHeight="1">
      <c r="A599" s="36"/>
      <c r="B599" s="36"/>
      <c r="C599" s="37"/>
      <c r="D599" s="38"/>
      <c r="K599" s="40"/>
    </row>
    <row r="600" ht="15.75" customHeight="1">
      <c r="A600" s="36"/>
      <c r="B600" s="36"/>
      <c r="C600" s="37"/>
      <c r="D600" s="38"/>
      <c r="K600" s="40"/>
    </row>
    <row r="601" ht="15.75" customHeight="1">
      <c r="A601" s="36"/>
      <c r="B601" s="36"/>
      <c r="C601" s="37"/>
      <c r="D601" s="38"/>
      <c r="K601" s="40"/>
    </row>
    <row r="602" ht="15.75" customHeight="1">
      <c r="A602" s="36"/>
      <c r="B602" s="36"/>
      <c r="C602" s="37"/>
      <c r="D602" s="38"/>
      <c r="K602" s="40"/>
    </row>
    <row r="603" ht="15.75" customHeight="1">
      <c r="A603" s="36"/>
      <c r="B603" s="36"/>
      <c r="C603" s="37"/>
      <c r="D603" s="38"/>
      <c r="K603" s="40"/>
    </row>
    <row r="604" ht="15.75" customHeight="1">
      <c r="A604" s="36"/>
      <c r="B604" s="36"/>
      <c r="C604" s="37"/>
      <c r="D604" s="38"/>
      <c r="K604" s="40"/>
    </row>
    <row r="605" ht="15.75" customHeight="1">
      <c r="A605" s="36"/>
      <c r="B605" s="36"/>
      <c r="C605" s="37"/>
      <c r="D605" s="38"/>
      <c r="K605" s="40"/>
    </row>
    <row r="606" ht="15.75" customHeight="1">
      <c r="A606" s="36"/>
      <c r="B606" s="36"/>
      <c r="C606" s="37"/>
      <c r="D606" s="38"/>
      <c r="K606" s="40"/>
    </row>
    <row r="607" ht="15.75" customHeight="1">
      <c r="A607" s="36"/>
      <c r="B607" s="36"/>
      <c r="C607" s="37"/>
      <c r="D607" s="38"/>
      <c r="K607" s="40"/>
    </row>
    <row r="608" ht="15.75" customHeight="1">
      <c r="A608" s="36"/>
      <c r="B608" s="36"/>
      <c r="C608" s="37"/>
      <c r="D608" s="38"/>
      <c r="K608" s="40"/>
    </row>
    <row r="609" ht="15.75" customHeight="1">
      <c r="A609" s="36"/>
      <c r="B609" s="36"/>
      <c r="C609" s="37"/>
      <c r="D609" s="38"/>
      <c r="K609" s="40"/>
    </row>
    <row r="610" ht="15.75" customHeight="1">
      <c r="A610" s="36"/>
      <c r="B610" s="36"/>
      <c r="C610" s="37"/>
      <c r="D610" s="38"/>
      <c r="K610" s="40"/>
    </row>
    <row r="611" ht="15.75" customHeight="1">
      <c r="A611" s="36"/>
      <c r="B611" s="36"/>
      <c r="C611" s="37"/>
      <c r="D611" s="38"/>
      <c r="K611" s="40"/>
    </row>
    <row r="612" ht="15.75" customHeight="1">
      <c r="A612" s="36"/>
      <c r="B612" s="36"/>
      <c r="C612" s="37"/>
      <c r="D612" s="38"/>
      <c r="K612" s="40"/>
    </row>
    <row r="613" ht="15.75" customHeight="1">
      <c r="A613" s="36"/>
      <c r="B613" s="36"/>
      <c r="C613" s="37"/>
      <c r="D613" s="38"/>
      <c r="K613" s="40"/>
    </row>
    <row r="614" ht="15.75" customHeight="1">
      <c r="A614" s="36"/>
      <c r="B614" s="36"/>
      <c r="C614" s="37"/>
      <c r="D614" s="38"/>
      <c r="K614" s="40"/>
    </row>
    <row r="615" ht="15.75" customHeight="1">
      <c r="A615" s="36"/>
      <c r="B615" s="36"/>
      <c r="C615" s="37"/>
      <c r="D615" s="38"/>
      <c r="K615" s="40"/>
    </row>
    <row r="616" ht="15.75" customHeight="1">
      <c r="A616" s="36"/>
      <c r="B616" s="36"/>
      <c r="C616" s="37"/>
      <c r="D616" s="38"/>
      <c r="K616" s="40"/>
    </row>
    <row r="617" ht="15.75" customHeight="1">
      <c r="A617" s="36"/>
      <c r="B617" s="36"/>
      <c r="C617" s="37"/>
      <c r="D617" s="38"/>
      <c r="K617" s="40"/>
    </row>
    <row r="618" ht="15.75" customHeight="1">
      <c r="A618" s="36"/>
      <c r="B618" s="36"/>
      <c r="C618" s="37"/>
      <c r="D618" s="38"/>
      <c r="K618" s="40"/>
    </row>
    <row r="619" ht="15.75" customHeight="1">
      <c r="A619" s="36"/>
      <c r="B619" s="36"/>
      <c r="C619" s="37"/>
      <c r="D619" s="38"/>
      <c r="K619" s="40"/>
    </row>
    <row r="620" ht="15.75" customHeight="1">
      <c r="A620" s="36"/>
      <c r="B620" s="36"/>
      <c r="C620" s="37"/>
      <c r="D620" s="38"/>
      <c r="K620" s="40"/>
    </row>
    <row r="621" ht="15.75" customHeight="1">
      <c r="A621" s="36"/>
      <c r="B621" s="36"/>
      <c r="C621" s="37"/>
      <c r="D621" s="38"/>
      <c r="K621" s="40"/>
    </row>
    <row r="622" ht="15.75" customHeight="1">
      <c r="A622" s="36"/>
      <c r="B622" s="36"/>
      <c r="C622" s="37"/>
      <c r="D622" s="38"/>
      <c r="K622" s="40"/>
    </row>
    <row r="623" ht="15.75" customHeight="1">
      <c r="A623" s="36"/>
      <c r="B623" s="36"/>
      <c r="C623" s="37"/>
      <c r="D623" s="38"/>
      <c r="K623" s="40"/>
    </row>
    <row r="624" ht="15.75" customHeight="1">
      <c r="A624" s="36"/>
      <c r="B624" s="36"/>
      <c r="C624" s="37"/>
      <c r="D624" s="38"/>
      <c r="K624" s="40"/>
    </row>
    <row r="625" ht="15.75" customHeight="1">
      <c r="A625" s="36"/>
      <c r="B625" s="36"/>
      <c r="C625" s="37"/>
      <c r="D625" s="38"/>
      <c r="K625" s="40"/>
    </row>
    <row r="626" ht="15.75" customHeight="1">
      <c r="A626" s="36"/>
      <c r="B626" s="36"/>
      <c r="C626" s="37"/>
      <c r="D626" s="38"/>
      <c r="K626" s="40"/>
    </row>
    <row r="627" ht="15.75" customHeight="1">
      <c r="A627" s="36"/>
      <c r="B627" s="36"/>
      <c r="C627" s="37"/>
      <c r="D627" s="38"/>
      <c r="K627" s="40"/>
    </row>
    <row r="628" ht="15.75" customHeight="1">
      <c r="A628" s="36"/>
      <c r="B628" s="36"/>
      <c r="C628" s="37"/>
      <c r="D628" s="38"/>
      <c r="K628" s="40"/>
    </row>
    <row r="629" ht="15.75" customHeight="1">
      <c r="A629" s="36"/>
      <c r="B629" s="36"/>
      <c r="C629" s="37"/>
      <c r="D629" s="38"/>
      <c r="K629" s="40"/>
    </row>
    <row r="630" ht="15.75" customHeight="1">
      <c r="A630" s="36"/>
      <c r="B630" s="36"/>
      <c r="C630" s="37"/>
      <c r="D630" s="38"/>
      <c r="K630" s="40"/>
    </row>
    <row r="631" ht="15.75" customHeight="1">
      <c r="A631" s="36"/>
      <c r="B631" s="36"/>
      <c r="C631" s="37"/>
      <c r="D631" s="38"/>
      <c r="K631" s="40"/>
    </row>
    <row r="632" ht="15.75" customHeight="1">
      <c r="A632" s="36"/>
      <c r="B632" s="36"/>
      <c r="C632" s="37"/>
      <c r="D632" s="38"/>
      <c r="K632" s="40"/>
    </row>
    <row r="633" ht="15.75" customHeight="1">
      <c r="A633" s="36"/>
      <c r="B633" s="36"/>
      <c r="C633" s="37"/>
      <c r="D633" s="38"/>
      <c r="K633" s="40"/>
    </row>
    <row r="634" ht="15.75" customHeight="1">
      <c r="A634" s="36"/>
      <c r="B634" s="36"/>
      <c r="C634" s="37"/>
      <c r="D634" s="38"/>
      <c r="K634" s="40"/>
    </row>
    <row r="635" ht="15.75" customHeight="1">
      <c r="A635" s="36"/>
      <c r="B635" s="36"/>
      <c r="C635" s="37"/>
      <c r="D635" s="38"/>
      <c r="K635" s="40"/>
    </row>
    <row r="636" ht="15.75" customHeight="1">
      <c r="A636" s="36"/>
      <c r="B636" s="36"/>
      <c r="C636" s="37"/>
      <c r="D636" s="38"/>
      <c r="K636" s="40"/>
    </row>
    <row r="637" ht="15.75" customHeight="1">
      <c r="A637" s="36"/>
      <c r="B637" s="36"/>
      <c r="C637" s="37"/>
      <c r="D637" s="38"/>
      <c r="K637" s="40"/>
    </row>
    <row r="638" ht="15.75" customHeight="1">
      <c r="A638" s="36"/>
      <c r="B638" s="36"/>
      <c r="C638" s="37"/>
      <c r="D638" s="38"/>
      <c r="K638" s="40"/>
    </row>
    <row r="639" ht="15.75" customHeight="1">
      <c r="A639" s="36"/>
      <c r="B639" s="36"/>
      <c r="C639" s="37"/>
      <c r="D639" s="38"/>
      <c r="K639" s="40"/>
    </row>
    <row r="640" ht="15.75" customHeight="1">
      <c r="A640" s="36"/>
      <c r="B640" s="36"/>
      <c r="C640" s="37"/>
      <c r="D640" s="38"/>
      <c r="K640" s="40"/>
    </row>
    <row r="641" ht="15.75" customHeight="1">
      <c r="A641" s="36"/>
      <c r="B641" s="36"/>
      <c r="C641" s="37"/>
      <c r="D641" s="38"/>
      <c r="K641" s="40"/>
    </row>
    <row r="642" ht="15.75" customHeight="1">
      <c r="A642" s="36"/>
      <c r="B642" s="36"/>
      <c r="C642" s="37"/>
      <c r="D642" s="38"/>
      <c r="K642" s="40"/>
    </row>
    <row r="643" ht="15.75" customHeight="1">
      <c r="A643" s="36"/>
      <c r="B643" s="36"/>
      <c r="C643" s="37"/>
      <c r="D643" s="38"/>
      <c r="K643" s="40"/>
    </row>
    <row r="644" ht="15.75" customHeight="1">
      <c r="A644" s="36"/>
      <c r="B644" s="36"/>
      <c r="C644" s="37"/>
      <c r="D644" s="38"/>
      <c r="K644" s="40"/>
    </row>
    <row r="645" ht="15.75" customHeight="1">
      <c r="A645" s="36"/>
      <c r="B645" s="36"/>
      <c r="C645" s="37"/>
      <c r="D645" s="38"/>
      <c r="K645" s="40"/>
    </row>
    <row r="646" ht="15.75" customHeight="1">
      <c r="A646" s="36"/>
      <c r="B646" s="36"/>
      <c r="C646" s="37"/>
      <c r="D646" s="38"/>
      <c r="K646" s="40"/>
    </row>
    <row r="647" ht="15.75" customHeight="1">
      <c r="A647" s="36"/>
      <c r="B647" s="36"/>
      <c r="C647" s="37"/>
      <c r="D647" s="38"/>
      <c r="K647" s="40"/>
    </row>
    <row r="648" ht="15.75" customHeight="1">
      <c r="A648" s="36"/>
      <c r="B648" s="36"/>
      <c r="C648" s="37"/>
      <c r="D648" s="38"/>
      <c r="K648" s="40"/>
    </row>
    <row r="649" ht="15.75" customHeight="1">
      <c r="A649" s="36"/>
      <c r="B649" s="36"/>
      <c r="C649" s="37"/>
      <c r="D649" s="38"/>
      <c r="K649" s="40"/>
    </row>
    <row r="650" ht="15.75" customHeight="1">
      <c r="A650" s="36"/>
      <c r="B650" s="36"/>
      <c r="C650" s="37"/>
      <c r="D650" s="38"/>
      <c r="K650" s="40"/>
    </row>
    <row r="651" ht="15.75" customHeight="1">
      <c r="A651" s="36"/>
      <c r="B651" s="36"/>
      <c r="C651" s="37"/>
      <c r="D651" s="38"/>
      <c r="K651" s="40"/>
    </row>
    <row r="652" ht="15.75" customHeight="1">
      <c r="A652" s="36"/>
      <c r="B652" s="36"/>
      <c r="C652" s="37"/>
      <c r="D652" s="38"/>
      <c r="K652" s="40"/>
    </row>
    <row r="653" ht="15.75" customHeight="1">
      <c r="A653" s="36"/>
      <c r="B653" s="36"/>
      <c r="C653" s="37"/>
      <c r="D653" s="38"/>
      <c r="K653" s="40"/>
    </row>
    <row r="654" ht="15.75" customHeight="1">
      <c r="A654" s="36"/>
      <c r="B654" s="36"/>
      <c r="C654" s="37"/>
      <c r="D654" s="38"/>
      <c r="K654" s="40"/>
    </row>
    <row r="655" ht="15.75" customHeight="1">
      <c r="A655" s="36"/>
      <c r="B655" s="36"/>
      <c r="C655" s="37"/>
      <c r="D655" s="38"/>
      <c r="K655" s="40"/>
    </row>
    <row r="656" ht="15.75" customHeight="1">
      <c r="A656" s="36"/>
      <c r="B656" s="36"/>
      <c r="C656" s="37"/>
      <c r="D656" s="38"/>
      <c r="K656" s="40"/>
    </row>
    <row r="657" ht="15.75" customHeight="1">
      <c r="A657" s="36"/>
      <c r="B657" s="36"/>
      <c r="C657" s="37"/>
      <c r="D657" s="38"/>
      <c r="K657" s="40"/>
    </row>
    <row r="658" ht="15.75" customHeight="1">
      <c r="A658" s="36"/>
      <c r="B658" s="36"/>
      <c r="C658" s="37"/>
      <c r="D658" s="38"/>
      <c r="K658" s="40"/>
    </row>
    <row r="659" ht="15.75" customHeight="1">
      <c r="A659" s="36"/>
      <c r="B659" s="36"/>
      <c r="C659" s="37"/>
      <c r="D659" s="38"/>
      <c r="K659" s="40"/>
    </row>
    <row r="660" ht="15.75" customHeight="1">
      <c r="A660" s="36"/>
      <c r="B660" s="36"/>
      <c r="C660" s="37"/>
      <c r="D660" s="38"/>
      <c r="K660" s="40"/>
    </row>
    <row r="661" ht="15.75" customHeight="1">
      <c r="A661" s="36"/>
      <c r="B661" s="36"/>
      <c r="C661" s="37"/>
      <c r="D661" s="38"/>
      <c r="K661" s="40"/>
    </row>
    <row r="662" ht="15.75" customHeight="1">
      <c r="A662" s="36"/>
      <c r="B662" s="36"/>
      <c r="C662" s="37"/>
      <c r="D662" s="38"/>
      <c r="K662" s="40"/>
    </row>
    <row r="663" ht="15.75" customHeight="1">
      <c r="A663" s="36"/>
      <c r="B663" s="36"/>
      <c r="C663" s="37"/>
      <c r="D663" s="38"/>
      <c r="K663" s="40"/>
    </row>
    <row r="664" ht="15.75" customHeight="1">
      <c r="A664" s="36"/>
      <c r="B664" s="36"/>
      <c r="C664" s="37"/>
      <c r="D664" s="38"/>
      <c r="K664" s="40"/>
    </row>
    <row r="665" ht="15.75" customHeight="1">
      <c r="A665" s="36"/>
      <c r="B665" s="36"/>
      <c r="C665" s="37"/>
      <c r="D665" s="38"/>
      <c r="K665" s="40"/>
    </row>
    <row r="666" ht="15.75" customHeight="1">
      <c r="A666" s="36"/>
      <c r="B666" s="36"/>
      <c r="C666" s="37"/>
      <c r="D666" s="38"/>
      <c r="K666" s="40"/>
    </row>
    <row r="667" ht="15.75" customHeight="1">
      <c r="A667" s="36"/>
      <c r="B667" s="36"/>
      <c r="C667" s="37"/>
      <c r="D667" s="38"/>
      <c r="K667" s="40"/>
    </row>
    <row r="668" ht="15.75" customHeight="1">
      <c r="A668" s="36"/>
      <c r="B668" s="36"/>
      <c r="C668" s="37"/>
      <c r="D668" s="38"/>
      <c r="K668" s="40"/>
    </row>
    <row r="669" ht="15.75" customHeight="1">
      <c r="A669" s="36"/>
      <c r="B669" s="36"/>
      <c r="C669" s="37"/>
      <c r="D669" s="38"/>
      <c r="K669" s="40"/>
    </row>
    <row r="670" ht="15.75" customHeight="1">
      <c r="A670" s="36"/>
      <c r="B670" s="36"/>
      <c r="C670" s="37"/>
      <c r="D670" s="38"/>
      <c r="K670" s="40"/>
    </row>
    <row r="671" ht="15.75" customHeight="1">
      <c r="A671" s="36"/>
      <c r="B671" s="36"/>
      <c r="C671" s="37"/>
      <c r="D671" s="38"/>
      <c r="K671" s="40"/>
    </row>
    <row r="672" ht="15.75" customHeight="1">
      <c r="A672" s="36"/>
      <c r="B672" s="36"/>
      <c r="C672" s="37"/>
      <c r="D672" s="38"/>
      <c r="K672" s="40"/>
    </row>
    <row r="673" ht="15.75" customHeight="1">
      <c r="A673" s="36"/>
      <c r="B673" s="36"/>
      <c r="C673" s="37"/>
      <c r="D673" s="38"/>
      <c r="K673" s="40"/>
    </row>
    <row r="674" ht="15.75" customHeight="1">
      <c r="A674" s="36"/>
      <c r="B674" s="36"/>
      <c r="C674" s="37"/>
      <c r="D674" s="38"/>
      <c r="K674" s="40"/>
    </row>
    <row r="675" ht="15.75" customHeight="1">
      <c r="A675" s="36"/>
      <c r="B675" s="36"/>
      <c r="C675" s="37"/>
      <c r="D675" s="38"/>
      <c r="K675" s="40"/>
    </row>
    <row r="676" ht="15.75" customHeight="1">
      <c r="A676" s="36"/>
      <c r="B676" s="36"/>
      <c r="C676" s="37"/>
      <c r="D676" s="38"/>
      <c r="K676" s="40"/>
    </row>
    <row r="677" ht="15.75" customHeight="1">
      <c r="A677" s="36"/>
      <c r="B677" s="36"/>
      <c r="C677" s="37"/>
      <c r="D677" s="38"/>
      <c r="K677" s="40"/>
    </row>
    <row r="678" ht="15.75" customHeight="1">
      <c r="A678" s="36"/>
      <c r="B678" s="36"/>
      <c r="C678" s="37"/>
      <c r="D678" s="38"/>
      <c r="K678" s="40"/>
    </row>
    <row r="679" ht="15.75" customHeight="1">
      <c r="A679" s="36"/>
      <c r="B679" s="36"/>
      <c r="C679" s="37"/>
      <c r="D679" s="38"/>
      <c r="K679" s="40"/>
    </row>
    <row r="680" ht="15.75" customHeight="1">
      <c r="A680" s="36"/>
      <c r="B680" s="36"/>
      <c r="C680" s="37"/>
      <c r="D680" s="38"/>
      <c r="K680" s="40"/>
    </row>
    <row r="681" ht="15.75" customHeight="1">
      <c r="A681" s="36"/>
      <c r="B681" s="36"/>
      <c r="C681" s="37"/>
      <c r="D681" s="38"/>
      <c r="K681" s="40"/>
    </row>
    <row r="682" ht="15.75" customHeight="1">
      <c r="A682" s="36"/>
      <c r="B682" s="36"/>
      <c r="C682" s="37"/>
      <c r="D682" s="38"/>
      <c r="K682" s="40"/>
    </row>
    <row r="683" ht="15.75" customHeight="1">
      <c r="A683" s="36"/>
      <c r="B683" s="36"/>
      <c r="C683" s="37"/>
      <c r="D683" s="38"/>
      <c r="K683" s="40"/>
    </row>
    <row r="684" ht="15.75" customHeight="1">
      <c r="A684" s="36"/>
      <c r="B684" s="36"/>
      <c r="C684" s="37"/>
      <c r="D684" s="38"/>
      <c r="K684" s="40"/>
    </row>
    <row r="685" ht="15.75" customHeight="1">
      <c r="A685" s="36"/>
      <c r="B685" s="36"/>
      <c r="C685" s="37"/>
      <c r="D685" s="38"/>
      <c r="K685" s="40"/>
    </row>
    <row r="686" ht="15.75" customHeight="1">
      <c r="A686" s="36"/>
      <c r="B686" s="36"/>
      <c r="C686" s="37"/>
      <c r="D686" s="38"/>
      <c r="K686" s="40"/>
    </row>
    <row r="687" ht="15.75" customHeight="1">
      <c r="A687" s="36"/>
      <c r="B687" s="36"/>
      <c r="C687" s="37"/>
      <c r="D687" s="38"/>
      <c r="K687" s="40"/>
    </row>
    <row r="688" ht="15.75" customHeight="1">
      <c r="A688" s="36"/>
      <c r="B688" s="36"/>
      <c r="C688" s="37"/>
      <c r="D688" s="38"/>
      <c r="K688" s="40"/>
    </row>
    <row r="689" ht="15.75" customHeight="1">
      <c r="A689" s="36"/>
      <c r="B689" s="36"/>
      <c r="C689" s="37"/>
      <c r="D689" s="38"/>
      <c r="K689" s="40"/>
    </row>
    <row r="690" ht="15.75" customHeight="1">
      <c r="A690" s="36"/>
      <c r="B690" s="36"/>
      <c r="C690" s="37"/>
      <c r="D690" s="38"/>
      <c r="K690" s="40"/>
    </row>
    <row r="691" ht="15.75" customHeight="1">
      <c r="A691" s="36"/>
      <c r="B691" s="36"/>
      <c r="C691" s="37"/>
      <c r="D691" s="38"/>
      <c r="K691" s="40"/>
    </row>
    <row r="692" ht="15.75" customHeight="1">
      <c r="A692" s="36"/>
      <c r="B692" s="36"/>
      <c r="C692" s="37"/>
      <c r="D692" s="38"/>
      <c r="K692" s="40"/>
    </row>
    <row r="693" ht="15.75" customHeight="1">
      <c r="A693" s="36"/>
      <c r="B693" s="36"/>
      <c r="C693" s="37"/>
      <c r="D693" s="38"/>
      <c r="K693" s="40"/>
    </row>
    <row r="694" ht="15.75" customHeight="1">
      <c r="A694" s="36"/>
      <c r="B694" s="36"/>
      <c r="C694" s="37"/>
      <c r="D694" s="38"/>
      <c r="K694" s="40"/>
    </row>
    <row r="695" ht="15.75" customHeight="1">
      <c r="A695" s="36"/>
      <c r="B695" s="36"/>
      <c r="C695" s="37"/>
      <c r="D695" s="38"/>
      <c r="K695" s="40"/>
    </row>
    <row r="696" ht="15.75" customHeight="1">
      <c r="A696" s="36"/>
      <c r="B696" s="36"/>
      <c r="C696" s="37"/>
      <c r="D696" s="38"/>
      <c r="K696" s="40"/>
    </row>
    <row r="697" ht="15.75" customHeight="1">
      <c r="A697" s="36"/>
      <c r="B697" s="36"/>
      <c r="C697" s="37"/>
      <c r="D697" s="38"/>
      <c r="K697" s="40"/>
    </row>
    <row r="698" ht="15.75" customHeight="1">
      <c r="A698" s="36"/>
      <c r="B698" s="36"/>
      <c r="C698" s="37"/>
      <c r="D698" s="38"/>
      <c r="K698" s="40"/>
    </row>
    <row r="699" ht="15.75" customHeight="1">
      <c r="A699" s="36"/>
      <c r="B699" s="36"/>
      <c r="C699" s="37"/>
      <c r="D699" s="38"/>
      <c r="K699" s="40"/>
    </row>
    <row r="700" ht="15.75" customHeight="1">
      <c r="A700" s="36"/>
      <c r="B700" s="36"/>
      <c r="C700" s="37"/>
      <c r="D700" s="38"/>
      <c r="K700" s="40"/>
    </row>
    <row r="701" ht="15.75" customHeight="1">
      <c r="A701" s="36"/>
      <c r="B701" s="36"/>
      <c r="C701" s="37"/>
      <c r="D701" s="38"/>
      <c r="K701" s="40"/>
    </row>
    <row r="702" ht="15.75" customHeight="1">
      <c r="A702" s="36"/>
      <c r="B702" s="36"/>
      <c r="C702" s="37"/>
      <c r="D702" s="38"/>
      <c r="K702" s="40"/>
    </row>
    <row r="703" ht="15.75" customHeight="1">
      <c r="A703" s="36"/>
      <c r="B703" s="36"/>
      <c r="C703" s="37"/>
      <c r="D703" s="38"/>
      <c r="K703" s="40"/>
    </row>
    <row r="704" ht="15.75" customHeight="1">
      <c r="A704" s="36"/>
      <c r="B704" s="36"/>
      <c r="C704" s="37"/>
      <c r="D704" s="38"/>
      <c r="K704" s="40"/>
    </row>
    <row r="705" ht="15.75" customHeight="1">
      <c r="A705" s="36"/>
      <c r="B705" s="36"/>
      <c r="C705" s="37"/>
      <c r="D705" s="38"/>
      <c r="K705" s="40"/>
    </row>
    <row r="706" ht="15.75" customHeight="1">
      <c r="A706" s="36"/>
      <c r="B706" s="36"/>
      <c r="C706" s="37"/>
      <c r="D706" s="38"/>
      <c r="K706" s="40"/>
    </row>
    <row r="707" ht="15.75" customHeight="1">
      <c r="A707" s="36"/>
      <c r="B707" s="36"/>
      <c r="C707" s="37"/>
      <c r="D707" s="38"/>
      <c r="K707" s="40"/>
    </row>
    <row r="708" ht="15.75" customHeight="1">
      <c r="A708" s="36"/>
      <c r="B708" s="36"/>
      <c r="C708" s="37"/>
      <c r="D708" s="38"/>
      <c r="K708" s="40"/>
    </row>
    <row r="709" ht="15.75" customHeight="1">
      <c r="A709" s="36"/>
      <c r="B709" s="36"/>
      <c r="C709" s="37"/>
      <c r="D709" s="38"/>
      <c r="K709" s="40"/>
    </row>
    <row r="710" ht="15.75" customHeight="1">
      <c r="A710" s="36"/>
      <c r="B710" s="36"/>
      <c r="C710" s="37"/>
      <c r="D710" s="38"/>
      <c r="K710" s="40"/>
    </row>
    <row r="711" ht="15.75" customHeight="1">
      <c r="A711" s="36"/>
      <c r="B711" s="36"/>
      <c r="C711" s="37"/>
      <c r="D711" s="38"/>
      <c r="K711" s="40"/>
    </row>
    <row r="712" ht="15.75" customHeight="1">
      <c r="A712" s="36"/>
      <c r="B712" s="36"/>
      <c r="C712" s="37"/>
      <c r="D712" s="38"/>
      <c r="K712" s="40"/>
    </row>
    <row r="713" ht="15.75" customHeight="1">
      <c r="A713" s="36"/>
      <c r="B713" s="36"/>
      <c r="C713" s="37"/>
      <c r="D713" s="38"/>
      <c r="K713" s="40"/>
    </row>
    <row r="714" ht="15.75" customHeight="1">
      <c r="A714" s="36"/>
      <c r="B714" s="36"/>
      <c r="C714" s="37"/>
      <c r="D714" s="38"/>
      <c r="K714" s="40"/>
    </row>
    <row r="715" ht="15.75" customHeight="1">
      <c r="A715" s="36"/>
      <c r="B715" s="36"/>
      <c r="C715" s="37"/>
      <c r="D715" s="38"/>
      <c r="K715" s="40"/>
    </row>
    <row r="716" ht="15.75" customHeight="1">
      <c r="A716" s="36"/>
      <c r="B716" s="36"/>
      <c r="C716" s="37"/>
      <c r="D716" s="38"/>
      <c r="K716" s="40"/>
    </row>
    <row r="717" ht="15.75" customHeight="1">
      <c r="A717" s="36"/>
      <c r="B717" s="36"/>
      <c r="C717" s="37"/>
      <c r="D717" s="38"/>
      <c r="K717" s="40"/>
    </row>
    <row r="718" ht="15.75" customHeight="1">
      <c r="A718" s="36"/>
      <c r="B718" s="36"/>
      <c r="C718" s="37"/>
      <c r="D718" s="38"/>
      <c r="K718" s="40"/>
    </row>
    <row r="719" ht="15.75" customHeight="1">
      <c r="A719" s="36"/>
      <c r="B719" s="36"/>
      <c r="C719" s="37"/>
      <c r="D719" s="38"/>
      <c r="K719" s="40"/>
    </row>
    <row r="720" ht="15.75" customHeight="1">
      <c r="A720" s="36"/>
      <c r="B720" s="36"/>
      <c r="C720" s="37"/>
      <c r="D720" s="38"/>
      <c r="K720" s="40"/>
    </row>
    <row r="721" ht="15.75" customHeight="1">
      <c r="A721" s="36"/>
      <c r="B721" s="36"/>
      <c r="C721" s="37"/>
      <c r="D721" s="38"/>
      <c r="K721" s="40"/>
    </row>
    <row r="722" ht="15.75" customHeight="1">
      <c r="A722" s="36"/>
      <c r="B722" s="36"/>
      <c r="C722" s="37"/>
      <c r="D722" s="38"/>
      <c r="K722" s="40"/>
    </row>
    <row r="723" ht="15.75" customHeight="1">
      <c r="A723" s="36"/>
      <c r="B723" s="36"/>
      <c r="C723" s="37"/>
      <c r="D723" s="38"/>
      <c r="K723" s="40"/>
    </row>
    <row r="724" ht="15.75" customHeight="1">
      <c r="A724" s="36"/>
      <c r="B724" s="36"/>
      <c r="C724" s="37"/>
      <c r="D724" s="38"/>
      <c r="K724" s="40"/>
    </row>
    <row r="725" ht="15.75" customHeight="1">
      <c r="A725" s="36"/>
      <c r="B725" s="36"/>
      <c r="C725" s="37"/>
      <c r="D725" s="38"/>
      <c r="K725" s="40"/>
    </row>
    <row r="726" ht="15.75" customHeight="1">
      <c r="A726" s="36"/>
      <c r="B726" s="36"/>
      <c r="C726" s="37"/>
      <c r="D726" s="38"/>
      <c r="K726" s="40"/>
    </row>
    <row r="727" ht="15.75" customHeight="1">
      <c r="A727" s="36"/>
      <c r="B727" s="36"/>
      <c r="C727" s="37"/>
      <c r="D727" s="38"/>
      <c r="K727" s="40"/>
    </row>
    <row r="728" ht="15.75" customHeight="1">
      <c r="A728" s="36"/>
      <c r="B728" s="36"/>
      <c r="C728" s="37"/>
      <c r="D728" s="38"/>
      <c r="K728" s="40"/>
    </row>
    <row r="729" ht="15.75" customHeight="1">
      <c r="A729" s="36"/>
      <c r="B729" s="36"/>
      <c r="C729" s="37"/>
      <c r="D729" s="38"/>
      <c r="K729" s="40"/>
    </row>
    <row r="730" ht="15.75" customHeight="1">
      <c r="A730" s="36"/>
      <c r="B730" s="36"/>
      <c r="C730" s="37"/>
      <c r="D730" s="38"/>
      <c r="K730" s="40"/>
    </row>
    <row r="731" ht="15.75" customHeight="1">
      <c r="A731" s="36"/>
      <c r="B731" s="36"/>
      <c r="C731" s="37"/>
      <c r="D731" s="38"/>
      <c r="K731" s="40"/>
    </row>
    <row r="732" ht="15.75" customHeight="1">
      <c r="A732" s="36"/>
      <c r="B732" s="36"/>
      <c r="C732" s="37"/>
      <c r="D732" s="38"/>
      <c r="K732" s="40"/>
    </row>
    <row r="733" ht="15.75" customHeight="1">
      <c r="A733" s="36"/>
      <c r="B733" s="36"/>
      <c r="C733" s="37"/>
      <c r="D733" s="38"/>
      <c r="K733" s="40"/>
    </row>
    <row r="734" ht="15.75" customHeight="1">
      <c r="A734" s="36"/>
      <c r="B734" s="36"/>
      <c r="C734" s="37"/>
      <c r="D734" s="38"/>
      <c r="K734" s="40"/>
    </row>
    <row r="735" ht="15.75" customHeight="1">
      <c r="A735" s="36"/>
      <c r="B735" s="36"/>
      <c r="C735" s="37"/>
      <c r="D735" s="38"/>
      <c r="K735" s="40"/>
    </row>
    <row r="736" ht="15.75" customHeight="1">
      <c r="A736" s="36"/>
      <c r="B736" s="36"/>
      <c r="C736" s="37"/>
      <c r="D736" s="38"/>
      <c r="K736" s="40"/>
    </row>
    <row r="737" ht="15.75" customHeight="1">
      <c r="A737" s="36"/>
      <c r="B737" s="36"/>
      <c r="C737" s="37"/>
      <c r="D737" s="38"/>
      <c r="K737" s="40"/>
    </row>
    <row r="738" ht="15.75" customHeight="1">
      <c r="A738" s="36"/>
      <c r="B738" s="36"/>
      <c r="C738" s="37"/>
      <c r="D738" s="38"/>
      <c r="K738" s="40"/>
    </row>
    <row r="739" ht="15.75" customHeight="1">
      <c r="A739" s="36"/>
      <c r="B739" s="36"/>
      <c r="C739" s="37"/>
      <c r="D739" s="38"/>
      <c r="K739" s="40"/>
    </row>
    <row r="740" ht="15.75" customHeight="1">
      <c r="A740" s="36"/>
      <c r="B740" s="36"/>
      <c r="C740" s="37"/>
      <c r="D740" s="38"/>
      <c r="K740" s="40"/>
    </row>
    <row r="741" ht="15.75" customHeight="1">
      <c r="A741" s="36"/>
      <c r="B741" s="36"/>
      <c r="C741" s="37"/>
      <c r="D741" s="38"/>
      <c r="K741" s="40"/>
    </row>
    <row r="742" ht="15.75" customHeight="1">
      <c r="A742" s="36"/>
      <c r="B742" s="36"/>
      <c r="C742" s="37"/>
      <c r="D742" s="38"/>
      <c r="K742" s="40"/>
    </row>
    <row r="743" ht="15.75" customHeight="1">
      <c r="A743" s="36"/>
      <c r="B743" s="36"/>
      <c r="C743" s="37"/>
      <c r="D743" s="38"/>
      <c r="K743" s="40"/>
    </row>
    <row r="744" ht="15.75" customHeight="1">
      <c r="A744" s="36"/>
      <c r="B744" s="36"/>
      <c r="C744" s="37"/>
      <c r="D744" s="38"/>
      <c r="K744" s="40"/>
    </row>
    <row r="745" ht="15.75" customHeight="1">
      <c r="A745" s="36"/>
      <c r="B745" s="36"/>
      <c r="C745" s="37"/>
      <c r="D745" s="38"/>
      <c r="K745" s="40"/>
    </row>
    <row r="746" ht="15.75" customHeight="1">
      <c r="A746" s="36"/>
      <c r="B746" s="36"/>
      <c r="C746" s="37"/>
      <c r="D746" s="38"/>
      <c r="K746" s="40"/>
    </row>
    <row r="747" ht="15.75" customHeight="1">
      <c r="A747" s="36"/>
      <c r="B747" s="36"/>
      <c r="C747" s="37"/>
      <c r="D747" s="38"/>
      <c r="K747" s="40"/>
    </row>
    <row r="748" ht="15.75" customHeight="1">
      <c r="A748" s="36"/>
      <c r="B748" s="36"/>
      <c r="C748" s="37"/>
      <c r="D748" s="38"/>
      <c r="K748" s="40"/>
    </row>
    <row r="749" ht="15.75" customHeight="1">
      <c r="A749" s="36"/>
      <c r="B749" s="36"/>
      <c r="C749" s="37"/>
      <c r="D749" s="38"/>
      <c r="K749" s="40"/>
    </row>
    <row r="750" ht="15.75" customHeight="1">
      <c r="A750" s="36"/>
      <c r="B750" s="36"/>
      <c r="C750" s="37"/>
      <c r="D750" s="38"/>
      <c r="K750" s="40"/>
    </row>
    <row r="751" ht="15.75" customHeight="1">
      <c r="A751" s="36"/>
      <c r="B751" s="36"/>
      <c r="C751" s="37"/>
      <c r="D751" s="38"/>
      <c r="K751" s="40"/>
    </row>
    <row r="752" ht="15.75" customHeight="1">
      <c r="A752" s="36"/>
      <c r="B752" s="36"/>
      <c r="C752" s="37"/>
      <c r="D752" s="38"/>
      <c r="K752" s="40"/>
    </row>
    <row r="753" ht="15.75" customHeight="1">
      <c r="A753" s="36"/>
      <c r="B753" s="36"/>
      <c r="C753" s="37"/>
      <c r="D753" s="38"/>
      <c r="K753" s="40"/>
    </row>
    <row r="754" ht="15.75" customHeight="1">
      <c r="A754" s="36"/>
      <c r="B754" s="36"/>
      <c r="C754" s="37"/>
      <c r="D754" s="38"/>
      <c r="K754" s="40"/>
    </row>
    <row r="755" ht="15.75" customHeight="1">
      <c r="A755" s="36"/>
      <c r="B755" s="36"/>
      <c r="C755" s="37"/>
      <c r="D755" s="38"/>
      <c r="K755" s="40"/>
    </row>
    <row r="756" ht="15.75" customHeight="1">
      <c r="A756" s="36"/>
      <c r="B756" s="36"/>
      <c r="C756" s="37"/>
      <c r="D756" s="38"/>
      <c r="K756" s="40"/>
    </row>
    <row r="757" ht="15.75" customHeight="1">
      <c r="A757" s="36"/>
      <c r="B757" s="36"/>
      <c r="C757" s="37"/>
      <c r="D757" s="38"/>
      <c r="K757" s="40"/>
    </row>
    <row r="758" ht="15.75" customHeight="1">
      <c r="A758" s="36"/>
      <c r="B758" s="36"/>
      <c r="C758" s="37"/>
      <c r="D758" s="38"/>
      <c r="K758" s="40"/>
    </row>
    <row r="759" ht="15.75" customHeight="1">
      <c r="A759" s="36"/>
      <c r="B759" s="36"/>
      <c r="C759" s="37"/>
      <c r="D759" s="38"/>
      <c r="K759" s="40"/>
    </row>
    <row r="760" ht="15.75" customHeight="1">
      <c r="A760" s="36"/>
      <c r="B760" s="36"/>
      <c r="C760" s="37"/>
      <c r="D760" s="38"/>
      <c r="K760" s="40"/>
    </row>
    <row r="761" ht="15.75" customHeight="1">
      <c r="A761" s="36"/>
      <c r="B761" s="36"/>
      <c r="C761" s="37"/>
      <c r="D761" s="38"/>
      <c r="K761" s="40"/>
    </row>
    <row r="762" ht="15.75" customHeight="1">
      <c r="A762" s="36"/>
      <c r="B762" s="36"/>
      <c r="C762" s="37"/>
      <c r="D762" s="38"/>
      <c r="K762" s="40"/>
    </row>
    <row r="763" ht="15.75" customHeight="1">
      <c r="A763" s="36"/>
      <c r="B763" s="36"/>
      <c r="C763" s="37"/>
      <c r="D763" s="38"/>
      <c r="K763" s="40"/>
    </row>
    <row r="764" ht="15.75" customHeight="1">
      <c r="A764" s="36"/>
      <c r="B764" s="36"/>
      <c r="C764" s="37"/>
      <c r="D764" s="38"/>
      <c r="K764" s="40"/>
    </row>
    <row r="765" ht="15.75" customHeight="1">
      <c r="A765" s="36"/>
      <c r="B765" s="36"/>
      <c r="C765" s="37"/>
      <c r="D765" s="38"/>
      <c r="K765" s="40"/>
    </row>
    <row r="766" ht="15.75" customHeight="1">
      <c r="A766" s="36"/>
      <c r="B766" s="36"/>
      <c r="C766" s="37"/>
      <c r="D766" s="38"/>
      <c r="K766" s="40"/>
    </row>
    <row r="767" ht="15.75" customHeight="1">
      <c r="A767" s="36"/>
      <c r="B767" s="36"/>
      <c r="C767" s="37"/>
      <c r="D767" s="38"/>
      <c r="K767" s="40"/>
    </row>
    <row r="768" ht="15.75" customHeight="1">
      <c r="A768" s="36"/>
      <c r="B768" s="36"/>
      <c r="C768" s="37"/>
      <c r="D768" s="38"/>
      <c r="K768" s="40"/>
    </row>
    <row r="769" ht="15.75" customHeight="1">
      <c r="A769" s="36"/>
      <c r="B769" s="36"/>
      <c r="C769" s="37"/>
      <c r="D769" s="38"/>
      <c r="K769" s="40"/>
    </row>
    <row r="770" ht="15.75" customHeight="1">
      <c r="A770" s="36"/>
      <c r="B770" s="36"/>
      <c r="C770" s="37"/>
      <c r="D770" s="38"/>
      <c r="K770" s="40"/>
    </row>
    <row r="771" ht="15.75" customHeight="1">
      <c r="A771" s="36"/>
      <c r="B771" s="36"/>
      <c r="C771" s="37"/>
      <c r="D771" s="38"/>
      <c r="K771" s="40"/>
    </row>
    <row r="772" ht="15.75" customHeight="1">
      <c r="A772" s="36"/>
      <c r="B772" s="36"/>
      <c r="C772" s="37"/>
      <c r="D772" s="38"/>
      <c r="K772" s="40"/>
    </row>
    <row r="773" ht="15.75" customHeight="1">
      <c r="A773" s="36"/>
      <c r="B773" s="36"/>
      <c r="C773" s="37"/>
      <c r="D773" s="38"/>
      <c r="K773" s="40"/>
    </row>
    <row r="774" ht="15.75" customHeight="1">
      <c r="A774" s="36"/>
      <c r="B774" s="36"/>
      <c r="C774" s="37"/>
      <c r="D774" s="38"/>
      <c r="K774" s="40"/>
    </row>
    <row r="775" ht="15.75" customHeight="1">
      <c r="A775" s="36"/>
      <c r="B775" s="36"/>
      <c r="C775" s="37"/>
      <c r="D775" s="38"/>
      <c r="K775" s="40"/>
    </row>
    <row r="776" ht="15.75" customHeight="1">
      <c r="A776" s="36"/>
      <c r="B776" s="36"/>
      <c r="C776" s="37"/>
      <c r="D776" s="38"/>
      <c r="K776" s="40"/>
    </row>
    <row r="777" ht="15.75" customHeight="1">
      <c r="A777" s="36"/>
      <c r="B777" s="36"/>
      <c r="C777" s="37"/>
      <c r="D777" s="38"/>
      <c r="K777" s="40"/>
    </row>
    <row r="778" ht="15.75" customHeight="1">
      <c r="A778" s="36"/>
      <c r="B778" s="36"/>
      <c r="C778" s="37"/>
      <c r="D778" s="38"/>
      <c r="K778" s="40"/>
    </row>
    <row r="779" ht="15.75" customHeight="1">
      <c r="A779" s="36"/>
      <c r="B779" s="36"/>
      <c r="C779" s="37"/>
      <c r="D779" s="38"/>
      <c r="K779" s="40"/>
    </row>
    <row r="780" ht="15.75" customHeight="1">
      <c r="A780" s="36"/>
      <c r="B780" s="36"/>
      <c r="C780" s="37"/>
      <c r="D780" s="38"/>
      <c r="K780" s="40"/>
    </row>
    <row r="781" ht="15.75" customHeight="1">
      <c r="A781" s="36"/>
      <c r="B781" s="36"/>
      <c r="C781" s="37"/>
      <c r="D781" s="38"/>
      <c r="K781" s="40"/>
    </row>
    <row r="782" ht="15.75" customHeight="1">
      <c r="A782" s="36"/>
      <c r="B782" s="36"/>
      <c r="C782" s="37"/>
      <c r="D782" s="38"/>
      <c r="K782" s="40"/>
    </row>
    <row r="783" ht="15.75" customHeight="1">
      <c r="A783" s="36"/>
      <c r="B783" s="36"/>
      <c r="C783" s="37"/>
      <c r="D783" s="38"/>
      <c r="K783" s="40"/>
    </row>
    <row r="784" ht="15.75" customHeight="1">
      <c r="A784" s="36"/>
      <c r="B784" s="36"/>
      <c r="C784" s="37"/>
      <c r="D784" s="38"/>
      <c r="K784" s="40"/>
    </row>
    <row r="785" ht="15.75" customHeight="1">
      <c r="A785" s="36"/>
      <c r="B785" s="36"/>
      <c r="C785" s="37"/>
      <c r="D785" s="38"/>
      <c r="K785" s="40"/>
    </row>
    <row r="786" ht="15.75" customHeight="1">
      <c r="A786" s="36"/>
      <c r="B786" s="36"/>
      <c r="C786" s="37"/>
      <c r="D786" s="38"/>
      <c r="K786" s="40"/>
    </row>
    <row r="787" ht="15.75" customHeight="1">
      <c r="A787" s="36"/>
      <c r="B787" s="36"/>
      <c r="C787" s="37"/>
      <c r="D787" s="38"/>
      <c r="K787" s="40"/>
    </row>
    <row r="788" ht="15.75" customHeight="1">
      <c r="A788" s="36"/>
      <c r="B788" s="36"/>
      <c r="C788" s="37"/>
      <c r="D788" s="38"/>
      <c r="K788" s="40"/>
    </row>
    <row r="789" ht="15.75" customHeight="1">
      <c r="A789" s="36"/>
      <c r="B789" s="36"/>
      <c r="C789" s="37"/>
      <c r="D789" s="38"/>
      <c r="K789" s="40"/>
    </row>
    <row r="790" ht="15.75" customHeight="1">
      <c r="A790" s="36"/>
      <c r="B790" s="36"/>
      <c r="C790" s="37"/>
      <c r="D790" s="38"/>
      <c r="K790" s="40"/>
    </row>
    <row r="791" ht="15.75" customHeight="1">
      <c r="A791" s="36"/>
      <c r="B791" s="36"/>
      <c r="C791" s="37"/>
      <c r="D791" s="38"/>
      <c r="K791" s="40"/>
    </row>
    <row r="792" ht="15.75" customHeight="1">
      <c r="A792" s="36"/>
      <c r="B792" s="36"/>
      <c r="C792" s="37"/>
      <c r="D792" s="38"/>
      <c r="K792" s="40"/>
    </row>
    <row r="793" ht="15.75" customHeight="1">
      <c r="A793" s="36"/>
      <c r="B793" s="36"/>
      <c r="C793" s="37"/>
      <c r="D793" s="38"/>
      <c r="K793" s="40"/>
    </row>
    <row r="794" ht="15.75" customHeight="1">
      <c r="A794" s="36"/>
      <c r="B794" s="36"/>
      <c r="C794" s="37"/>
      <c r="D794" s="38"/>
      <c r="K794" s="40"/>
    </row>
    <row r="795" ht="15.75" customHeight="1">
      <c r="A795" s="36"/>
      <c r="B795" s="36"/>
      <c r="C795" s="37"/>
      <c r="D795" s="38"/>
      <c r="K795" s="40"/>
    </row>
    <row r="796" ht="15.75" customHeight="1">
      <c r="A796" s="36"/>
      <c r="B796" s="36"/>
      <c r="C796" s="37"/>
      <c r="D796" s="38"/>
      <c r="K796" s="40"/>
    </row>
    <row r="797" ht="15.75" customHeight="1">
      <c r="A797" s="36"/>
      <c r="B797" s="36"/>
      <c r="C797" s="37"/>
      <c r="D797" s="38"/>
      <c r="K797" s="40"/>
    </row>
    <row r="798" ht="15.75" customHeight="1">
      <c r="A798" s="36"/>
      <c r="B798" s="36"/>
      <c r="C798" s="37"/>
      <c r="D798" s="38"/>
      <c r="K798" s="40"/>
    </row>
    <row r="799" ht="15.75" customHeight="1">
      <c r="A799" s="36"/>
      <c r="B799" s="36"/>
      <c r="C799" s="37"/>
      <c r="D799" s="38"/>
      <c r="K799" s="40"/>
    </row>
    <row r="800" ht="15.75" customHeight="1">
      <c r="A800" s="36"/>
      <c r="B800" s="36"/>
      <c r="C800" s="37"/>
      <c r="D800" s="38"/>
      <c r="K800" s="40"/>
    </row>
    <row r="801" ht="15.75" customHeight="1">
      <c r="A801" s="36"/>
      <c r="B801" s="36"/>
      <c r="C801" s="37"/>
      <c r="D801" s="38"/>
      <c r="K801" s="40"/>
    </row>
    <row r="802" ht="15.75" customHeight="1">
      <c r="A802" s="36"/>
      <c r="B802" s="36"/>
      <c r="C802" s="37"/>
      <c r="D802" s="38"/>
      <c r="K802" s="40"/>
    </row>
    <row r="803" ht="15.75" customHeight="1">
      <c r="A803" s="36"/>
      <c r="B803" s="36"/>
      <c r="C803" s="37"/>
      <c r="D803" s="38"/>
      <c r="K803" s="40"/>
    </row>
    <row r="804" ht="15.75" customHeight="1">
      <c r="A804" s="36"/>
      <c r="B804" s="36"/>
      <c r="C804" s="37"/>
      <c r="D804" s="38"/>
      <c r="K804" s="40"/>
    </row>
    <row r="805" ht="15.75" customHeight="1">
      <c r="A805" s="36"/>
      <c r="B805" s="36"/>
      <c r="C805" s="37"/>
      <c r="D805" s="38"/>
      <c r="K805" s="40"/>
    </row>
    <row r="806" ht="15.75" customHeight="1">
      <c r="A806" s="36"/>
      <c r="B806" s="36"/>
      <c r="C806" s="37"/>
      <c r="D806" s="38"/>
      <c r="K806" s="40"/>
    </row>
    <row r="807" ht="15.75" customHeight="1">
      <c r="A807" s="36"/>
      <c r="B807" s="36"/>
      <c r="C807" s="37"/>
      <c r="D807" s="38"/>
      <c r="K807" s="40"/>
    </row>
    <row r="808" ht="15.75" customHeight="1">
      <c r="A808" s="36"/>
      <c r="B808" s="36"/>
      <c r="C808" s="37"/>
      <c r="D808" s="38"/>
      <c r="K808" s="40"/>
    </row>
    <row r="809" ht="15.75" customHeight="1">
      <c r="A809" s="36"/>
      <c r="B809" s="36"/>
      <c r="C809" s="37"/>
      <c r="D809" s="38"/>
      <c r="K809" s="40"/>
    </row>
    <row r="810" ht="15.75" customHeight="1">
      <c r="A810" s="36"/>
      <c r="B810" s="36"/>
      <c r="C810" s="37"/>
      <c r="D810" s="38"/>
      <c r="K810" s="40"/>
    </row>
    <row r="811" ht="15.75" customHeight="1">
      <c r="A811" s="36"/>
      <c r="B811" s="36"/>
      <c r="C811" s="37"/>
      <c r="D811" s="38"/>
      <c r="K811" s="40"/>
    </row>
    <row r="812" ht="15.75" customHeight="1">
      <c r="A812" s="36"/>
      <c r="B812" s="36"/>
      <c r="C812" s="37"/>
      <c r="D812" s="38"/>
      <c r="K812" s="40"/>
    </row>
    <row r="813" ht="15.75" customHeight="1">
      <c r="A813" s="36"/>
      <c r="B813" s="36"/>
      <c r="C813" s="37"/>
      <c r="D813" s="38"/>
      <c r="K813" s="40"/>
    </row>
    <row r="814" ht="15.75" customHeight="1">
      <c r="A814" s="36"/>
      <c r="B814" s="36"/>
      <c r="C814" s="37"/>
      <c r="D814" s="38"/>
      <c r="K814" s="40"/>
    </row>
    <row r="815" ht="15.75" customHeight="1">
      <c r="A815" s="36"/>
      <c r="B815" s="36"/>
      <c r="C815" s="37"/>
      <c r="D815" s="38"/>
      <c r="K815" s="40"/>
    </row>
    <row r="816" ht="15.75" customHeight="1">
      <c r="A816" s="36"/>
      <c r="B816" s="36"/>
      <c r="C816" s="37"/>
      <c r="D816" s="38"/>
      <c r="K816" s="40"/>
    </row>
    <row r="817" ht="15.75" customHeight="1">
      <c r="A817" s="36"/>
      <c r="B817" s="36"/>
      <c r="C817" s="37"/>
      <c r="D817" s="38"/>
      <c r="K817" s="40"/>
    </row>
    <row r="818" ht="15.75" customHeight="1">
      <c r="A818" s="36"/>
      <c r="B818" s="36"/>
      <c r="C818" s="37"/>
      <c r="D818" s="38"/>
      <c r="K818" s="40"/>
    </row>
    <row r="819" ht="15.75" customHeight="1">
      <c r="A819" s="36"/>
      <c r="B819" s="36"/>
      <c r="C819" s="37"/>
      <c r="D819" s="38"/>
      <c r="K819" s="40"/>
    </row>
    <row r="820" ht="15.75" customHeight="1">
      <c r="A820" s="36"/>
      <c r="B820" s="36"/>
      <c r="C820" s="37"/>
      <c r="D820" s="38"/>
      <c r="K820" s="40"/>
    </row>
    <row r="821" ht="15.75" customHeight="1">
      <c r="A821" s="36"/>
      <c r="B821" s="36"/>
      <c r="C821" s="37"/>
      <c r="D821" s="38"/>
      <c r="K821" s="40"/>
    </row>
    <row r="822" ht="15.75" customHeight="1">
      <c r="A822" s="36"/>
      <c r="B822" s="36"/>
      <c r="C822" s="37"/>
      <c r="D822" s="38"/>
      <c r="K822" s="40"/>
    </row>
    <row r="823" ht="15.75" customHeight="1">
      <c r="A823" s="36"/>
      <c r="B823" s="36"/>
      <c r="C823" s="37"/>
      <c r="D823" s="38"/>
      <c r="K823" s="40"/>
    </row>
    <row r="824" ht="15.75" customHeight="1">
      <c r="A824" s="36"/>
      <c r="B824" s="36"/>
      <c r="C824" s="37"/>
      <c r="D824" s="38"/>
      <c r="K824" s="40"/>
    </row>
    <row r="825" ht="15.75" customHeight="1">
      <c r="A825" s="36"/>
      <c r="B825" s="36"/>
      <c r="C825" s="37"/>
      <c r="D825" s="38"/>
      <c r="K825" s="40"/>
    </row>
    <row r="826" ht="15.75" customHeight="1">
      <c r="A826" s="36"/>
      <c r="B826" s="36"/>
      <c r="C826" s="37"/>
      <c r="D826" s="38"/>
      <c r="K826" s="40"/>
    </row>
    <row r="827" ht="15.75" customHeight="1">
      <c r="A827" s="36"/>
      <c r="B827" s="36"/>
      <c r="C827" s="37"/>
      <c r="D827" s="38"/>
      <c r="K827" s="40"/>
    </row>
    <row r="828" ht="15.75" customHeight="1">
      <c r="A828" s="36"/>
      <c r="B828" s="36"/>
      <c r="C828" s="37"/>
      <c r="D828" s="38"/>
      <c r="K828" s="40"/>
    </row>
    <row r="829" ht="15.75" customHeight="1">
      <c r="A829" s="36"/>
      <c r="B829" s="36"/>
      <c r="C829" s="37"/>
      <c r="D829" s="38"/>
      <c r="K829" s="40"/>
    </row>
    <row r="830" ht="15.75" customHeight="1">
      <c r="A830" s="36"/>
      <c r="B830" s="36"/>
      <c r="C830" s="37"/>
      <c r="D830" s="38"/>
      <c r="K830" s="40"/>
    </row>
    <row r="831" ht="15.75" customHeight="1">
      <c r="A831" s="36"/>
      <c r="B831" s="36"/>
      <c r="C831" s="37"/>
      <c r="D831" s="38"/>
      <c r="K831" s="40"/>
    </row>
    <row r="832" ht="15.75" customHeight="1">
      <c r="A832" s="36"/>
      <c r="B832" s="36"/>
      <c r="C832" s="37"/>
      <c r="D832" s="38"/>
      <c r="K832" s="40"/>
    </row>
    <row r="833" ht="15.75" customHeight="1">
      <c r="A833" s="36"/>
      <c r="B833" s="36"/>
      <c r="C833" s="37"/>
      <c r="D833" s="38"/>
      <c r="K833" s="40"/>
    </row>
    <row r="834" ht="15.75" customHeight="1">
      <c r="A834" s="36"/>
      <c r="B834" s="36"/>
      <c r="C834" s="37"/>
      <c r="D834" s="38"/>
      <c r="K834" s="40"/>
    </row>
    <row r="835" ht="15.75" customHeight="1">
      <c r="A835" s="36"/>
      <c r="B835" s="36"/>
      <c r="C835" s="37"/>
      <c r="D835" s="38"/>
      <c r="K835" s="40"/>
    </row>
    <row r="836" ht="15.75" customHeight="1">
      <c r="A836" s="36"/>
      <c r="B836" s="36"/>
      <c r="C836" s="37"/>
      <c r="D836" s="38"/>
      <c r="K836" s="40"/>
    </row>
    <row r="837" ht="15.75" customHeight="1">
      <c r="A837" s="36"/>
      <c r="B837" s="36"/>
      <c r="C837" s="37"/>
      <c r="D837" s="38"/>
      <c r="K837" s="40"/>
    </row>
    <row r="838" ht="15.75" customHeight="1">
      <c r="A838" s="36"/>
      <c r="B838" s="36"/>
      <c r="C838" s="37"/>
      <c r="D838" s="38"/>
      <c r="K838" s="40"/>
    </row>
    <row r="839" ht="15.75" customHeight="1">
      <c r="A839" s="36"/>
      <c r="B839" s="36"/>
      <c r="C839" s="37"/>
      <c r="D839" s="38"/>
      <c r="K839" s="40"/>
    </row>
    <row r="840" ht="15.75" customHeight="1">
      <c r="A840" s="36"/>
      <c r="B840" s="36"/>
      <c r="C840" s="37"/>
      <c r="D840" s="38"/>
      <c r="K840" s="40"/>
    </row>
    <row r="841" ht="15.75" customHeight="1">
      <c r="A841" s="36"/>
      <c r="B841" s="36"/>
      <c r="C841" s="37"/>
      <c r="D841" s="38"/>
      <c r="K841" s="40"/>
    </row>
    <row r="842" ht="15.75" customHeight="1">
      <c r="A842" s="36"/>
      <c r="B842" s="36"/>
      <c r="C842" s="37"/>
      <c r="D842" s="38"/>
      <c r="K842" s="40"/>
    </row>
    <row r="843" ht="15.75" customHeight="1">
      <c r="A843" s="36"/>
      <c r="B843" s="36"/>
      <c r="C843" s="37"/>
      <c r="D843" s="38"/>
      <c r="K843" s="40"/>
    </row>
    <row r="844" ht="15.75" customHeight="1">
      <c r="A844" s="36"/>
      <c r="B844" s="36"/>
      <c r="C844" s="37"/>
      <c r="D844" s="38"/>
      <c r="K844" s="40"/>
    </row>
    <row r="845" ht="15.75" customHeight="1">
      <c r="A845" s="36"/>
      <c r="B845" s="36"/>
      <c r="C845" s="37"/>
      <c r="D845" s="38"/>
      <c r="K845" s="40"/>
    </row>
    <row r="846" ht="15.75" customHeight="1">
      <c r="A846" s="36"/>
      <c r="B846" s="36"/>
      <c r="C846" s="37"/>
      <c r="D846" s="38"/>
      <c r="K846" s="40"/>
    </row>
    <row r="847" ht="15.75" customHeight="1">
      <c r="A847" s="36"/>
      <c r="B847" s="36"/>
      <c r="C847" s="37"/>
      <c r="D847" s="38"/>
      <c r="K847" s="40"/>
    </row>
    <row r="848" ht="15.75" customHeight="1">
      <c r="A848" s="36"/>
      <c r="B848" s="36"/>
      <c r="C848" s="37"/>
      <c r="D848" s="38"/>
      <c r="K848" s="40"/>
    </row>
    <row r="849" ht="15.75" customHeight="1">
      <c r="A849" s="36"/>
      <c r="B849" s="36"/>
      <c r="C849" s="37"/>
      <c r="D849" s="38"/>
      <c r="K849" s="40"/>
    </row>
    <row r="850" ht="15.75" customHeight="1">
      <c r="A850" s="36"/>
      <c r="B850" s="36"/>
      <c r="C850" s="37"/>
      <c r="D850" s="38"/>
      <c r="K850" s="40"/>
    </row>
    <row r="851" ht="15.75" customHeight="1">
      <c r="A851" s="36"/>
      <c r="B851" s="36"/>
      <c r="C851" s="37"/>
      <c r="D851" s="38"/>
      <c r="K851" s="40"/>
    </row>
    <row r="852" ht="15.75" customHeight="1">
      <c r="A852" s="36"/>
      <c r="B852" s="36"/>
      <c r="C852" s="37"/>
      <c r="D852" s="38"/>
      <c r="K852" s="40"/>
    </row>
    <row r="853" ht="15.75" customHeight="1">
      <c r="A853" s="36"/>
      <c r="B853" s="36"/>
      <c r="C853" s="37"/>
      <c r="D853" s="38"/>
      <c r="K853" s="40"/>
    </row>
    <row r="854" ht="15.75" customHeight="1">
      <c r="A854" s="36"/>
      <c r="B854" s="36"/>
      <c r="C854" s="37"/>
      <c r="D854" s="38"/>
      <c r="K854" s="40"/>
    </row>
    <row r="855" ht="15.75" customHeight="1">
      <c r="A855" s="36"/>
      <c r="B855" s="36"/>
      <c r="C855" s="37"/>
      <c r="D855" s="38"/>
      <c r="K855" s="40"/>
    </row>
    <row r="856" ht="15.75" customHeight="1">
      <c r="A856" s="36"/>
      <c r="B856" s="36"/>
      <c r="C856" s="37"/>
      <c r="D856" s="38"/>
      <c r="K856" s="40"/>
    </row>
    <row r="857" ht="15.75" customHeight="1">
      <c r="A857" s="36"/>
      <c r="B857" s="36"/>
      <c r="C857" s="37"/>
      <c r="D857" s="38"/>
      <c r="K857" s="40"/>
    </row>
    <row r="858" ht="15.75" customHeight="1">
      <c r="A858" s="36"/>
      <c r="B858" s="36"/>
      <c r="C858" s="37"/>
      <c r="D858" s="38"/>
      <c r="K858" s="40"/>
    </row>
    <row r="859" ht="15.75" customHeight="1">
      <c r="A859" s="36"/>
      <c r="B859" s="36"/>
      <c r="C859" s="37"/>
      <c r="D859" s="38"/>
      <c r="K859" s="40"/>
    </row>
    <row r="860" ht="15.75" customHeight="1">
      <c r="A860" s="36"/>
      <c r="B860" s="36"/>
      <c r="C860" s="37"/>
      <c r="D860" s="38"/>
      <c r="K860" s="40"/>
    </row>
    <row r="861" ht="15.75" customHeight="1">
      <c r="A861" s="36"/>
      <c r="B861" s="36"/>
      <c r="C861" s="37"/>
      <c r="D861" s="38"/>
      <c r="K861" s="40"/>
    </row>
    <row r="862" ht="15.75" customHeight="1">
      <c r="A862" s="36"/>
      <c r="B862" s="36"/>
      <c r="C862" s="37"/>
      <c r="D862" s="38"/>
      <c r="K862" s="40"/>
    </row>
    <row r="863" ht="15.75" customHeight="1">
      <c r="A863" s="36"/>
      <c r="B863" s="36"/>
      <c r="C863" s="37"/>
      <c r="D863" s="38"/>
      <c r="K863" s="40"/>
    </row>
    <row r="864" ht="15.75" customHeight="1">
      <c r="A864" s="36"/>
      <c r="B864" s="36"/>
      <c r="C864" s="37"/>
      <c r="D864" s="38"/>
      <c r="K864" s="40"/>
    </row>
    <row r="865" ht="15.75" customHeight="1">
      <c r="A865" s="36"/>
      <c r="B865" s="36"/>
      <c r="C865" s="37"/>
      <c r="D865" s="38"/>
      <c r="K865" s="40"/>
    </row>
    <row r="866" ht="15.75" customHeight="1">
      <c r="A866" s="36"/>
      <c r="B866" s="36"/>
      <c r="C866" s="37"/>
      <c r="D866" s="38"/>
      <c r="K866" s="40"/>
    </row>
    <row r="867" ht="15.75" customHeight="1">
      <c r="A867" s="36"/>
      <c r="B867" s="36"/>
      <c r="C867" s="37"/>
      <c r="D867" s="38"/>
      <c r="K867" s="40"/>
    </row>
    <row r="868" ht="15.75" customHeight="1">
      <c r="A868" s="36"/>
      <c r="B868" s="36"/>
      <c r="C868" s="37"/>
      <c r="D868" s="38"/>
      <c r="K868" s="40"/>
    </row>
    <row r="869" ht="15.75" customHeight="1">
      <c r="A869" s="36"/>
      <c r="B869" s="36"/>
      <c r="C869" s="37"/>
      <c r="D869" s="38"/>
      <c r="K869" s="40"/>
    </row>
    <row r="870" ht="15.75" customHeight="1">
      <c r="A870" s="36"/>
      <c r="B870" s="36"/>
      <c r="C870" s="37"/>
      <c r="D870" s="38"/>
      <c r="K870" s="40"/>
    </row>
    <row r="871" ht="15.75" customHeight="1">
      <c r="A871" s="36"/>
      <c r="B871" s="36"/>
      <c r="C871" s="37"/>
      <c r="D871" s="38"/>
      <c r="K871" s="40"/>
    </row>
    <row r="872" ht="15.75" customHeight="1">
      <c r="A872" s="36"/>
      <c r="B872" s="36"/>
      <c r="C872" s="37"/>
      <c r="D872" s="38"/>
      <c r="K872" s="40"/>
    </row>
    <row r="873" ht="15.75" customHeight="1">
      <c r="A873" s="36"/>
      <c r="B873" s="36"/>
      <c r="C873" s="37"/>
      <c r="D873" s="38"/>
      <c r="K873" s="40"/>
    </row>
    <row r="874" ht="15.75" customHeight="1">
      <c r="A874" s="36"/>
      <c r="B874" s="36"/>
      <c r="C874" s="37"/>
      <c r="D874" s="38"/>
      <c r="K874" s="40"/>
    </row>
    <row r="875" ht="15.75" customHeight="1">
      <c r="A875" s="36"/>
      <c r="B875" s="36"/>
      <c r="C875" s="37"/>
      <c r="D875" s="38"/>
      <c r="K875" s="40"/>
    </row>
    <row r="876" ht="15.75" customHeight="1">
      <c r="A876" s="36"/>
      <c r="B876" s="36"/>
      <c r="C876" s="37"/>
      <c r="D876" s="38"/>
      <c r="K876" s="40"/>
    </row>
    <row r="877" ht="15.75" customHeight="1">
      <c r="A877" s="36"/>
      <c r="B877" s="36"/>
      <c r="C877" s="37"/>
      <c r="D877" s="38"/>
      <c r="K877" s="40"/>
    </row>
    <row r="878" ht="15.75" customHeight="1">
      <c r="A878" s="36"/>
      <c r="B878" s="36"/>
      <c r="C878" s="37"/>
      <c r="D878" s="38"/>
      <c r="K878" s="40"/>
    </row>
    <row r="879" ht="15.75" customHeight="1">
      <c r="A879" s="36"/>
      <c r="B879" s="36"/>
      <c r="C879" s="37"/>
      <c r="D879" s="38"/>
      <c r="K879" s="40"/>
    </row>
    <row r="880" ht="15.75" customHeight="1">
      <c r="A880" s="36"/>
      <c r="B880" s="36"/>
      <c r="C880" s="37"/>
      <c r="D880" s="38"/>
      <c r="K880" s="40"/>
    </row>
    <row r="881" ht="15.75" customHeight="1">
      <c r="A881" s="36"/>
      <c r="B881" s="36"/>
      <c r="C881" s="37"/>
      <c r="D881" s="38"/>
      <c r="K881" s="40"/>
    </row>
    <row r="882" ht="15.75" customHeight="1">
      <c r="A882" s="36"/>
      <c r="B882" s="36"/>
      <c r="C882" s="37"/>
      <c r="D882" s="38"/>
      <c r="K882" s="40"/>
    </row>
    <row r="883" ht="15.75" customHeight="1">
      <c r="A883" s="36"/>
      <c r="B883" s="36"/>
      <c r="C883" s="37"/>
      <c r="D883" s="38"/>
      <c r="K883" s="40"/>
    </row>
    <row r="884" ht="15.75" customHeight="1">
      <c r="A884" s="36"/>
      <c r="B884" s="36"/>
      <c r="C884" s="37"/>
      <c r="D884" s="38"/>
      <c r="K884" s="40"/>
    </row>
    <row r="885" ht="15.75" customHeight="1">
      <c r="A885" s="36"/>
      <c r="B885" s="36"/>
      <c r="C885" s="37"/>
      <c r="D885" s="38"/>
      <c r="K885" s="40"/>
    </row>
    <row r="886" ht="15.75" customHeight="1">
      <c r="A886" s="36"/>
      <c r="B886" s="36"/>
      <c r="C886" s="37"/>
      <c r="D886" s="38"/>
      <c r="K886" s="40"/>
    </row>
    <row r="887" ht="15.75" customHeight="1">
      <c r="A887" s="36"/>
      <c r="B887" s="36"/>
      <c r="C887" s="37"/>
      <c r="D887" s="38"/>
      <c r="K887" s="40"/>
    </row>
    <row r="888" ht="15.75" customHeight="1">
      <c r="A888" s="36"/>
      <c r="B888" s="36"/>
      <c r="C888" s="37"/>
      <c r="D888" s="38"/>
      <c r="K888" s="40"/>
    </row>
    <row r="889" ht="15.75" customHeight="1">
      <c r="A889" s="36"/>
      <c r="B889" s="36"/>
      <c r="C889" s="37"/>
      <c r="D889" s="38"/>
      <c r="K889" s="40"/>
    </row>
    <row r="890" ht="15.75" customHeight="1">
      <c r="A890" s="36"/>
      <c r="B890" s="36"/>
      <c r="C890" s="37"/>
      <c r="D890" s="38"/>
      <c r="K890" s="40"/>
    </row>
    <row r="891" ht="15.75" customHeight="1">
      <c r="A891" s="36"/>
      <c r="B891" s="36"/>
      <c r="C891" s="37"/>
      <c r="D891" s="38"/>
      <c r="K891" s="40"/>
    </row>
    <row r="892" ht="15.75" customHeight="1">
      <c r="A892" s="36"/>
      <c r="B892" s="36"/>
      <c r="C892" s="37"/>
      <c r="D892" s="38"/>
      <c r="K892" s="40"/>
    </row>
    <row r="893" ht="15.75" customHeight="1">
      <c r="A893" s="36"/>
      <c r="B893" s="36"/>
      <c r="C893" s="37"/>
      <c r="D893" s="38"/>
      <c r="K893" s="40"/>
    </row>
    <row r="894" ht="15.75" customHeight="1">
      <c r="A894" s="36"/>
      <c r="B894" s="36"/>
      <c r="C894" s="37"/>
      <c r="D894" s="38"/>
      <c r="K894" s="40"/>
    </row>
    <row r="895" ht="15.75" customHeight="1">
      <c r="A895" s="36"/>
      <c r="B895" s="36"/>
      <c r="C895" s="37"/>
      <c r="D895" s="38"/>
      <c r="K895" s="40"/>
    </row>
    <row r="896" ht="15.75" customHeight="1">
      <c r="A896" s="36"/>
      <c r="B896" s="36"/>
      <c r="C896" s="37"/>
      <c r="D896" s="38"/>
      <c r="K896" s="40"/>
    </row>
    <row r="897" ht="15.75" customHeight="1">
      <c r="A897" s="36"/>
      <c r="B897" s="36"/>
      <c r="C897" s="37"/>
      <c r="D897" s="38"/>
      <c r="K897" s="40"/>
    </row>
    <row r="898" ht="15.75" customHeight="1">
      <c r="A898" s="36"/>
      <c r="B898" s="36"/>
      <c r="C898" s="37"/>
      <c r="D898" s="38"/>
      <c r="K898" s="40"/>
    </row>
    <row r="899" ht="15.75" customHeight="1">
      <c r="A899" s="36"/>
      <c r="B899" s="36"/>
      <c r="C899" s="37"/>
      <c r="D899" s="38"/>
      <c r="K899" s="40"/>
    </row>
    <row r="900" ht="15.75" customHeight="1">
      <c r="A900" s="36"/>
      <c r="B900" s="36"/>
      <c r="C900" s="37"/>
      <c r="D900" s="38"/>
      <c r="K900" s="40"/>
    </row>
    <row r="901" ht="15.75" customHeight="1">
      <c r="A901" s="36"/>
      <c r="B901" s="36"/>
      <c r="C901" s="37"/>
      <c r="D901" s="38"/>
      <c r="K901" s="40"/>
    </row>
    <row r="902" ht="15.75" customHeight="1">
      <c r="A902" s="36"/>
      <c r="B902" s="36"/>
      <c r="C902" s="37"/>
      <c r="D902" s="38"/>
      <c r="K902" s="40"/>
    </row>
    <row r="903" ht="15.75" customHeight="1">
      <c r="A903" s="36"/>
      <c r="B903" s="36"/>
      <c r="C903" s="37"/>
      <c r="D903" s="38"/>
      <c r="K903" s="40"/>
    </row>
    <row r="904" ht="15.75" customHeight="1">
      <c r="A904" s="36"/>
      <c r="B904" s="36"/>
      <c r="C904" s="37"/>
      <c r="D904" s="38"/>
      <c r="K904" s="40"/>
    </row>
    <row r="905" ht="15.75" customHeight="1">
      <c r="A905" s="36"/>
      <c r="B905" s="36"/>
      <c r="C905" s="37"/>
      <c r="D905" s="38"/>
      <c r="K905" s="40"/>
    </row>
    <row r="906" ht="15.75" customHeight="1">
      <c r="A906" s="36"/>
      <c r="B906" s="36"/>
      <c r="C906" s="37"/>
      <c r="D906" s="38"/>
      <c r="K906" s="40"/>
    </row>
    <row r="907" ht="15.75" customHeight="1">
      <c r="A907" s="36"/>
      <c r="B907" s="36"/>
      <c r="C907" s="37"/>
      <c r="D907" s="38"/>
      <c r="K907" s="40"/>
    </row>
    <row r="908" ht="15.75" customHeight="1">
      <c r="A908" s="36"/>
      <c r="B908" s="36"/>
      <c r="C908" s="37"/>
      <c r="D908" s="38"/>
      <c r="K908" s="40"/>
    </row>
    <row r="909" ht="15.75" customHeight="1">
      <c r="A909" s="36"/>
      <c r="B909" s="36"/>
      <c r="C909" s="37"/>
      <c r="D909" s="38"/>
      <c r="K909" s="40"/>
    </row>
    <row r="910" ht="15.75" customHeight="1">
      <c r="A910" s="36"/>
      <c r="B910" s="36"/>
      <c r="C910" s="37"/>
      <c r="D910" s="38"/>
      <c r="K910" s="40"/>
    </row>
    <row r="911" ht="15.75" customHeight="1">
      <c r="A911" s="36"/>
      <c r="B911" s="36"/>
      <c r="C911" s="37"/>
      <c r="D911" s="38"/>
      <c r="K911" s="40"/>
    </row>
    <row r="912" ht="15.75" customHeight="1">
      <c r="A912" s="36"/>
      <c r="B912" s="36"/>
      <c r="C912" s="37"/>
      <c r="D912" s="38"/>
      <c r="K912" s="40"/>
    </row>
    <row r="913" ht="15.75" customHeight="1">
      <c r="A913" s="36"/>
      <c r="B913" s="36"/>
      <c r="C913" s="37"/>
      <c r="D913" s="38"/>
      <c r="K913" s="40"/>
    </row>
    <row r="914" ht="15.75" customHeight="1">
      <c r="A914" s="36"/>
      <c r="B914" s="36"/>
      <c r="C914" s="37"/>
      <c r="D914" s="38"/>
      <c r="K914" s="40"/>
    </row>
    <row r="915" ht="15.75" customHeight="1">
      <c r="A915" s="36"/>
      <c r="B915" s="36"/>
      <c r="C915" s="37"/>
      <c r="D915" s="38"/>
      <c r="K915" s="40"/>
    </row>
    <row r="916" ht="15.75" customHeight="1">
      <c r="A916" s="36"/>
      <c r="B916" s="36"/>
      <c r="C916" s="37"/>
      <c r="D916" s="38"/>
      <c r="K916" s="40"/>
    </row>
    <row r="917" ht="15.75" customHeight="1">
      <c r="A917" s="36"/>
      <c r="B917" s="36"/>
      <c r="C917" s="37"/>
      <c r="D917" s="38"/>
      <c r="K917" s="40"/>
    </row>
    <row r="918" ht="15.75" customHeight="1">
      <c r="A918" s="36"/>
      <c r="B918" s="36"/>
      <c r="C918" s="37"/>
      <c r="D918" s="38"/>
      <c r="K918" s="40"/>
    </row>
    <row r="919" ht="15.75" customHeight="1">
      <c r="A919" s="36"/>
      <c r="B919" s="36"/>
      <c r="C919" s="37"/>
      <c r="D919" s="38"/>
      <c r="K919" s="40"/>
    </row>
    <row r="920" ht="15.75" customHeight="1">
      <c r="A920" s="36"/>
      <c r="B920" s="36"/>
      <c r="C920" s="37"/>
      <c r="D920" s="38"/>
      <c r="K920" s="40"/>
    </row>
    <row r="921" ht="15.75" customHeight="1">
      <c r="A921" s="36"/>
      <c r="B921" s="36"/>
      <c r="C921" s="37"/>
      <c r="D921" s="38"/>
      <c r="K921" s="40"/>
    </row>
    <row r="922" ht="15.75" customHeight="1">
      <c r="A922" s="36"/>
      <c r="B922" s="36"/>
      <c r="C922" s="37"/>
      <c r="D922" s="38"/>
      <c r="K922" s="40"/>
    </row>
    <row r="923" ht="15.75" customHeight="1">
      <c r="A923" s="36"/>
      <c r="B923" s="36"/>
      <c r="C923" s="37"/>
      <c r="D923" s="38"/>
      <c r="K923" s="40"/>
    </row>
    <row r="924" ht="15.75" customHeight="1">
      <c r="A924" s="36"/>
      <c r="B924" s="36"/>
      <c r="C924" s="37"/>
      <c r="D924" s="38"/>
      <c r="K924" s="40"/>
    </row>
    <row r="925" ht="15.75" customHeight="1">
      <c r="A925" s="36"/>
      <c r="B925" s="36"/>
      <c r="C925" s="37"/>
      <c r="D925" s="38"/>
      <c r="K925" s="40"/>
    </row>
    <row r="926" ht="15.75" customHeight="1">
      <c r="A926" s="36"/>
      <c r="B926" s="36"/>
      <c r="C926" s="37"/>
      <c r="D926" s="38"/>
      <c r="K926" s="40"/>
    </row>
    <row r="927" ht="15.75" customHeight="1">
      <c r="A927" s="36"/>
      <c r="B927" s="36"/>
      <c r="C927" s="37"/>
      <c r="D927" s="38"/>
      <c r="K927" s="40"/>
    </row>
    <row r="928" ht="15.75" customHeight="1">
      <c r="A928" s="36"/>
      <c r="B928" s="36"/>
      <c r="C928" s="37"/>
      <c r="D928" s="38"/>
      <c r="K928" s="40"/>
    </row>
    <row r="929" ht="15.75" customHeight="1">
      <c r="A929" s="36"/>
      <c r="B929" s="36"/>
      <c r="C929" s="37"/>
      <c r="D929" s="38"/>
      <c r="K929" s="40"/>
    </row>
    <row r="930" ht="15.75" customHeight="1">
      <c r="A930" s="36"/>
      <c r="B930" s="36"/>
      <c r="C930" s="37"/>
      <c r="D930" s="38"/>
      <c r="K930" s="40"/>
    </row>
    <row r="931" ht="15.75" customHeight="1">
      <c r="A931" s="36"/>
      <c r="B931" s="36"/>
      <c r="C931" s="37"/>
      <c r="D931" s="38"/>
      <c r="K931" s="40"/>
    </row>
    <row r="932" ht="15.75" customHeight="1">
      <c r="A932" s="36"/>
      <c r="B932" s="36"/>
      <c r="C932" s="37"/>
      <c r="D932" s="38"/>
      <c r="K932" s="40"/>
    </row>
    <row r="933" ht="15.75" customHeight="1">
      <c r="A933" s="36"/>
      <c r="B933" s="36"/>
      <c r="C933" s="37"/>
      <c r="D933" s="38"/>
      <c r="K933" s="40"/>
    </row>
    <row r="934" ht="15.75" customHeight="1">
      <c r="A934" s="36"/>
      <c r="B934" s="36"/>
      <c r="C934" s="37"/>
      <c r="D934" s="38"/>
      <c r="K934" s="40"/>
    </row>
    <row r="935" ht="15.75" customHeight="1">
      <c r="A935" s="36"/>
      <c r="B935" s="36"/>
      <c r="C935" s="37"/>
      <c r="D935" s="38"/>
      <c r="K935" s="40"/>
    </row>
    <row r="936" ht="15.75" customHeight="1">
      <c r="A936" s="36"/>
      <c r="B936" s="36"/>
      <c r="C936" s="37"/>
      <c r="D936" s="38"/>
      <c r="K936" s="40"/>
    </row>
    <row r="937" ht="15.75" customHeight="1">
      <c r="A937" s="36"/>
      <c r="B937" s="36"/>
      <c r="C937" s="37"/>
      <c r="D937" s="38"/>
      <c r="K937" s="40"/>
    </row>
    <row r="938" ht="15.75" customHeight="1">
      <c r="A938" s="36"/>
      <c r="B938" s="36"/>
      <c r="C938" s="37"/>
      <c r="D938" s="38"/>
      <c r="K938" s="40"/>
    </row>
    <row r="939" ht="15.75" customHeight="1">
      <c r="A939" s="36"/>
      <c r="B939" s="36"/>
      <c r="C939" s="37"/>
      <c r="D939" s="38"/>
      <c r="K939" s="40"/>
    </row>
    <row r="940" ht="15.75" customHeight="1">
      <c r="A940" s="36"/>
      <c r="B940" s="36"/>
      <c r="C940" s="37"/>
      <c r="D940" s="38"/>
      <c r="K940" s="40"/>
    </row>
    <row r="941" ht="15.75" customHeight="1">
      <c r="A941" s="36"/>
      <c r="B941" s="36"/>
      <c r="C941" s="37"/>
      <c r="D941" s="38"/>
      <c r="K941" s="40"/>
    </row>
    <row r="942" ht="15.75" customHeight="1">
      <c r="A942" s="36"/>
      <c r="B942" s="36"/>
      <c r="C942" s="37"/>
      <c r="D942" s="38"/>
      <c r="K942" s="40"/>
    </row>
    <row r="943" ht="15.75" customHeight="1">
      <c r="A943" s="36"/>
      <c r="B943" s="36"/>
      <c r="C943" s="37"/>
      <c r="D943" s="38"/>
      <c r="K943" s="40"/>
    </row>
    <row r="944" ht="15.75" customHeight="1">
      <c r="A944" s="36"/>
      <c r="B944" s="36"/>
      <c r="C944" s="37"/>
      <c r="D944" s="38"/>
      <c r="K944" s="40"/>
    </row>
    <row r="945" ht="15.75" customHeight="1">
      <c r="A945" s="36"/>
      <c r="B945" s="36"/>
      <c r="C945" s="37"/>
      <c r="D945" s="38"/>
      <c r="K945" s="40"/>
    </row>
    <row r="946" ht="15.75" customHeight="1">
      <c r="A946" s="36"/>
      <c r="B946" s="36"/>
      <c r="C946" s="37"/>
      <c r="D946" s="38"/>
      <c r="K946" s="40"/>
    </row>
    <row r="947" ht="15.75" customHeight="1">
      <c r="A947" s="36"/>
      <c r="B947" s="36"/>
      <c r="C947" s="37"/>
      <c r="D947" s="38"/>
      <c r="K947" s="40"/>
    </row>
    <row r="948" ht="15.75" customHeight="1">
      <c r="A948" s="36"/>
      <c r="B948" s="36"/>
      <c r="C948" s="37"/>
      <c r="D948" s="38"/>
      <c r="K948" s="40"/>
    </row>
    <row r="949" ht="15.75" customHeight="1">
      <c r="A949" s="36"/>
      <c r="B949" s="36"/>
      <c r="C949" s="37"/>
      <c r="D949" s="38"/>
      <c r="K949" s="40"/>
    </row>
    <row r="950" ht="15.75" customHeight="1">
      <c r="A950" s="36"/>
      <c r="B950" s="36"/>
      <c r="C950" s="37"/>
      <c r="D950" s="38"/>
      <c r="K950" s="40"/>
    </row>
    <row r="951" ht="15.75" customHeight="1">
      <c r="A951" s="36"/>
      <c r="B951" s="36"/>
      <c r="C951" s="37"/>
      <c r="D951" s="38"/>
      <c r="K951" s="40"/>
    </row>
    <row r="952" ht="15.75" customHeight="1">
      <c r="A952" s="36"/>
      <c r="B952" s="36"/>
      <c r="C952" s="37"/>
      <c r="D952" s="38"/>
      <c r="K952" s="40"/>
    </row>
    <row r="953" ht="15.75" customHeight="1">
      <c r="A953" s="36"/>
      <c r="B953" s="36"/>
      <c r="C953" s="37"/>
      <c r="D953" s="38"/>
      <c r="K953" s="40"/>
    </row>
    <row r="954" ht="15.75" customHeight="1">
      <c r="A954" s="36"/>
      <c r="B954" s="36"/>
      <c r="C954" s="37"/>
      <c r="D954" s="38"/>
      <c r="K954" s="40"/>
    </row>
    <row r="955" ht="15.75" customHeight="1">
      <c r="A955" s="36"/>
      <c r="B955" s="36"/>
      <c r="C955" s="37"/>
      <c r="D955" s="38"/>
      <c r="K955" s="40"/>
    </row>
    <row r="956" ht="15.75" customHeight="1">
      <c r="A956" s="36"/>
      <c r="B956" s="36"/>
      <c r="C956" s="37"/>
      <c r="D956" s="38"/>
      <c r="K956" s="40"/>
    </row>
    <row r="957" ht="15.75" customHeight="1">
      <c r="A957" s="36"/>
      <c r="B957" s="36"/>
      <c r="C957" s="37"/>
      <c r="D957" s="38"/>
      <c r="K957" s="40"/>
    </row>
    <row r="958" ht="15.75" customHeight="1">
      <c r="A958" s="36"/>
      <c r="B958" s="36"/>
      <c r="C958" s="37"/>
      <c r="D958" s="38"/>
      <c r="K958" s="40"/>
    </row>
    <row r="959" ht="15.75" customHeight="1">
      <c r="A959" s="36"/>
      <c r="B959" s="36"/>
      <c r="C959" s="37"/>
      <c r="D959" s="38"/>
      <c r="K959" s="40"/>
    </row>
    <row r="960" ht="15.75" customHeight="1">
      <c r="A960" s="36"/>
      <c r="B960" s="36"/>
      <c r="C960" s="37"/>
      <c r="D960" s="38"/>
      <c r="K960" s="40"/>
    </row>
    <row r="961" ht="15.75" customHeight="1">
      <c r="A961" s="36"/>
      <c r="B961" s="36"/>
      <c r="C961" s="37"/>
      <c r="D961" s="38"/>
      <c r="K961" s="40"/>
    </row>
    <row r="962" ht="15.75" customHeight="1">
      <c r="A962" s="36"/>
      <c r="B962" s="36"/>
      <c r="C962" s="37"/>
      <c r="D962" s="38"/>
      <c r="K962" s="40"/>
    </row>
    <row r="963" ht="15.75" customHeight="1">
      <c r="A963" s="36"/>
      <c r="B963" s="36"/>
      <c r="C963" s="37"/>
      <c r="D963" s="38"/>
      <c r="K963" s="40"/>
    </row>
    <row r="964" ht="15.75" customHeight="1">
      <c r="A964" s="36"/>
      <c r="B964" s="36"/>
      <c r="C964" s="37"/>
      <c r="D964" s="38"/>
      <c r="K964" s="40"/>
    </row>
    <row r="965" ht="15.75" customHeight="1">
      <c r="A965" s="36"/>
      <c r="B965" s="36"/>
      <c r="C965" s="37"/>
      <c r="D965" s="38"/>
      <c r="K965" s="40"/>
    </row>
    <row r="966" ht="15.75" customHeight="1">
      <c r="A966" s="36"/>
      <c r="B966" s="36"/>
      <c r="C966" s="37"/>
      <c r="D966" s="38"/>
      <c r="K966" s="40"/>
    </row>
    <row r="967" ht="15.75" customHeight="1">
      <c r="A967" s="36"/>
      <c r="B967" s="36"/>
      <c r="C967" s="37"/>
      <c r="D967" s="38"/>
      <c r="K967" s="40"/>
    </row>
    <row r="968" ht="15.75" customHeight="1">
      <c r="A968" s="36"/>
      <c r="B968" s="36"/>
      <c r="C968" s="37"/>
      <c r="D968" s="38"/>
      <c r="K968" s="40"/>
    </row>
    <row r="969" ht="15.75" customHeight="1">
      <c r="A969" s="36"/>
      <c r="B969" s="36"/>
      <c r="C969" s="37"/>
      <c r="D969" s="38"/>
      <c r="K969" s="40"/>
    </row>
    <row r="970" ht="15.75" customHeight="1">
      <c r="A970" s="36"/>
      <c r="B970" s="36"/>
      <c r="C970" s="37"/>
      <c r="D970" s="38"/>
      <c r="K970" s="40"/>
    </row>
    <row r="971" ht="15.75" customHeight="1">
      <c r="A971" s="36"/>
      <c r="B971" s="36"/>
      <c r="C971" s="37"/>
      <c r="D971" s="38"/>
      <c r="K971" s="40"/>
    </row>
    <row r="972" ht="15.75" customHeight="1">
      <c r="A972" s="36"/>
      <c r="B972" s="36"/>
      <c r="C972" s="37"/>
      <c r="D972" s="38"/>
      <c r="K972" s="40"/>
    </row>
    <row r="973" ht="15.75" customHeight="1">
      <c r="A973" s="36"/>
      <c r="B973" s="36"/>
      <c r="C973" s="37"/>
      <c r="D973" s="38"/>
      <c r="K973" s="40"/>
    </row>
  </sheetData>
  <autoFilter ref="$A$1:$AF$29">
    <sortState ref="A1:AF29">
      <sortCondition ref="B1:B29"/>
    </sortState>
  </autoFilter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location="/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</hyperlinks>
  <printOptions/>
  <pageMargins bottom="0.787401575" footer="0.0" header="0.0" left="0.511811024" right="0.511811024" top="0.787401575"/>
  <pageSetup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0"/>
    <col customWidth="1" min="2" max="2" width="26.25"/>
    <col customWidth="1" min="3" max="8" width="16.13"/>
    <col customWidth="1" min="9" max="9" width="31.38"/>
    <col customWidth="1" min="10" max="11" width="16.13"/>
    <col customWidth="1" min="12" max="12" width="23.88"/>
    <col customWidth="1" min="13" max="13" width="28.0"/>
    <col customWidth="1" min="14" max="14" width="119.5"/>
    <col customWidth="1" min="15" max="16" width="16.13"/>
    <col customWidth="1" min="17" max="17" width="27.38"/>
  </cols>
  <sheetData>
    <row r="1">
      <c r="A1" s="17" t="s">
        <v>22</v>
      </c>
      <c r="B1" s="19" t="s">
        <v>23</v>
      </c>
      <c r="C1" s="19" t="s">
        <v>24</v>
      </c>
      <c r="D1" s="19" t="s">
        <v>25</v>
      </c>
      <c r="E1" s="19" t="s">
        <v>4</v>
      </c>
      <c r="F1" s="17" t="s">
        <v>26</v>
      </c>
      <c r="G1" s="19" t="s">
        <v>27</v>
      </c>
      <c r="H1" s="19" t="s">
        <v>28</v>
      </c>
      <c r="I1" s="22" t="s">
        <v>6</v>
      </c>
      <c r="J1" s="22" t="s">
        <v>29</v>
      </c>
      <c r="K1" s="23" t="s">
        <v>30</v>
      </c>
      <c r="L1" s="24" t="s">
        <v>32</v>
      </c>
      <c r="M1" s="24" t="s">
        <v>34</v>
      </c>
      <c r="N1" s="17" t="s">
        <v>35</v>
      </c>
      <c r="O1" s="19" t="s">
        <v>36</v>
      </c>
      <c r="P1" s="19" t="s">
        <v>37</v>
      </c>
      <c r="Q1" s="25" t="s">
        <v>35</v>
      </c>
    </row>
    <row r="2" hidden="1">
      <c r="A2" s="12">
        <v>120001.0</v>
      </c>
      <c r="B2" s="12" t="s">
        <v>38</v>
      </c>
      <c r="C2" s="12" t="s">
        <v>39</v>
      </c>
      <c r="D2" s="12" t="s">
        <v>40</v>
      </c>
      <c r="E2" s="12">
        <v>13011.0</v>
      </c>
      <c r="F2" s="26">
        <v>43965.0</v>
      </c>
      <c r="G2" s="20"/>
      <c r="H2" s="20"/>
      <c r="I2" s="28" t="str">
        <f t="shared" ref="I2:I5571" si="1">CONCATENATE(D2,B2,F2)</f>
        <v>ACAcrelândia43965</v>
      </c>
      <c r="J2" s="28">
        <f>VLOOKUP(I2,'Indice isolamento municipio'!$F$2:$G$26498,2,false)</f>
        <v>0.5</v>
      </c>
      <c r="K2" s="29"/>
      <c r="L2" s="20"/>
      <c r="M2" s="20"/>
      <c r="N2" s="20"/>
      <c r="O2" s="20"/>
      <c r="P2" s="20"/>
    </row>
    <row r="3" hidden="1">
      <c r="A3" s="12">
        <v>120005.0</v>
      </c>
      <c r="B3" s="12" t="s">
        <v>44</v>
      </c>
      <c r="C3" s="12" t="s">
        <v>39</v>
      </c>
      <c r="D3" s="12" t="s">
        <v>40</v>
      </c>
      <c r="E3" s="12">
        <v>6308.0</v>
      </c>
      <c r="F3" s="26">
        <v>43965.0</v>
      </c>
      <c r="G3" s="20"/>
      <c r="H3" s="20"/>
      <c r="I3" s="28" t="str">
        <f t="shared" si="1"/>
        <v>ACAssis Brasil43965</v>
      </c>
      <c r="J3" s="28">
        <f>VLOOKUP(I3,'Indice isolamento municipio'!$F$2:$G$26498,2,false)</f>
        <v>0.455</v>
      </c>
      <c r="K3" s="29"/>
      <c r="L3" s="20"/>
      <c r="M3" s="20"/>
      <c r="N3" s="20"/>
      <c r="O3" s="20"/>
      <c r="P3" s="20"/>
    </row>
    <row r="4" hidden="1">
      <c r="A4" s="12">
        <v>120010.0</v>
      </c>
      <c r="B4" s="12" t="s">
        <v>47</v>
      </c>
      <c r="C4" s="12" t="s">
        <v>39</v>
      </c>
      <c r="D4" s="12" t="s">
        <v>40</v>
      </c>
      <c r="E4" s="12">
        <v>22261.0</v>
      </c>
      <c r="F4" s="26">
        <v>43965.0</v>
      </c>
      <c r="G4" s="20"/>
      <c r="H4" s="20"/>
      <c r="I4" s="28" t="str">
        <f t="shared" si="1"/>
        <v>ACBrasiléia43965</v>
      </c>
      <c r="J4" s="28">
        <f>VLOOKUP(I4,'Indice isolamento municipio'!$F$2:$G$26498,2,false)</f>
        <v>0.431</v>
      </c>
      <c r="K4" s="29"/>
      <c r="L4" s="20"/>
      <c r="M4" s="20"/>
      <c r="N4" s="20"/>
      <c r="O4" s="20"/>
      <c r="P4" s="20"/>
    </row>
    <row r="5" hidden="1">
      <c r="A5" s="12">
        <v>120013.0</v>
      </c>
      <c r="B5" s="12" t="s">
        <v>50</v>
      </c>
      <c r="C5" s="12" t="s">
        <v>39</v>
      </c>
      <c r="D5" s="12" t="s">
        <v>40</v>
      </c>
      <c r="E5" s="12">
        <v>8782.0</v>
      </c>
      <c r="F5" s="26">
        <v>43965.0</v>
      </c>
      <c r="G5" s="20"/>
      <c r="H5" s="20"/>
      <c r="I5" s="28" t="str">
        <f t="shared" si="1"/>
        <v>ACBujari43965</v>
      </c>
      <c r="J5" s="28">
        <f>VLOOKUP(I5,'Indice isolamento municipio'!$F$2:$G$26498,2,false)</f>
        <v>0.554</v>
      </c>
      <c r="K5" s="29"/>
      <c r="L5" s="20"/>
      <c r="M5" s="20"/>
      <c r="N5" s="20"/>
      <c r="O5" s="20"/>
      <c r="P5" s="20"/>
    </row>
    <row r="6" hidden="1">
      <c r="A6" s="12">
        <v>120017.0</v>
      </c>
      <c r="B6" s="12" t="s">
        <v>52</v>
      </c>
      <c r="C6" s="12" t="s">
        <v>39</v>
      </c>
      <c r="D6" s="12" t="s">
        <v>40</v>
      </c>
      <c r="E6" s="12">
        <v>9368.0</v>
      </c>
      <c r="F6" s="26">
        <v>43965.0</v>
      </c>
      <c r="G6" s="20"/>
      <c r="H6" s="20"/>
      <c r="I6" s="28" t="str">
        <f t="shared" si="1"/>
        <v>ACCapixaba43965</v>
      </c>
      <c r="J6" s="28">
        <f>VLOOKUP(I6,'Indice isolamento municipio'!$F$2:$G$26498,2,false)</f>
        <v>0.531</v>
      </c>
      <c r="K6" s="29"/>
      <c r="L6" s="20"/>
      <c r="M6" s="20"/>
      <c r="N6" s="20"/>
      <c r="O6" s="20"/>
      <c r="P6" s="20"/>
    </row>
    <row r="7" hidden="1">
      <c r="A7" s="12">
        <v>120020.0</v>
      </c>
      <c r="B7" s="12" t="s">
        <v>56</v>
      </c>
      <c r="C7" s="12" t="s">
        <v>39</v>
      </c>
      <c r="D7" s="12" t="s">
        <v>40</v>
      </c>
      <c r="E7" s="12">
        <v>79819.0</v>
      </c>
      <c r="F7" s="26">
        <v>43965.0</v>
      </c>
      <c r="G7" s="20"/>
      <c r="H7" s="20"/>
      <c r="I7" s="28" t="str">
        <f t="shared" si="1"/>
        <v>ACCruzeiro do Sul43965</v>
      </c>
      <c r="J7" s="28">
        <f>VLOOKUP(I7,'Indice isolamento municipio'!$F$2:$G$26498,2,false)</f>
        <v>0.515</v>
      </c>
      <c r="K7" s="29"/>
      <c r="L7" s="20"/>
      <c r="M7" s="20"/>
      <c r="N7" s="20"/>
      <c r="O7" s="20"/>
      <c r="P7" s="20"/>
    </row>
    <row r="8" hidden="1">
      <c r="A8" s="12">
        <v>120025.0</v>
      </c>
      <c r="B8" s="12" t="s">
        <v>58</v>
      </c>
      <c r="C8" s="12" t="s">
        <v>39</v>
      </c>
      <c r="D8" s="12" t="s">
        <v>40</v>
      </c>
      <c r="E8" s="12">
        <v>15679.0</v>
      </c>
      <c r="F8" s="26">
        <v>43965.0</v>
      </c>
      <c r="G8" s="20"/>
      <c r="H8" s="20"/>
      <c r="I8" s="28" t="str">
        <f t="shared" si="1"/>
        <v>ACEpitaciolândia43965</v>
      </c>
      <c r="J8" s="28">
        <f>VLOOKUP(I8,'Indice isolamento municipio'!$F$2:$G$26498,2,false)</f>
        <v>0.47</v>
      </c>
      <c r="K8" s="29"/>
      <c r="L8" s="20"/>
      <c r="M8" s="20"/>
      <c r="N8" s="20"/>
      <c r="O8" s="20"/>
      <c r="P8" s="20"/>
    </row>
    <row r="9" hidden="1">
      <c r="A9" s="12">
        <v>120030.0</v>
      </c>
      <c r="B9" s="12" t="s">
        <v>61</v>
      </c>
      <c r="C9" s="12" t="s">
        <v>39</v>
      </c>
      <c r="D9" s="12" t="s">
        <v>40</v>
      </c>
      <c r="E9" s="12">
        <v>32560.0</v>
      </c>
      <c r="F9" s="26">
        <v>43965.0</v>
      </c>
      <c r="G9" s="20"/>
      <c r="H9" s="20"/>
      <c r="I9" s="28" t="str">
        <f t="shared" si="1"/>
        <v>ACFeijó43965</v>
      </c>
      <c r="J9" s="28">
        <f>VLOOKUP(I9,'Indice isolamento municipio'!$F$2:$G$26498,2,false)</f>
        <v>0.376</v>
      </c>
      <c r="K9" s="29"/>
      <c r="L9" s="20"/>
      <c r="M9" s="20"/>
      <c r="N9" s="20"/>
      <c r="O9" s="20"/>
      <c r="P9" s="20"/>
    </row>
    <row r="10" hidden="1">
      <c r="A10" s="12">
        <v>120032.0</v>
      </c>
      <c r="B10" s="12" t="s">
        <v>63</v>
      </c>
      <c r="C10" s="12" t="s">
        <v>39</v>
      </c>
      <c r="D10" s="12" t="s">
        <v>40</v>
      </c>
      <c r="E10" s="12">
        <v>6898.0</v>
      </c>
      <c r="F10" s="26">
        <v>43965.0</v>
      </c>
      <c r="G10" s="20"/>
      <c r="H10" s="20"/>
      <c r="I10" s="28" t="str">
        <f t="shared" si="1"/>
        <v>ACJordão43965</v>
      </c>
      <c r="J10" s="28" t="str">
        <f>VLOOKUP(I10,'Indice isolamento municipio'!$F$2:$G$26498,2,false)</f>
        <v>#N/A</v>
      </c>
      <c r="K10" s="29"/>
      <c r="L10" s="20"/>
      <c r="M10" s="20"/>
      <c r="N10" s="20"/>
      <c r="O10" s="20"/>
      <c r="P10" s="20"/>
    </row>
    <row r="11" hidden="1">
      <c r="A11" s="12">
        <v>120033.0</v>
      </c>
      <c r="B11" s="12" t="s">
        <v>66</v>
      </c>
      <c r="C11" s="12" t="s">
        <v>39</v>
      </c>
      <c r="D11" s="12" t="s">
        <v>40</v>
      </c>
      <c r="E11" s="12">
        <v>15890.0</v>
      </c>
      <c r="F11" s="26">
        <v>43965.0</v>
      </c>
      <c r="G11" s="20"/>
      <c r="H11" s="20"/>
      <c r="I11" s="28" t="str">
        <f t="shared" si="1"/>
        <v>ACMâncio Lima43965</v>
      </c>
      <c r="J11" s="28">
        <f>VLOOKUP(I11,'Indice isolamento municipio'!$F$2:$G$26498,2,false)</f>
        <v>0.456</v>
      </c>
      <c r="K11" s="29"/>
      <c r="L11" s="20"/>
      <c r="M11" s="20"/>
      <c r="N11" s="20"/>
      <c r="O11" s="20"/>
      <c r="P11" s="20"/>
    </row>
    <row r="12" hidden="1">
      <c r="A12" s="12">
        <v>120034.0</v>
      </c>
      <c r="B12" s="12" t="s">
        <v>68</v>
      </c>
      <c r="C12" s="12" t="s">
        <v>39</v>
      </c>
      <c r="D12" s="12" t="s">
        <v>40</v>
      </c>
      <c r="E12" s="12">
        <v>8224.0</v>
      </c>
      <c r="F12" s="26">
        <v>43965.0</v>
      </c>
      <c r="G12" s="20"/>
      <c r="H12" s="20"/>
      <c r="I12" s="28" t="str">
        <f t="shared" si="1"/>
        <v>ACManoel Urbano43965</v>
      </c>
      <c r="J12" s="28">
        <f>VLOOKUP(I12,'Indice isolamento municipio'!$F$2:$G$26498,2,false)</f>
        <v>0.39</v>
      </c>
      <c r="K12" s="29"/>
      <c r="L12" s="20"/>
      <c r="M12" s="20"/>
      <c r="N12" s="20"/>
      <c r="O12" s="20"/>
      <c r="P12" s="20"/>
    </row>
    <row r="13" hidden="1">
      <c r="A13" s="12">
        <v>120035.0</v>
      </c>
      <c r="B13" s="12" t="s">
        <v>71</v>
      </c>
      <c r="C13" s="12" t="s">
        <v>39</v>
      </c>
      <c r="D13" s="12" t="s">
        <v>40</v>
      </c>
      <c r="E13" s="12">
        <v>15123.0</v>
      </c>
      <c r="F13" s="26">
        <v>43965.0</v>
      </c>
      <c r="G13" s="20"/>
      <c r="H13" s="20"/>
      <c r="I13" s="28" t="str">
        <f t="shared" si="1"/>
        <v>ACMarechal Thaumaturgo43965</v>
      </c>
      <c r="J13" s="28" t="str">
        <f>VLOOKUP(I13,'Indice isolamento municipio'!$F$2:$G$26498,2,false)</f>
        <v>#N/A</v>
      </c>
      <c r="K13" s="29"/>
      <c r="L13" s="20"/>
      <c r="M13" s="20"/>
      <c r="N13" s="20"/>
      <c r="O13" s="20"/>
      <c r="P13" s="20"/>
    </row>
    <row r="14" hidden="1">
      <c r="A14" s="12">
        <v>120038.0</v>
      </c>
      <c r="B14" s="12" t="s">
        <v>73</v>
      </c>
      <c r="C14" s="12" t="s">
        <v>39</v>
      </c>
      <c r="D14" s="12" t="s">
        <v>40</v>
      </c>
      <c r="E14" s="12">
        <v>17587.0</v>
      </c>
      <c r="F14" s="26">
        <v>43965.0</v>
      </c>
      <c r="G14" s="20"/>
      <c r="H14" s="20"/>
      <c r="I14" s="28" t="str">
        <f t="shared" si="1"/>
        <v>ACPlácido de Castro43965</v>
      </c>
      <c r="J14" s="28">
        <f>VLOOKUP(I14,'Indice isolamento municipio'!$F$2:$G$26498,2,false)</f>
        <v>0.531</v>
      </c>
      <c r="K14" s="29"/>
      <c r="L14" s="20"/>
      <c r="M14" s="20"/>
      <c r="N14" s="20"/>
      <c r="O14" s="20"/>
      <c r="P14" s="20"/>
    </row>
    <row r="15" hidden="1">
      <c r="A15" s="12">
        <v>120039.0</v>
      </c>
      <c r="B15" s="12" t="s">
        <v>76</v>
      </c>
      <c r="C15" s="12" t="s">
        <v>39</v>
      </c>
      <c r="D15" s="12" t="s">
        <v>40</v>
      </c>
      <c r="E15" s="12">
        <v>9711.0</v>
      </c>
      <c r="F15" s="26">
        <v>43965.0</v>
      </c>
      <c r="G15" s="20"/>
      <c r="H15" s="20"/>
      <c r="I15" s="28" t="str">
        <f t="shared" si="1"/>
        <v>ACPorto Walter43965</v>
      </c>
      <c r="J15" s="28" t="str">
        <f>VLOOKUP(I15,'Indice isolamento municipio'!$F$2:$G$26498,2,false)</f>
        <v>#N/A</v>
      </c>
      <c r="K15" s="29"/>
      <c r="L15" s="20"/>
      <c r="M15" s="20"/>
      <c r="N15" s="20"/>
      <c r="O15" s="20"/>
      <c r="P15" s="20"/>
    </row>
    <row r="16" hidden="1">
      <c r="A16" s="12">
        <v>120040.0</v>
      </c>
      <c r="B16" s="12" t="s">
        <v>80</v>
      </c>
      <c r="C16" s="12" t="s">
        <v>39</v>
      </c>
      <c r="D16" s="12" t="s">
        <v>40</v>
      </c>
      <c r="E16" s="12">
        <v>348354.0</v>
      </c>
      <c r="F16" s="26">
        <v>43965.0</v>
      </c>
      <c r="G16" s="20"/>
      <c r="H16" s="20"/>
      <c r="I16" s="28" t="str">
        <f t="shared" si="1"/>
        <v>ACRio Branco43965</v>
      </c>
      <c r="J16" s="28">
        <f>VLOOKUP(I16,'Indice isolamento municipio'!$F$2:$G$26498,2,false)</f>
        <v>0.509</v>
      </c>
      <c r="K16" s="29"/>
      <c r="L16" s="20"/>
      <c r="M16" s="20"/>
      <c r="N16" s="20"/>
      <c r="O16" s="20"/>
      <c r="P16" s="20"/>
    </row>
    <row r="17" hidden="1">
      <c r="A17" s="12">
        <v>120042.0</v>
      </c>
      <c r="B17" s="12" t="s">
        <v>81</v>
      </c>
      <c r="C17" s="12" t="s">
        <v>39</v>
      </c>
      <c r="D17" s="12" t="s">
        <v>40</v>
      </c>
      <c r="E17" s="12">
        <v>15260.0</v>
      </c>
      <c r="F17" s="26">
        <v>43965.0</v>
      </c>
      <c r="G17" s="20"/>
      <c r="H17" s="20"/>
      <c r="I17" s="28" t="str">
        <f t="shared" si="1"/>
        <v>ACRodrigues Alves43965</v>
      </c>
      <c r="J17" s="28">
        <f>VLOOKUP(I17,'Indice isolamento municipio'!$F$2:$G$26498,2,false)</f>
        <v>0.321</v>
      </c>
      <c r="K17" s="29"/>
      <c r="L17" s="20"/>
      <c r="M17" s="20"/>
      <c r="N17" s="20"/>
      <c r="O17" s="20"/>
      <c r="P17" s="20"/>
    </row>
    <row r="18" hidden="1">
      <c r="A18" s="12">
        <v>120043.0</v>
      </c>
      <c r="B18" s="12" t="s">
        <v>84</v>
      </c>
      <c r="C18" s="12" t="s">
        <v>39</v>
      </c>
      <c r="D18" s="12" t="s">
        <v>40</v>
      </c>
      <c r="E18" s="12">
        <v>5061.0</v>
      </c>
      <c r="F18" s="26">
        <v>43965.0</v>
      </c>
      <c r="G18" s="20"/>
      <c r="H18" s="20"/>
      <c r="I18" s="28" t="str">
        <f t="shared" si="1"/>
        <v>ACSanta Rosa do Purus43965</v>
      </c>
      <c r="J18" s="28" t="str">
        <f>VLOOKUP(I18,'Indice isolamento municipio'!$F$2:$G$26498,2,false)</f>
        <v>#N/A</v>
      </c>
      <c r="K18" s="29"/>
      <c r="L18" s="20"/>
      <c r="M18" s="20"/>
      <c r="N18" s="20"/>
      <c r="O18" s="20"/>
      <c r="P18" s="20"/>
    </row>
    <row r="19" hidden="1">
      <c r="A19" s="12">
        <v>120045.0</v>
      </c>
      <c r="B19" s="12" t="s">
        <v>86</v>
      </c>
      <c r="C19" s="12" t="s">
        <v>39</v>
      </c>
      <c r="D19" s="12" t="s">
        <v>40</v>
      </c>
      <c r="E19" s="12">
        <v>20588.0</v>
      </c>
      <c r="F19" s="26">
        <v>43965.0</v>
      </c>
      <c r="G19" s="20"/>
      <c r="H19" s="20"/>
      <c r="I19" s="28" t="str">
        <f t="shared" si="1"/>
        <v>ACSenador Guiomard43965</v>
      </c>
      <c r="J19" s="28">
        <f>VLOOKUP(I19,'Indice isolamento municipio'!$F$2:$G$26498,2,false)</f>
        <v>0.55</v>
      </c>
      <c r="K19" s="29"/>
      <c r="L19" s="20"/>
      <c r="M19" s="20"/>
      <c r="N19" s="20"/>
      <c r="O19" s="20"/>
      <c r="P19" s="20"/>
    </row>
    <row r="20" hidden="1">
      <c r="A20" s="12">
        <v>120050.0</v>
      </c>
      <c r="B20" s="12" t="s">
        <v>90</v>
      </c>
      <c r="C20" s="12" t="s">
        <v>39</v>
      </c>
      <c r="D20" s="12" t="s">
        <v>40</v>
      </c>
      <c r="E20" s="12">
        <v>39366.0</v>
      </c>
      <c r="F20" s="26">
        <v>43965.0</v>
      </c>
      <c r="G20" s="20"/>
      <c r="H20" s="20"/>
      <c r="I20" s="28" t="str">
        <f t="shared" si="1"/>
        <v>ACSena Madureira43965</v>
      </c>
      <c r="J20" s="28">
        <f>VLOOKUP(I20,'Indice isolamento municipio'!$F$2:$G$26498,2,false)</f>
        <v>0.426</v>
      </c>
      <c r="K20" s="29"/>
      <c r="L20" s="20"/>
      <c r="M20" s="20"/>
      <c r="N20" s="20"/>
      <c r="O20" s="20"/>
      <c r="P20" s="20"/>
    </row>
    <row r="21" ht="15.75" hidden="1" customHeight="1">
      <c r="A21" s="12">
        <v>120060.0</v>
      </c>
      <c r="B21" s="12" t="s">
        <v>91</v>
      </c>
      <c r="C21" s="12" t="s">
        <v>39</v>
      </c>
      <c r="D21" s="12" t="s">
        <v>40</v>
      </c>
      <c r="E21" s="12">
        <v>36763.0</v>
      </c>
      <c r="F21" s="26">
        <v>43965.0</v>
      </c>
      <c r="G21" s="20"/>
      <c r="H21" s="20"/>
      <c r="I21" s="28" t="str">
        <f t="shared" si="1"/>
        <v>ACTarauacá43965</v>
      </c>
      <c r="J21" s="28">
        <f>VLOOKUP(I21,'Indice isolamento municipio'!$F$2:$G$26498,2,false)</f>
        <v>0.432</v>
      </c>
      <c r="K21" s="29"/>
      <c r="L21" s="20"/>
      <c r="M21" s="20"/>
      <c r="N21" s="20"/>
      <c r="O21" s="20"/>
      <c r="P21" s="20"/>
    </row>
    <row r="22" ht="15.75" hidden="1" customHeight="1">
      <c r="A22" s="12">
        <v>120070.0</v>
      </c>
      <c r="B22" s="12" t="s">
        <v>95</v>
      </c>
      <c r="C22" s="12" t="s">
        <v>39</v>
      </c>
      <c r="D22" s="12" t="s">
        <v>40</v>
      </c>
      <c r="E22" s="12">
        <v>16639.0</v>
      </c>
      <c r="F22" s="26">
        <v>43965.0</v>
      </c>
      <c r="G22" s="20"/>
      <c r="H22" s="20"/>
      <c r="I22" s="28" t="str">
        <f t="shared" si="1"/>
        <v>ACXapuri43965</v>
      </c>
      <c r="J22" s="28">
        <f>VLOOKUP(I22,'Indice isolamento municipio'!$F$2:$G$26498,2,false)</f>
        <v>0.497</v>
      </c>
      <c r="K22" s="29"/>
      <c r="L22" s="20"/>
      <c r="M22" s="20"/>
      <c r="N22" s="20"/>
      <c r="O22" s="20"/>
      <c r="P22" s="20"/>
    </row>
    <row r="23" ht="15.75" hidden="1" customHeight="1">
      <c r="A23" s="12">
        <v>120080.0</v>
      </c>
      <c r="B23" s="12" t="s">
        <v>97</v>
      </c>
      <c r="C23" s="12" t="s">
        <v>39</v>
      </c>
      <c r="D23" s="12" t="s">
        <v>40</v>
      </c>
      <c r="E23" s="12">
        <v>15534.0</v>
      </c>
      <c r="F23" s="26">
        <v>43965.0</v>
      </c>
      <c r="G23" s="20"/>
      <c r="H23" s="20"/>
      <c r="I23" s="28" t="str">
        <f t="shared" si="1"/>
        <v>ACPorto Acre43965</v>
      </c>
      <c r="J23" s="28">
        <f>VLOOKUP(I23,'Indice isolamento municipio'!$F$2:$G$26498,2,false)</f>
        <v>0.531</v>
      </c>
      <c r="K23" s="29"/>
      <c r="L23" s="20"/>
      <c r="M23" s="20"/>
      <c r="N23" s="20"/>
      <c r="O23" s="20"/>
      <c r="P23" s="20"/>
    </row>
    <row r="24" ht="15.75" hidden="1" customHeight="1">
      <c r="A24" s="12">
        <v>270010.0</v>
      </c>
      <c r="B24" s="12" t="s">
        <v>99</v>
      </c>
      <c r="C24" s="12" t="s">
        <v>53</v>
      </c>
      <c r="D24" s="12" t="s">
        <v>55</v>
      </c>
      <c r="E24" s="12">
        <v>19763.0</v>
      </c>
      <c r="F24" s="26">
        <v>43965.0</v>
      </c>
      <c r="G24" s="20"/>
      <c r="H24" s="20"/>
      <c r="I24" s="28" t="str">
        <f t="shared" si="1"/>
        <v>ALÁgua Branca43965</v>
      </c>
      <c r="J24" s="28">
        <f>VLOOKUP(I24,'Indice isolamento municipio'!$F$2:$G$26498,2,false)</f>
        <v>0.427</v>
      </c>
      <c r="K24" s="29"/>
      <c r="L24" s="20"/>
      <c r="M24" s="20"/>
      <c r="N24" s="20"/>
      <c r="O24" s="20"/>
      <c r="P24" s="20"/>
    </row>
    <row r="25" ht="15.75" hidden="1" customHeight="1">
      <c r="A25" s="12">
        <v>270020.0</v>
      </c>
      <c r="B25" s="12" t="s">
        <v>101</v>
      </c>
      <c r="C25" s="12" t="s">
        <v>53</v>
      </c>
      <c r="D25" s="12" t="s">
        <v>55</v>
      </c>
      <c r="E25" s="12">
        <v>17360.0</v>
      </c>
      <c r="F25" s="26">
        <v>43965.0</v>
      </c>
      <c r="G25" s="20"/>
      <c r="H25" s="20"/>
      <c r="I25" s="28" t="str">
        <f t="shared" si="1"/>
        <v>ALAnadia43965</v>
      </c>
      <c r="J25" s="28">
        <f>VLOOKUP(I25,'Indice isolamento municipio'!$F$2:$G$26498,2,false)</f>
        <v>0.379</v>
      </c>
      <c r="K25" s="29"/>
      <c r="L25" s="20"/>
      <c r="M25" s="20"/>
      <c r="N25" s="20"/>
      <c r="O25" s="20"/>
      <c r="P25" s="20"/>
    </row>
    <row r="26" ht="15.75" hidden="1" customHeight="1">
      <c r="A26" s="12">
        <v>270030.0</v>
      </c>
      <c r="B26" s="12" t="s">
        <v>104</v>
      </c>
      <c r="C26" s="12" t="s">
        <v>53</v>
      </c>
      <c r="D26" s="12" t="s">
        <v>55</v>
      </c>
      <c r="E26" s="12">
        <v>218140.0</v>
      </c>
      <c r="F26" s="26">
        <v>43965.0</v>
      </c>
      <c r="G26" s="20"/>
      <c r="H26" s="20"/>
      <c r="I26" s="28" t="str">
        <f t="shared" si="1"/>
        <v>ALArapiraca43965</v>
      </c>
      <c r="J26" s="28">
        <f>VLOOKUP(I26,'Indice isolamento municipio'!$F$2:$G$26498,2,false)</f>
        <v>0.383</v>
      </c>
      <c r="K26" s="29"/>
      <c r="L26" s="20"/>
      <c r="M26" s="20"/>
      <c r="N26" s="20"/>
      <c r="O26" s="20"/>
      <c r="P26" s="20"/>
    </row>
    <row r="27" ht="15.75" hidden="1" customHeight="1">
      <c r="A27" s="12">
        <v>270040.0</v>
      </c>
      <c r="B27" s="12" t="s">
        <v>105</v>
      </c>
      <c r="C27" s="12" t="s">
        <v>53</v>
      </c>
      <c r="D27" s="12" t="s">
        <v>55</v>
      </c>
      <c r="E27" s="12">
        <v>44892.0</v>
      </c>
      <c r="F27" s="26">
        <v>43965.0</v>
      </c>
      <c r="G27" s="20"/>
      <c r="H27" s="20"/>
      <c r="I27" s="28" t="str">
        <f t="shared" si="1"/>
        <v>ALAtalaia43965</v>
      </c>
      <c r="J27" s="28">
        <f>VLOOKUP(I27,'Indice isolamento municipio'!$F$2:$G$26498,2,false)</f>
        <v>0.43</v>
      </c>
      <c r="K27" s="29"/>
      <c r="L27" s="20"/>
      <c r="M27" s="20"/>
      <c r="N27" s="20"/>
      <c r="O27" s="20"/>
      <c r="P27" s="20"/>
    </row>
    <row r="28" ht="15.75" hidden="1" customHeight="1">
      <c r="A28" s="12">
        <v>270050.0</v>
      </c>
      <c r="B28" s="12" t="s">
        <v>109</v>
      </c>
      <c r="C28" s="12" t="s">
        <v>53</v>
      </c>
      <c r="D28" s="12" t="s">
        <v>55</v>
      </c>
      <c r="E28" s="12">
        <v>14665.0</v>
      </c>
      <c r="F28" s="26">
        <v>43965.0</v>
      </c>
      <c r="G28" s="20"/>
      <c r="H28" s="20"/>
      <c r="I28" s="28" t="str">
        <f t="shared" si="1"/>
        <v>ALBarra de Santo Antônio43965</v>
      </c>
      <c r="J28" s="28">
        <f>VLOOKUP(I28,'Indice isolamento municipio'!$F$2:$G$26498,2,false)</f>
        <v>0.461</v>
      </c>
      <c r="K28" s="29"/>
      <c r="L28" s="20"/>
      <c r="M28" s="20"/>
      <c r="N28" s="20"/>
      <c r="O28" s="20"/>
      <c r="P28" s="20"/>
    </row>
    <row r="29" ht="15.75" hidden="1" customHeight="1">
      <c r="A29" s="12">
        <v>270060.0</v>
      </c>
      <c r="B29" s="12" t="s">
        <v>110</v>
      </c>
      <c r="C29" s="12" t="s">
        <v>53</v>
      </c>
      <c r="D29" s="12" t="s">
        <v>55</v>
      </c>
      <c r="E29" s="12">
        <v>7755.0</v>
      </c>
      <c r="F29" s="26">
        <v>43965.0</v>
      </c>
      <c r="G29" s="20"/>
      <c r="H29" s="20"/>
      <c r="I29" s="28" t="str">
        <f t="shared" si="1"/>
        <v>ALBarra de São Miguel43965</v>
      </c>
      <c r="J29" s="28">
        <f>VLOOKUP(I29,'Indice isolamento municipio'!$F$2:$G$26498,2,false)</f>
        <v>0.417</v>
      </c>
      <c r="K29" s="29"/>
      <c r="L29" s="20"/>
      <c r="M29" s="20"/>
      <c r="N29" s="20"/>
      <c r="O29" s="20"/>
      <c r="P29" s="20"/>
    </row>
    <row r="30" ht="15.75" hidden="1" customHeight="1">
      <c r="A30" s="12">
        <v>270070.0</v>
      </c>
      <c r="B30" s="12" t="s">
        <v>113</v>
      </c>
      <c r="C30" s="12" t="s">
        <v>53</v>
      </c>
      <c r="D30" s="12" t="s">
        <v>55</v>
      </c>
      <c r="E30" s="12">
        <v>17420.0</v>
      </c>
      <c r="F30" s="26">
        <v>43965.0</v>
      </c>
      <c r="G30" s="20"/>
      <c r="H30" s="20"/>
      <c r="I30" s="28" t="str">
        <f t="shared" si="1"/>
        <v>ALBatalha43965</v>
      </c>
      <c r="J30" s="28">
        <f>VLOOKUP(I30,'Indice isolamento municipio'!$F$2:$G$26498,2,false)</f>
        <v>0.424</v>
      </c>
      <c r="K30" s="29"/>
      <c r="L30" s="20"/>
      <c r="M30" s="20"/>
      <c r="N30" s="20"/>
      <c r="O30" s="20"/>
      <c r="P30" s="20"/>
    </row>
    <row r="31" ht="15.75" hidden="1" customHeight="1">
      <c r="A31" s="12">
        <v>270080.0</v>
      </c>
      <c r="B31" s="12" t="s">
        <v>115</v>
      </c>
      <c r="C31" s="12" t="s">
        <v>53</v>
      </c>
      <c r="D31" s="12" t="s">
        <v>55</v>
      </c>
      <c r="E31" s="12">
        <v>4635.0</v>
      </c>
      <c r="F31" s="26">
        <v>43965.0</v>
      </c>
      <c r="G31" s="20"/>
      <c r="H31" s="20"/>
      <c r="I31" s="28" t="str">
        <f t="shared" si="1"/>
        <v>ALBelém43965</v>
      </c>
      <c r="J31" s="28">
        <f>VLOOKUP(I31,'Indice isolamento municipio'!$F$2:$G$26498,2,false)</f>
        <v>0.446</v>
      </c>
      <c r="K31" s="29"/>
      <c r="L31" s="20"/>
      <c r="M31" s="20"/>
      <c r="N31" s="20"/>
      <c r="O31" s="20"/>
      <c r="P31" s="20"/>
    </row>
    <row r="32" ht="15.75" hidden="1" customHeight="1">
      <c r="A32" s="12">
        <v>270090.0</v>
      </c>
      <c r="B32" s="12" t="s">
        <v>119</v>
      </c>
      <c r="C32" s="12" t="s">
        <v>53</v>
      </c>
      <c r="D32" s="12" t="s">
        <v>55</v>
      </c>
      <c r="E32" s="12">
        <v>6499.0</v>
      </c>
      <c r="F32" s="26">
        <v>43965.0</v>
      </c>
      <c r="G32" s="20"/>
      <c r="H32" s="20"/>
      <c r="I32" s="28" t="str">
        <f t="shared" si="1"/>
        <v>ALBelo Monte43965</v>
      </c>
      <c r="J32" s="28">
        <f>VLOOKUP(I32,'Indice isolamento municipio'!$F$2:$G$26498,2,false)</f>
        <v>0.575</v>
      </c>
      <c r="K32" s="29"/>
      <c r="L32" s="20"/>
      <c r="M32" s="20"/>
      <c r="N32" s="20"/>
      <c r="O32" s="20"/>
      <c r="P32" s="20"/>
    </row>
    <row r="33" ht="15.75" hidden="1" customHeight="1">
      <c r="A33" s="12">
        <v>270100.0</v>
      </c>
      <c r="B33" s="12" t="s">
        <v>121</v>
      </c>
      <c r="C33" s="12" t="s">
        <v>53</v>
      </c>
      <c r="D33" s="12" t="s">
        <v>55</v>
      </c>
      <c r="E33" s="12">
        <v>26010.0</v>
      </c>
      <c r="F33" s="26">
        <v>43965.0</v>
      </c>
      <c r="G33" s="20"/>
      <c r="H33" s="20"/>
      <c r="I33" s="28" t="str">
        <f t="shared" si="1"/>
        <v>ALBoca da Mata43965</v>
      </c>
      <c r="J33" s="28">
        <f>VLOOKUP(I33,'Indice isolamento municipio'!$F$2:$G$26498,2,false)</f>
        <v>0.377</v>
      </c>
      <c r="K33" s="29"/>
      <c r="L33" s="20"/>
      <c r="M33" s="20"/>
      <c r="N33" s="20"/>
      <c r="O33" s="20"/>
      <c r="P33" s="20"/>
    </row>
    <row r="34" ht="15.75" hidden="1" customHeight="1">
      <c r="A34" s="12">
        <v>270110.0</v>
      </c>
      <c r="B34" s="12" t="s">
        <v>124</v>
      </c>
      <c r="C34" s="12" t="s">
        <v>53</v>
      </c>
      <c r="D34" s="12" t="s">
        <v>55</v>
      </c>
      <c r="E34" s="12">
        <v>10471.0</v>
      </c>
      <c r="F34" s="26">
        <v>43965.0</v>
      </c>
      <c r="G34" s="20"/>
      <c r="H34" s="20"/>
      <c r="I34" s="28" t="str">
        <f t="shared" si="1"/>
        <v>ALBranquinha43965</v>
      </c>
      <c r="J34" s="28">
        <f>VLOOKUP(I34,'Indice isolamento municipio'!$F$2:$G$26498,2,false)</f>
        <v>0.483</v>
      </c>
      <c r="K34" s="29"/>
      <c r="L34" s="20"/>
      <c r="M34" s="20"/>
      <c r="N34" s="20"/>
      <c r="O34" s="20"/>
      <c r="P34" s="20"/>
    </row>
    <row r="35" ht="15.75" hidden="1" customHeight="1">
      <c r="A35" s="12">
        <v>270120.0</v>
      </c>
      <c r="B35" s="12" t="s">
        <v>126</v>
      </c>
      <c r="C35" s="12" t="s">
        <v>53</v>
      </c>
      <c r="D35" s="12" t="s">
        <v>55</v>
      </c>
      <c r="E35" s="12">
        <v>10307.0</v>
      </c>
      <c r="F35" s="26">
        <v>43965.0</v>
      </c>
      <c r="G35" s="20"/>
      <c r="H35" s="20"/>
      <c r="I35" s="28" t="str">
        <f t="shared" si="1"/>
        <v>ALCacimbinhas43965</v>
      </c>
      <c r="J35" s="28">
        <f>VLOOKUP(I35,'Indice isolamento municipio'!$F$2:$G$26498,2,false)</f>
        <v>0.439</v>
      </c>
      <c r="K35" s="29"/>
      <c r="L35" s="20"/>
      <c r="M35" s="20"/>
      <c r="N35" s="20"/>
      <c r="O35" s="20"/>
      <c r="P35" s="20"/>
    </row>
    <row r="36" ht="15.75" hidden="1" customHeight="1">
      <c r="A36" s="12">
        <v>270130.0</v>
      </c>
      <c r="B36" s="12" t="s">
        <v>129</v>
      </c>
      <c r="C36" s="12" t="s">
        <v>53</v>
      </c>
      <c r="D36" s="12" t="s">
        <v>55</v>
      </c>
      <c r="E36" s="12">
        <v>20626.0</v>
      </c>
      <c r="F36" s="26">
        <v>43965.0</v>
      </c>
      <c r="G36" s="20"/>
      <c r="H36" s="20"/>
      <c r="I36" s="28" t="str">
        <f t="shared" si="1"/>
        <v>ALCajueiro43965</v>
      </c>
      <c r="J36" s="28">
        <f>VLOOKUP(I36,'Indice isolamento municipio'!$F$2:$G$26498,2,false)</f>
        <v>0.438</v>
      </c>
      <c r="K36" s="29"/>
      <c r="L36" s="20"/>
      <c r="M36" s="20"/>
      <c r="N36" s="20"/>
      <c r="O36" s="20"/>
      <c r="P36" s="20"/>
    </row>
    <row r="37" ht="15.75" hidden="1" customHeight="1">
      <c r="A37" s="12">
        <v>270135.0</v>
      </c>
      <c r="B37" s="12" t="s">
        <v>134</v>
      </c>
      <c r="C37" s="12" t="s">
        <v>53</v>
      </c>
      <c r="D37" s="12" t="s">
        <v>55</v>
      </c>
      <c r="E37" s="12">
        <v>6655.0</v>
      </c>
      <c r="F37" s="26">
        <v>43965.0</v>
      </c>
      <c r="G37" s="20"/>
      <c r="H37" s="20"/>
      <c r="I37" s="28" t="str">
        <f t="shared" si="1"/>
        <v>ALCampestre43965</v>
      </c>
      <c r="J37" s="28">
        <f>VLOOKUP(I37,'Indice isolamento municipio'!$F$2:$G$26498,2,false)</f>
        <v>0.45</v>
      </c>
      <c r="K37" s="29"/>
      <c r="L37" s="20"/>
      <c r="M37" s="20"/>
      <c r="N37" s="20"/>
      <c r="O37" s="20"/>
      <c r="P37" s="20"/>
    </row>
    <row r="38" ht="15.75" hidden="1" customHeight="1">
      <c r="A38" s="12">
        <v>270140.0</v>
      </c>
      <c r="B38" s="12" t="s">
        <v>136</v>
      </c>
      <c r="C38" s="12" t="s">
        <v>53</v>
      </c>
      <c r="D38" s="12" t="s">
        <v>55</v>
      </c>
      <c r="E38" s="12">
        <v>52327.0</v>
      </c>
      <c r="F38" s="26">
        <v>43965.0</v>
      </c>
      <c r="G38" s="20"/>
      <c r="H38" s="20"/>
      <c r="I38" s="28" t="str">
        <f t="shared" si="1"/>
        <v>ALCampo Alegre43965</v>
      </c>
      <c r="J38" s="28">
        <f>VLOOKUP(I38,'Indice isolamento municipio'!$F$2:$G$26498,2,false)</f>
        <v>0.407</v>
      </c>
      <c r="K38" s="29"/>
      <c r="L38" s="20"/>
      <c r="M38" s="20"/>
      <c r="N38" s="20"/>
      <c r="O38" s="20"/>
      <c r="P38" s="20"/>
    </row>
    <row r="39" ht="15.75" hidden="1" customHeight="1">
      <c r="A39" s="12">
        <v>270150.0</v>
      </c>
      <c r="B39" s="12" t="s">
        <v>139</v>
      </c>
      <c r="C39" s="12" t="s">
        <v>53</v>
      </c>
      <c r="D39" s="12" t="s">
        <v>55</v>
      </c>
      <c r="E39" s="12">
        <v>9273.0</v>
      </c>
      <c r="F39" s="26">
        <v>43965.0</v>
      </c>
      <c r="G39" s="20"/>
      <c r="H39" s="20"/>
      <c r="I39" s="28" t="str">
        <f t="shared" si="1"/>
        <v>ALCampo Grande43965</v>
      </c>
      <c r="J39" s="28">
        <f>VLOOKUP(I39,'Indice isolamento municipio'!$F$2:$G$26498,2,false)</f>
        <v>0.396</v>
      </c>
      <c r="K39" s="29"/>
      <c r="L39" s="20"/>
      <c r="M39" s="20"/>
      <c r="N39" s="20"/>
      <c r="O39" s="20"/>
      <c r="P39" s="20"/>
    </row>
    <row r="40" ht="15.75" hidden="1" customHeight="1">
      <c r="A40" s="12">
        <v>270160.0</v>
      </c>
      <c r="B40" s="12" t="s">
        <v>141</v>
      </c>
      <c r="C40" s="12" t="s">
        <v>53</v>
      </c>
      <c r="D40" s="12" t="s">
        <v>55</v>
      </c>
      <c r="E40" s="12">
        <v>17238.0</v>
      </c>
      <c r="F40" s="26">
        <v>43965.0</v>
      </c>
      <c r="G40" s="20"/>
      <c r="H40" s="20"/>
      <c r="I40" s="28" t="str">
        <f t="shared" si="1"/>
        <v>ALCanapi43965</v>
      </c>
      <c r="J40" s="28">
        <f>VLOOKUP(I40,'Indice isolamento municipio'!$F$2:$G$26498,2,false)</f>
        <v>0.426</v>
      </c>
      <c r="K40" s="29"/>
      <c r="L40" s="20"/>
      <c r="M40" s="20"/>
      <c r="N40" s="20"/>
      <c r="O40" s="20"/>
      <c r="P40" s="20"/>
    </row>
    <row r="41" ht="15.75" hidden="1" customHeight="1">
      <c r="A41" s="12">
        <v>270170.0</v>
      </c>
      <c r="B41" s="12" t="s">
        <v>144</v>
      </c>
      <c r="C41" s="12" t="s">
        <v>53</v>
      </c>
      <c r="D41" s="12" t="s">
        <v>55</v>
      </c>
      <c r="E41" s="12">
        <v>16728.0</v>
      </c>
      <c r="F41" s="26">
        <v>43965.0</v>
      </c>
      <c r="G41" s="20"/>
      <c r="H41" s="20"/>
      <c r="I41" s="28" t="str">
        <f t="shared" si="1"/>
        <v>ALCapela43965</v>
      </c>
      <c r="J41" s="28">
        <f>VLOOKUP(I41,'Indice isolamento municipio'!$F$2:$G$26498,2,false)</f>
        <v>0.391</v>
      </c>
      <c r="K41" s="29"/>
      <c r="L41" s="20"/>
      <c r="M41" s="20"/>
      <c r="N41" s="20"/>
      <c r="O41" s="20"/>
      <c r="P41" s="20"/>
    </row>
    <row r="42" ht="15.75" hidden="1" customHeight="1">
      <c r="A42" s="12">
        <v>270180.0</v>
      </c>
      <c r="B42" s="12" t="s">
        <v>146</v>
      </c>
      <c r="C42" s="12" t="s">
        <v>53</v>
      </c>
      <c r="D42" s="12" t="s">
        <v>55</v>
      </c>
      <c r="E42" s="12">
        <v>8548.0</v>
      </c>
      <c r="F42" s="26">
        <v>43965.0</v>
      </c>
      <c r="G42" s="20"/>
      <c r="H42" s="20"/>
      <c r="I42" s="28" t="str">
        <f t="shared" si="1"/>
        <v>ALCarneiros43965</v>
      </c>
      <c r="J42" s="28">
        <f>VLOOKUP(I42,'Indice isolamento municipio'!$F$2:$G$26498,2,false)</f>
        <v>0.425</v>
      </c>
      <c r="K42" s="29"/>
      <c r="L42" s="20"/>
      <c r="M42" s="20"/>
      <c r="N42" s="20"/>
      <c r="O42" s="20"/>
      <c r="P42" s="20"/>
    </row>
    <row r="43" ht="15.75" hidden="1" customHeight="1">
      <c r="A43" s="12">
        <v>270190.0</v>
      </c>
      <c r="B43" s="12" t="s">
        <v>147</v>
      </c>
      <c r="C43" s="12" t="s">
        <v>53</v>
      </c>
      <c r="D43" s="12" t="s">
        <v>55</v>
      </c>
      <c r="E43" s="12">
        <v>7146.0</v>
      </c>
      <c r="F43" s="26">
        <v>43965.0</v>
      </c>
      <c r="G43" s="20"/>
      <c r="H43" s="20"/>
      <c r="I43" s="28" t="str">
        <f t="shared" si="1"/>
        <v>ALChã Preta43965</v>
      </c>
      <c r="J43" s="28">
        <f>VLOOKUP(I43,'Indice isolamento municipio'!$F$2:$G$26498,2,false)</f>
        <v>0.445</v>
      </c>
      <c r="K43" s="29"/>
      <c r="L43" s="20"/>
      <c r="M43" s="20"/>
      <c r="N43" s="20"/>
      <c r="O43" s="20"/>
      <c r="P43" s="20"/>
    </row>
    <row r="44" ht="15.75" hidden="1" customHeight="1">
      <c r="A44" s="12">
        <v>270200.0</v>
      </c>
      <c r="B44" s="12" t="s">
        <v>150</v>
      </c>
      <c r="C44" s="12" t="s">
        <v>53</v>
      </c>
      <c r="D44" s="12" t="s">
        <v>55</v>
      </c>
      <c r="E44" s="12">
        <v>10765.0</v>
      </c>
      <c r="F44" s="26">
        <v>43965.0</v>
      </c>
      <c r="G44" s="20"/>
      <c r="H44" s="20"/>
      <c r="I44" s="28" t="str">
        <f t="shared" si="1"/>
        <v>ALCoité do Nóia43965</v>
      </c>
      <c r="J44" s="28" t="str">
        <f>VLOOKUP(I44,'Indice isolamento municipio'!$F$2:$G$26498,2,false)</f>
        <v>#N/A</v>
      </c>
      <c r="K44" s="29"/>
      <c r="L44" s="20"/>
      <c r="M44" s="20"/>
      <c r="N44" s="20"/>
      <c r="O44" s="20"/>
      <c r="P44" s="20"/>
    </row>
    <row r="45" ht="15.75" hidden="1" customHeight="1">
      <c r="A45" s="12">
        <v>270210.0</v>
      </c>
      <c r="B45" s="12" t="s">
        <v>152</v>
      </c>
      <c r="C45" s="12" t="s">
        <v>53</v>
      </c>
      <c r="D45" s="12" t="s">
        <v>55</v>
      </c>
      <c r="E45" s="12">
        <v>20401.0</v>
      </c>
      <c r="F45" s="26">
        <v>43965.0</v>
      </c>
      <c r="G45" s="20"/>
      <c r="H45" s="20"/>
      <c r="I45" s="28" t="str">
        <f t="shared" si="1"/>
        <v>ALColônia Leopoldina43965</v>
      </c>
      <c r="J45" s="28">
        <f>VLOOKUP(I45,'Indice isolamento municipio'!$F$2:$G$26498,2,false)</f>
        <v>0.466</v>
      </c>
      <c r="K45" s="29"/>
      <c r="L45" s="20"/>
      <c r="M45" s="20"/>
      <c r="N45" s="20"/>
      <c r="O45" s="20"/>
      <c r="P45" s="20"/>
    </row>
    <row r="46" ht="15.75" hidden="1" customHeight="1">
      <c r="A46" s="12">
        <v>270220.0</v>
      </c>
      <c r="B46" s="12" t="s">
        <v>155</v>
      </c>
      <c r="C46" s="12" t="s">
        <v>53</v>
      </c>
      <c r="D46" s="12" t="s">
        <v>55</v>
      </c>
      <c r="E46" s="12">
        <v>5586.0</v>
      </c>
      <c r="F46" s="26">
        <v>43965.0</v>
      </c>
      <c r="G46" s="20"/>
      <c r="H46" s="20"/>
      <c r="I46" s="28" t="str">
        <f t="shared" si="1"/>
        <v>ALCoqueiro Seco43965</v>
      </c>
      <c r="J46" s="28">
        <f>VLOOKUP(I46,'Indice isolamento municipio'!$F$2:$G$26498,2,false)</f>
        <v>0.377</v>
      </c>
      <c r="K46" s="29"/>
      <c r="L46" s="20"/>
      <c r="M46" s="20"/>
      <c r="N46" s="20"/>
      <c r="O46" s="20"/>
      <c r="P46" s="20"/>
    </row>
    <row r="47" ht="15.75" hidden="1" customHeight="1">
      <c r="A47" s="12">
        <v>270230.0</v>
      </c>
      <c r="B47" s="12" t="s">
        <v>157</v>
      </c>
      <c r="C47" s="12" t="s">
        <v>53</v>
      </c>
      <c r="D47" s="12" t="s">
        <v>55</v>
      </c>
      <c r="E47" s="12">
        <v>53224.0</v>
      </c>
      <c r="F47" s="26">
        <v>43965.0</v>
      </c>
      <c r="G47" s="20"/>
      <c r="H47" s="20"/>
      <c r="I47" s="28" t="str">
        <f t="shared" si="1"/>
        <v>ALCoruripe43965</v>
      </c>
      <c r="J47" s="28">
        <f>VLOOKUP(I47,'Indice isolamento municipio'!$F$2:$G$26498,2,false)</f>
        <v>0.469</v>
      </c>
      <c r="K47" s="29"/>
      <c r="L47" s="20"/>
      <c r="M47" s="20"/>
      <c r="N47" s="20"/>
      <c r="O47" s="20"/>
      <c r="P47" s="20"/>
    </row>
    <row r="48" ht="15.75" hidden="1" customHeight="1">
      <c r="A48" s="12">
        <v>270235.0</v>
      </c>
      <c r="B48" s="12" t="s">
        <v>161</v>
      </c>
      <c r="C48" s="12" t="s">
        <v>53</v>
      </c>
      <c r="D48" s="12" t="s">
        <v>55</v>
      </c>
      <c r="E48" s="12">
        <v>22921.0</v>
      </c>
      <c r="F48" s="26">
        <v>43965.0</v>
      </c>
      <c r="G48" s="20"/>
      <c r="H48" s="20"/>
      <c r="I48" s="28" t="str">
        <f t="shared" si="1"/>
        <v>ALCraíbas43965</v>
      </c>
      <c r="J48" s="28">
        <f>VLOOKUP(I48,'Indice isolamento municipio'!$F$2:$G$26498,2,false)</f>
        <v>0.436</v>
      </c>
      <c r="K48" s="29"/>
      <c r="L48" s="20"/>
      <c r="M48" s="20"/>
      <c r="N48" s="20"/>
      <c r="O48" s="20"/>
      <c r="P48" s="20"/>
    </row>
    <row r="49" ht="15.75" hidden="1" customHeight="1">
      <c r="A49" s="12">
        <v>270240.0</v>
      </c>
      <c r="B49" s="12" t="s">
        <v>162</v>
      </c>
      <c r="C49" s="12" t="s">
        <v>53</v>
      </c>
      <c r="D49" s="12" t="s">
        <v>55</v>
      </c>
      <c r="E49" s="12">
        <v>48876.0</v>
      </c>
      <c r="F49" s="26">
        <v>43965.0</v>
      </c>
      <c r="G49" s="20"/>
      <c r="H49" s="20"/>
      <c r="I49" s="28" t="str">
        <f t="shared" si="1"/>
        <v>ALDelmiro Gouveia43965</v>
      </c>
      <c r="J49" s="28">
        <f>VLOOKUP(I49,'Indice isolamento municipio'!$F$2:$G$26498,2,false)</f>
        <v>0.41</v>
      </c>
      <c r="K49" s="29"/>
      <c r="L49" s="20"/>
      <c r="M49" s="20"/>
      <c r="N49" s="20"/>
      <c r="O49" s="20"/>
      <c r="P49" s="20"/>
    </row>
    <row r="50" ht="15.75" hidden="1" customHeight="1">
      <c r="A50" s="12">
        <v>270250.0</v>
      </c>
      <c r="B50" s="12" t="s">
        <v>166</v>
      </c>
      <c r="C50" s="12" t="s">
        <v>53</v>
      </c>
      <c r="D50" s="12" t="s">
        <v>55</v>
      </c>
      <c r="E50" s="12">
        <v>10838.0</v>
      </c>
      <c r="F50" s="26">
        <v>43965.0</v>
      </c>
      <c r="G50" s="20"/>
      <c r="H50" s="20"/>
      <c r="I50" s="28" t="str">
        <f t="shared" si="1"/>
        <v>ALDois Riachos43965</v>
      </c>
      <c r="J50" s="28">
        <f>VLOOKUP(I50,'Indice isolamento municipio'!$F$2:$G$26498,2,false)</f>
        <v>0.364</v>
      </c>
      <c r="K50" s="29"/>
      <c r="L50" s="20"/>
      <c r="M50" s="20"/>
      <c r="N50" s="20"/>
      <c r="O50" s="20"/>
      <c r="P50" s="20"/>
    </row>
    <row r="51" ht="15.75" hidden="1" customHeight="1">
      <c r="A51" s="12">
        <v>270255.0</v>
      </c>
      <c r="B51" s="12" t="s">
        <v>167</v>
      </c>
      <c r="C51" s="12" t="s">
        <v>53</v>
      </c>
      <c r="D51" s="12" t="s">
        <v>55</v>
      </c>
      <c r="E51" s="12">
        <v>17410.0</v>
      </c>
      <c r="F51" s="26">
        <v>43965.0</v>
      </c>
      <c r="G51" s="20"/>
      <c r="H51" s="20"/>
      <c r="I51" s="28" t="str">
        <f t="shared" si="1"/>
        <v>ALEstrela de Alagoas43965</v>
      </c>
      <c r="J51" s="28">
        <f>VLOOKUP(I51,'Indice isolamento municipio'!$F$2:$G$26498,2,false)</f>
        <v>0.422</v>
      </c>
      <c r="K51" s="29"/>
      <c r="L51" s="20"/>
      <c r="M51" s="20"/>
      <c r="N51" s="20"/>
      <c r="O51" s="20"/>
      <c r="P51" s="20"/>
    </row>
    <row r="52" ht="15.75" hidden="1" customHeight="1">
      <c r="A52" s="12">
        <v>270260.0</v>
      </c>
      <c r="B52" s="12" t="s">
        <v>169</v>
      </c>
      <c r="C52" s="12" t="s">
        <v>53</v>
      </c>
      <c r="D52" s="12" t="s">
        <v>55</v>
      </c>
      <c r="E52" s="12">
        <v>21342.0</v>
      </c>
      <c r="F52" s="26">
        <v>43965.0</v>
      </c>
      <c r="G52" s="20"/>
      <c r="H52" s="20"/>
      <c r="I52" s="28" t="str">
        <f t="shared" si="1"/>
        <v>ALFeira Grande43965</v>
      </c>
      <c r="J52" s="28">
        <f>VLOOKUP(I52,'Indice isolamento municipio'!$F$2:$G$26498,2,false)</f>
        <v>0.404</v>
      </c>
      <c r="K52" s="29"/>
      <c r="L52" s="20"/>
      <c r="M52" s="20"/>
      <c r="N52" s="20"/>
      <c r="O52" s="20"/>
      <c r="P52" s="20"/>
    </row>
    <row r="53" ht="15.75" hidden="1" customHeight="1">
      <c r="A53" s="12">
        <v>270270.0</v>
      </c>
      <c r="B53" s="12" t="s">
        <v>170</v>
      </c>
      <c r="C53" s="12" t="s">
        <v>53</v>
      </c>
      <c r="D53" s="12" t="s">
        <v>55</v>
      </c>
      <c r="E53" s="12">
        <v>4482.0</v>
      </c>
      <c r="F53" s="26">
        <v>43965.0</v>
      </c>
      <c r="G53" s="20"/>
      <c r="H53" s="20"/>
      <c r="I53" s="28" t="str">
        <f t="shared" si="1"/>
        <v>ALFeliz Deserto43965</v>
      </c>
      <c r="J53" s="28">
        <f>VLOOKUP(I53,'Indice isolamento municipio'!$F$2:$G$26498,2,false)</f>
        <v>0.402</v>
      </c>
      <c r="K53" s="29"/>
      <c r="L53" s="20"/>
      <c r="M53" s="20"/>
      <c r="N53" s="20"/>
      <c r="O53" s="20"/>
      <c r="P53" s="20"/>
    </row>
    <row r="54" ht="15.75" hidden="1" customHeight="1">
      <c r="A54" s="12">
        <v>270280.0</v>
      </c>
      <c r="B54" s="12" t="s">
        <v>171</v>
      </c>
      <c r="C54" s="12" t="s">
        <v>53</v>
      </c>
      <c r="D54" s="12" t="s">
        <v>55</v>
      </c>
      <c r="E54" s="12">
        <v>12378.0</v>
      </c>
      <c r="F54" s="26">
        <v>43965.0</v>
      </c>
      <c r="G54" s="20"/>
      <c r="H54" s="20"/>
      <c r="I54" s="28" t="str">
        <f t="shared" si="1"/>
        <v>ALFlexeiras43965</v>
      </c>
      <c r="J54" s="28">
        <f>VLOOKUP(I54,'Indice isolamento municipio'!$F$2:$G$26498,2,false)</f>
        <v>0.452</v>
      </c>
      <c r="K54" s="29"/>
      <c r="L54" s="20"/>
      <c r="M54" s="20"/>
      <c r="N54" s="20"/>
      <c r="O54" s="20"/>
      <c r="P54" s="20"/>
    </row>
    <row r="55" ht="15.75" hidden="1" customHeight="1">
      <c r="A55" s="12">
        <v>270290.0</v>
      </c>
      <c r="B55" s="12" t="s">
        <v>172</v>
      </c>
      <c r="C55" s="12" t="s">
        <v>53</v>
      </c>
      <c r="D55" s="12" t="s">
        <v>55</v>
      </c>
      <c r="E55" s="12">
        <v>37858.0</v>
      </c>
      <c r="F55" s="26">
        <v>43965.0</v>
      </c>
      <c r="G55" s="20"/>
      <c r="H55" s="20"/>
      <c r="I55" s="28" t="str">
        <f t="shared" si="1"/>
        <v>ALGirau do Ponciano43965</v>
      </c>
      <c r="J55" s="28">
        <f>VLOOKUP(I55,'Indice isolamento municipio'!$F$2:$G$26498,2,false)</f>
        <v>0.428</v>
      </c>
      <c r="K55" s="29"/>
      <c r="L55" s="20"/>
      <c r="M55" s="20"/>
      <c r="N55" s="20"/>
      <c r="O55" s="20"/>
      <c r="P55" s="20"/>
    </row>
    <row r="56" ht="15.75" hidden="1" customHeight="1">
      <c r="A56" s="12">
        <v>270300.0</v>
      </c>
      <c r="B56" s="12" t="s">
        <v>173</v>
      </c>
      <c r="C56" s="12" t="s">
        <v>53</v>
      </c>
      <c r="D56" s="12" t="s">
        <v>55</v>
      </c>
      <c r="E56" s="12">
        <v>15180.0</v>
      </c>
      <c r="F56" s="26">
        <v>43965.0</v>
      </c>
      <c r="G56" s="20"/>
      <c r="H56" s="20"/>
      <c r="I56" s="28" t="str">
        <f t="shared" si="1"/>
        <v>ALIbateguara43965</v>
      </c>
      <c r="J56" s="28">
        <f>VLOOKUP(I56,'Indice isolamento municipio'!$F$2:$G$26498,2,false)</f>
        <v>0.447</v>
      </c>
      <c r="K56" s="29"/>
      <c r="L56" s="20"/>
      <c r="M56" s="20"/>
      <c r="N56" s="20"/>
      <c r="O56" s="20"/>
      <c r="P56" s="20"/>
    </row>
    <row r="57" ht="15.75" hidden="1" customHeight="1">
      <c r="A57" s="12">
        <v>270310.0</v>
      </c>
      <c r="B57" s="12" t="s">
        <v>174</v>
      </c>
      <c r="C57" s="12" t="s">
        <v>53</v>
      </c>
      <c r="D57" s="12" t="s">
        <v>55</v>
      </c>
      <c r="E57" s="12">
        <v>25129.0</v>
      </c>
      <c r="F57" s="26">
        <v>43965.0</v>
      </c>
      <c r="G57" s="20"/>
      <c r="H57" s="20"/>
      <c r="I57" s="28" t="str">
        <f t="shared" si="1"/>
        <v>ALIgaci43965</v>
      </c>
      <c r="J57" s="28">
        <f>VLOOKUP(I57,'Indice isolamento municipio'!$F$2:$G$26498,2,false)</f>
        <v>0.396</v>
      </c>
      <c r="K57" s="29"/>
      <c r="L57" s="20"/>
      <c r="M57" s="20"/>
      <c r="N57" s="20"/>
      <c r="O57" s="20"/>
      <c r="P57" s="20"/>
    </row>
    <row r="58" ht="15.75" hidden="1" customHeight="1">
      <c r="A58" s="12">
        <v>270320.0</v>
      </c>
      <c r="B58" s="12" t="s">
        <v>175</v>
      </c>
      <c r="C58" s="12" t="s">
        <v>53</v>
      </c>
      <c r="D58" s="12" t="s">
        <v>55</v>
      </c>
      <c r="E58" s="12">
        <v>23570.0</v>
      </c>
      <c r="F58" s="26">
        <v>43965.0</v>
      </c>
      <c r="G58" s="20"/>
      <c r="H58" s="20"/>
      <c r="I58" s="28" t="str">
        <f t="shared" si="1"/>
        <v>ALIgreja Nova43965</v>
      </c>
      <c r="J58" s="28">
        <f>VLOOKUP(I58,'Indice isolamento municipio'!$F$2:$G$26498,2,false)</f>
        <v>0.489</v>
      </c>
      <c r="K58" s="29"/>
      <c r="L58" s="20"/>
      <c r="M58" s="20"/>
      <c r="N58" s="20"/>
      <c r="O58" s="20"/>
      <c r="P58" s="20"/>
    </row>
    <row r="59" ht="15.75" hidden="1" customHeight="1">
      <c r="A59" s="12">
        <v>270330.0</v>
      </c>
      <c r="B59" s="12" t="s">
        <v>176</v>
      </c>
      <c r="C59" s="12" t="s">
        <v>53</v>
      </c>
      <c r="D59" s="12" t="s">
        <v>55</v>
      </c>
      <c r="E59" s="12">
        <v>17839.0</v>
      </c>
      <c r="F59" s="26">
        <v>43965.0</v>
      </c>
      <c r="G59" s="20"/>
      <c r="H59" s="20"/>
      <c r="I59" s="28" t="str">
        <f t="shared" si="1"/>
        <v>ALInhapi43965</v>
      </c>
      <c r="J59" s="28">
        <f>VLOOKUP(I59,'Indice isolamento municipio'!$F$2:$G$26498,2,false)</f>
        <v>0.432</v>
      </c>
      <c r="K59" s="29"/>
      <c r="L59" s="20"/>
      <c r="M59" s="20"/>
      <c r="N59" s="20"/>
      <c r="O59" s="20"/>
      <c r="P59" s="20"/>
    </row>
    <row r="60" ht="15.75" hidden="1" customHeight="1">
      <c r="A60" s="12">
        <v>270340.0</v>
      </c>
      <c r="B60" s="12" t="s">
        <v>177</v>
      </c>
      <c r="C60" s="12" t="s">
        <v>53</v>
      </c>
      <c r="D60" s="12" t="s">
        <v>55</v>
      </c>
      <c r="E60" s="12">
        <v>5352.0</v>
      </c>
      <c r="F60" s="26">
        <v>43965.0</v>
      </c>
      <c r="G60" s="20"/>
      <c r="H60" s="20"/>
      <c r="I60" s="28" t="str">
        <f t="shared" si="1"/>
        <v>ALJacaré dos Homens43965</v>
      </c>
      <c r="J60" s="28">
        <f>VLOOKUP(I60,'Indice isolamento municipio'!$F$2:$G$26498,2,false)</f>
        <v>0.439</v>
      </c>
      <c r="K60" s="29"/>
      <c r="L60" s="20"/>
      <c r="M60" s="20"/>
      <c r="N60" s="20"/>
      <c r="O60" s="20"/>
      <c r="P60" s="20"/>
    </row>
    <row r="61" ht="15.75" hidden="1" customHeight="1">
      <c r="A61" s="12">
        <v>270350.0</v>
      </c>
      <c r="B61" s="12" t="s">
        <v>178</v>
      </c>
      <c r="C61" s="12" t="s">
        <v>53</v>
      </c>
      <c r="D61" s="12" t="s">
        <v>55</v>
      </c>
      <c r="E61" s="12">
        <v>6950.0</v>
      </c>
      <c r="F61" s="26">
        <v>43965.0</v>
      </c>
      <c r="G61" s="20"/>
      <c r="H61" s="20"/>
      <c r="I61" s="28" t="str">
        <f t="shared" si="1"/>
        <v>ALJacuípe43965</v>
      </c>
      <c r="J61" s="28">
        <f>VLOOKUP(I61,'Indice isolamento municipio'!$F$2:$G$26498,2,false)</f>
        <v>0.556</v>
      </c>
      <c r="K61" s="29"/>
      <c r="L61" s="20"/>
      <c r="M61" s="20"/>
      <c r="N61" s="20"/>
      <c r="O61" s="20"/>
      <c r="P61" s="20"/>
    </row>
    <row r="62" ht="15.75" hidden="1" customHeight="1">
      <c r="A62" s="12">
        <v>270360.0</v>
      </c>
      <c r="B62" s="12" t="s">
        <v>179</v>
      </c>
      <c r="C62" s="12" t="s">
        <v>53</v>
      </c>
      <c r="D62" s="12" t="s">
        <v>55</v>
      </c>
      <c r="E62" s="12">
        <v>7888.0</v>
      </c>
      <c r="F62" s="26">
        <v>43965.0</v>
      </c>
      <c r="G62" s="20"/>
      <c r="H62" s="20"/>
      <c r="I62" s="28" t="str">
        <f t="shared" si="1"/>
        <v>ALJaparatinga43965</v>
      </c>
      <c r="J62" s="28">
        <f>VLOOKUP(I62,'Indice isolamento municipio'!$F$2:$G$26498,2,false)</f>
        <v>0.521</v>
      </c>
      <c r="K62" s="29"/>
      <c r="L62" s="20"/>
      <c r="M62" s="20"/>
      <c r="N62" s="20"/>
      <c r="O62" s="20"/>
      <c r="P62" s="20"/>
    </row>
    <row r="63" ht="15.75" hidden="1" customHeight="1">
      <c r="A63" s="12">
        <v>270370.0</v>
      </c>
      <c r="B63" s="12" t="s">
        <v>180</v>
      </c>
      <c r="C63" s="12" t="s">
        <v>53</v>
      </c>
      <c r="D63" s="12" t="s">
        <v>55</v>
      </c>
      <c r="E63" s="12">
        <v>5524.0</v>
      </c>
      <c r="F63" s="26">
        <v>43965.0</v>
      </c>
      <c r="G63" s="20"/>
      <c r="H63" s="20"/>
      <c r="I63" s="28" t="str">
        <f t="shared" si="1"/>
        <v>ALJaramataia43965</v>
      </c>
      <c r="J63" s="28">
        <f>VLOOKUP(I63,'Indice isolamento municipio'!$F$2:$G$26498,2,false)</f>
        <v>0.412</v>
      </c>
      <c r="K63" s="29"/>
      <c r="L63" s="20"/>
      <c r="M63" s="20"/>
      <c r="N63" s="20"/>
      <c r="O63" s="20"/>
      <c r="P63" s="20"/>
    </row>
    <row r="64" ht="15.75" hidden="1" customHeight="1">
      <c r="A64" s="12">
        <v>270375.0</v>
      </c>
      <c r="B64" s="12" t="s">
        <v>181</v>
      </c>
      <c r="C64" s="12" t="s">
        <v>53</v>
      </c>
      <c r="D64" s="12" t="s">
        <v>55</v>
      </c>
      <c r="E64" s="12">
        <v>11887.0</v>
      </c>
      <c r="F64" s="26">
        <v>43965.0</v>
      </c>
      <c r="G64" s="20"/>
      <c r="H64" s="20"/>
      <c r="I64" s="28" t="str">
        <f t="shared" si="1"/>
        <v>ALJequiá da Praia43965</v>
      </c>
      <c r="J64" s="28">
        <f>VLOOKUP(I64,'Indice isolamento municipio'!$F$2:$G$26498,2,false)</f>
        <v>0.507</v>
      </c>
      <c r="K64" s="29"/>
      <c r="L64" s="20"/>
      <c r="M64" s="20"/>
      <c r="N64" s="20"/>
      <c r="O64" s="20"/>
      <c r="P64" s="20"/>
    </row>
    <row r="65" ht="15.75" hidden="1" customHeight="1">
      <c r="A65" s="12">
        <v>270380.0</v>
      </c>
      <c r="B65" s="12" t="s">
        <v>182</v>
      </c>
      <c r="C65" s="12" t="s">
        <v>53</v>
      </c>
      <c r="D65" s="12" t="s">
        <v>55</v>
      </c>
      <c r="E65" s="12">
        <v>22853.0</v>
      </c>
      <c r="F65" s="26">
        <v>43965.0</v>
      </c>
      <c r="G65" s="20"/>
      <c r="H65" s="20"/>
      <c r="I65" s="28" t="str">
        <f t="shared" si="1"/>
        <v>ALJoaquim Gomes43965</v>
      </c>
      <c r="J65" s="28">
        <f>VLOOKUP(I65,'Indice isolamento municipio'!$F$2:$G$26498,2,false)</f>
        <v>0.458</v>
      </c>
      <c r="K65" s="29"/>
      <c r="L65" s="20"/>
      <c r="M65" s="20"/>
      <c r="N65" s="20"/>
      <c r="O65" s="20"/>
      <c r="P65" s="20"/>
    </row>
    <row r="66" ht="15.75" hidden="1" customHeight="1">
      <c r="A66" s="12">
        <v>270390.0</v>
      </c>
      <c r="B66" s="12" t="s">
        <v>183</v>
      </c>
      <c r="C66" s="12" t="s">
        <v>53</v>
      </c>
      <c r="D66" s="12" t="s">
        <v>55</v>
      </c>
      <c r="E66" s="12">
        <v>4142.0</v>
      </c>
      <c r="F66" s="26">
        <v>43965.0</v>
      </c>
      <c r="G66" s="20"/>
      <c r="H66" s="20"/>
      <c r="I66" s="28" t="str">
        <f t="shared" si="1"/>
        <v>ALJundiá43965</v>
      </c>
      <c r="J66" s="28">
        <f>VLOOKUP(I66,'Indice isolamento municipio'!$F$2:$G$26498,2,false)</f>
        <v>0.442</v>
      </c>
      <c r="K66" s="29"/>
      <c r="L66" s="20"/>
      <c r="M66" s="20"/>
      <c r="N66" s="20"/>
      <c r="O66" s="20"/>
      <c r="P66" s="20"/>
    </row>
    <row r="67" ht="15.75" hidden="1" customHeight="1">
      <c r="A67" s="12">
        <v>270400.0</v>
      </c>
      <c r="B67" s="12" t="s">
        <v>184</v>
      </c>
      <c r="C67" s="12" t="s">
        <v>53</v>
      </c>
      <c r="D67" s="12" t="s">
        <v>55</v>
      </c>
      <c r="E67" s="12">
        <v>24173.0</v>
      </c>
      <c r="F67" s="26">
        <v>43965.0</v>
      </c>
      <c r="G67" s="20"/>
      <c r="H67" s="20"/>
      <c r="I67" s="28" t="str">
        <f t="shared" si="1"/>
        <v>ALJunqueiro43965</v>
      </c>
      <c r="J67" s="28">
        <f>VLOOKUP(I67,'Indice isolamento municipio'!$F$2:$G$26498,2,false)</f>
        <v>0.425</v>
      </c>
      <c r="K67" s="29"/>
      <c r="L67" s="20"/>
      <c r="M67" s="20"/>
      <c r="N67" s="20"/>
      <c r="O67" s="20"/>
      <c r="P67" s="20"/>
    </row>
    <row r="68" ht="15.75" hidden="1" customHeight="1">
      <c r="A68" s="12">
        <v>270410.0</v>
      </c>
      <c r="B68" s="12" t="s">
        <v>185</v>
      </c>
      <c r="C68" s="12" t="s">
        <v>53</v>
      </c>
      <c r="D68" s="12" t="s">
        <v>55</v>
      </c>
      <c r="E68" s="12">
        <v>17988.0</v>
      </c>
      <c r="F68" s="26">
        <v>43965.0</v>
      </c>
      <c r="G68" s="20"/>
      <c r="H68" s="20"/>
      <c r="I68" s="28" t="str">
        <f t="shared" si="1"/>
        <v>ALLagoa da Canoa43965</v>
      </c>
      <c r="J68" s="28">
        <f>VLOOKUP(I68,'Indice isolamento municipio'!$F$2:$G$26498,2,false)</f>
        <v>0.442</v>
      </c>
      <c r="K68" s="29"/>
      <c r="L68" s="20"/>
      <c r="M68" s="20"/>
      <c r="N68" s="20"/>
      <c r="O68" s="20"/>
      <c r="P68" s="20"/>
    </row>
    <row r="69" ht="15.75" hidden="1" customHeight="1">
      <c r="A69" s="12">
        <v>270420.0</v>
      </c>
      <c r="B69" s="12" t="s">
        <v>186</v>
      </c>
      <c r="C69" s="12" t="s">
        <v>53</v>
      </c>
      <c r="D69" s="12" t="s">
        <v>55</v>
      </c>
      <c r="E69" s="12">
        <v>27069.0</v>
      </c>
      <c r="F69" s="26">
        <v>43965.0</v>
      </c>
      <c r="G69" s="20"/>
      <c r="H69" s="20"/>
      <c r="I69" s="28" t="str">
        <f t="shared" si="1"/>
        <v>ALLimoeiro de Anadia43965</v>
      </c>
      <c r="J69" s="28">
        <f>VLOOKUP(I69,'Indice isolamento municipio'!$F$2:$G$26498,2,false)</f>
        <v>0.436</v>
      </c>
      <c r="K69" s="29"/>
      <c r="L69" s="20"/>
      <c r="M69" s="20"/>
      <c r="N69" s="20"/>
      <c r="O69" s="20"/>
      <c r="P69" s="20"/>
    </row>
    <row r="70" ht="15.75" hidden="1" customHeight="1">
      <c r="A70" s="12">
        <v>270430.0</v>
      </c>
      <c r="B70" s="12" t="s">
        <v>187</v>
      </c>
      <c r="C70" s="12" t="s">
        <v>53</v>
      </c>
      <c r="D70" s="12" t="s">
        <v>55</v>
      </c>
      <c r="E70" s="12">
        <v>953393.0</v>
      </c>
      <c r="F70" s="26">
        <v>43965.0</v>
      </c>
      <c r="G70" s="20"/>
      <c r="H70" s="20"/>
      <c r="I70" s="28" t="str">
        <f t="shared" si="1"/>
        <v>ALMaceió43965</v>
      </c>
      <c r="J70" s="28">
        <f>VLOOKUP(I70,'Indice isolamento municipio'!$F$2:$G$26498,2,false)</f>
        <v>0.457</v>
      </c>
      <c r="K70" s="29"/>
      <c r="L70" s="20"/>
      <c r="M70" s="20"/>
      <c r="N70" s="20"/>
      <c r="O70" s="20"/>
      <c r="P70" s="20"/>
    </row>
    <row r="71" ht="15.75" hidden="1" customHeight="1">
      <c r="A71" s="12">
        <v>270440.0</v>
      </c>
      <c r="B71" s="12" t="s">
        <v>188</v>
      </c>
      <c r="C71" s="12" t="s">
        <v>53</v>
      </c>
      <c r="D71" s="12" t="s">
        <v>55</v>
      </c>
      <c r="E71" s="12">
        <v>19087.0</v>
      </c>
      <c r="F71" s="26">
        <v>43965.0</v>
      </c>
      <c r="G71" s="20"/>
      <c r="H71" s="20"/>
      <c r="I71" s="28" t="str">
        <f t="shared" si="1"/>
        <v>ALMajor Isidoro43965</v>
      </c>
      <c r="J71" s="28" t="str">
        <f>VLOOKUP(I71,'Indice isolamento municipio'!$F$2:$G$26498,2,false)</f>
        <v>#N/A</v>
      </c>
      <c r="K71" s="29"/>
      <c r="L71" s="20"/>
      <c r="M71" s="20"/>
      <c r="N71" s="20"/>
      <c r="O71" s="20"/>
      <c r="P71" s="20"/>
    </row>
    <row r="72" ht="15.75" hidden="1" customHeight="1">
      <c r="A72" s="12">
        <v>270450.0</v>
      </c>
      <c r="B72" s="12" t="s">
        <v>189</v>
      </c>
      <c r="C72" s="12" t="s">
        <v>53</v>
      </c>
      <c r="D72" s="12" t="s">
        <v>55</v>
      </c>
      <c r="E72" s="12">
        <v>29794.0</v>
      </c>
      <c r="F72" s="26">
        <v>43965.0</v>
      </c>
      <c r="G72" s="20"/>
      <c r="H72" s="20"/>
      <c r="I72" s="28" t="str">
        <f t="shared" si="1"/>
        <v>ALMaragogi43965</v>
      </c>
      <c r="J72" s="28">
        <f>VLOOKUP(I72,'Indice isolamento municipio'!$F$2:$G$26498,2,false)</f>
        <v>0.479</v>
      </c>
      <c r="K72" s="29"/>
      <c r="L72" s="20"/>
      <c r="M72" s="20"/>
      <c r="N72" s="20"/>
      <c r="O72" s="20"/>
      <c r="P72" s="20"/>
    </row>
    <row r="73" ht="15.75" hidden="1" customHeight="1">
      <c r="A73" s="12">
        <v>270460.0</v>
      </c>
      <c r="B73" s="12" t="s">
        <v>190</v>
      </c>
      <c r="C73" s="12" t="s">
        <v>53</v>
      </c>
      <c r="D73" s="12" t="s">
        <v>55</v>
      </c>
      <c r="E73" s="12">
        <v>9981.0</v>
      </c>
      <c r="F73" s="26">
        <v>43965.0</v>
      </c>
      <c r="G73" s="20"/>
      <c r="H73" s="20"/>
      <c r="I73" s="28" t="str">
        <f t="shared" si="1"/>
        <v>ALMaravilha43965</v>
      </c>
      <c r="J73" s="28">
        <f>VLOOKUP(I73,'Indice isolamento municipio'!$F$2:$G$26498,2,false)</f>
        <v>0.408</v>
      </c>
      <c r="K73" s="29"/>
      <c r="L73" s="20"/>
      <c r="M73" s="20"/>
      <c r="N73" s="20"/>
      <c r="O73" s="20"/>
      <c r="P73" s="20"/>
    </row>
    <row r="74" ht="15.75" hidden="1" customHeight="1">
      <c r="A74" s="12">
        <v>270470.0</v>
      </c>
      <c r="B74" s="12" t="s">
        <v>191</v>
      </c>
      <c r="C74" s="12" t="s">
        <v>53</v>
      </c>
      <c r="D74" s="12" t="s">
        <v>55</v>
      </c>
      <c r="E74" s="12">
        <v>47504.0</v>
      </c>
      <c r="F74" s="26">
        <v>43965.0</v>
      </c>
      <c r="G74" s="20"/>
      <c r="H74" s="20"/>
      <c r="I74" s="28" t="str">
        <f t="shared" si="1"/>
        <v>ALMarechal Deodoro43965</v>
      </c>
      <c r="J74" s="28">
        <f>VLOOKUP(I74,'Indice isolamento municipio'!$F$2:$G$26498,2,false)</f>
        <v>0.461</v>
      </c>
      <c r="K74" s="29"/>
      <c r="L74" s="20"/>
      <c r="M74" s="20"/>
      <c r="N74" s="20"/>
      <c r="O74" s="20"/>
      <c r="P74" s="20"/>
    </row>
    <row r="75" ht="15.75" hidden="1" customHeight="1">
      <c r="A75" s="12">
        <v>270480.0</v>
      </c>
      <c r="B75" s="12" t="s">
        <v>192</v>
      </c>
      <c r="C75" s="12" t="s">
        <v>53</v>
      </c>
      <c r="D75" s="12" t="s">
        <v>55</v>
      </c>
      <c r="E75" s="12">
        <v>13389.0</v>
      </c>
      <c r="F75" s="26">
        <v>43965.0</v>
      </c>
      <c r="G75" s="20"/>
      <c r="H75" s="20"/>
      <c r="I75" s="28" t="str">
        <f t="shared" si="1"/>
        <v>ALMaribondo43965</v>
      </c>
      <c r="J75" s="28">
        <f>VLOOKUP(I75,'Indice isolamento municipio'!$F$2:$G$26498,2,false)</f>
        <v>0.441</v>
      </c>
      <c r="K75" s="29"/>
      <c r="L75" s="20"/>
      <c r="M75" s="20"/>
      <c r="N75" s="20"/>
      <c r="O75" s="20"/>
      <c r="P75" s="20"/>
    </row>
    <row r="76" ht="15.75" hidden="1" customHeight="1">
      <c r="A76" s="12">
        <v>270490.0</v>
      </c>
      <c r="B76" s="12" t="s">
        <v>193</v>
      </c>
      <c r="C76" s="12" t="s">
        <v>53</v>
      </c>
      <c r="D76" s="12" t="s">
        <v>55</v>
      </c>
      <c r="E76" s="12">
        <v>3588.0</v>
      </c>
      <c r="F76" s="26">
        <v>43965.0</v>
      </c>
      <c r="G76" s="20"/>
      <c r="H76" s="20"/>
      <c r="I76" s="28" t="str">
        <f t="shared" si="1"/>
        <v>ALMar Vermelho43965</v>
      </c>
      <c r="J76" s="28">
        <f>VLOOKUP(I76,'Indice isolamento municipio'!$F$2:$G$26498,2,false)</f>
        <v>0.263</v>
      </c>
      <c r="K76" s="29"/>
      <c r="L76" s="20"/>
      <c r="M76" s="20"/>
      <c r="N76" s="20"/>
      <c r="O76" s="20"/>
      <c r="P76" s="20"/>
    </row>
    <row r="77" ht="15.75" hidden="1" customHeight="1">
      <c r="A77" s="12">
        <v>270500.0</v>
      </c>
      <c r="B77" s="12" t="s">
        <v>194</v>
      </c>
      <c r="C77" s="12" t="s">
        <v>53</v>
      </c>
      <c r="D77" s="12" t="s">
        <v>55</v>
      </c>
      <c r="E77" s="12">
        <v>24449.0</v>
      </c>
      <c r="F77" s="26">
        <v>43965.0</v>
      </c>
      <c r="G77" s="20"/>
      <c r="H77" s="20"/>
      <c r="I77" s="28" t="str">
        <f t="shared" si="1"/>
        <v>ALMata Grande43965</v>
      </c>
      <c r="J77" s="28">
        <f>VLOOKUP(I77,'Indice isolamento municipio'!$F$2:$G$26498,2,false)</f>
        <v>0.436</v>
      </c>
      <c r="K77" s="29"/>
      <c r="L77" s="20"/>
      <c r="M77" s="20"/>
      <c r="N77" s="20"/>
      <c r="O77" s="20"/>
      <c r="P77" s="20"/>
    </row>
    <row r="78" ht="15.75" hidden="1" customHeight="1">
      <c r="A78" s="12">
        <v>270510.0</v>
      </c>
      <c r="B78" s="12" t="s">
        <v>195</v>
      </c>
      <c r="C78" s="12" t="s">
        <v>53</v>
      </c>
      <c r="D78" s="12" t="s">
        <v>55</v>
      </c>
      <c r="E78" s="12">
        <v>23750.0</v>
      </c>
      <c r="F78" s="26">
        <v>43965.0</v>
      </c>
      <c r="G78" s="20"/>
      <c r="H78" s="20"/>
      <c r="I78" s="28" t="str">
        <f t="shared" si="1"/>
        <v>ALMatriz de Camaragibe43965</v>
      </c>
      <c r="J78" s="28">
        <f>VLOOKUP(I78,'Indice isolamento municipio'!$F$2:$G$26498,2,false)</f>
        <v>0.407</v>
      </c>
      <c r="K78" s="29"/>
      <c r="L78" s="20"/>
      <c r="M78" s="20"/>
      <c r="N78" s="20"/>
      <c r="O78" s="20"/>
      <c r="P78" s="20"/>
    </row>
    <row r="79" ht="15.75" hidden="1" customHeight="1">
      <c r="A79" s="12">
        <v>270520.0</v>
      </c>
      <c r="B79" s="12" t="s">
        <v>196</v>
      </c>
      <c r="C79" s="12" t="s">
        <v>53</v>
      </c>
      <c r="D79" s="12" t="s">
        <v>55</v>
      </c>
      <c r="E79" s="12">
        <v>16292.0</v>
      </c>
      <c r="F79" s="26">
        <v>43965.0</v>
      </c>
      <c r="G79" s="20"/>
      <c r="H79" s="20"/>
      <c r="I79" s="28" t="str">
        <f t="shared" si="1"/>
        <v>ALMessias43965</v>
      </c>
      <c r="J79" s="28">
        <f>VLOOKUP(I79,'Indice isolamento municipio'!$F$2:$G$26498,2,false)</f>
        <v>0.448</v>
      </c>
      <c r="K79" s="29"/>
      <c r="L79" s="20"/>
      <c r="M79" s="20"/>
      <c r="N79" s="20"/>
      <c r="O79" s="20"/>
      <c r="P79" s="20"/>
    </row>
    <row r="80" ht="15.75" hidden="1" customHeight="1">
      <c r="A80" s="12">
        <v>270530.0</v>
      </c>
      <c r="B80" s="12" t="s">
        <v>197</v>
      </c>
      <c r="C80" s="12" t="s">
        <v>53</v>
      </c>
      <c r="D80" s="12" t="s">
        <v>55</v>
      </c>
      <c r="E80" s="12">
        <v>5251.0</v>
      </c>
      <c r="F80" s="26">
        <v>43965.0</v>
      </c>
      <c r="G80" s="20"/>
      <c r="H80" s="20"/>
      <c r="I80" s="28" t="str">
        <f t="shared" si="1"/>
        <v>ALMinador do Negrão43965</v>
      </c>
      <c r="J80" s="28">
        <f>VLOOKUP(I80,'Indice isolamento municipio'!$F$2:$G$26498,2,false)</f>
        <v>0.403</v>
      </c>
      <c r="K80" s="29"/>
      <c r="L80" s="20"/>
      <c r="M80" s="20"/>
      <c r="N80" s="20"/>
      <c r="O80" s="20"/>
      <c r="P80" s="20"/>
    </row>
    <row r="81" ht="15.75" hidden="1" customHeight="1">
      <c r="A81" s="12">
        <v>270540.0</v>
      </c>
      <c r="B81" s="12" t="s">
        <v>198</v>
      </c>
      <c r="C81" s="12" t="s">
        <v>53</v>
      </c>
      <c r="D81" s="12" t="s">
        <v>55</v>
      </c>
      <c r="E81" s="12">
        <v>6952.0</v>
      </c>
      <c r="F81" s="26">
        <v>43965.0</v>
      </c>
      <c r="G81" s="20"/>
      <c r="H81" s="20"/>
      <c r="I81" s="28" t="str">
        <f t="shared" si="1"/>
        <v>ALMonteirópolis43965</v>
      </c>
      <c r="J81" s="28">
        <f>VLOOKUP(I81,'Indice isolamento municipio'!$F$2:$G$26498,2,false)</f>
        <v>0.532</v>
      </c>
      <c r="K81" s="29"/>
      <c r="L81" s="20"/>
      <c r="M81" s="20"/>
      <c r="N81" s="20"/>
      <c r="O81" s="20"/>
      <c r="P81" s="20"/>
    </row>
    <row r="82" ht="15.75" hidden="1" customHeight="1">
      <c r="A82" s="12">
        <v>270550.0</v>
      </c>
      <c r="B82" s="12" t="s">
        <v>199</v>
      </c>
      <c r="C82" s="12" t="s">
        <v>53</v>
      </c>
      <c r="D82" s="12" t="s">
        <v>55</v>
      </c>
      <c r="E82" s="12">
        <v>27030.0</v>
      </c>
      <c r="F82" s="26">
        <v>43965.0</v>
      </c>
      <c r="G82" s="20"/>
      <c r="H82" s="20"/>
      <c r="I82" s="28" t="str">
        <f t="shared" si="1"/>
        <v>ALMurici43965</v>
      </c>
      <c r="J82" s="28">
        <f>VLOOKUP(I82,'Indice isolamento municipio'!$F$2:$G$26498,2,false)</f>
        <v>0.403</v>
      </c>
      <c r="K82" s="29"/>
      <c r="L82" s="20"/>
      <c r="M82" s="20"/>
      <c r="N82" s="20"/>
      <c r="O82" s="20"/>
      <c r="P82" s="20"/>
    </row>
    <row r="83" ht="15.75" hidden="1" customHeight="1">
      <c r="A83" s="12">
        <v>270560.0</v>
      </c>
      <c r="B83" s="12" t="s">
        <v>200</v>
      </c>
      <c r="C83" s="12" t="s">
        <v>53</v>
      </c>
      <c r="D83" s="12" t="s">
        <v>55</v>
      </c>
      <c r="E83" s="12">
        <v>12303.0</v>
      </c>
      <c r="F83" s="26">
        <v>43965.0</v>
      </c>
      <c r="G83" s="20"/>
      <c r="H83" s="20"/>
      <c r="I83" s="28" t="str">
        <f t="shared" si="1"/>
        <v>ALNovo Lino43965</v>
      </c>
      <c r="J83" s="28">
        <f>VLOOKUP(I83,'Indice isolamento municipio'!$F$2:$G$26498,2,false)</f>
        <v>0.406</v>
      </c>
      <c r="K83" s="29"/>
      <c r="L83" s="20"/>
      <c r="M83" s="20"/>
      <c r="N83" s="20"/>
      <c r="O83" s="20"/>
      <c r="P83" s="20"/>
    </row>
    <row r="84" ht="15.75" hidden="1" customHeight="1">
      <c r="A84" s="12">
        <v>270570.0</v>
      </c>
      <c r="B84" s="12" t="s">
        <v>201</v>
      </c>
      <c r="C84" s="12" t="s">
        <v>53</v>
      </c>
      <c r="D84" s="12" t="s">
        <v>55</v>
      </c>
      <c r="E84" s="12">
        <v>20460.0</v>
      </c>
      <c r="F84" s="26">
        <v>43965.0</v>
      </c>
      <c r="G84" s="20"/>
      <c r="H84" s="20"/>
      <c r="I84" s="28" t="str">
        <f t="shared" si="1"/>
        <v>ALOlho d'Água das Flores43965</v>
      </c>
      <c r="J84" s="28">
        <f>VLOOKUP(I84,'Indice isolamento municipio'!$F$2:$G$26498,2,false)</f>
        <v>0.375</v>
      </c>
      <c r="K84" s="29"/>
      <c r="L84" s="20"/>
      <c r="M84" s="20"/>
      <c r="N84" s="20"/>
      <c r="O84" s="20"/>
      <c r="P84" s="20"/>
    </row>
    <row r="85" ht="15.75" hidden="1" customHeight="1">
      <c r="A85" s="12">
        <v>270580.0</v>
      </c>
      <c r="B85" s="12" t="s">
        <v>202</v>
      </c>
      <c r="C85" s="12" t="s">
        <v>53</v>
      </c>
      <c r="D85" s="12" t="s">
        <v>55</v>
      </c>
      <c r="E85" s="12">
        <v>8708.0</v>
      </c>
      <c r="F85" s="26">
        <v>43965.0</v>
      </c>
      <c r="G85" s="20"/>
      <c r="H85" s="20"/>
      <c r="I85" s="28" t="str">
        <f t="shared" si="1"/>
        <v>ALOlho d'Água do Casado43965</v>
      </c>
      <c r="J85" s="28">
        <f>VLOOKUP(I85,'Indice isolamento municipio'!$F$2:$G$26498,2,false)</f>
        <v>0.383</v>
      </c>
      <c r="K85" s="29"/>
      <c r="L85" s="20"/>
      <c r="M85" s="20"/>
      <c r="N85" s="20"/>
      <c r="O85" s="20"/>
      <c r="P85" s="20"/>
    </row>
    <row r="86" ht="15.75" hidden="1" customHeight="1">
      <c r="A86" s="12">
        <v>270590.0</v>
      </c>
      <c r="B86" s="12" t="s">
        <v>203</v>
      </c>
      <c r="C86" s="12" t="s">
        <v>53</v>
      </c>
      <c r="D86" s="12" t="s">
        <v>55</v>
      </c>
      <c r="E86" s="12">
        <v>4967.0</v>
      </c>
      <c r="F86" s="26">
        <v>43965.0</v>
      </c>
      <c r="G86" s="20"/>
      <c r="H86" s="20"/>
      <c r="I86" s="28" t="str">
        <f t="shared" si="1"/>
        <v>ALOlho d'Água Grande43965</v>
      </c>
      <c r="J86" s="28">
        <f>VLOOKUP(I86,'Indice isolamento municipio'!$F$2:$G$26498,2,false)</f>
        <v>0.522</v>
      </c>
      <c r="K86" s="29"/>
      <c r="L86" s="20"/>
      <c r="M86" s="20"/>
      <c r="N86" s="20"/>
      <c r="O86" s="20"/>
      <c r="P86" s="20"/>
    </row>
    <row r="87" ht="15.75" hidden="1" customHeight="1">
      <c r="A87" s="12">
        <v>270600.0</v>
      </c>
      <c r="B87" s="12" t="s">
        <v>204</v>
      </c>
      <c r="C87" s="12" t="s">
        <v>53</v>
      </c>
      <c r="D87" s="12" t="s">
        <v>55</v>
      </c>
      <c r="E87" s="12">
        <v>11150.0</v>
      </c>
      <c r="F87" s="26">
        <v>43965.0</v>
      </c>
      <c r="G87" s="20"/>
      <c r="H87" s="20"/>
      <c r="I87" s="28" t="str">
        <f t="shared" si="1"/>
        <v>ALOlivença43965</v>
      </c>
      <c r="J87" s="28">
        <f>VLOOKUP(I87,'Indice isolamento municipio'!$F$2:$G$26498,2,false)</f>
        <v>0.411</v>
      </c>
      <c r="K87" s="29"/>
      <c r="L87" s="20"/>
      <c r="M87" s="20"/>
      <c r="N87" s="20"/>
      <c r="O87" s="20"/>
      <c r="P87" s="20"/>
    </row>
    <row r="88" ht="15.75" hidden="1" customHeight="1">
      <c r="A88" s="12">
        <v>270610.0</v>
      </c>
      <c r="B88" s="12" t="s">
        <v>205</v>
      </c>
      <c r="C88" s="12" t="s">
        <v>53</v>
      </c>
      <c r="D88" s="12" t="s">
        <v>55</v>
      </c>
      <c r="E88" s="12">
        <v>10953.0</v>
      </c>
      <c r="F88" s="26">
        <v>43965.0</v>
      </c>
      <c r="G88" s="20"/>
      <c r="H88" s="20"/>
      <c r="I88" s="28" t="str">
        <f t="shared" si="1"/>
        <v>ALOuro Branco43965</v>
      </c>
      <c r="J88" s="28">
        <f>VLOOKUP(I88,'Indice isolamento municipio'!$F$2:$G$26498,2,false)</f>
        <v>0.414</v>
      </c>
      <c r="K88" s="29"/>
      <c r="L88" s="20"/>
      <c r="M88" s="20"/>
      <c r="N88" s="20"/>
      <c r="O88" s="20"/>
      <c r="P88" s="20"/>
    </row>
    <row r="89" ht="15.75" hidden="1" customHeight="1">
      <c r="A89" s="12">
        <v>270620.0</v>
      </c>
      <c r="B89" s="12" t="s">
        <v>206</v>
      </c>
      <c r="C89" s="12" t="s">
        <v>53</v>
      </c>
      <c r="D89" s="12" t="s">
        <v>55</v>
      </c>
      <c r="E89" s="12">
        <v>5201.0</v>
      </c>
      <c r="F89" s="26">
        <v>43965.0</v>
      </c>
      <c r="G89" s="20"/>
      <c r="H89" s="20"/>
      <c r="I89" s="28" t="str">
        <f t="shared" si="1"/>
        <v>ALPalestina43965</v>
      </c>
      <c r="J89" s="28">
        <f>VLOOKUP(I89,'Indice isolamento municipio'!$F$2:$G$26498,2,false)</f>
        <v>0.46</v>
      </c>
      <c r="K89" s="29"/>
      <c r="L89" s="20"/>
      <c r="M89" s="20"/>
      <c r="N89" s="20"/>
      <c r="O89" s="20"/>
      <c r="P89" s="20"/>
    </row>
    <row r="90" ht="15.75" hidden="1" customHeight="1">
      <c r="A90" s="12">
        <v>270630.0</v>
      </c>
      <c r="B90" s="12" t="s">
        <v>207</v>
      </c>
      <c r="C90" s="12" t="s">
        <v>53</v>
      </c>
      <c r="D90" s="12" t="s">
        <v>55</v>
      </c>
      <c r="E90" s="12">
        <v>70738.0</v>
      </c>
      <c r="F90" s="26">
        <v>43965.0</v>
      </c>
      <c r="G90" s="20"/>
      <c r="H90" s="20"/>
      <c r="I90" s="28" t="str">
        <f t="shared" si="1"/>
        <v>ALPalmeira dos Índios43965</v>
      </c>
      <c r="J90" s="28">
        <f>VLOOKUP(I90,'Indice isolamento municipio'!$F$2:$G$26498,2,false)</f>
        <v>0.407</v>
      </c>
      <c r="K90" s="29"/>
      <c r="L90" s="20"/>
      <c r="M90" s="20"/>
      <c r="N90" s="20"/>
      <c r="O90" s="20"/>
      <c r="P90" s="20"/>
    </row>
    <row r="91" ht="15.75" hidden="1" customHeight="1">
      <c r="A91" s="12">
        <v>270640.0</v>
      </c>
      <c r="B91" s="12" t="s">
        <v>208</v>
      </c>
      <c r="C91" s="12" t="s">
        <v>53</v>
      </c>
      <c r="D91" s="12" t="s">
        <v>55</v>
      </c>
      <c r="E91" s="12">
        <v>23651.0</v>
      </c>
      <c r="F91" s="26">
        <v>43965.0</v>
      </c>
      <c r="G91" s="20"/>
      <c r="H91" s="20"/>
      <c r="I91" s="28" t="str">
        <f t="shared" si="1"/>
        <v>ALPão de Açúcar43965</v>
      </c>
      <c r="J91" s="28">
        <f>VLOOKUP(I91,'Indice isolamento municipio'!$F$2:$G$26498,2,false)</f>
        <v>0.404</v>
      </c>
      <c r="K91" s="29"/>
      <c r="L91" s="20"/>
      <c r="M91" s="20"/>
      <c r="N91" s="20"/>
      <c r="O91" s="20"/>
      <c r="P91" s="20"/>
    </row>
    <row r="92" ht="15.75" hidden="1" customHeight="1">
      <c r="A92" s="12">
        <v>270642.0</v>
      </c>
      <c r="B92" s="12" t="s">
        <v>209</v>
      </c>
      <c r="C92" s="12" t="s">
        <v>53</v>
      </c>
      <c r="D92" s="12" t="s">
        <v>55</v>
      </c>
      <c r="E92" s="12">
        <v>10282.0</v>
      </c>
      <c r="F92" s="26">
        <v>43965.0</v>
      </c>
      <c r="G92" s="20"/>
      <c r="H92" s="20"/>
      <c r="I92" s="28" t="str">
        <f t="shared" si="1"/>
        <v>ALPariconha43965</v>
      </c>
      <c r="J92" s="28">
        <f>VLOOKUP(I92,'Indice isolamento municipio'!$F$2:$G$26498,2,false)</f>
        <v>0.478</v>
      </c>
      <c r="K92" s="29"/>
      <c r="L92" s="20"/>
      <c r="M92" s="20"/>
      <c r="N92" s="20"/>
      <c r="O92" s="20"/>
      <c r="P92" s="20"/>
    </row>
    <row r="93" ht="15.75" hidden="1" customHeight="1">
      <c r="A93" s="12">
        <v>270644.0</v>
      </c>
      <c r="B93" s="12" t="s">
        <v>210</v>
      </c>
      <c r="C93" s="12" t="s">
        <v>53</v>
      </c>
      <c r="D93" s="12" t="s">
        <v>55</v>
      </c>
      <c r="E93" s="12">
        <v>11845.0</v>
      </c>
      <c r="F93" s="26">
        <v>43965.0</v>
      </c>
      <c r="G93" s="20"/>
      <c r="H93" s="20"/>
      <c r="I93" s="28" t="str">
        <f t="shared" si="1"/>
        <v>ALParipueira43965</v>
      </c>
      <c r="J93" s="28">
        <f>VLOOKUP(I93,'Indice isolamento municipio'!$F$2:$G$26498,2,false)</f>
        <v>0.434</v>
      </c>
      <c r="K93" s="29"/>
      <c r="L93" s="20"/>
      <c r="M93" s="20"/>
      <c r="N93" s="20"/>
      <c r="O93" s="20"/>
      <c r="P93" s="20"/>
    </row>
    <row r="94" ht="15.75" hidden="1" customHeight="1">
      <c r="A94" s="12">
        <v>270650.0</v>
      </c>
      <c r="B94" s="12" t="s">
        <v>211</v>
      </c>
      <c r="C94" s="12" t="s">
        <v>53</v>
      </c>
      <c r="D94" s="12" t="s">
        <v>55</v>
      </c>
      <c r="E94" s="12">
        <v>14802.0</v>
      </c>
      <c r="F94" s="26">
        <v>43965.0</v>
      </c>
      <c r="G94" s="20"/>
      <c r="H94" s="20"/>
      <c r="I94" s="28" t="str">
        <f t="shared" si="1"/>
        <v>ALPasso de Camaragibe43965</v>
      </c>
      <c r="J94" s="28">
        <f>VLOOKUP(I94,'Indice isolamento municipio'!$F$2:$G$26498,2,false)</f>
        <v>0.447</v>
      </c>
      <c r="K94" s="29"/>
      <c r="L94" s="20"/>
      <c r="M94" s="20"/>
      <c r="N94" s="20"/>
      <c r="O94" s="20"/>
      <c r="P94" s="20"/>
    </row>
    <row r="95" ht="15.75" hidden="1" customHeight="1">
      <c r="A95" s="12">
        <v>270660.0</v>
      </c>
      <c r="B95" s="12" t="s">
        <v>212</v>
      </c>
      <c r="C95" s="12" t="s">
        <v>53</v>
      </c>
      <c r="D95" s="12" t="s">
        <v>55</v>
      </c>
      <c r="E95" s="12">
        <v>7412.0</v>
      </c>
      <c r="F95" s="26">
        <v>43965.0</v>
      </c>
      <c r="G95" s="20"/>
      <c r="H95" s="20"/>
      <c r="I95" s="28" t="str">
        <f t="shared" si="1"/>
        <v>ALPaulo Jacinto43965</v>
      </c>
      <c r="J95" s="28">
        <f>VLOOKUP(I95,'Indice isolamento municipio'!$F$2:$G$26498,2,false)</f>
        <v>0.419</v>
      </c>
      <c r="K95" s="29"/>
      <c r="L95" s="20"/>
      <c r="M95" s="20"/>
      <c r="N95" s="20"/>
      <c r="O95" s="20"/>
      <c r="P95" s="20"/>
    </row>
    <row r="96" ht="15.75" hidden="1" customHeight="1">
      <c r="A96" s="12">
        <v>270670.0</v>
      </c>
      <c r="B96" s="12" t="s">
        <v>213</v>
      </c>
      <c r="C96" s="12" t="s">
        <v>53</v>
      </c>
      <c r="D96" s="12" t="s">
        <v>55</v>
      </c>
      <c r="E96" s="12">
        <v>60890.0</v>
      </c>
      <c r="F96" s="26">
        <v>43965.0</v>
      </c>
      <c r="G96" s="20"/>
      <c r="H96" s="20"/>
      <c r="I96" s="28" t="str">
        <f t="shared" si="1"/>
        <v>ALPenedo43965</v>
      </c>
      <c r="J96" s="28">
        <f>VLOOKUP(I96,'Indice isolamento municipio'!$F$2:$G$26498,2,false)</f>
        <v>0.432</v>
      </c>
      <c r="K96" s="29"/>
      <c r="L96" s="20"/>
      <c r="M96" s="20"/>
      <c r="N96" s="20"/>
      <c r="O96" s="20"/>
      <c r="P96" s="20"/>
    </row>
    <row r="97" ht="15.75" hidden="1" customHeight="1">
      <c r="A97" s="12">
        <v>270680.0</v>
      </c>
      <c r="B97" s="12" t="s">
        <v>214</v>
      </c>
      <c r="C97" s="12" t="s">
        <v>53</v>
      </c>
      <c r="D97" s="12" t="s">
        <v>55</v>
      </c>
      <c r="E97" s="12">
        <v>17268.0</v>
      </c>
      <c r="F97" s="26">
        <v>43965.0</v>
      </c>
      <c r="G97" s="20"/>
      <c r="H97" s="20"/>
      <c r="I97" s="28" t="str">
        <f t="shared" si="1"/>
        <v>ALPiaçabuçu43965</v>
      </c>
      <c r="J97" s="28">
        <f>VLOOKUP(I97,'Indice isolamento municipio'!$F$2:$G$26498,2,false)</f>
        <v>0.429</v>
      </c>
      <c r="K97" s="29"/>
      <c r="L97" s="20"/>
      <c r="M97" s="20"/>
      <c r="N97" s="20"/>
      <c r="O97" s="20"/>
      <c r="P97" s="20"/>
    </row>
    <row r="98" ht="15.75" hidden="1" customHeight="1">
      <c r="A98" s="12">
        <v>270690.0</v>
      </c>
      <c r="B98" s="12" t="s">
        <v>215</v>
      </c>
      <c r="C98" s="12" t="s">
        <v>53</v>
      </c>
      <c r="D98" s="12" t="s">
        <v>55</v>
      </c>
      <c r="E98" s="12">
        <v>33623.0</v>
      </c>
      <c r="F98" s="26">
        <v>43965.0</v>
      </c>
      <c r="G98" s="20"/>
      <c r="H98" s="20"/>
      <c r="I98" s="28" t="str">
        <f t="shared" si="1"/>
        <v>ALPilar43965</v>
      </c>
      <c r="J98" s="28">
        <f>VLOOKUP(I98,'Indice isolamento municipio'!$F$2:$G$26498,2,false)</f>
        <v>0.402</v>
      </c>
      <c r="K98" s="29"/>
      <c r="L98" s="20"/>
      <c r="M98" s="20"/>
      <c r="N98" s="20"/>
      <c r="O98" s="20"/>
      <c r="P98" s="20"/>
    </row>
    <row r="99" ht="15.75" hidden="1" customHeight="1">
      <c r="A99" s="12">
        <v>270700.0</v>
      </c>
      <c r="B99" s="12" t="s">
        <v>216</v>
      </c>
      <c r="C99" s="12" t="s">
        <v>53</v>
      </c>
      <c r="D99" s="12" t="s">
        <v>55</v>
      </c>
      <c r="E99" s="12">
        <v>2857.0</v>
      </c>
      <c r="F99" s="26">
        <v>43965.0</v>
      </c>
      <c r="G99" s="20"/>
      <c r="H99" s="20"/>
      <c r="I99" s="28" t="str">
        <f t="shared" si="1"/>
        <v>ALPindoba43965</v>
      </c>
      <c r="J99" s="28">
        <f>VLOOKUP(I99,'Indice isolamento municipio'!$F$2:$G$26498,2,false)</f>
        <v>0.472</v>
      </c>
      <c r="K99" s="29"/>
      <c r="L99" s="20"/>
      <c r="M99" s="20"/>
      <c r="N99" s="20"/>
      <c r="O99" s="20"/>
      <c r="P99" s="20"/>
    </row>
    <row r="100" ht="15.75" hidden="1" customHeight="1">
      <c r="A100" s="12">
        <v>270710.0</v>
      </c>
      <c r="B100" s="12" t="s">
        <v>217</v>
      </c>
      <c r="C100" s="12" t="s">
        <v>53</v>
      </c>
      <c r="D100" s="12" t="s">
        <v>55</v>
      </c>
      <c r="E100" s="12">
        <v>23504.0</v>
      </c>
      <c r="F100" s="26">
        <v>43965.0</v>
      </c>
      <c r="G100" s="20"/>
      <c r="H100" s="20"/>
      <c r="I100" s="28" t="str">
        <f t="shared" si="1"/>
        <v>ALPiranhas43965</v>
      </c>
      <c r="J100" s="28">
        <f>VLOOKUP(I100,'Indice isolamento municipio'!$F$2:$G$26498,2,false)</f>
        <v>0.421</v>
      </c>
      <c r="K100" s="29"/>
      <c r="L100" s="20"/>
      <c r="M100" s="20"/>
      <c r="N100" s="20"/>
      <c r="O100" s="20"/>
      <c r="P100" s="20"/>
    </row>
    <row r="101" ht="15.75" hidden="1" customHeight="1">
      <c r="A101" s="12">
        <v>270720.0</v>
      </c>
      <c r="B101" s="12" t="s">
        <v>218</v>
      </c>
      <c r="C101" s="12" t="s">
        <v>53</v>
      </c>
      <c r="D101" s="12" t="s">
        <v>55</v>
      </c>
      <c r="E101" s="12">
        <v>13845.0</v>
      </c>
      <c r="F101" s="26">
        <v>43965.0</v>
      </c>
      <c r="G101" s="20"/>
      <c r="H101" s="20"/>
      <c r="I101" s="28" t="str">
        <f t="shared" si="1"/>
        <v>ALPoço das Trincheiras43965</v>
      </c>
      <c r="J101" s="28">
        <f>VLOOKUP(I101,'Indice isolamento municipio'!$F$2:$G$26498,2,false)</f>
        <v>0.5</v>
      </c>
      <c r="K101" s="29"/>
      <c r="L101" s="20"/>
      <c r="M101" s="20"/>
      <c r="N101" s="20"/>
      <c r="O101" s="20"/>
      <c r="P101" s="20"/>
    </row>
    <row r="102" ht="15.75" hidden="1" customHeight="1">
      <c r="A102" s="12">
        <v>270730.0</v>
      </c>
      <c r="B102" s="12" t="s">
        <v>219</v>
      </c>
      <c r="C102" s="12" t="s">
        <v>53</v>
      </c>
      <c r="D102" s="12" t="s">
        <v>55</v>
      </c>
      <c r="E102" s="12">
        <v>25974.0</v>
      </c>
      <c r="F102" s="26">
        <v>43965.0</v>
      </c>
      <c r="G102" s="20"/>
      <c r="H102" s="20"/>
      <c r="I102" s="28" t="str">
        <f t="shared" si="1"/>
        <v>ALPorto Calvo43965</v>
      </c>
      <c r="J102" s="28">
        <f>VLOOKUP(I102,'Indice isolamento municipio'!$F$2:$G$26498,2,false)</f>
        <v>0.378</v>
      </c>
      <c r="K102" s="29"/>
      <c r="L102" s="20"/>
      <c r="M102" s="20"/>
      <c r="N102" s="20"/>
      <c r="O102" s="20"/>
      <c r="P102" s="20"/>
    </row>
    <row r="103" ht="15.75" hidden="1" customHeight="1">
      <c r="A103" s="12">
        <v>270740.0</v>
      </c>
      <c r="B103" s="12" t="s">
        <v>220</v>
      </c>
      <c r="C103" s="12" t="s">
        <v>53</v>
      </c>
      <c r="D103" s="12" t="s">
        <v>55</v>
      </c>
      <c r="E103" s="12">
        <v>8156.0</v>
      </c>
      <c r="F103" s="26">
        <v>43965.0</v>
      </c>
      <c r="G103" s="20"/>
      <c r="H103" s="20"/>
      <c r="I103" s="28" t="str">
        <f t="shared" si="1"/>
        <v>ALPorto de Pedras43965</v>
      </c>
      <c r="J103" s="28">
        <f>VLOOKUP(I103,'Indice isolamento municipio'!$F$2:$G$26498,2,false)</f>
        <v>0.462</v>
      </c>
      <c r="K103" s="29"/>
      <c r="L103" s="20"/>
      <c r="M103" s="20"/>
      <c r="N103" s="20"/>
      <c r="O103" s="20"/>
      <c r="P103" s="20"/>
    </row>
    <row r="104" ht="15.75" hidden="1" customHeight="1">
      <c r="A104" s="12">
        <v>270750.0</v>
      </c>
      <c r="B104" s="12" t="s">
        <v>221</v>
      </c>
      <c r="C104" s="12" t="s">
        <v>53</v>
      </c>
      <c r="D104" s="12" t="s">
        <v>55</v>
      </c>
      <c r="E104" s="12">
        <v>19288.0</v>
      </c>
      <c r="F104" s="26">
        <v>43965.0</v>
      </c>
      <c r="G104" s="20"/>
      <c r="H104" s="20"/>
      <c r="I104" s="28" t="str">
        <f t="shared" si="1"/>
        <v>ALPorto Real do Colégio43965</v>
      </c>
      <c r="J104" s="28">
        <f>VLOOKUP(I104,'Indice isolamento municipio'!$F$2:$G$26498,2,false)</f>
        <v>0.428</v>
      </c>
      <c r="K104" s="29"/>
      <c r="L104" s="20"/>
      <c r="M104" s="20"/>
      <c r="N104" s="20"/>
      <c r="O104" s="20"/>
      <c r="P104" s="20"/>
    </row>
    <row r="105" ht="15.75" hidden="1" customHeight="1">
      <c r="A105" s="12">
        <v>270760.0</v>
      </c>
      <c r="B105" s="12" t="s">
        <v>222</v>
      </c>
      <c r="C105" s="12" t="s">
        <v>53</v>
      </c>
      <c r="D105" s="12" t="s">
        <v>55</v>
      </c>
      <c r="E105" s="12">
        <v>11330.0</v>
      </c>
      <c r="F105" s="26">
        <v>43965.0</v>
      </c>
      <c r="G105" s="20"/>
      <c r="H105" s="20"/>
      <c r="I105" s="28" t="str">
        <f t="shared" si="1"/>
        <v>ALQuebrangulo43965</v>
      </c>
      <c r="J105" s="28">
        <f>VLOOKUP(I105,'Indice isolamento municipio'!$F$2:$G$26498,2,false)</f>
        <v>0.413</v>
      </c>
      <c r="K105" s="29"/>
      <c r="L105" s="20"/>
      <c r="M105" s="20"/>
      <c r="N105" s="20"/>
      <c r="O105" s="20"/>
      <c r="P105" s="20"/>
    </row>
    <row r="106" ht="15.75" hidden="1" customHeight="1">
      <c r="A106" s="12">
        <v>270770.0</v>
      </c>
      <c r="B106" s="12" t="s">
        <v>223</v>
      </c>
      <c r="C106" s="12" t="s">
        <v>53</v>
      </c>
      <c r="D106" s="12" t="s">
        <v>55</v>
      </c>
      <c r="E106" s="12">
        <v>68952.0</v>
      </c>
      <c r="F106" s="26">
        <v>43965.0</v>
      </c>
      <c r="G106" s="20"/>
      <c r="H106" s="20"/>
      <c r="I106" s="28" t="str">
        <f t="shared" si="1"/>
        <v>ALRio Largo43965</v>
      </c>
      <c r="J106" s="28">
        <f>VLOOKUP(I106,'Indice isolamento municipio'!$F$2:$G$26498,2,false)</f>
        <v>0.434</v>
      </c>
      <c r="K106" s="29"/>
      <c r="L106" s="20"/>
      <c r="M106" s="20"/>
      <c r="N106" s="20"/>
      <c r="O106" s="20"/>
      <c r="P106" s="20"/>
    </row>
    <row r="107" ht="15.75" hidden="1" customHeight="1">
      <c r="A107" s="12">
        <v>270780.0</v>
      </c>
      <c r="B107" s="12" t="s">
        <v>224</v>
      </c>
      <c r="C107" s="12" t="s">
        <v>53</v>
      </c>
      <c r="D107" s="12" t="s">
        <v>55</v>
      </c>
      <c r="E107" s="12">
        <v>6607.0</v>
      </c>
      <c r="F107" s="26">
        <v>43965.0</v>
      </c>
      <c r="G107" s="20"/>
      <c r="H107" s="20"/>
      <c r="I107" s="28" t="str">
        <f t="shared" si="1"/>
        <v>ALRoteiro43965</v>
      </c>
      <c r="J107" s="28">
        <f>VLOOKUP(I107,'Indice isolamento municipio'!$F$2:$G$26498,2,false)</f>
        <v>0.378</v>
      </c>
      <c r="K107" s="29"/>
      <c r="L107" s="20"/>
      <c r="M107" s="20"/>
      <c r="N107" s="20"/>
      <c r="O107" s="20"/>
      <c r="P107" s="20"/>
    </row>
    <row r="108" ht="15.75" hidden="1" customHeight="1">
      <c r="A108" s="12">
        <v>270790.0</v>
      </c>
      <c r="B108" s="12" t="s">
        <v>225</v>
      </c>
      <c r="C108" s="12" t="s">
        <v>53</v>
      </c>
      <c r="D108" s="12" t="s">
        <v>55</v>
      </c>
      <c r="E108" s="12">
        <v>6967.0</v>
      </c>
      <c r="F108" s="26">
        <v>43965.0</v>
      </c>
      <c r="G108" s="20"/>
      <c r="H108" s="20"/>
      <c r="I108" s="28" t="str">
        <f t="shared" si="1"/>
        <v>ALSanta Luzia do Norte43965</v>
      </c>
      <c r="J108" s="28">
        <f>VLOOKUP(I108,'Indice isolamento municipio'!$F$2:$G$26498,2,false)</f>
        <v>0.427</v>
      </c>
      <c r="K108" s="29"/>
      <c r="L108" s="20"/>
      <c r="M108" s="20"/>
      <c r="N108" s="20"/>
      <c r="O108" s="20"/>
      <c r="P108" s="20"/>
    </row>
    <row r="109" ht="15.75" hidden="1" customHeight="1">
      <c r="A109" s="12">
        <v>270800.0</v>
      </c>
      <c r="B109" s="12" t="s">
        <v>226</v>
      </c>
      <c r="C109" s="12" t="s">
        <v>53</v>
      </c>
      <c r="D109" s="12" t="s">
        <v>55</v>
      </c>
      <c r="E109" s="12">
        <v>45453.0</v>
      </c>
      <c r="F109" s="26">
        <v>43965.0</v>
      </c>
      <c r="G109" s="20"/>
      <c r="H109" s="20"/>
      <c r="I109" s="28" t="str">
        <f t="shared" si="1"/>
        <v>ALSantana do Ipanema43965</v>
      </c>
      <c r="J109" s="28">
        <f>VLOOKUP(I109,'Indice isolamento municipio'!$F$2:$G$26498,2,false)</f>
        <v>0.404</v>
      </c>
      <c r="K109" s="29"/>
      <c r="L109" s="20"/>
      <c r="M109" s="20"/>
      <c r="N109" s="20"/>
      <c r="O109" s="20"/>
      <c r="P109" s="20"/>
    </row>
    <row r="110" ht="15.75" hidden="1" customHeight="1">
      <c r="A110" s="12">
        <v>270810.0</v>
      </c>
      <c r="B110" s="12" t="s">
        <v>227</v>
      </c>
      <c r="C110" s="12" t="s">
        <v>53</v>
      </c>
      <c r="D110" s="12" t="s">
        <v>55</v>
      </c>
      <c r="E110" s="12">
        <v>10792.0</v>
      </c>
      <c r="F110" s="26">
        <v>43965.0</v>
      </c>
      <c r="G110" s="20"/>
      <c r="H110" s="20"/>
      <c r="I110" s="28" t="str">
        <f t="shared" si="1"/>
        <v>ALSantana do Mundaú43965</v>
      </c>
      <c r="J110" s="28">
        <f>VLOOKUP(I110,'Indice isolamento municipio'!$F$2:$G$26498,2,false)</f>
        <v>0.448</v>
      </c>
      <c r="K110" s="29"/>
      <c r="L110" s="20"/>
      <c r="M110" s="20"/>
      <c r="N110" s="20"/>
      <c r="O110" s="20"/>
      <c r="P110" s="20"/>
    </row>
    <row r="111" ht="15.75" hidden="1" customHeight="1">
      <c r="A111" s="12">
        <v>270820.0</v>
      </c>
      <c r="B111" s="12" t="s">
        <v>228</v>
      </c>
      <c r="C111" s="12" t="s">
        <v>53</v>
      </c>
      <c r="D111" s="12" t="s">
        <v>55</v>
      </c>
      <c r="E111" s="12">
        <v>6744.0</v>
      </c>
      <c r="F111" s="26">
        <v>43965.0</v>
      </c>
      <c r="G111" s="20"/>
      <c r="H111" s="20"/>
      <c r="I111" s="28" t="str">
        <f t="shared" si="1"/>
        <v>ALSão Brás43965</v>
      </c>
      <c r="J111" s="28">
        <f>VLOOKUP(I111,'Indice isolamento municipio'!$F$2:$G$26498,2,false)</f>
        <v>0.449</v>
      </c>
      <c r="K111" s="29"/>
      <c r="L111" s="20"/>
      <c r="M111" s="20"/>
      <c r="N111" s="20"/>
      <c r="O111" s="20"/>
      <c r="P111" s="20"/>
    </row>
    <row r="112" ht="15.75" hidden="1" customHeight="1">
      <c r="A112" s="12">
        <v>270830.0</v>
      </c>
      <c r="B112" s="12" t="s">
        <v>229</v>
      </c>
      <c r="C112" s="12" t="s">
        <v>53</v>
      </c>
      <c r="D112" s="12" t="s">
        <v>55</v>
      </c>
      <c r="E112" s="12">
        <v>22906.0</v>
      </c>
      <c r="F112" s="26">
        <v>43965.0</v>
      </c>
      <c r="G112" s="20"/>
      <c r="H112" s="20"/>
      <c r="I112" s="28" t="str">
        <f t="shared" si="1"/>
        <v>ALSão José da Laje43965</v>
      </c>
      <c r="J112" s="28">
        <f>VLOOKUP(I112,'Indice isolamento municipio'!$F$2:$G$26498,2,false)</f>
        <v>0.468</v>
      </c>
      <c r="K112" s="29"/>
      <c r="L112" s="20"/>
      <c r="M112" s="20"/>
      <c r="N112" s="20"/>
      <c r="O112" s="20"/>
      <c r="P112" s="20"/>
    </row>
    <row r="113" ht="15.75" hidden="1" customHeight="1">
      <c r="A113" s="12">
        <v>270840.0</v>
      </c>
      <c r="B113" s="12" t="s">
        <v>230</v>
      </c>
      <c r="C113" s="12" t="s">
        <v>53</v>
      </c>
      <c r="D113" s="12" t="s">
        <v>55</v>
      </c>
      <c r="E113" s="12">
        <v>30549.0</v>
      </c>
      <c r="F113" s="26">
        <v>43965.0</v>
      </c>
      <c r="G113" s="20"/>
      <c r="H113" s="20"/>
      <c r="I113" s="28" t="str">
        <f t="shared" si="1"/>
        <v>ALSão José da Tapera43965</v>
      </c>
      <c r="J113" s="28">
        <f>VLOOKUP(I113,'Indice isolamento municipio'!$F$2:$G$26498,2,false)</f>
        <v>0.413</v>
      </c>
      <c r="K113" s="29"/>
      <c r="L113" s="20"/>
      <c r="M113" s="20"/>
      <c r="N113" s="20"/>
      <c r="O113" s="20"/>
      <c r="P113" s="20"/>
    </row>
    <row r="114" ht="15.75" hidden="1" customHeight="1">
      <c r="A114" s="12">
        <v>270850.0</v>
      </c>
      <c r="B114" s="12" t="s">
        <v>231</v>
      </c>
      <c r="C114" s="12" t="s">
        <v>53</v>
      </c>
      <c r="D114" s="12" t="s">
        <v>55</v>
      </c>
      <c r="E114" s="12">
        <v>32846.0</v>
      </c>
      <c r="F114" s="26">
        <v>43965.0</v>
      </c>
      <c r="G114" s="20"/>
      <c r="H114" s="20"/>
      <c r="I114" s="28" t="str">
        <f t="shared" si="1"/>
        <v>ALSão Luís do Quitunde43965</v>
      </c>
      <c r="J114" s="28">
        <f>VLOOKUP(I114,'Indice isolamento municipio'!$F$2:$G$26498,2,false)</f>
        <v>0.397</v>
      </c>
      <c r="K114" s="29"/>
      <c r="L114" s="20"/>
      <c r="M114" s="20"/>
      <c r="N114" s="20"/>
      <c r="O114" s="20"/>
      <c r="P114" s="20"/>
    </row>
    <row r="115" ht="15.75" hidden="1" customHeight="1">
      <c r="A115" s="12">
        <v>270860.0</v>
      </c>
      <c r="B115" s="12" t="s">
        <v>232</v>
      </c>
      <c r="C115" s="12" t="s">
        <v>53</v>
      </c>
      <c r="D115" s="12" t="s">
        <v>55</v>
      </c>
      <c r="E115" s="12">
        <v>56319.0</v>
      </c>
      <c r="F115" s="26">
        <v>43965.0</v>
      </c>
      <c r="G115" s="20"/>
      <c r="H115" s="20"/>
      <c r="I115" s="28" t="str">
        <f t="shared" si="1"/>
        <v>ALSão Miguel dos Campos43965</v>
      </c>
      <c r="J115" s="28">
        <f>VLOOKUP(I115,'Indice isolamento municipio'!$F$2:$G$26498,2,false)</f>
        <v>0.371</v>
      </c>
      <c r="K115" s="29"/>
      <c r="L115" s="20"/>
      <c r="M115" s="20"/>
      <c r="N115" s="20"/>
      <c r="O115" s="20"/>
      <c r="P115" s="20"/>
    </row>
    <row r="116" ht="15.75" hidden="1" customHeight="1">
      <c r="A116" s="12">
        <v>270870.0</v>
      </c>
      <c r="B116" s="12" t="s">
        <v>233</v>
      </c>
      <c r="C116" s="12" t="s">
        <v>53</v>
      </c>
      <c r="D116" s="12" t="s">
        <v>55</v>
      </c>
      <c r="E116" s="12">
        <v>7360.0</v>
      </c>
      <c r="F116" s="26">
        <v>43965.0</v>
      </c>
      <c r="G116" s="20"/>
      <c r="H116" s="20"/>
      <c r="I116" s="28" t="str">
        <f t="shared" si="1"/>
        <v>ALSão Miguel dos Milagres43965</v>
      </c>
      <c r="J116" s="28">
        <f>VLOOKUP(I116,'Indice isolamento municipio'!$F$2:$G$26498,2,false)</f>
        <v>0.398</v>
      </c>
      <c r="K116" s="29"/>
      <c r="L116" s="20"/>
      <c r="M116" s="20"/>
      <c r="N116" s="20"/>
      <c r="O116" s="20"/>
      <c r="P116" s="20"/>
    </row>
    <row r="117" ht="15.75" hidden="1" customHeight="1">
      <c r="A117" s="12">
        <v>270880.0</v>
      </c>
      <c r="B117" s="12" t="s">
        <v>234</v>
      </c>
      <c r="C117" s="12" t="s">
        <v>53</v>
      </c>
      <c r="D117" s="12" t="s">
        <v>55</v>
      </c>
      <c r="E117" s="12">
        <v>32446.0</v>
      </c>
      <c r="F117" s="26">
        <v>43965.0</v>
      </c>
      <c r="G117" s="20"/>
      <c r="H117" s="20"/>
      <c r="I117" s="28" t="str">
        <f t="shared" si="1"/>
        <v>ALSão Sebastião43965</v>
      </c>
      <c r="J117" s="28">
        <f>VLOOKUP(I117,'Indice isolamento municipio'!$F$2:$G$26498,2,false)</f>
        <v>0.433</v>
      </c>
      <c r="K117" s="29"/>
      <c r="L117" s="20"/>
      <c r="M117" s="20"/>
      <c r="N117" s="20"/>
      <c r="O117" s="20"/>
      <c r="P117" s="20"/>
    </row>
    <row r="118" ht="15.75" hidden="1" customHeight="1">
      <c r="A118" s="12">
        <v>270890.0</v>
      </c>
      <c r="B118" s="12" t="s">
        <v>235</v>
      </c>
      <c r="C118" s="12" t="s">
        <v>53</v>
      </c>
      <c r="D118" s="12" t="s">
        <v>55</v>
      </c>
      <c r="E118" s="12">
        <v>15020.0</v>
      </c>
      <c r="F118" s="26">
        <v>43965.0</v>
      </c>
      <c r="G118" s="20"/>
      <c r="H118" s="20"/>
      <c r="I118" s="28" t="str">
        <f t="shared" si="1"/>
        <v>ALSatuba43965</v>
      </c>
      <c r="J118" s="28">
        <f>VLOOKUP(I118,'Indice isolamento municipio'!$F$2:$G$26498,2,false)</f>
        <v>0.433</v>
      </c>
      <c r="K118" s="29"/>
      <c r="L118" s="20"/>
      <c r="M118" s="20"/>
      <c r="N118" s="20"/>
      <c r="O118" s="20"/>
      <c r="P118" s="20"/>
    </row>
    <row r="119" ht="15.75" hidden="1" customHeight="1">
      <c r="A119" s="12">
        <v>270895.0</v>
      </c>
      <c r="B119" s="12" t="s">
        <v>236</v>
      </c>
      <c r="C119" s="12" t="s">
        <v>53</v>
      </c>
      <c r="D119" s="12" t="s">
        <v>55</v>
      </c>
      <c r="E119" s="12">
        <v>13209.0</v>
      </c>
      <c r="F119" s="26">
        <v>43965.0</v>
      </c>
      <c r="G119" s="20"/>
      <c r="H119" s="20"/>
      <c r="I119" s="28" t="str">
        <f t="shared" si="1"/>
        <v>ALSenador Rui Palmeira43965</v>
      </c>
      <c r="J119" s="28">
        <f>VLOOKUP(I119,'Indice isolamento municipio'!$F$2:$G$26498,2,false)</f>
        <v>0.503</v>
      </c>
      <c r="K119" s="29"/>
      <c r="L119" s="20"/>
      <c r="M119" s="20"/>
      <c r="N119" s="20"/>
      <c r="O119" s="20"/>
      <c r="P119" s="20"/>
    </row>
    <row r="120" ht="15.75" hidden="1" customHeight="1">
      <c r="A120" s="12">
        <v>270900.0</v>
      </c>
      <c r="B120" s="12" t="s">
        <v>237</v>
      </c>
      <c r="C120" s="12" t="s">
        <v>53</v>
      </c>
      <c r="D120" s="12" t="s">
        <v>55</v>
      </c>
      <c r="E120" s="12">
        <v>6172.0</v>
      </c>
      <c r="F120" s="26">
        <v>43965.0</v>
      </c>
      <c r="G120" s="20"/>
      <c r="H120" s="20"/>
      <c r="I120" s="28" t="str">
        <f t="shared" si="1"/>
        <v>ALTanque d'Arca43965</v>
      </c>
      <c r="J120" s="28">
        <f>VLOOKUP(I120,'Indice isolamento municipio'!$F$2:$G$26498,2,false)</f>
        <v>0.461</v>
      </c>
      <c r="K120" s="29"/>
      <c r="L120" s="20"/>
      <c r="M120" s="20"/>
      <c r="N120" s="20"/>
      <c r="O120" s="20"/>
      <c r="P120" s="20"/>
    </row>
    <row r="121" ht="15.75" hidden="1" customHeight="1">
      <c r="A121" s="12">
        <v>270910.0</v>
      </c>
      <c r="B121" s="12" t="s">
        <v>238</v>
      </c>
      <c r="C121" s="12" t="s">
        <v>53</v>
      </c>
      <c r="D121" s="12" t="s">
        <v>55</v>
      </c>
      <c r="E121" s="12">
        <v>18907.0</v>
      </c>
      <c r="F121" s="26">
        <v>43965.0</v>
      </c>
      <c r="G121" s="20"/>
      <c r="H121" s="20"/>
      <c r="I121" s="28" t="str">
        <f t="shared" si="1"/>
        <v>ALTaquarana43965</v>
      </c>
      <c r="J121" s="28">
        <f>VLOOKUP(I121,'Indice isolamento municipio'!$F$2:$G$26498,2,false)</f>
        <v>0.388</v>
      </c>
      <c r="K121" s="29"/>
      <c r="L121" s="20"/>
      <c r="M121" s="20"/>
      <c r="N121" s="20"/>
      <c r="O121" s="20"/>
      <c r="P121" s="20"/>
    </row>
    <row r="122" ht="15.75" hidden="1" customHeight="1">
      <c r="A122" s="12">
        <v>270915.0</v>
      </c>
      <c r="B122" s="12" t="s">
        <v>239</v>
      </c>
      <c r="C122" s="12" t="s">
        <v>53</v>
      </c>
      <c r="D122" s="12" t="s">
        <v>55</v>
      </c>
      <c r="E122" s="12">
        <v>41797.0</v>
      </c>
      <c r="F122" s="26">
        <v>43965.0</v>
      </c>
      <c r="G122" s="20"/>
      <c r="H122" s="20"/>
      <c r="I122" s="28" t="str">
        <f t="shared" si="1"/>
        <v>ALTeotônio Vilela43965</v>
      </c>
      <c r="J122" s="28">
        <f>VLOOKUP(I122,'Indice isolamento municipio'!$F$2:$G$26498,2,false)</f>
        <v>0.434</v>
      </c>
      <c r="K122" s="29"/>
      <c r="L122" s="20"/>
      <c r="M122" s="20"/>
      <c r="N122" s="20"/>
      <c r="O122" s="20"/>
      <c r="P122" s="20"/>
    </row>
    <row r="123" ht="15.75" hidden="1" customHeight="1">
      <c r="A123" s="12">
        <v>270920.0</v>
      </c>
      <c r="B123" s="12" t="s">
        <v>240</v>
      </c>
      <c r="C123" s="12" t="s">
        <v>53</v>
      </c>
      <c r="D123" s="12" t="s">
        <v>55</v>
      </c>
      <c r="E123" s="12">
        <v>26369.0</v>
      </c>
      <c r="F123" s="26">
        <v>43965.0</v>
      </c>
      <c r="G123" s="20"/>
      <c r="H123" s="20"/>
      <c r="I123" s="28" t="str">
        <f t="shared" si="1"/>
        <v>ALTraipu43965</v>
      </c>
      <c r="J123" s="28">
        <f>VLOOKUP(I123,'Indice isolamento municipio'!$F$2:$G$26498,2,false)</f>
        <v>0.498</v>
      </c>
      <c r="K123" s="29"/>
      <c r="L123" s="20"/>
      <c r="M123" s="20"/>
      <c r="N123" s="20"/>
      <c r="O123" s="20"/>
      <c r="P123" s="20"/>
    </row>
    <row r="124" ht="15.75" hidden="1" customHeight="1">
      <c r="A124" s="12">
        <v>270930.0</v>
      </c>
      <c r="B124" s="12" t="s">
        <v>241</v>
      </c>
      <c r="C124" s="12" t="s">
        <v>53</v>
      </c>
      <c r="D124" s="12" t="s">
        <v>55</v>
      </c>
      <c r="E124" s="12">
        <v>62923.0</v>
      </c>
      <c r="F124" s="26">
        <v>43965.0</v>
      </c>
      <c r="G124" s="20"/>
      <c r="H124" s="20"/>
      <c r="I124" s="28" t="str">
        <f t="shared" si="1"/>
        <v>ALUnião dos Palmares43965</v>
      </c>
      <c r="J124" s="28">
        <f>VLOOKUP(I124,'Indice isolamento municipio'!$F$2:$G$26498,2,false)</f>
        <v>0.433</v>
      </c>
      <c r="K124" s="29"/>
      <c r="L124" s="20"/>
      <c r="M124" s="20"/>
      <c r="N124" s="20"/>
      <c r="O124" s="20"/>
      <c r="P124" s="20"/>
    </row>
    <row r="125" ht="15.75" hidden="1" customHeight="1">
      <c r="A125" s="12">
        <v>270940.0</v>
      </c>
      <c r="B125" s="12" t="s">
        <v>242</v>
      </c>
      <c r="C125" s="12" t="s">
        <v>53</v>
      </c>
      <c r="D125" s="12" t="s">
        <v>55</v>
      </c>
      <c r="E125" s="12">
        <v>25384.0</v>
      </c>
      <c r="F125" s="26">
        <v>43965.0</v>
      </c>
      <c r="G125" s="20"/>
      <c r="H125" s="20"/>
      <c r="I125" s="28" t="str">
        <f t="shared" si="1"/>
        <v>ALViçosa43965</v>
      </c>
      <c r="J125" s="28">
        <f>VLOOKUP(I125,'Indice isolamento municipio'!$F$2:$G$26498,2,false)</f>
        <v>0.456</v>
      </c>
      <c r="K125" s="29"/>
      <c r="L125" s="20"/>
      <c r="M125" s="20"/>
      <c r="N125" s="20"/>
      <c r="O125" s="20"/>
      <c r="P125" s="20"/>
    </row>
    <row r="126" ht="15.75" hidden="1" customHeight="1">
      <c r="A126" s="12">
        <v>130002.0</v>
      </c>
      <c r="B126" s="12" t="s">
        <v>243</v>
      </c>
      <c r="C126" s="12" t="s">
        <v>39</v>
      </c>
      <c r="D126" s="12" t="s">
        <v>108</v>
      </c>
      <c r="E126" s="12">
        <v>14381.0</v>
      </c>
      <c r="F126" s="26">
        <v>43965.0</v>
      </c>
      <c r="G126" s="20"/>
      <c r="H126" s="20"/>
      <c r="I126" s="28" t="str">
        <f t="shared" si="1"/>
        <v>AMAlvarães43965</v>
      </c>
      <c r="J126" s="28">
        <f>VLOOKUP(I126,'Indice isolamento municipio'!$F$2:$G$26498,2,false)</f>
        <v>0.844</v>
      </c>
      <c r="K126" s="29"/>
      <c r="L126" s="20"/>
      <c r="M126" s="20"/>
      <c r="N126" s="20"/>
      <c r="O126" s="20"/>
      <c r="P126" s="20"/>
    </row>
    <row r="127" ht="15.75" hidden="1" customHeight="1">
      <c r="A127" s="12">
        <v>130006.0</v>
      </c>
      <c r="B127" s="12" t="s">
        <v>244</v>
      </c>
      <c r="C127" s="12" t="s">
        <v>39</v>
      </c>
      <c r="D127" s="12" t="s">
        <v>108</v>
      </c>
      <c r="E127" s="12">
        <v>9794.0</v>
      </c>
      <c r="F127" s="26">
        <v>43965.0</v>
      </c>
      <c r="G127" s="20"/>
      <c r="H127" s="20"/>
      <c r="I127" s="28" t="str">
        <f t="shared" si="1"/>
        <v>AMAmaturá43965</v>
      </c>
      <c r="J127" s="28" t="str">
        <f>VLOOKUP(I127,'Indice isolamento municipio'!$F$2:$G$26498,2,false)</f>
        <v>#N/A</v>
      </c>
      <c r="K127" s="29"/>
      <c r="L127" s="20"/>
      <c r="M127" s="20"/>
      <c r="N127" s="20"/>
      <c r="O127" s="20"/>
      <c r="P127" s="20"/>
    </row>
    <row r="128" ht="15.75" hidden="1" customHeight="1">
      <c r="A128" s="12">
        <v>130008.0</v>
      </c>
      <c r="B128" s="12" t="s">
        <v>245</v>
      </c>
      <c r="C128" s="12" t="s">
        <v>39</v>
      </c>
      <c r="D128" s="12" t="s">
        <v>108</v>
      </c>
      <c r="E128" s="12">
        <v>10766.0</v>
      </c>
      <c r="F128" s="26">
        <v>43965.0</v>
      </c>
      <c r="G128" s="20"/>
      <c r="H128" s="20"/>
      <c r="I128" s="28" t="str">
        <f t="shared" si="1"/>
        <v>AMAnamã43965</v>
      </c>
      <c r="J128" s="28">
        <f>VLOOKUP(I128,'Indice isolamento municipio'!$F$2:$G$26498,2,false)</f>
        <v>0.491</v>
      </c>
      <c r="K128" s="29"/>
      <c r="L128" s="20"/>
      <c r="M128" s="20"/>
      <c r="N128" s="20"/>
      <c r="O128" s="20"/>
      <c r="P128" s="20"/>
    </row>
    <row r="129" ht="15.75" hidden="1" customHeight="1">
      <c r="A129" s="12">
        <v>130010.0</v>
      </c>
      <c r="B129" s="12" t="s">
        <v>246</v>
      </c>
      <c r="C129" s="12" t="s">
        <v>39</v>
      </c>
      <c r="D129" s="12" t="s">
        <v>108</v>
      </c>
      <c r="E129" s="12">
        <v>17072.0</v>
      </c>
      <c r="F129" s="26">
        <v>43965.0</v>
      </c>
      <c r="G129" s="20"/>
      <c r="H129" s="20"/>
      <c r="I129" s="28" t="str">
        <f t="shared" si="1"/>
        <v>AMAnori43965</v>
      </c>
      <c r="J129" s="28">
        <f>VLOOKUP(I129,'Indice isolamento municipio'!$F$2:$G$26498,2,false)</f>
        <v>0.382</v>
      </c>
      <c r="K129" s="29"/>
      <c r="L129" s="20"/>
      <c r="M129" s="20"/>
      <c r="N129" s="20"/>
      <c r="O129" s="20"/>
      <c r="P129" s="20"/>
    </row>
    <row r="130" ht="15.75" hidden="1" customHeight="1">
      <c r="A130" s="12">
        <v>130014.0</v>
      </c>
      <c r="B130" s="12" t="s">
        <v>247</v>
      </c>
      <c r="C130" s="12" t="s">
        <v>39</v>
      </c>
      <c r="D130" s="12" t="s">
        <v>108</v>
      </c>
      <c r="E130" s="12">
        <v>18633.0</v>
      </c>
      <c r="F130" s="26">
        <v>43965.0</v>
      </c>
      <c r="G130" s="20"/>
      <c r="H130" s="20"/>
      <c r="I130" s="28" t="str">
        <f t="shared" si="1"/>
        <v>AMApuí43965</v>
      </c>
      <c r="J130" s="28">
        <f>VLOOKUP(I130,'Indice isolamento municipio'!$F$2:$G$26498,2,false)</f>
        <v>0.354</v>
      </c>
      <c r="K130" s="29"/>
      <c r="L130" s="20"/>
      <c r="M130" s="20"/>
      <c r="N130" s="20"/>
      <c r="O130" s="20"/>
      <c r="P130" s="20"/>
    </row>
    <row r="131" ht="15.75" hidden="1" customHeight="1">
      <c r="A131" s="12">
        <v>130020.0</v>
      </c>
      <c r="B131" s="12" t="s">
        <v>248</v>
      </c>
      <c r="C131" s="12" t="s">
        <v>39</v>
      </c>
      <c r="D131" s="12" t="s">
        <v>108</v>
      </c>
      <c r="E131" s="12">
        <v>15924.0</v>
      </c>
      <c r="F131" s="26">
        <v>43965.0</v>
      </c>
      <c r="G131" s="20"/>
      <c r="H131" s="20"/>
      <c r="I131" s="28" t="str">
        <f t="shared" si="1"/>
        <v>AMAtalaia do Norte43965</v>
      </c>
      <c r="J131" s="28" t="str">
        <f>VLOOKUP(I131,'Indice isolamento municipio'!$F$2:$G$26498,2,false)</f>
        <v>#N/A</v>
      </c>
      <c r="K131" s="29"/>
      <c r="L131" s="20"/>
      <c r="M131" s="20"/>
      <c r="N131" s="20"/>
      <c r="O131" s="20"/>
      <c r="P131" s="20"/>
    </row>
    <row r="132" ht="15.75" hidden="1" customHeight="1">
      <c r="A132" s="12">
        <v>130030.0</v>
      </c>
      <c r="B132" s="12" t="s">
        <v>249</v>
      </c>
      <c r="C132" s="12" t="s">
        <v>39</v>
      </c>
      <c r="D132" s="12" t="s">
        <v>108</v>
      </c>
      <c r="E132" s="12">
        <v>33312.0</v>
      </c>
      <c r="F132" s="26">
        <v>43965.0</v>
      </c>
      <c r="G132" s="20"/>
      <c r="H132" s="20"/>
      <c r="I132" s="28" t="str">
        <f t="shared" si="1"/>
        <v>AMAutazes43965</v>
      </c>
      <c r="J132" s="28">
        <f>VLOOKUP(I132,'Indice isolamento municipio'!$F$2:$G$26498,2,false)</f>
        <v>0.481</v>
      </c>
      <c r="K132" s="29"/>
      <c r="L132" s="20"/>
      <c r="M132" s="20"/>
      <c r="N132" s="20"/>
      <c r="O132" s="20"/>
      <c r="P132" s="20"/>
    </row>
    <row r="133" hidden="1">
      <c r="A133" s="12">
        <v>130040.0</v>
      </c>
      <c r="B133" s="12" t="s">
        <v>250</v>
      </c>
      <c r="C133" s="12" t="s">
        <v>39</v>
      </c>
      <c r="D133" s="12" t="s">
        <v>108</v>
      </c>
      <c r="E133" s="12">
        <v>25948.0</v>
      </c>
      <c r="F133" s="26">
        <v>43965.0</v>
      </c>
      <c r="G133" s="20"/>
      <c r="H133" s="20"/>
      <c r="I133" s="28" t="str">
        <f t="shared" si="1"/>
        <v>AMBarcelos43965</v>
      </c>
      <c r="J133" s="28">
        <f>VLOOKUP(I133,'Indice isolamento municipio'!$F$2:$G$26498,2,false)</f>
        <v>0.53</v>
      </c>
      <c r="K133" s="29"/>
      <c r="L133" s="20"/>
      <c r="M133" s="20"/>
      <c r="N133" s="20"/>
      <c r="O133" s="20"/>
      <c r="P133" s="20"/>
    </row>
    <row r="134" ht="15.75" hidden="1" customHeight="1">
      <c r="A134" s="12">
        <v>130050.0</v>
      </c>
      <c r="B134" s="12" t="s">
        <v>251</v>
      </c>
      <c r="C134" s="12" t="s">
        <v>39</v>
      </c>
      <c r="D134" s="12" t="s">
        <v>108</v>
      </c>
      <c r="E134" s="12">
        <v>28077.0</v>
      </c>
      <c r="F134" s="26">
        <v>43965.0</v>
      </c>
      <c r="G134" s="20"/>
      <c r="H134" s="20"/>
      <c r="I134" s="28" t="str">
        <f t="shared" si="1"/>
        <v>AMBarreirinha43965</v>
      </c>
      <c r="J134" s="28">
        <f>VLOOKUP(I134,'Indice isolamento municipio'!$F$2:$G$26498,2,false)</f>
        <v>0.587</v>
      </c>
      <c r="K134" s="41"/>
      <c r="L134" s="20"/>
      <c r="M134" s="26"/>
      <c r="N134" s="20"/>
      <c r="O134" s="20"/>
      <c r="P134" s="20"/>
    </row>
    <row r="135" ht="15.75" hidden="1" customHeight="1">
      <c r="A135" s="12">
        <v>130060.0</v>
      </c>
      <c r="B135" s="12" t="s">
        <v>252</v>
      </c>
      <c r="C135" s="12" t="s">
        <v>39</v>
      </c>
      <c r="D135" s="12" t="s">
        <v>108</v>
      </c>
      <c r="E135" s="12">
        <v>34950.0</v>
      </c>
      <c r="F135" s="26">
        <v>43965.0</v>
      </c>
      <c r="G135" s="20"/>
      <c r="H135" s="20"/>
      <c r="I135" s="28" t="str">
        <f t="shared" si="1"/>
        <v>AMBenjamin Constant43965</v>
      </c>
      <c r="J135" s="28">
        <f>VLOOKUP(I135,'Indice isolamento municipio'!$F$2:$G$26498,2,false)</f>
        <v>0.458</v>
      </c>
      <c r="K135" s="29"/>
      <c r="L135" s="20"/>
      <c r="M135" s="20"/>
      <c r="N135" s="20"/>
      <c r="O135" s="20"/>
      <c r="P135" s="20"/>
    </row>
    <row r="136" ht="15.75" hidden="1" customHeight="1">
      <c r="A136" s="12">
        <v>130063.0</v>
      </c>
      <c r="B136" s="12" t="s">
        <v>253</v>
      </c>
      <c r="C136" s="12" t="s">
        <v>39</v>
      </c>
      <c r="D136" s="12" t="s">
        <v>108</v>
      </c>
      <c r="E136" s="12">
        <v>16158.0</v>
      </c>
      <c r="F136" s="26">
        <v>43965.0</v>
      </c>
      <c r="G136" s="20"/>
      <c r="H136" s="20"/>
      <c r="I136" s="28" t="str">
        <f t="shared" si="1"/>
        <v>AMBeruri43965</v>
      </c>
      <c r="J136" s="28">
        <f>VLOOKUP(I136,'Indice isolamento municipio'!$F$2:$G$26498,2,false)</f>
        <v>0.568</v>
      </c>
      <c r="K136" s="29"/>
      <c r="L136" s="20"/>
      <c r="M136" s="20"/>
      <c r="N136" s="20"/>
      <c r="O136" s="20"/>
      <c r="P136" s="20"/>
    </row>
    <row r="137" ht="15.75" hidden="1" customHeight="1">
      <c r="A137" s="12">
        <v>130068.0</v>
      </c>
      <c r="B137" s="12" t="s">
        <v>254</v>
      </c>
      <c r="C137" s="12" t="s">
        <v>39</v>
      </c>
      <c r="D137" s="12" t="s">
        <v>108</v>
      </c>
      <c r="E137" s="12">
        <v>15659.0</v>
      </c>
      <c r="F137" s="26">
        <v>43965.0</v>
      </c>
      <c r="G137" s="20"/>
      <c r="H137" s="20"/>
      <c r="I137" s="28" t="str">
        <f t="shared" si="1"/>
        <v>AMBoa Vista do Ramos43965</v>
      </c>
      <c r="J137" s="28">
        <f>VLOOKUP(I137,'Indice isolamento municipio'!$F$2:$G$26498,2,false)</f>
        <v>0.592</v>
      </c>
      <c r="K137" s="29"/>
      <c r="L137" s="20"/>
      <c r="M137" s="20"/>
      <c r="N137" s="20"/>
      <c r="O137" s="20"/>
      <c r="P137" s="20"/>
    </row>
    <row r="138" ht="15.75" hidden="1" customHeight="1">
      <c r="A138" s="12">
        <v>130070.0</v>
      </c>
      <c r="B138" s="12" t="s">
        <v>255</v>
      </c>
      <c r="C138" s="12" t="s">
        <v>39</v>
      </c>
      <c r="D138" s="12" t="s">
        <v>108</v>
      </c>
      <c r="E138" s="12">
        <v>31171.0</v>
      </c>
      <c r="F138" s="26">
        <v>43965.0</v>
      </c>
      <c r="G138" s="20"/>
      <c r="H138" s="20"/>
      <c r="I138" s="28" t="str">
        <f t="shared" si="1"/>
        <v>AMBoca do Acre43965</v>
      </c>
      <c r="J138" s="28">
        <f>VLOOKUP(I138,'Indice isolamento municipio'!$F$2:$G$26498,2,false)</f>
        <v>0.514</v>
      </c>
      <c r="K138" s="29"/>
      <c r="L138" s="20"/>
      <c r="M138" s="20"/>
      <c r="N138" s="20"/>
      <c r="O138" s="20"/>
      <c r="P138" s="20"/>
    </row>
    <row r="139" ht="15.75" hidden="1" customHeight="1">
      <c r="A139" s="12">
        <v>130080.0</v>
      </c>
      <c r="B139" s="12" t="s">
        <v>256</v>
      </c>
      <c r="C139" s="12" t="s">
        <v>39</v>
      </c>
      <c r="D139" s="12" t="s">
        <v>108</v>
      </c>
      <c r="E139" s="12">
        <v>35919.0</v>
      </c>
      <c r="F139" s="26">
        <v>43965.0</v>
      </c>
      <c r="G139" s="20"/>
      <c r="H139" s="20"/>
      <c r="I139" s="28" t="str">
        <f t="shared" si="1"/>
        <v>AMBorba43965</v>
      </c>
      <c r="J139" s="28">
        <f>VLOOKUP(I139,'Indice isolamento municipio'!$F$2:$G$26498,2,false)</f>
        <v>0.522</v>
      </c>
      <c r="K139" s="29"/>
      <c r="L139" s="20"/>
      <c r="M139" s="20"/>
      <c r="N139" s="20"/>
      <c r="O139" s="20"/>
      <c r="P139" s="20"/>
    </row>
    <row r="140" ht="15.75" hidden="1" customHeight="1">
      <c r="A140" s="12">
        <v>130083.0</v>
      </c>
      <c r="B140" s="12" t="s">
        <v>257</v>
      </c>
      <c r="C140" s="12" t="s">
        <v>39</v>
      </c>
      <c r="D140" s="12" t="s">
        <v>108</v>
      </c>
      <c r="E140" s="12">
        <v>11303.0</v>
      </c>
      <c r="F140" s="26">
        <v>43965.0</v>
      </c>
      <c r="G140" s="20"/>
      <c r="H140" s="20"/>
      <c r="I140" s="28" t="str">
        <f t="shared" si="1"/>
        <v>AMCaapiranga43965</v>
      </c>
      <c r="J140" s="28">
        <f>VLOOKUP(I140,'Indice isolamento municipio'!$F$2:$G$26498,2,false)</f>
        <v>0.536</v>
      </c>
      <c r="K140" s="29"/>
      <c r="L140" s="20"/>
      <c r="M140" s="20"/>
      <c r="N140" s="20"/>
      <c r="O140" s="20"/>
      <c r="P140" s="20"/>
    </row>
    <row r="141" ht="15.75" hidden="1" customHeight="1">
      <c r="A141" s="12">
        <v>130090.0</v>
      </c>
      <c r="B141" s="12" t="s">
        <v>258</v>
      </c>
      <c r="C141" s="12" t="s">
        <v>39</v>
      </c>
      <c r="D141" s="12" t="s">
        <v>108</v>
      </c>
      <c r="E141" s="12">
        <v>13986.0</v>
      </c>
      <c r="F141" s="26">
        <v>43965.0</v>
      </c>
      <c r="G141" s="20"/>
      <c r="H141" s="20"/>
      <c r="I141" s="28" t="str">
        <f t="shared" si="1"/>
        <v>AMCanutama43965</v>
      </c>
      <c r="J141" s="28">
        <f>VLOOKUP(I141,'Indice isolamento municipio'!$F$2:$G$26498,2,false)</f>
        <v>0.621</v>
      </c>
      <c r="K141" s="29"/>
      <c r="L141" s="20"/>
      <c r="M141" s="20"/>
      <c r="N141" s="20"/>
      <c r="O141" s="20"/>
      <c r="P141" s="20"/>
    </row>
    <row r="142" ht="15.75" hidden="1" customHeight="1">
      <c r="A142" s="12">
        <v>130100.0</v>
      </c>
      <c r="B142" s="12" t="s">
        <v>259</v>
      </c>
      <c r="C142" s="12" t="s">
        <v>39</v>
      </c>
      <c r="D142" s="12" t="s">
        <v>108</v>
      </c>
      <c r="E142" s="12">
        <v>26130.0</v>
      </c>
      <c r="F142" s="26">
        <v>43965.0</v>
      </c>
      <c r="G142" s="20"/>
      <c r="H142" s="20"/>
      <c r="I142" s="28" t="str">
        <f t="shared" si="1"/>
        <v>AMCarauari43965</v>
      </c>
      <c r="J142" s="28">
        <f>VLOOKUP(I142,'Indice isolamento municipio'!$F$2:$G$26498,2,false)</f>
        <v>0.487</v>
      </c>
      <c r="K142" s="29"/>
      <c r="L142" s="20"/>
      <c r="M142" s="20"/>
      <c r="N142" s="20"/>
      <c r="O142" s="20"/>
      <c r="P142" s="20"/>
    </row>
    <row r="143" ht="15.75" hidden="1" customHeight="1">
      <c r="A143" s="12">
        <v>130110.0</v>
      </c>
      <c r="B143" s="12" t="s">
        <v>260</v>
      </c>
      <c r="C143" s="12" t="s">
        <v>39</v>
      </c>
      <c r="D143" s="12" t="s">
        <v>108</v>
      </c>
      <c r="E143" s="12">
        <v>33517.0</v>
      </c>
      <c r="F143" s="26">
        <v>43965.0</v>
      </c>
      <c r="G143" s="20"/>
      <c r="H143" s="20"/>
      <c r="I143" s="28" t="str">
        <f t="shared" si="1"/>
        <v>AMCareiro43965</v>
      </c>
      <c r="J143" s="28">
        <f>VLOOKUP(I143,'Indice isolamento municipio'!$F$2:$G$26498,2,false)</f>
        <v>0.533</v>
      </c>
      <c r="K143" s="29"/>
      <c r="L143" s="20"/>
      <c r="M143" s="20"/>
      <c r="N143" s="20"/>
      <c r="O143" s="20"/>
      <c r="P143" s="20"/>
    </row>
    <row r="144" ht="15.75" hidden="1" customHeight="1">
      <c r="A144" s="12">
        <v>130115.0</v>
      </c>
      <c r="B144" s="12" t="s">
        <v>261</v>
      </c>
      <c r="C144" s="12" t="s">
        <v>39</v>
      </c>
      <c r="D144" s="12" t="s">
        <v>108</v>
      </c>
      <c r="E144" s="12">
        <v>24937.0</v>
      </c>
      <c r="F144" s="26">
        <v>43965.0</v>
      </c>
      <c r="G144" s="20"/>
      <c r="H144" s="20"/>
      <c r="I144" s="28" t="str">
        <f t="shared" si="1"/>
        <v>AMCareiro da Várzea43965</v>
      </c>
      <c r="J144" s="28">
        <f>VLOOKUP(I144,'Indice isolamento municipio'!$F$2:$G$26498,2,false)</f>
        <v>0.522</v>
      </c>
      <c r="K144" s="29"/>
      <c r="L144" s="20"/>
      <c r="M144" s="20"/>
      <c r="N144" s="20"/>
      <c r="O144" s="20"/>
      <c r="P144" s="20"/>
    </row>
    <row r="145" ht="15.75" hidden="1" customHeight="1">
      <c r="A145" s="12">
        <v>130120.0</v>
      </c>
      <c r="B145" s="12" t="s">
        <v>262</v>
      </c>
      <c r="C145" s="12" t="s">
        <v>39</v>
      </c>
      <c r="D145" s="12" t="s">
        <v>108</v>
      </c>
      <c r="E145" s="12">
        <v>77305.0</v>
      </c>
      <c r="F145" s="26">
        <v>43965.0</v>
      </c>
      <c r="G145" s="20"/>
      <c r="H145" s="20"/>
      <c r="I145" s="28" t="str">
        <f t="shared" si="1"/>
        <v>AMCoari43965</v>
      </c>
      <c r="J145" s="28">
        <f>VLOOKUP(I145,'Indice isolamento municipio'!$F$2:$G$26498,2,false)</f>
        <v>0.549</v>
      </c>
      <c r="K145" s="29"/>
      <c r="L145" s="20"/>
      <c r="M145" s="20"/>
      <c r="N145" s="20"/>
      <c r="O145" s="20"/>
      <c r="P145" s="20"/>
    </row>
    <row r="146" ht="15.75" hidden="1" customHeight="1">
      <c r="A146" s="12">
        <v>130130.0</v>
      </c>
      <c r="B146" s="12" t="s">
        <v>263</v>
      </c>
      <c r="C146" s="12" t="s">
        <v>39</v>
      </c>
      <c r="D146" s="12" t="s">
        <v>108</v>
      </c>
      <c r="E146" s="12">
        <v>24067.0</v>
      </c>
      <c r="F146" s="26">
        <v>43965.0</v>
      </c>
      <c r="G146" s="20"/>
      <c r="H146" s="20"/>
      <c r="I146" s="28" t="str">
        <f t="shared" si="1"/>
        <v>AMCodajás43965</v>
      </c>
      <c r="J146" s="28">
        <f>VLOOKUP(I146,'Indice isolamento municipio'!$F$2:$G$26498,2,false)</f>
        <v>0.439</v>
      </c>
      <c r="K146" s="29"/>
      <c r="L146" s="20"/>
      <c r="M146" s="20"/>
      <c r="N146" s="20"/>
      <c r="O146" s="20"/>
      <c r="P146" s="20"/>
    </row>
    <row r="147" ht="15.75" hidden="1" customHeight="1">
      <c r="A147" s="12">
        <v>130140.0</v>
      </c>
      <c r="B147" s="12" t="s">
        <v>264</v>
      </c>
      <c r="C147" s="12" t="s">
        <v>39</v>
      </c>
      <c r="D147" s="12" t="s">
        <v>108</v>
      </c>
      <c r="E147" s="12">
        <v>31364.0</v>
      </c>
      <c r="F147" s="26">
        <v>43965.0</v>
      </c>
      <c r="G147" s="20"/>
      <c r="H147" s="20"/>
      <c r="I147" s="28" t="str">
        <f t="shared" si="1"/>
        <v>AMEirunepé43965</v>
      </c>
      <c r="J147" s="28">
        <f>VLOOKUP(I147,'Indice isolamento municipio'!$F$2:$G$26498,2,false)</f>
        <v>0.516</v>
      </c>
      <c r="K147" s="29"/>
      <c r="L147" s="20"/>
      <c r="M147" s="20"/>
      <c r="N147" s="20"/>
      <c r="O147" s="20"/>
      <c r="P147" s="20"/>
    </row>
    <row r="148" ht="15.75" hidden="1" customHeight="1">
      <c r="A148" s="12">
        <v>130150.0</v>
      </c>
      <c r="B148" s="12" t="s">
        <v>265</v>
      </c>
      <c r="C148" s="12" t="s">
        <v>39</v>
      </c>
      <c r="D148" s="12" t="s">
        <v>108</v>
      </c>
      <c r="E148" s="12">
        <v>16923.0</v>
      </c>
      <c r="F148" s="26">
        <v>43965.0</v>
      </c>
      <c r="G148" s="20"/>
      <c r="H148" s="20"/>
      <c r="I148" s="28" t="str">
        <f t="shared" si="1"/>
        <v>AMEnvira43965</v>
      </c>
      <c r="J148" s="28">
        <f>VLOOKUP(I148,'Indice isolamento municipio'!$F$2:$G$26498,2,false)</f>
        <v>0.361</v>
      </c>
      <c r="K148" s="29"/>
      <c r="L148" s="20"/>
      <c r="M148" s="20"/>
      <c r="N148" s="20"/>
      <c r="O148" s="20"/>
      <c r="P148" s="20"/>
    </row>
    <row r="149" ht="15.75" hidden="1" customHeight="1">
      <c r="A149" s="12">
        <v>130160.0</v>
      </c>
      <c r="B149" s="12" t="s">
        <v>266</v>
      </c>
      <c r="C149" s="12" t="s">
        <v>39</v>
      </c>
      <c r="D149" s="12" t="s">
        <v>108</v>
      </c>
      <c r="E149" s="12">
        <v>23198.0</v>
      </c>
      <c r="F149" s="26">
        <v>43965.0</v>
      </c>
      <c r="G149" s="20"/>
      <c r="H149" s="20"/>
      <c r="I149" s="28" t="str">
        <f t="shared" si="1"/>
        <v>AMFonte Boa43965</v>
      </c>
      <c r="J149" s="28">
        <f>VLOOKUP(I149,'Indice isolamento municipio'!$F$2:$G$26498,2,false)</f>
        <v>0.413</v>
      </c>
      <c r="K149" s="29"/>
      <c r="L149" s="20"/>
      <c r="M149" s="20"/>
      <c r="N149" s="20"/>
      <c r="O149" s="20"/>
      <c r="P149" s="20"/>
    </row>
    <row r="150" ht="15.75" hidden="1" customHeight="1">
      <c r="A150" s="12">
        <v>130165.0</v>
      </c>
      <c r="B150" s="12" t="s">
        <v>267</v>
      </c>
      <c r="C150" s="12" t="s">
        <v>39</v>
      </c>
      <c r="D150" s="12" t="s">
        <v>108</v>
      </c>
      <c r="E150" s="12">
        <v>14396.0</v>
      </c>
      <c r="F150" s="26">
        <v>43965.0</v>
      </c>
      <c r="G150" s="20"/>
      <c r="H150" s="20"/>
      <c r="I150" s="28" t="str">
        <f t="shared" si="1"/>
        <v>AMGuajará43965</v>
      </c>
      <c r="J150" s="28">
        <f>VLOOKUP(I150,'Indice isolamento municipio'!$F$2:$G$26498,2,false)</f>
        <v>0.586</v>
      </c>
      <c r="K150" s="29"/>
      <c r="L150" s="20"/>
      <c r="M150" s="20"/>
      <c r="N150" s="20"/>
      <c r="O150" s="20"/>
      <c r="P150" s="20"/>
    </row>
    <row r="151" ht="15.75" hidden="1" customHeight="1">
      <c r="A151" s="12">
        <v>130170.0</v>
      </c>
      <c r="B151" s="12" t="s">
        <v>268</v>
      </c>
      <c r="C151" s="12" t="s">
        <v>39</v>
      </c>
      <c r="D151" s="12" t="s">
        <v>108</v>
      </c>
      <c r="E151" s="12">
        <v>45954.0</v>
      </c>
      <c r="F151" s="26">
        <v>43965.0</v>
      </c>
      <c r="G151" s="20"/>
      <c r="H151" s="20"/>
      <c r="I151" s="28" t="str">
        <f t="shared" si="1"/>
        <v>AMHumaitá43965</v>
      </c>
      <c r="J151" s="28">
        <f>VLOOKUP(I151,'Indice isolamento municipio'!$F$2:$G$26498,2,false)</f>
        <v>0.402</v>
      </c>
      <c r="K151" s="29"/>
      <c r="L151" s="20"/>
      <c r="M151" s="20"/>
      <c r="N151" s="20"/>
      <c r="O151" s="20"/>
      <c r="P151" s="20"/>
    </row>
    <row r="152" ht="15.75" hidden="1" customHeight="1">
      <c r="A152" s="12">
        <v>130180.0</v>
      </c>
      <c r="B152" s="12" t="s">
        <v>269</v>
      </c>
      <c r="C152" s="12" t="s">
        <v>39</v>
      </c>
      <c r="D152" s="12" t="s">
        <v>108</v>
      </c>
      <c r="E152" s="12">
        <v>23460.0</v>
      </c>
      <c r="F152" s="26">
        <v>43965.0</v>
      </c>
      <c r="G152" s="20"/>
      <c r="H152" s="20"/>
      <c r="I152" s="28" t="str">
        <f t="shared" si="1"/>
        <v>AMIpixuna43965</v>
      </c>
      <c r="J152" s="28">
        <f>VLOOKUP(I152,'Indice isolamento municipio'!$F$2:$G$26498,2,false)</f>
        <v>0.485</v>
      </c>
      <c r="K152" s="29"/>
      <c r="L152" s="20"/>
      <c r="M152" s="20"/>
      <c r="N152" s="20"/>
      <c r="O152" s="20"/>
      <c r="P152" s="20"/>
    </row>
    <row r="153" ht="15.75" hidden="1" customHeight="1">
      <c r="A153" s="12">
        <v>130185.0</v>
      </c>
      <c r="B153" s="12" t="s">
        <v>270</v>
      </c>
      <c r="C153" s="12" t="s">
        <v>39</v>
      </c>
      <c r="D153" s="12" t="s">
        <v>108</v>
      </c>
      <c r="E153" s="12">
        <v>41947.0</v>
      </c>
      <c r="F153" s="26">
        <v>43965.0</v>
      </c>
      <c r="G153" s="20"/>
      <c r="H153" s="20"/>
      <c r="I153" s="28" t="str">
        <f t="shared" si="1"/>
        <v>AMIranduba43965</v>
      </c>
      <c r="J153" s="28">
        <f>VLOOKUP(I153,'Indice isolamento municipio'!$F$2:$G$26498,2,false)</f>
        <v>0.471</v>
      </c>
      <c r="K153" s="29"/>
      <c r="L153" s="20"/>
      <c r="M153" s="20"/>
      <c r="N153" s="20"/>
      <c r="O153" s="20"/>
      <c r="P153" s="20"/>
    </row>
    <row r="154" ht="15.75" hidden="1" customHeight="1">
      <c r="A154" s="12">
        <v>130190.0</v>
      </c>
      <c r="B154" s="12" t="s">
        <v>271</v>
      </c>
      <c r="C154" s="12" t="s">
        <v>39</v>
      </c>
      <c r="D154" s="12" t="s">
        <v>108</v>
      </c>
      <c r="E154" s="12">
        <v>89064.0</v>
      </c>
      <c r="F154" s="26">
        <v>43965.0</v>
      </c>
      <c r="G154" s="20"/>
      <c r="H154" s="20"/>
      <c r="I154" s="28" t="str">
        <f t="shared" si="1"/>
        <v>AMItacoatiara43965</v>
      </c>
      <c r="J154" s="28">
        <f>VLOOKUP(I154,'Indice isolamento municipio'!$F$2:$G$26498,2,false)</f>
        <v>0.457</v>
      </c>
      <c r="K154" s="29"/>
      <c r="L154" s="20"/>
      <c r="M154" s="20"/>
      <c r="N154" s="20"/>
      <c r="O154" s="20"/>
      <c r="P154" s="20"/>
    </row>
    <row r="155" ht="15.75" hidden="1" customHeight="1">
      <c r="A155" s="12">
        <v>130195.0</v>
      </c>
      <c r="B155" s="12" t="s">
        <v>272</v>
      </c>
      <c r="C155" s="12" t="s">
        <v>39</v>
      </c>
      <c r="D155" s="12" t="s">
        <v>108</v>
      </c>
      <c r="E155" s="12">
        <v>7983.0</v>
      </c>
      <c r="F155" s="26">
        <v>43965.0</v>
      </c>
      <c r="G155" s="20"/>
      <c r="H155" s="20"/>
      <c r="I155" s="28" t="str">
        <f t="shared" si="1"/>
        <v>AMItamarati43965</v>
      </c>
      <c r="J155" s="28" t="str">
        <f>VLOOKUP(I155,'Indice isolamento municipio'!$F$2:$G$26498,2,false)</f>
        <v>#N/A</v>
      </c>
      <c r="K155" s="29"/>
      <c r="L155" s="20"/>
      <c r="M155" s="20"/>
      <c r="N155" s="20"/>
      <c r="O155" s="20"/>
      <c r="P155" s="20"/>
    </row>
    <row r="156" ht="15.75" hidden="1" customHeight="1">
      <c r="A156" s="12">
        <v>130200.0</v>
      </c>
      <c r="B156" s="12" t="s">
        <v>273</v>
      </c>
      <c r="C156" s="12" t="s">
        <v>39</v>
      </c>
      <c r="D156" s="12" t="s">
        <v>108</v>
      </c>
      <c r="E156" s="12">
        <v>8348.0</v>
      </c>
      <c r="F156" s="26">
        <v>43965.0</v>
      </c>
      <c r="G156" s="20"/>
      <c r="H156" s="20"/>
      <c r="I156" s="28" t="str">
        <f t="shared" si="1"/>
        <v>AMItapiranga43965</v>
      </c>
      <c r="J156" s="28">
        <f>VLOOKUP(I156,'Indice isolamento municipio'!$F$2:$G$26498,2,false)</f>
        <v>0.476</v>
      </c>
      <c r="K156" s="29"/>
      <c r="L156" s="20"/>
      <c r="M156" s="20"/>
      <c r="N156" s="20"/>
      <c r="O156" s="20"/>
      <c r="P156" s="20"/>
    </row>
    <row r="157" ht="15.75" hidden="1" customHeight="1">
      <c r="A157" s="12">
        <v>130210.0</v>
      </c>
      <c r="B157" s="12" t="s">
        <v>274</v>
      </c>
      <c r="C157" s="12" t="s">
        <v>39</v>
      </c>
      <c r="D157" s="12" t="s">
        <v>108</v>
      </c>
      <c r="E157" s="12">
        <v>7448.0</v>
      </c>
      <c r="F157" s="26">
        <v>43965.0</v>
      </c>
      <c r="G157" s="20"/>
      <c r="H157" s="20"/>
      <c r="I157" s="28" t="str">
        <f t="shared" si="1"/>
        <v>AMJapurá43965</v>
      </c>
      <c r="J157" s="28" t="str">
        <f>VLOOKUP(I157,'Indice isolamento municipio'!$F$2:$G$26498,2,false)</f>
        <v>#N/A</v>
      </c>
      <c r="K157" s="29"/>
      <c r="L157" s="20"/>
      <c r="M157" s="20"/>
      <c r="N157" s="20"/>
      <c r="O157" s="20"/>
      <c r="P157" s="20"/>
    </row>
    <row r="158" ht="15.75" hidden="1" customHeight="1">
      <c r="A158" s="12">
        <v>130220.0</v>
      </c>
      <c r="B158" s="12" t="s">
        <v>275</v>
      </c>
      <c r="C158" s="12" t="s">
        <v>39</v>
      </c>
      <c r="D158" s="12" t="s">
        <v>108</v>
      </c>
      <c r="E158" s="12">
        <v>11439.0</v>
      </c>
      <c r="F158" s="26">
        <v>43965.0</v>
      </c>
      <c r="G158" s="20"/>
      <c r="H158" s="20"/>
      <c r="I158" s="28" t="str">
        <f t="shared" si="1"/>
        <v>AMJuruá43965</v>
      </c>
      <c r="J158" s="28">
        <f>VLOOKUP(I158,'Indice isolamento municipio'!$F$2:$G$26498,2,false)</f>
        <v>0.407</v>
      </c>
      <c r="K158" s="29"/>
      <c r="L158" s="20"/>
      <c r="M158" s="20"/>
      <c r="N158" s="20"/>
      <c r="O158" s="20"/>
      <c r="P158" s="20"/>
    </row>
    <row r="159" ht="15.75" hidden="1" customHeight="1">
      <c r="A159" s="12">
        <v>130230.0</v>
      </c>
      <c r="B159" s="12" t="s">
        <v>276</v>
      </c>
      <c r="C159" s="12" t="s">
        <v>39</v>
      </c>
      <c r="D159" s="12" t="s">
        <v>108</v>
      </c>
      <c r="E159" s="12">
        <v>18293.0</v>
      </c>
      <c r="F159" s="26">
        <v>43965.0</v>
      </c>
      <c r="G159" s="20"/>
      <c r="H159" s="20"/>
      <c r="I159" s="28" t="str">
        <f t="shared" si="1"/>
        <v>AMJutaí43965</v>
      </c>
      <c r="J159" s="28">
        <f>VLOOKUP(I159,'Indice isolamento municipio'!$F$2:$G$26498,2,false)</f>
        <v>0.42</v>
      </c>
      <c r="K159" s="29"/>
      <c r="L159" s="20"/>
      <c r="M159" s="20"/>
      <c r="N159" s="20"/>
      <c r="O159" s="20"/>
      <c r="P159" s="20"/>
    </row>
    <row r="160" ht="15.75" hidden="1" customHeight="1">
      <c r="A160" s="12">
        <v>130240.0</v>
      </c>
      <c r="B160" s="12" t="s">
        <v>277</v>
      </c>
      <c r="C160" s="12" t="s">
        <v>39</v>
      </c>
      <c r="D160" s="12" t="s">
        <v>108</v>
      </c>
      <c r="E160" s="12">
        <v>39022.0</v>
      </c>
      <c r="F160" s="26">
        <v>43965.0</v>
      </c>
      <c r="G160" s="20"/>
      <c r="H160" s="20"/>
      <c r="I160" s="28" t="str">
        <f t="shared" si="1"/>
        <v>AMLábrea43965</v>
      </c>
      <c r="J160" s="28">
        <f>VLOOKUP(I160,'Indice isolamento municipio'!$F$2:$G$26498,2,false)</f>
        <v>0.455</v>
      </c>
      <c r="K160" s="29"/>
      <c r="L160" s="20"/>
      <c r="M160" s="20"/>
      <c r="N160" s="20"/>
      <c r="O160" s="20"/>
      <c r="P160" s="20"/>
    </row>
    <row r="161" ht="15.75" hidden="1" customHeight="1">
      <c r="A161" s="12">
        <v>130250.0</v>
      </c>
      <c r="B161" s="12" t="s">
        <v>278</v>
      </c>
      <c r="C161" s="12" t="s">
        <v>39</v>
      </c>
      <c r="D161" s="12" t="s">
        <v>108</v>
      </c>
      <c r="E161" s="12">
        <v>86985.0</v>
      </c>
      <c r="F161" s="26">
        <v>43965.0</v>
      </c>
      <c r="G161" s="20"/>
      <c r="H161" s="20"/>
      <c r="I161" s="28" t="str">
        <f t="shared" si="1"/>
        <v>AMManacapuru43965</v>
      </c>
      <c r="J161" s="28">
        <f>VLOOKUP(I161,'Indice isolamento municipio'!$F$2:$G$26498,2,false)</f>
        <v>0.464</v>
      </c>
      <c r="K161" s="29"/>
      <c r="L161" s="20"/>
      <c r="M161" s="20"/>
      <c r="N161" s="20"/>
      <c r="O161" s="20"/>
      <c r="P161" s="20"/>
    </row>
    <row r="162" ht="15.75" hidden="1" customHeight="1">
      <c r="A162" s="12">
        <v>130255.0</v>
      </c>
      <c r="B162" s="12" t="s">
        <v>279</v>
      </c>
      <c r="C162" s="12" t="s">
        <v>39</v>
      </c>
      <c r="D162" s="12" t="s">
        <v>108</v>
      </c>
      <c r="E162" s="12">
        <v>24325.0</v>
      </c>
      <c r="F162" s="26">
        <v>43965.0</v>
      </c>
      <c r="G162" s="20"/>
      <c r="H162" s="20"/>
      <c r="I162" s="28" t="str">
        <f t="shared" si="1"/>
        <v>AMManaquiri43965</v>
      </c>
      <c r="J162" s="28">
        <f>VLOOKUP(I162,'Indice isolamento municipio'!$F$2:$G$26498,2,false)</f>
        <v>0.442</v>
      </c>
      <c r="K162" s="29"/>
      <c r="L162" s="20"/>
      <c r="M162" s="20"/>
      <c r="N162" s="20"/>
      <c r="O162" s="20"/>
      <c r="P162" s="20"/>
    </row>
    <row r="163" ht="15.75" hidden="1" customHeight="1">
      <c r="A163" s="12">
        <v>130260.0</v>
      </c>
      <c r="B163" s="12" t="s">
        <v>280</v>
      </c>
      <c r="C163" s="12" t="s">
        <v>39</v>
      </c>
      <c r="D163" s="12" t="s">
        <v>108</v>
      </c>
      <c r="E163" s="12">
        <v>1861838.0</v>
      </c>
      <c r="F163" s="26">
        <v>43965.0</v>
      </c>
      <c r="G163" s="20"/>
      <c r="H163" s="20"/>
      <c r="I163" s="28" t="str">
        <f t="shared" si="1"/>
        <v>AMManaus43965</v>
      </c>
      <c r="J163" s="28">
        <f>VLOOKUP(I163,'Indice isolamento municipio'!$F$2:$G$26498,2,false)</f>
        <v>0.479</v>
      </c>
      <c r="K163" s="29"/>
      <c r="L163" s="20"/>
      <c r="M163" s="20"/>
      <c r="N163" s="20"/>
      <c r="O163" s="20"/>
      <c r="P163" s="20"/>
    </row>
    <row r="164" ht="15.75" hidden="1" customHeight="1">
      <c r="A164" s="12">
        <v>130270.0</v>
      </c>
      <c r="B164" s="12" t="s">
        <v>281</v>
      </c>
      <c r="C164" s="12" t="s">
        <v>39</v>
      </c>
      <c r="D164" s="12" t="s">
        <v>108</v>
      </c>
      <c r="E164" s="12">
        <v>48373.0</v>
      </c>
      <c r="F164" s="26">
        <v>43965.0</v>
      </c>
      <c r="G164" s="20"/>
      <c r="H164" s="20"/>
      <c r="I164" s="28" t="str">
        <f t="shared" si="1"/>
        <v>AMManicoré43965</v>
      </c>
      <c r="J164" s="28">
        <f>VLOOKUP(I164,'Indice isolamento municipio'!$F$2:$G$26498,2,false)</f>
        <v>0.46</v>
      </c>
      <c r="K164" s="29"/>
      <c r="L164" s="20"/>
      <c r="M164" s="20"/>
      <c r="N164" s="20"/>
      <c r="O164" s="20"/>
      <c r="P164" s="20"/>
    </row>
    <row r="165" ht="15.75" hidden="1" customHeight="1">
      <c r="A165" s="12">
        <v>130280.0</v>
      </c>
      <c r="B165" s="12" t="s">
        <v>282</v>
      </c>
      <c r="C165" s="12" t="s">
        <v>39</v>
      </c>
      <c r="D165" s="12" t="s">
        <v>108</v>
      </c>
      <c r="E165" s="12">
        <v>17596.0</v>
      </c>
      <c r="F165" s="26">
        <v>43965.0</v>
      </c>
      <c r="G165" s="20"/>
      <c r="H165" s="20"/>
      <c r="I165" s="28" t="str">
        <f t="shared" si="1"/>
        <v>AMMaraã43965</v>
      </c>
      <c r="J165" s="28">
        <f>VLOOKUP(I165,'Indice isolamento municipio'!$F$2:$G$26498,2,false)</f>
        <v>0.447</v>
      </c>
      <c r="K165" s="29"/>
      <c r="L165" s="20"/>
      <c r="M165" s="20"/>
      <c r="N165" s="20"/>
      <c r="O165" s="20"/>
      <c r="P165" s="20"/>
    </row>
    <row r="166" ht="15.75" hidden="1" customHeight="1">
      <c r="A166" s="12">
        <v>130290.0</v>
      </c>
      <c r="B166" s="12" t="s">
        <v>283</v>
      </c>
      <c r="C166" s="12" t="s">
        <v>39</v>
      </c>
      <c r="D166" s="12" t="s">
        <v>108</v>
      </c>
      <c r="E166" s="12">
        <v>54079.0</v>
      </c>
      <c r="F166" s="26">
        <v>43965.0</v>
      </c>
      <c r="G166" s="20"/>
      <c r="H166" s="20"/>
      <c r="I166" s="28" t="str">
        <f t="shared" si="1"/>
        <v>AMMaués43965</v>
      </c>
      <c r="J166" s="28">
        <f>VLOOKUP(I166,'Indice isolamento municipio'!$F$2:$G$26498,2,false)</f>
        <v>0.444</v>
      </c>
      <c r="K166" s="29"/>
      <c r="L166" s="20"/>
      <c r="M166" s="20"/>
      <c r="N166" s="20"/>
      <c r="O166" s="20"/>
      <c r="P166" s="20"/>
    </row>
    <row r="167" ht="15.75" hidden="1" customHeight="1">
      <c r="A167" s="12">
        <v>130300.0</v>
      </c>
      <c r="B167" s="12" t="s">
        <v>285</v>
      </c>
      <c r="C167" s="12" t="s">
        <v>39</v>
      </c>
      <c r="D167" s="12" t="s">
        <v>108</v>
      </c>
      <c r="E167" s="12">
        <v>18720.0</v>
      </c>
      <c r="F167" s="26">
        <v>43965.0</v>
      </c>
      <c r="G167" s="20"/>
      <c r="H167" s="20"/>
      <c r="I167" s="28" t="str">
        <f t="shared" si="1"/>
        <v>AMNhamundá43965</v>
      </c>
      <c r="J167" s="28">
        <f>VLOOKUP(I167,'Indice isolamento municipio'!$F$2:$G$26498,2,false)</f>
        <v>0.62</v>
      </c>
      <c r="K167" s="29"/>
      <c r="L167" s="20"/>
      <c r="M167" s="20"/>
      <c r="N167" s="20"/>
      <c r="O167" s="20"/>
      <c r="P167" s="20"/>
    </row>
    <row r="168" ht="15.75" hidden="1" customHeight="1">
      <c r="A168" s="12">
        <v>130310.0</v>
      </c>
      <c r="B168" s="12" t="s">
        <v>287</v>
      </c>
      <c r="C168" s="12" t="s">
        <v>39</v>
      </c>
      <c r="D168" s="12" t="s">
        <v>108</v>
      </c>
      <c r="E168" s="12">
        <v>31749.0</v>
      </c>
      <c r="F168" s="26">
        <v>43965.0</v>
      </c>
      <c r="G168" s="20"/>
      <c r="H168" s="20"/>
      <c r="I168" s="28" t="str">
        <f t="shared" si="1"/>
        <v>AMNova Olinda do Norte43965</v>
      </c>
      <c r="J168" s="28">
        <f>VLOOKUP(I168,'Indice isolamento municipio'!$F$2:$G$26498,2,false)</f>
        <v>0.481</v>
      </c>
      <c r="K168" s="29"/>
      <c r="L168" s="20"/>
      <c r="M168" s="20"/>
      <c r="N168" s="20"/>
      <c r="O168" s="20"/>
      <c r="P168" s="20"/>
    </row>
    <row r="169" ht="15.75" hidden="1" customHeight="1">
      <c r="A169" s="12">
        <v>130320.0</v>
      </c>
      <c r="B169" s="12" t="s">
        <v>289</v>
      </c>
      <c r="C169" s="12" t="s">
        <v>39</v>
      </c>
      <c r="D169" s="12" t="s">
        <v>108</v>
      </c>
      <c r="E169" s="12">
        <v>15489.0</v>
      </c>
      <c r="F169" s="26">
        <v>43965.0</v>
      </c>
      <c r="G169" s="20"/>
      <c r="H169" s="20"/>
      <c r="I169" s="28" t="str">
        <f t="shared" si="1"/>
        <v>AMNovo Airão43965</v>
      </c>
      <c r="J169" s="28">
        <f>VLOOKUP(I169,'Indice isolamento municipio'!$F$2:$G$26498,2,false)</f>
        <v>0.508</v>
      </c>
      <c r="K169" s="29"/>
      <c r="L169" s="20"/>
      <c r="M169" s="20"/>
      <c r="N169" s="20"/>
      <c r="O169" s="20"/>
      <c r="P169" s="20"/>
    </row>
    <row r="170" ht="15.75" hidden="1" customHeight="1">
      <c r="A170" s="12">
        <v>130330.0</v>
      </c>
      <c r="B170" s="12" t="s">
        <v>290</v>
      </c>
      <c r="C170" s="12" t="s">
        <v>39</v>
      </c>
      <c r="D170" s="12" t="s">
        <v>108</v>
      </c>
      <c r="E170" s="12">
        <v>22106.0</v>
      </c>
      <c r="F170" s="26">
        <v>43965.0</v>
      </c>
      <c r="G170" s="20"/>
      <c r="H170" s="20"/>
      <c r="I170" s="28" t="str">
        <f t="shared" si="1"/>
        <v>AMNovo Aripuanã43965</v>
      </c>
      <c r="J170" s="28">
        <f>VLOOKUP(I170,'Indice isolamento municipio'!$F$2:$G$26498,2,false)</f>
        <v>0.393</v>
      </c>
      <c r="K170" s="29"/>
      <c r="L170" s="20"/>
      <c r="M170" s="20"/>
      <c r="N170" s="20"/>
      <c r="O170" s="20"/>
      <c r="P170" s="20"/>
    </row>
    <row r="171" ht="15.75" hidden="1" customHeight="1">
      <c r="A171" s="12">
        <v>130340.0</v>
      </c>
      <c r="B171" s="12" t="s">
        <v>291</v>
      </c>
      <c r="C171" s="12" t="s">
        <v>39</v>
      </c>
      <c r="D171" s="12" t="s">
        <v>108</v>
      </c>
      <c r="E171" s="12">
        <v>103828.0</v>
      </c>
      <c r="F171" s="26">
        <v>43965.0</v>
      </c>
      <c r="G171" s="20"/>
      <c r="H171" s="20"/>
      <c r="I171" s="28" t="str">
        <f t="shared" si="1"/>
        <v>AMParintins43965</v>
      </c>
      <c r="J171" s="28">
        <f>VLOOKUP(I171,'Indice isolamento municipio'!$F$2:$G$26498,2,false)</f>
        <v>0.486</v>
      </c>
      <c r="K171" s="29"/>
      <c r="L171" s="20"/>
      <c r="M171" s="20"/>
      <c r="N171" s="20"/>
      <c r="O171" s="20"/>
      <c r="P171" s="20"/>
    </row>
    <row r="172" ht="15.75" hidden="1" customHeight="1">
      <c r="A172" s="12">
        <v>130350.0</v>
      </c>
      <c r="B172" s="12" t="s">
        <v>292</v>
      </c>
      <c r="C172" s="12" t="s">
        <v>39</v>
      </c>
      <c r="D172" s="12" t="s">
        <v>108</v>
      </c>
      <c r="E172" s="12">
        <v>18329.0</v>
      </c>
      <c r="F172" s="26">
        <v>43965.0</v>
      </c>
      <c r="G172" s="20"/>
      <c r="H172" s="20"/>
      <c r="I172" s="28" t="str">
        <f t="shared" si="1"/>
        <v>AMPauini43965</v>
      </c>
      <c r="J172" s="28">
        <f>VLOOKUP(I172,'Indice isolamento municipio'!$F$2:$G$26498,2,false)</f>
        <v>0.456</v>
      </c>
      <c r="K172" s="29"/>
      <c r="L172" s="20"/>
      <c r="M172" s="20"/>
      <c r="N172" s="20"/>
      <c r="O172" s="20"/>
      <c r="P172" s="20"/>
    </row>
    <row r="173" ht="15.75" hidden="1" customHeight="1">
      <c r="A173" s="12">
        <v>130353.0</v>
      </c>
      <c r="B173" s="12" t="s">
        <v>293</v>
      </c>
      <c r="C173" s="12" t="s">
        <v>39</v>
      </c>
      <c r="D173" s="12" t="s">
        <v>108</v>
      </c>
      <c r="E173" s="12">
        <v>28652.0</v>
      </c>
      <c r="F173" s="26">
        <v>43965.0</v>
      </c>
      <c r="G173" s="20"/>
      <c r="H173" s="20"/>
      <c r="I173" s="28" t="str">
        <f t="shared" si="1"/>
        <v>AMPresidente Figueiredo43965</v>
      </c>
      <c r="J173" s="28">
        <f>VLOOKUP(I173,'Indice isolamento municipio'!$F$2:$G$26498,2,false)</f>
        <v>0.483</v>
      </c>
      <c r="K173" s="29"/>
      <c r="L173" s="20"/>
      <c r="M173" s="20"/>
      <c r="N173" s="20"/>
      <c r="O173" s="20"/>
      <c r="P173" s="20"/>
    </row>
    <row r="174" ht="15.75" hidden="1" customHeight="1">
      <c r="A174" s="12">
        <v>130356.0</v>
      </c>
      <c r="B174" s="12" t="s">
        <v>294</v>
      </c>
      <c r="C174" s="12" t="s">
        <v>39</v>
      </c>
      <c r="D174" s="12" t="s">
        <v>108</v>
      </c>
      <c r="E174" s="12">
        <v>26948.0</v>
      </c>
      <c r="F174" s="26">
        <v>43965.0</v>
      </c>
      <c r="G174" s="20"/>
      <c r="H174" s="20"/>
      <c r="I174" s="28" t="str">
        <f t="shared" si="1"/>
        <v>AMRio Preto da Eva43965</v>
      </c>
      <c r="J174" s="28">
        <f>VLOOKUP(I174,'Indice isolamento municipio'!$F$2:$G$26498,2,false)</f>
        <v>0.463</v>
      </c>
      <c r="K174" s="29"/>
      <c r="L174" s="20"/>
      <c r="M174" s="20"/>
      <c r="N174" s="20"/>
      <c r="O174" s="20"/>
      <c r="P174" s="20"/>
    </row>
    <row r="175" ht="15.75" hidden="1" customHeight="1">
      <c r="A175" s="12">
        <v>130360.0</v>
      </c>
      <c r="B175" s="12" t="s">
        <v>295</v>
      </c>
      <c r="C175" s="12" t="s">
        <v>39</v>
      </c>
      <c r="D175" s="12" t="s">
        <v>108</v>
      </c>
      <c r="E175" s="12">
        <v>19292.0</v>
      </c>
      <c r="F175" s="26">
        <v>43965.0</v>
      </c>
      <c r="G175" s="20"/>
      <c r="H175" s="20"/>
      <c r="I175" s="28" t="str">
        <f t="shared" si="1"/>
        <v>AMSanta Isabel do Rio Negro43965</v>
      </c>
      <c r="J175" s="28">
        <f>VLOOKUP(I175,'Indice isolamento municipio'!$F$2:$G$26498,2,false)</f>
        <v>0.564</v>
      </c>
      <c r="K175" s="29"/>
      <c r="L175" s="20"/>
      <c r="M175" s="20"/>
      <c r="N175" s="20"/>
      <c r="O175" s="20"/>
      <c r="P175" s="20"/>
    </row>
    <row r="176" ht="15.75" hidden="1" customHeight="1">
      <c r="A176" s="12">
        <v>130370.0</v>
      </c>
      <c r="B176" s="12" t="s">
        <v>296</v>
      </c>
      <c r="C176" s="12" t="s">
        <v>39</v>
      </c>
      <c r="D176" s="12" t="s">
        <v>108</v>
      </c>
      <c r="E176" s="12">
        <v>24890.0</v>
      </c>
      <c r="F176" s="26">
        <v>43965.0</v>
      </c>
      <c r="G176" s="20"/>
      <c r="H176" s="20"/>
      <c r="I176" s="28" t="str">
        <f t="shared" si="1"/>
        <v>AMSanto Antônio do Içá43965</v>
      </c>
      <c r="J176" s="28">
        <f>VLOOKUP(I176,'Indice isolamento municipio'!$F$2:$G$26498,2,false)</f>
        <v>0.688</v>
      </c>
      <c r="K176" s="29"/>
      <c r="L176" s="20"/>
      <c r="M176" s="20"/>
      <c r="N176" s="20"/>
      <c r="O176" s="20"/>
      <c r="P176" s="20"/>
    </row>
    <row r="177" ht="15.75" hidden="1" customHeight="1">
      <c r="A177" s="12">
        <v>130380.0</v>
      </c>
      <c r="B177" s="12" t="s">
        <v>297</v>
      </c>
      <c r="C177" s="12" t="s">
        <v>39</v>
      </c>
      <c r="D177" s="12" t="s">
        <v>108</v>
      </c>
      <c r="E177" s="12">
        <v>39097.0</v>
      </c>
      <c r="F177" s="26">
        <v>43965.0</v>
      </c>
      <c r="G177" s="20"/>
      <c r="H177" s="20"/>
      <c r="I177" s="28" t="str">
        <f t="shared" si="1"/>
        <v>AMSão Gabriel da Cachoeira43965</v>
      </c>
      <c r="J177" s="28">
        <f>VLOOKUP(I177,'Indice isolamento municipio'!$F$2:$G$26498,2,false)</f>
        <v>0.426</v>
      </c>
      <c r="K177" s="41"/>
      <c r="L177" s="20"/>
      <c r="M177" s="26"/>
      <c r="N177" s="20"/>
      <c r="O177" s="20"/>
      <c r="P177" s="20"/>
    </row>
    <row r="178" ht="15.75" hidden="1" customHeight="1">
      <c r="A178" s="12">
        <v>130390.0</v>
      </c>
      <c r="B178" s="12" t="s">
        <v>298</v>
      </c>
      <c r="C178" s="12" t="s">
        <v>39</v>
      </c>
      <c r="D178" s="12" t="s">
        <v>108</v>
      </c>
      <c r="E178" s="12">
        <v>32677.0</v>
      </c>
      <c r="F178" s="26">
        <v>43965.0</v>
      </c>
      <c r="G178" s="20"/>
      <c r="H178" s="20"/>
      <c r="I178" s="28" t="str">
        <f t="shared" si="1"/>
        <v>AMSão Paulo de Olivença43965</v>
      </c>
      <c r="J178" s="28">
        <f>VLOOKUP(I178,'Indice isolamento municipio'!$F$2:$G$26498,2,false)</f>
        <v>0.583</v>
      </c>
      <c r="K178" s="29"/>
      <c r="L178" s="20"/>
      <c r="M178" s="20"/>
      <c r="N178" s="20"/>
      <c r="O178" s="20"/>
      <c r="P178" s="20"/>
    </row>
    <row r="179" ht="15.75" hidden="1" customHeight="1">
      <c r="A179" s="12">
        <v>130395.0</v>
      </c>
      <c r="B179" s="12" t="s">
        <v>299</v>
      </c>
      <c r="C179" s="12" t="s">
        <v>39</v>
      </c>
      <c r="D179" s="12" t="s">
        <v>108</v>
      </c>
      <c r="E179" s="12">
        <v>11241.0</v>
      </c>
      <c r="F179" s="26">
        <v>43965.0</v>
      </c>
      <c r="G179" s="20"/>
      <c r="H179" s="20"/>
      <c r="I179" s="28" t="str">
        <f t="shared" si="1"/>
        <v>AMSão Sebastião do Uatumã43965</v>
      </c>
      <c r="J179" s="28">
        <f>VLOOKUP(I179,'Indice isolamento municipio'!$F$2:$G$26498,2,false)</f>
        <v>0.412</v>
      </c>
      <c r="K179" s="29"/>
      <c r="L179" s="20"/>
      <c r="M179" s="20"/>
      <c r="N179" s="20"/>
      <c r="O179" s="20"/>
      <c r="P179" s="20"/>
    </row>
    <row r="180" ht="15.75" hidden="1" customHeight="1">
      <c r="A180" s="12">
        <v>130400.0</v>
      </c>
      <c r="B180" s="12" t="s">
        <v>300</v>
      </c>
      <c r="C180" s="12" t="s">
        <v>39</v>
      </c>
      <c r="D180" s="12" t="s">
        <v>108</v>
      </c>
      <c r="E180" s="12">
        <v>8544.0</v>
      </c>
      <c r="F180" s="26">
        <v>43965.0</v>
      </c>
      <c r="G180" s="20"/>
      <c r="H180" s="20"/>
      <c r="I180" s="28" t="str">
        <f t="shared" si="1"/>
        <v>AMSilves43965</v>
      </c>
      <c r="J180" s="28">
        <f>VLOOKUP(I180,'Indice isolamento municipio'!$F$2:$G$26498,2,false)</f>
        <v>0.532</v>
      </c>
      <c r="K180" s="41"/>
      <c r="L180" s="20"/>
      <c r="M180" s="55"/>
      <c r="N180" s="20"/>
      <c r="O180" s="20"/>
      <c r="P180" s="20"/>
    </row>
    <row r="181" ht="15.75" hidden="1" customHeight="1">
      <c r="A181" s="12">
        <v>130406.0</v>
      </c>
      <c r="B181" s="12" t="s">
        <v>301</v>
      </c>
      <c r="C181" s="12" t="s">
        <v>39</v>
      </c>
      <c r="D181" s="12" t="s">
        <v>108</v>
      </c>
      <c r="E181" s="12">
        <v>54440.0</v>
      </c>
      <c r="F181" s="26">
        <v>43965.0</v>
      </c>
      <c r="G181" s="20"/>
      <c r="H181" s="20"/>
      <c r="I181" s="28" t="str">
        <f t="shared" si="1"/>
        <v>AMTabatinga43965</v>
      </c>
      <c r="J181" s="28">
        <f>VLOOKUP(I181,'Indice isolamento municipio'!$F$2:$G$26498,2,false)</f>
        <v>0.494</v>
      </c>
      <c r="K181" s="29"/>
      <c r="L181" s="20"/>
      <c r="M181" s="20"/>
      <c r="N181" s="20"/>
      <c r="O181" s="20"/>
      <c r="P181" s="20"/>
    </row>
    <row r="182" ht="15.75" hidden="1" customHeight="1">
      <c r="A182" s="12">
        <v>130410.0</v>
      </c>
      <c r="B182" s="12" t="s">
        <v>302</v>
      </c>
      <c r="C182" s="12" t="s">
        <v>39</v>
      </c>
      <c r="D182" s="12" t="s">
        <v>108</v>
      </c>
      <c r="E182" s="12">
        <v>17903.0</v>
      </c>
      <c r="F182" s="26">
        <v>43965.0</v>
      </c>
      <c r="G182" s="20"/>
      <c r="H182" s="20"/>
      <c r="I182" s="28" t="str">
        <f t="shared" si="1"/>
        <v>AMTapauá43965</v>
      </c>
      <c r="J182" s="28">
        <f>VLOOKUP(I182,'Indice isolamento municipio'!$F$2:$G$26498,2,false)</f>
        <v>0.517</v>
      </c>
      <c r="K182" s="29"/>
      <c r="L182" s="20"/>
      <c r="M182" s="20"/>
      <c r="N182" s="20"/>
      <c r="O182" s="20"/>
      <c r="P182" s="20"/>
    </row>
    <row r="183" ht="15.75" hidden="1" customHeight="1">
      <c r="A183" s="12">
        <v>130420.0</v>
      </c>
      <c r="B183" s="12" t="s">
        <v>303</v>
      </c>
      <c r="C183" s="12" t="s">
        <v>39</v>
      </c>
      <c r="D183" s="12" t="s">
        <v>108</v>
      </c>
      <c r="E183" s="12">
        <v>61000.0</v>
      </c>
      <c r="F183" s="26">
        <v>43965.0</v>
      </c>
      <c r="G183" s="20"/>
      <c r="H183" s="20"/>
      <c r="I183" s="28" t="str">
        <f t="shared" si="1"/>
        <v>AMTefé43965</v>
      </c>
      <c r="J183" s="28">
        <f>VLOOKUP(I183,'Indice isolamento municipio'!$F$2:$G$26498,2,false)</f>
        <v>0.516</v>
      </c>
      <c r="K183" s="29"/>
      <c r="L183" s="20"/>
      <c r="M183" s="20"/>
      <c r="N183" s="20"/>
      <c r="O183" s="20"/>
      <c r="P183" s="20"/>
    </row>
    <row r="184" ht="15.75" hidden="1" customHeight="1">
      <c r="A184" s="12">
        <v>130423.0</v>
      </c>
      <c r="B184" s="12" t="s">
        <v>304</v>
      </c>
      <c r="C184" s="12" t="s">
        <v>39</v>
      </c>
      <c r="D184" s="12" t="s">
        <v>108</v>
      </c>
      <c r="E184" s="12">
        <v>17316.0</v>
      </c>
      <c r="F184" s="26">
        <v>43965.0</v>
      </c>
      <c r="G184" s="20"/>
      <c r="H184" s="20"/>
      <c r="I184" s="28" t="str">
        <f t="shared" si="1"/>
        <v>AMTonantins43965</v>
      </c>
      <c r="J184" s="28">
        <f>VLOOKUP(I184,'Indice isolamento municipio'!$F$2:$G$26498,2,false)</f>
        <v>0.517</v>
      </c>
      <c r="K184" s="29"/>
      <c r="L184" s="20"/>
      <c r="M184" s="20"/>
      <c r="N184" s="20"/>
      <c r="O184" s="20"/>
      <c r="P184" s="20"/>
    </row>
    <row r="185" ht="15.75" hidden="1" customHeight="1">
      <c r="A185" s="12">
        <v>130426.0</v>
      </c>
      <c r="B185" s="12" t="s">
        <v>305</v>
      </c>
      <c r="C185" s="12" t="s">
        <v>39</v>
      </c>
      <c r="D185" s="12" t="s">
        <v>108</v>
      </c>
      <c r="E185" s="12">
        <v>12139.0</v>
      </c>
      <c r="F185" s="26">
        <v>43965.0</v>
      </c>
      <c r="G185" s="20"/>
      <c r="H185" s="20"/>
      <c r="I185" s="28" t="str">
        <f t="shared" si="1"/>
        <v>AMUarini43965</v>
      </c>
      <c r="J185" s="28">
        <f>VLOOKUP(I185,'Indice isolamento municipio'!$F$2:$G$26498,2,false)</f>
        <v>0.419</v>
      </c>
      <c r="K185" s="29"/>
      <c r="L185" s="20"/>
      <c r="M185" s="20"/>
      <c r="N185" s="20"/>
      <c r="O185" s="20"/>
      <c r="P185" s="20"/>
    </row>
    <row r="186" ht="15.75" hidden="1" customHeight="1">
      <c r="A186" s="12">
        <v>130430.0</v>
      </c>
      <c r="B186" s="12" t="s">
        <v>306</v>
      </c>
      <c r="C186" s="12" t="s">
        <v>39</v>
      </c>
      <c r="D186" s="12" t="s">
        <v>108</v>
      </c>
      <c r="E186" s="12">
        <v>16902.0</v>
      </c>
      <c r="F186" s="26">
        <v>43965.0</v>
      </c>
      <c r="G186" s="20"/>
      <c r="H186" s="20"/>
      <c r="I186" s="28" t="str">
        <f t="shared" si="1"/>
        <v>AMUrucará43965</v>
      </c>
      <c r="J186" s="28">
        <f>VLOOKUP(I186,'Indice isolamento municipio'!$F$2:$G$26498,2,false)</f>
        <v>0.371</v>
      </c>
      <c r="K186" s="29"/>
      <c r="L186" s="20"/>
      <c r="M186" s="20"/>
      <c r="N186" s="20"/>
      <c r="O186" s="20"/>
      <c r="P186" s="20"/>
    </row>
    <row r="187" ht="15.75" hidden="1" customHeight="1">
      <c r="A187" s="12">
        <v>130440.0</v>
      </c>
      <c r="B187" s="12" t="s">
        <v>307</v>
      </c>
      <c r="C187" s="12" t="s">
        <v>39</v>
      </c>
      <c r="D187" s="12" t="s">
        <v>108</v>
      </c>
      <c r="E187" s="12">
        <v>18679.0</v>
      </c>
      <c r="F187" s="26">
        <v>43965.0</v>
      </c>
      <c r="G187" s="20"/>
      <c r="H187" s="20"/>
      <c r="I187" s="28" t="str">
        <f t="shared" si="1"/>
        <v>AMUrucurituba43965</v>
      </c>
      <c r="J187" s="28">
        <f>VLOOKUP(I187,'Indice isolamento municipio'!$F$2:$G$26498,2,false)</f>
        <v>0.406</v>
      </c>
      <c r="K187" s="29"/>
      <c r="L187" s="20"/>
      <c r="M187" s="20"/>
      <c r="N187" s="20"/>
      <c r="O187" s="20"/>
      <c r="P187" s="20"/>
    </row>
    <row r="188" ht="15.75" hidden="1" customHeight="1">
      <c r="A188" s="12">
        <v>160005.0</v>
      </c>
      <c r="B188" s="12" t="s">
        <v>308</v>
      </c>
      <c r="C188" s="12" t="s">
        <v>39</v>
      </c>
      <c r="D188" s="12" t="s">
        <v>103</v>
      </c>
      <c r="E188" s="12">
        <v>4545.0</v>
      </c>
      <c r="F188" s="26">
        <v>43965.0</v>
      </c>
      <c r="G188" s="20"/>
      <c r="H188" s="20"/>
      <c r="I188" s="28" t="str">
        <f t="shared" si="1"/>
        <v>APSerra do Navio43965</v>
      </c>
      <c r="J188" s="28">
        <f>VLOOKUP(I188,'Indice isolamento municipio'!$F$2:$G$26498,2,false)</f>
        <v>0.589</v>
      </c>
      <c r="K188" s="41"/>
      <c r="L188" s="26">
        <v>43970.0</v>
      </c>
      <c r="M188" s="26">
        <v>43984.0</v>
      </c>
      <c r="N188" s="18" t="s">
        <v>309</v>
      </c>
      <c r="O188" s="20"/>
      <c r="P188" s="26">
        <v>43984.0</v>
      </c>
      <c r="Q188" s="18" t="s">
        <v>310</v>
      </c>
    </row>
    <row r="189" ht="15.75" hidden="1" customHeight="1">
      <c r="A189" s="58">
        <v>160010.0</v>
      </c>
      <c r="B189" s="59" t="s">
        <v>102</v>
      </c>
      <c r="C189" s="12" t="s">
        <v>39</v>
      </c>
      <c r="D189" s="12" t="s">
        <v>103</v>
      </c>
      <c r="E189" s="12">
        <v>4545.0</v>
      </c>
      <c r="F189" s="26">
        <v>43966.0</v>
      </c>
      <c r="G189" s="20"/>
      <c r="H189" s="20"/>
      <c r="I189" s="28" t="str">
        <f t="shared" si="1"/>
        <v>APAmapá43966</v>
      </c>
      <c r="J189" s="28" t="str">
        <f>VLOOKUP(I189,'Indice isolamento municipio'!$F$2:$G$26498,2,false)</f>
        <v>#N/A</v>
      </c>
      <c r="K189" s="41"/>
      <c r="L189" s="26">
        <v>43971.0</v>
      </c>
      <c r="M189" s="26">
        <v>43984.0</v>
      </c>
      <c r="N189" s="18" t="s">
        <v>309</v>
      </c>
      <c r="O189" s="20"/>
      <c r="P189" s="20"/>
    </row>
    <row r="190" ht="15.75" hidden="1" customHeight="1">
      <c r="A190" s="58">
        <v>160015.0</v>
      </c>
      <c r="B190" s="59" t="s">
        <v>311</v>
      </c>
      <c r="C190" s="12" t="s">
        <v>39</v>
      </c>
      <c r="D190" s="12" t="s">
        <v>103</v>
      </c>
      <c r="E190" s="12">
        <v>4545.0</v>
      </c>
      <c r="F190" s="26">
        <v>43967.0</v>
      </c>
      <c r="G190" s="20"/>
      <c r="H190" s="20"/>
      <c r="I190" s="28" t="str">
        <f t="shared" si="1"/>
        <v>APPedra Branca do Amapari43967</v>
      </c>
      <c r="J190" s="28" t="str">
        <f>VLOOKUP(I190,'Indice isolamento municipio'!$F$2:$G$26498,2,false)</f>
        <v>#N/A</v>
      </c>
      <c r="K190" s="41"/>
      <c r="L190" s="26">
        <v>43972.0</v>
      </c>
      <c r="M190" s="26">
        <v>43984.0</v>
      </c>
      <c r="N190" s="18" t="s">
        <v>309</v>
      </c>
      <c r="O190" s="20"/>
      <c r="P190" s="20"/>
    </row>
    <row r="191" ht="15.75" hidden="1" customHeight="1">
      <c r="A191" s="58">
        <v>160020.0</v>
      </c>
      <c r="B191" s="59" t="s">
        <v>312</v>
      </c>
      <c r="C191" s="12" t="s">
        <v>39</v>
      </c>
      <c r="D191" s="12" t="s">
        <v>103</v>
      </c>
      <c r="E191" s="12">
        <v>4545.0</v>
      </c>
      <c r="F191" s="26">
        <v>43968.0</v>
      </c>
      <c r="G191" s="20"/>
      <c r="H191" s="20"/>
      <c r="I191" s="28" t="str">
        <f t="shared" si="1"/>
        <v>APCalçoene43968</v>
      </c>
      <c r="J191" s="28" t="str">
        <f>VLOOKUP(I191,'Indice isolamento municipio'!$F$2:$G$26498,2,false)</f>
        <v>#N/A</v>
      </c>
      <c r="K191" s="41"/>
      <c r="L191" s="26">
        <v>43973.0</v>
      </c>
      <c r="M191" s="26">
        <v>43984.0</v>
      </c>
      <c r="N191" s="18" t="s">
        <v>309</v>
      </c>
      <c r="O191" s="20"/>
      <c r="P191" s="20"/>
    </row>
    <row r="192" ht="15.75" hidden="1" customHeight="1">
      <c r="A192" s="58">
        <v>160021.0</v>
      </c>
      <c r="B192" s="59" t="s">
        <v>313</v>
      </c>
      <c r="C192" s="12" t="s">
        <v>39</v>
      </c>
      <c r="D192" s="12" t="s">
        <v>103</v>
      </c>
      <c r="E192" s="12">
        <v>4545.0</v>
      </c>
      <c r="F192" s="26">
        <v>43969.0</v>
      </c>
      <c r="G192" s="20"/>
      <c r="H192" s="20"/>
      <c r="I192" s="28" t="str">
        <f t="shared" si="1"/>
        <v>APCutias43969</v>
      </c>
      <c r="J192" s="28" t="str">
        <f>VLOOKUP(I192,'Indice isolamento municipio'!$F$2:$G$26498,2,false)</f>
        <v>#N/A</v>
      </c>
      <c r="K192" s="41"/>
      <c r="L192" s="26">
        <v>43974.0</v>
      </c>
      <c r="M192" s="26">
        <v>43984.0</v>
      </c>
      <c r="N192" s="18" t="s">
        <v>309</v>
      </c>
      <c r="O192" s="20"/>
      <c r="P192" s="20"/>
    </row>
    <row r="193" ht="15.75" hidden="1" customHeight="1">
      <c r="A193" s="58">
        <v>160023.0</v>
      </c>
      <c r="B193" s="59" t="s">
        <v>314</v>
      </c>
      <c r="C193" s="12" t="s">
        <v>39</v>
      </c>
      <c r="D193" s="12" t="s">
        <v>103</v>
      </c>
      <c r="E193" s="12">
        <v>4545.0</v>
      </c>
      <c r="F193" s="26">
        <v>43970.0</v>
      </c>
      <c r="G193" s="20"/>
      <c r="H193" s="20"/>
      <c r="I193" s="28" t="str">
        <f t="shared" si="1"/>
        <v>APFerreira Gomes43970</v>
      </c>
      <c r="J193" s="28" t="str">
        <f>VLOOKUP(I193,'Indice isolamento municipio'!$F$2:$G$26498,2,false)</f>
        <v>#N/A</v>
      </c>
      <c r="K193" s="41"/>
      <c r="L193" s="26">
        <v>43975.0</v>
      </c>
      <c r="M193" s="26">
        <v>43984.0</v>
      </c>
      <c r="N193" s="18" t="s">
        <v>309</v>
      </c>
      <c r="O193" s="20"/>
      <c r="P193" s="20"/>
    </row>
    <row r="194" ht="15.75" hidden="1" customHeight="1">
      <c r="A194" s="58">
        <v>160025.0</v>
      </c>
      <c r="B194" s="59" t="s">
        <v>315</v>
      </c>
      <c r="C194" s="12" t="s">
        <v>39</v>
      </c>
      <c r="D194" s="12" t="s">
        <v>103</v>
      </c>
      <c r="E194" s="12">
        <v>4545.0</v>
      </c>
      <c r="F194" s="26">
        <v>43971.0</v>
      </c>
      <c r="G194" s="20"/>
      <c r="H194" s="20"/>
      <c r="I194" s="28" t="str">
        <f t="shared" si="1"/>
        <v>APItaubal43971</v>
      </c>
      <c r="J194" s="28" t="str">
        <f>VLOOKUP(I194,'Indice isolamento municipio'!$F$2:$G$26498,2,false)</f>
        <v>#N/A</v>
      </c>
      <c r="K194" s="41"/>
      <c r="L194" s="26">
        <v>43976.0</v>
      </c>
      <c r="M194" s="26">
        <v>43984.0</v>
      </c>
      <c r="N194" s="18" t="s">
        <v>309</v>
      </c>
      <c r="O194" s="20"/>
      <c r="P194" s="20"/>
    </row>
    <row r="195" ht="15.75" hidden="1" customHeight="1">
      <c r="A195" s="58">
        <v>160027.0</v>
      </c>
      <c r="B195" s="59" t="s">
        <v>316</v>
      </c>
      <c r="C195" s="12" t="s">
        <v>39</v>
      </c>
      <c r="D195" s="12" t="s">
        <v>103</v>
      </c>
      <c r="E195" s="12">
        <v>4545.0</v>
      </c>
      <c r="F195" s="26">
        <v>43972.0</v>
      </c>
      <c r="G195" s="20"/>
      <c r="H195" s="20"/>
      <c r="I195" s="28" t="str">
        <f t="shared" si="1"/>
        <v>APLaranjal do Jari43972</v>
      </c>
      <c r="J195" s="28" t="str">
        <f>VLOOKUP(I195,'Indice isolamento municipio'!$F$2:$G$26498,2,false)</f>
        <v>#N/A</v>
      </c>
      <c r="K195" s="41"/>
      <c r="L195" s="26">
        <v>43977.0</v>
      </c>
      <c r="M195" s="26">
        <v>43984.0</v>
      </c>
      <c r="N195" s="18" t="s">
        <v>309</v>
      </c>
      <c r="O195" s="20"/>
      <c r="P195" s="20"/>
    </row>
    <row r="196" ht="15.75" hidden="1" customHeight="1">
      <c r="A196" s="58">
        <v>160030.0</v>
      </c>
      <c r="B196" s="59" t="s">
        <v>317</v>
      </c>
      <c r="C196" s="12" t="s">
        <v>39</v>
      </c>
      <c r="D196" s="12" t="s">
        <v>103</v>
      </c>
      <c r="E196" s="12">
        <v>4545.0</v>
      </c>
      <c r="F196" s="26">
        <v>43973.0</v>
      </c>
      <c r="G196" s="20"/>
      <c r="H196" s="20"/>
      <c r="I196" s="28" t="str">
        <f t="shared" si="1"/>
        <v>APMacapá43973</v>
      </c>
      <c r="J196" s="28" t="str">
        <f>VLOOKUP(I196,'Indice isolamento municipio'!$F$2:$G$26498,2,false)</f>
        <v>#N/A</v>
      </c>
      <c r="K196" s="41"/>
      <c r="L196" s="26">
        <v>43978.0</v>
      </c>
      <c r="M196" s="26">
        <v>43984.0</v>
      </c>
      <c r="N196" s="18" t="s">
        <v>309</v>
      </c>
      <c r="O196" s="20"/>
      <c r="P196" s="20"/>
    </row>
    <row r="197" ht="15.75" hidden="1" customHeight="1">
      <c r="A197" s="58">
        <v>160040.0</v>
      </c>
      <c r="B197" s="59" t="s">
        <v>318</v>
      </c>
      <c r="C197" s="12" t="s">
        <v>39</v>
      </c>
      <c r="D197" s="12" t="s">
        <v>103</v>
      </c>
      <c r="E197" s="12">
        <v>4545.0</v>
      </c>
      <c r="F197" s="26">
        <v>43974.0</v>
      </c>
      <c r="G197" s="20"/>
      <c r="H197" s="20"/>
      <c r="I197" s="28" t="str">
        <f t="shared" si="1"/>
        <v>APMazagão43974</v>
      </c>
      <c r="J197" s="28" t="str">
        <f>VLOOKUP(I197,'Indice isolamento municipio'!$F$2:$G$26498,2,false)</f>
        <v>#N/A</v>
      </c>
      <c r="K197" s="41"/>
      <c r="L197" s="26">
        <v>43979.0</v>
      </c>
      <c r="M197" s="26">
        <v>43984.0</v>
      </c>
      <c r="N197" s="18" t="s">
        <v>309</v>
      </c>
      <c r="O197" s="20"/>
      <c r="P197" s="20"/>
    </row>
    <row r="198" ht="15.75" hidden="1" customHeight="1">
      <c r="A198" s="58">
        <v>160050.0</v>
      </c>
      <c r="B198" s="59" t="s">
        <v>319</v>
      </c>
      <c r="C198" s="12" t="s">
        <v>39</v>
      </c>
      <c r="D198" s="12" t="s">
        <v>103</v>
      </c>
      <c r="E198" s="12">
        <v>4545.0</v>
      </c>
      <c r="F198" s="26">
        <v>43975.0</v>
      </c>
      <c r="G198" s="20"/>
      <c r="H198" s="20"/>
      <c r="I198" s="28" t="str">
        <f t="shared" si="1"/>
        <v>APOiapoque43975</v>
      </c>
      <c r="J198" s="28" t="str">
        <f>VLOOKUP(I198,'Indice isolamento municipio'!$F$2:$G$26498,2,false)</f>
        <v>#N/A</v>
      </c>
      <c r="K198" s="41"/>
      <c r="L198" s="26">
        <v>43980.0</v>
      </c>
      <c r="M198" s="26">
        <v>43984.0</v>
      </c>
      <c r="N198" s="18" t="s">
        <v>309</v>
      </c>
      <c r="O198" s="20"/>
      <c r="P198" s="20"/>
    </row>
    <row r="199" ht="15.75" hidden="1" customHeight="1">
      <c r="A199" s="58">
        <v>160053.0</v>
      </c>
      <c r="B199" s="59" t="s">
        <v>320</v>
      </c>
      <c r="C199" s="12" t="s">
        <v>39</v>
      </c>
      <c r="D199" s="12" t="s">
        <v>103</v>
      </c>
      <c r="E199" s="12">
        <v>4545.0</v>
      </c>
      <c r="F199" s="26">
        <v>43976.0</v>
      </c>
      <c r="G199" s="20"/>
      <c r="H199" s="20"/>
      <c r="I199" s="28" t="str">
        <f t="shared" si="1"/>
        <v>APPorto Grande43976</v>
      </c>
      <c r="J199" s="28" t="str">
        <f>VLOOKUP(I199,'Indice isolamento municipio'!$F$2:$G$26498,2,false)</f>
        <v>#N/A</v>
      </c>
      <c r="K199" s="41"/>
      <c r="L199" s="26">
        <v>43981.0</v>
      </c>
      <c r="M199" s="26">
        <v>43984.0</v>
      </c>
      <c r="N199" s="18" t="s">
        <v>309</v>
      </c>
      <c r="O199" s="20"/>
      <c r="P199" s="20"/>
    </row>
    <row r="200" ht="15.75" hidden="1" customHeight="1">
      <c r="A200" s="58">
        <v>160055.0</v>
      </c>
      <c r="B200" s="59" t="s">
        <v>321</v>
      </c>
      <c r="C200" s="12" t="s">
        <v>39</v>
      </c>
      <c r="D200" s="12" t="s">
        <v>103</v>
      </c>
      <c r="E200" s="12">
        <v>4545.0</v>
      </c>
      <c r="F200" s="26">
        <v>43977.0</v>
      </c>
      <c r="G200" s="20"/>
      <c r="H200" s="20"/>
      <c r="I200" s="28" t="str">
        <f t="shared" si="1"/>
        <v>APPracuúba43977</v>
      </c>
      <c r="J200" s="28" t="str">
        <f>VLOOKUP(I200,'Indice isolamento municipio'!$F$2:$G$26498,2,false)</f>
        <v>#N/A</v>
      </c>
      <c r="K200" s="41"/>
      <c r="L200" s="26">
        <v>43982.0</v>
      </c>
      <c r="M200" s="26">
        <v>43984.0</v>
      </c>
      <c r="N200" s="18" t="s">
        <v>309</v>
      </c>
      <c r="O200" s="20"/>
      <c r="P200" s="20"/>
    </row>
    <row r="201" ht="15.75" hidden="1" customHeight="1">
      <c r="A201" s="58">
        <v>160060.0</v>
      </c>
      <c r="B201" s="59" t="s">
        <v>322</v>
      </c>
      <c r="C201" s="12" t="s">
        <v>39</v>
      </c>
      <c r="D201" s="12" t="s">
        <v>103</v>
      </c>
      <c r="E201" s="12">
        <v>4545.0</v>
      </c>
      <c r="F201" s="26">
        <v>43978.0</v>
      </c>
      <c r="G201" s="20"/>
      <c r="H201" s="20"/>
      <c r="I201" s="28" t="str">
        <f t="shared" si="1"/>
        <v>APSantana43978</v>
      </c>
      <c r="J201" s="28" t="str">
        <f>VLOOKUP(I201,'Indice isolamento municipio'!$F$2:$G$26498,2,false)</f>
        <v>#N/A</v>
      </c>
      <c r="K201" s="41"/>
      <c r="L201" s="26">
        <v>43983.0</v>
      </c>
      <c r="M201" s="26">
        <v>43984.0</v>
      </c>
      <c r="N201" s="18" t="s">
        <v>309</v>
      </c>
      <c r="O201" s="20"/>
      <c r="P201" s="20"/>
    </row>
    <row r="202" ht="15.75" hidden="1" customHeight="1">
      <c r="A202" s="58">
        <v>160070.0</v>
      </c>
      <c r="B202" s="59" t="s">
        <v>323</v>
      </c>
      <c r="C202" s="12" t="s">
        <v>39</v>
      </c>
      <c r="D202" s="12" t="s">
        <v>103</v>
      </c>
      <c r="E202" s="12">
        <v>4545.0</v>
      </c>
      <c r="F202" s="26">
        <v>43979.0</v>
      </c>
      <c r="G202" s="20"/>
      <c r="H202" s="20"/>
      <c r="I202" s="28" t="str">
        <f t="shared" si="1"/>
        <v>APTartarugalzinho43979</v>
      </c>
      <c r="J202" s="28" t="str">
        <f>VLOOKUP(I202,'Indice isolamento municipio'!$F$2:$G$26498,2,false)</f>
        <v>#N/A</v>
      </c>
      <c r="K202" s="41"/>
      <c r="L202" s="26">
        <v>43984.0</v>
      </c>
      <c r="M202" s="26">
        <v>43984.0</v>
      </c>
      <c r="N202" s="18" t="s">
        <v>309</v>
      </c>
      <c r="O202" s="20"/>
      <c r="P202" s="20"/>
    </row>
    <row r="203" ht="15.75" hidden="1" customHeight="1">
      <c r="A203" s="58">
        <v>160080.0</v>
      </c>
      <c r="B203" s="59" t="s">
        <v>324</v>
      </c>
      <c r="C203" s="12" t="s">
        <v>39</v>
      </c>
      <c r="D203" s="12" t="s">
        <v>103</v>
      </c>
      <c r="E203" s="12">
        <v>4545.0</v>
      </c>
      <c r="F203" s="26">
        <v>43980.0</v>
      </c>
      <c r="G203" s="20"/>
      <c r="H203" s="20"/>
      <c r="I203" s="28" t="str">
        <f t="shared" si="1"/>
        <v>APVitória do Jari43980</v>
      </c>
      <c r="J203" s="28" t="str">
        <f>VLOOKUP(I203,'Indice isolamento municipio'!$F$2:$G$26498,2,false)</f>
        <v>#N/A</v>
      </c>
      <c r="K203" s="41"/>
      <c r="L203" s="26">
        <v>43985.0</v>
      </c>
      <c r="M203" s="26">
        <v>43984.0</v>
      </c>
      <c r="N203" s="18" t="s">
        <v>309</v>
      </c>
      <c r="O203" s="20"/>
      <c r="P203" s="20"/>
    </row>
    <row r="204" ht="15.75" hidden="1" customHeight="1">
      <c r="A204" s="12">
        <v>290010.0</v>
      </c>
      <c r="B204" s="12" t="s">
        <v>325</v>
      </c>
      <c r="C204" s="12" t="s">
        <v>53</v>
      </c>
      <c r="D204" s="12" t="s">
        <v>60</v>
      </c>
      <c r="E204" s="12">
        <v>8659.0</v>
      </c>
      <c r="F204" s="26">
        <v>43965.0</v>
      </c>
      <c r="G204" s="20"/>
      <c r="H204" s="20"/>
      <c r="I204" s="28" t="str">
        <f t="shared" si="1"/>
        <v>BAAbaíra43965</v>
      </c>
      <c r="J204" s="28">
        <f>VLOOKUP(I204,'Indice isolamento municipio'!$F$2:$G$26498,2,false)</f>
        <v>0.449</v>
      </c>
      <c r="K204" s="29"/>
      <c r="L204" s="20"/>
      <c r="M204" s="20"/>
      <c r="N204" s="20"/>
      <c r="O204" s="20"/>
      <c r="P204" s="20"/>
    </row>
    <row r="205" ht="15.75" hidden="1" customHeight="1">
      <c r="A205" s="12">
        <v>290020.0</v>
      </c>
      <c r="B205" s="12" t="s">
        <v>326</v>
      </c>
      <c r="C205" s="12" t="s">
        <v>53</v>
      </c>
      <c r="D205" s="12" t="s">
        <v>60</v>
      </c>
      <c r="E205" s="12">
        <v>17685.0</v>
      </c>
      <c r="F205" s="26">
        <v>43965.0</v>
      </c>
      <c r="G205" s="20"/>
      <c r="H205" s="20"/>
      <c r="I205" s="28" t="str">
        <f t="shared" si="1"/>
        <v>BAAbaré43965</v>
      </c>
      <c r="J205" s="28">
        <f>VLOOKUP(I205,'Indice isolamento municipio'!$F$2:$G$26498,2,false)</f>
        <v>0.422</v>
      </c>
      <c r="K205" s="29"/>
      <c r="L205" s="20"/>
      <c r="M205" s="20"/>
      <c r="N205" s="20"/>
      <c r="O205" s="20"/>
      <c r="P205" s="20"/>
    </row>
    <row r="206" ht="15.75" hidden="1" customHeight="1">
      <c r="A206" s="12">
        <v>290030.0</v>
      </c>
      <c r="B206" s="12" t="s">
        <v>327</v>
      </c>
      <c r="C206" s="12" t="s">
        <v>53</v>
      </c>
      <c r="D206" s="12" t="s">
        <v>60</v>
      </c>
      <c r="E206" s="12">
        <v>14730.0</v>
      </c>
      <c r="F206" s="26">
        <v>43965.0</v>
      </c>
      <c r="G206" s="20"/>
      <c r="H206" s="20"/>
      <c r="I206" s="28" t="str">
        <f t="shared" si="1"/>
        <v>BAAcajutiba43965</v>
      </c>
      <c r="J206" s="28">
        <f>VLOOKUP(I206,'Indice isolamento municipio'!$F$2:$G$26498,2,false)</f>
        <v>0.449</v>
      </c>
      <c r="K206" s="29"/>
      <c r="L206" s="20"/>
      <c r="M206" s="20"/>
      <c r="N206" s="20"/>
      <c r="O206" s="20"/>
      <c r="P206" s="20"/>
    </row>
    <row r="207" ht="15.75" hidden="1" customHeight="1">
      <c r="A207" s="12">
        <v>290035.0</v>
      </c>
      <c r="B207" s="12" t="s">
        <v>328</v>
      </c>
      <c r="C207" s="12" t="s">
        <v>53</v>
      </c>
      <c r="D207" s="12" t="s">
        <v>60</v>
      </c>
      <c r="E207" s="12">
        <v>15914.0</v>
      </c>
      <c r="F207" s="26">
        <v>43965.0</v>
      </c>
      <c r="G207" s="20"/>
      <c r="H207" s="20"/>
      <c r="I207" s="28" t="str">
        <f t="shared" si="1"/>
        <v>BAAdustina43965</v>
      </c>
      <c r="J207" s="28">
        <f>VLOOKUP(I207,'Indice isolamento municipio'!$F$2:$G$26498,2,false)</f>
        <v>0.461</v>
      </c>
      <c r="K207" s="29"/>
      <c r="L207" s="20"/>
      <c r="M207" s="20"/>
      <c r="N207" s="20"/>
      <c r="O207" s="20"/>
      <c r="P207" s="20"/>
    </row>
    <row r="208" ht="15.75" hidden="1" customHeight="1">
      <c r="A208" s="12">
        <v>290040.0</v>
      </c>
      <c r="B208" s="12" t="s">
        <v>329</v>
      </c>
      <c r="C208" s="12" t="s">
        <v>53</v>
      </c>
      <c r="D208" s="12" t="s">
        <v>60</v>
      </c>
      <c r="E208" s="12">
        <v>15884.0</v>
      </c>
      <c r="F208" s="26">
        <v>43965.0</v>
      </c>
      <c r="G208" s="20"/>
      <c r="H208" s="20"/>
      <c r="I208" s="28" t="str">
        <f t="shared" si="1"/>
        <v>BAÁgua Fria43965</v>
      </c>
      <c r="J208" s="28">
        <f>VLOOKUP(I208,'Indice isolamento municipio'!$F$2:$G$26498,2,false)</f>
        <v>0.406</v>
      </c>
      <c r="K208" s="29"/>
      <c r="L208" s="20"/>
      <c r="M208" s="20"/>
      <c r="N208" s="20"/>
      <c r="O208" s="20"/>
      <c r="P208" s="20"/>
    </row>
    <row r="209" ht="15.75" hidden="1" customHeight="1">
      <c r="A209" s="12">
        <v>290050.0</v>
      </c>
      <c r="B209" s="12" t="s">
        <v>330</v>
      </c>
      <c r="C209" s="12" t="s">
        <v>53</v>
      </c>
      <c r="D209" s="12" t="s">
        <v>60</v>
      </c>
      <c r="E209" s="12">
        <v>10746.0</v>
      </c>
      <c r="F209" s="26">
        <v>43965.0</v>
      </c>
      <c r="G209" s="20"/>
      <c r="H209" s="20"/>
      <c r="I209" s="28" t="str">
        <f t="shared" si="1"/>
        <v>BAÉrico Cardoso43965</v>
      </c>
      <c r="J209" s="28">
        <f>VLOOKUP(I209,'Indice isolamento municipio'!$F$2:$G$26498,2,false)</f>
        <v>0.374</v>
      </c>
      <c r="K209" s="29"/>
      <c r="L209" s="20"/>
      <c r="M209" s="20"/>
      <c r="N209" s="20"/>
      <c r="O209" s="20"/>
      <c r="P209" s="20"/>
    </row>
    <row r="210" ht="15.75" hidden="1" customHeight="1">
      <c r="A210" s="12">
        <v>290060.0</v>
      </c>
      <c r="B210" s="12" t="s">
        <v>331</v>
      </c>
      <c r="C210" s="12" t="s">
        <v>53</v>
      </c>
      <c r="D210" s="12" t="s">
        <v>60</v>
      </c>
      <c r="E210" s="12">
        <v>4536.0</v>
      </c>
      <c r="F210" s="26">
        <v>43965.0</v>
      </c>
      <c r="G210" s="20"/>
      <c r="H210" s="20"/>
      <c r="I210" s="28" t="str">
        <f t="shared" si="1"/>
        <v>BAAiquara43965</v>
      </c>
      <c r="J210" s="28">
        <f>VLOOKUP(I210,'Indice isolamento municipio'!$F$2:$G$26498,2,false)</f>
        <v>0.364</v>
      </c>
      <c r="K210" s="29"/>
      <c r="L210" s="20"/>
      <c r="M210" s="20"/>
      <c r="N210" s="20"/>
      <c r="O210" s="20"/>
      <c r="P210" s="20"/>
    </row>
    <row r="211" ht="15.75" hidden="1" customHeight="1">
      <c r="A211" s="12">
        <v>290070.0</v>
      </c>
      <c r="B211" s="12" t="s">
        <v>332</v>
      </c>
      <c r="C211" s="12" t="s">
        <v>53</v>
      </c>
      <c r="D211" s="12" t="s">
        <v>60</v>
      </c>
      <c r="E211" s="12">
        <v>143460.0</v>
      </c>
      <c r="F211" s="26">
        <v>43965.0</v>
      </c>
      <c r="G211" s="20"/>
      <c r="H211" s="20"/>
      <c r="I211" s="28" t="str">
        <f t="shared" si="1"/>
        <v>BAAlagoinhas43965</v>
      </c>
      <c r="J211" s="28">
        <f>VLOOKUP(I211,'Indice isolamento municipio'!$F$2:$G$26498,2,false)</f>
        <v>0.411</v>
      </c>
      <c r="K211" s="29"/>
      <c r="L211" s="20"/>
      <c r="M211" s="20"/>
      <c r="N211" s="20"/>
      <c r="O211" s="20"/>
      <c r="P211" s="20"/>
    </row>
    <row r="212" ht="15.75" hidden="1" customHeight="1">
      <c r="A212" s="12">
        <v>290080.0</v>
      </c>
      <c r="B212" s="12" t="s">
        <v>333</v>
      </c>
      <c r="C212" s="12" t="s">
        <v>53</v>
      </c>
      <c r="D212" s="12" t="s">
        <v>60</v>
      </c>
      <c r="E212" s="12">
        <v>21328.0</v>
      </c>
      <c r="F212" s="26">
        <v>43965.0</v>
      </c>
      <c r="G212" s="20"/>
      <c r="H212" s="20"/>
      <c r="I212" s="28" t="str">
        <f t="shared" si="1"/>
        <v>BAAlcobaça43965</v>
      </c>
      <c r="J212" s="28">
        <f>VLOOKUP(I212,'Indice isolamento municipio'!$F$2:$G$26498,2,false)</f>
        <v>0.382</v>
      </c>
      <c r="K212" s="29"/>
      <c r="L212" s="20"/>
      <c r="M212" s="20"/>
      <c r="N212" s="20"/>
      <c r="O212" s="20"/>
      <c r="P212" s="20"/>
    </row>
    <row r="213" ht="15.75" hidden="1" customHeight="1">
      <c r="A213" s="12">
        <v>290090.0</v>
      </c>
      <c r="B213" s="12" t="s">
        <v>334</v>
      </c>
      <c r="C213" s="12" t="s">
        <v>53</v>
      </c>
      <c r="D213" s="12" t="s">
        <v>60</v>
      </c>
      <c r="E213" s="12">
        <v>6130.0</v>
      </c>
      <c r="F213" s="26">
        <v>43965.0</v>
      </c>
      <c r="G213" s="20"/>
      <c r="H213" s="20"/>
      <c r="I213" s="28" t="str">
        <f t="shared" si="1"/>
        <v>BAAlmadina43965</v>
      </c>
      <c r="J213" s="28">
        <f>VLOOKUP(I213,'Indice isolamento municipio'!$F$2:$G$26498,2,false)</f>
        <v>0.458</v>
      </c>
      <c r="K213" s="29"/>
      <c r="L213" s="20"/>
      <c r="M213" s="20"/>
      <c r="N213" s="20"/>
      <c r="O213" s="20"/>
      <c r="P213" s="20"/>
    </row>
    <row r="214" ht="15.75" hidden="1" customHeight="1">
      <c r="A214" s="12">
        <v>290100.0</v>
      </c>
      <c r="B214" s="12" t="s">
        <v>335</v>
      </c>
      <c r="C214" s="12" t="s">
        <v>53</v>
      </c>
      <c r="D214" s="12" t="s">
        <v>60</v>
      </c>
      <c r="E214" s="12">
        <v>34845.0</v>
      </c>
      <c r="F214" s="26">
        <v>43965.0</v>
      </c>
      <c r="G214" s="20"/>
      <c r="H214" s="20"/>
      <c r="I214" s="28" t="str">
        <f t="shared" si="1"/>
        <v>BAAmargosa 43965</v>
      </c>
      <c r="J214" s="28" t="str">
        <f>VLOOKUP(I214,'Indice isolamento municipio'!$F$2:$G$26498,2,false)</f>
        <v>#N/A</v>
      </c>
      <c r="K214" s="29"/>
      <c r="L214" s="20"/>
      <c r="M214" s="20"/>
      <c r="N214" s="20"/>
      <c r="O214" s="20"/>
      <c r="P214" s="20"/>
    </row>
    <row r="215" ht="15.75" hidden="1" customHeight="1">
      <c r="A215" s="12">
        <v>290110.0</v>
      </c>
      <c r="B215" s="12" t="s">
        <v>336</v>
      </c>
      <c r="C215" s="12" t="s">
        <v>53</v>
      </c>
      <c r="D215" s="12" t="s">
        <v>60</v>
      </c>
      <c r="E215" s="12">
        <v>25080.0</v>
      </c>
      <c r="F215" s="26">
        <v>43965.0</v>
      </c>
      <c r="G215" s="20"/>
      <c r="H215" s="20"/>
      <c r="I215" s="28" t="str">
        <f t="shared" si="1"/>
        <v>BAAmélia Rodrigues43965</v>
      </c>
      <c r="J215" s="28">
        <f>VLOOKUP(I215,'Indice isolamento municipio'!$F$2:$G$26498,2,false)</f>
        <v>0.418</v>
      </c>
      <c r="K215" s="29"/>
      <c r="L215" s="20"/>
      <c r="M215" s="20"/>
      <c r="N215" s="20"/>
      <c r="O215" s="20"/>
      <c r="P215" s="20"/>
    </row>
    <row r="216" ht="15.75" hidden="1" customHeight="1">
      <c r="A216" s="12">
        <v>290115.0</v>
      </c>
      <c r="B216" s="12" t="s">
        <v>337</v>
      </c>
      <c r="C216" s="12" t="s">
        <v>53</v>
      </c>
      <c r="D216" s="12" t="s">
        <v>60</v>
      </c>
      <c r="E216" s="12">
        <v>15962.0</v>
      </c>
      <c r="F216" s="26">
        <v>43965.0</v>
      </c>
      <c r="G216" s="20"/>
      <c r="H216" s="20"/>
      <c r="I216" s="28" t="str">
        <f t="shared" si="1"/>
        <v>BAAmérica Dourada43965</v>
      </c>
      <c r="J216" s="28">
        <f>VLOOKUP(I216,'Indice isolamento municipio'!$F$2:$G$26498,2,false)</f>
        <v>0.39</v>
      </c>
      <c r="K216" s="29"/>
      <c r="L216" s="20"/>
      <c r="M216" s="20"/>
      <c r="N216" s="20"/>
      <c r="O216" s="20"/>
      <c r="P216" s="20"/>
    </row>
    <row r="217" ht="15.75" hidden="1" customHeight="1">
      <c r="A217" s="12">
        <v>290120.0</v>
      </c>
      <c r="B217" s="12" t="s">
        <v>338</v>
      </c>
      <c r="C217" s="12" t="s">
        <v>53</v>
      </c>
      <c r="D217" s="12" t="s">
        <v>60</v>
      </c>
      <c r="E217" s="12">
        <v>19889.0</v>
      </c>
      <c r="F217" s="26">
        <v>43965.0</v>
      </c>
      <c r="G217" s="20"/>
      <c r="H217" s="20"/>
      <c r="I217" s="28" t="str">
        <f t="shared" si="1"/>
        <v>BAAnagé43965</v>
      </c>
      <c r="J217" s="28">
        <f>VLOOKUP(I217,'Indice isolamento municipio'!$F$2:$G$26498,2,false)</f>
        <v>0.462</v>
      </c>
      <c r="K217" s="29"/>
      <c r="L217" s="20"/>
      <c r="M217" s="20"/>
      <c r="N217" s="20"/>
      <c r="O217" s="20"/>
      <c r="P217" s="20"/>
    </row>
    <row r="218" ht="15.75" hidden="1" customHeight="1">
      <c r="A218" s="12">
        <v>290130.0</v>
      </c>
      <c r="B218" s="12" t="s">
        <v>339</v>
      </c>
      <c r="C218" s="12" t="s">
        <v>53</v>
      </c>
      <c r="D218" s="12" t="s">
        <v>60</v>
      </c>
      <c r="E218" s="12">
        <v>13942.0</v>
      </c>
      <c r="F218" s="26">
        <v>43965.0</v>
      </c>
      <c r="G218" s="20"/>
      <c r="H218" s="20"/>
      <c r="I218" s="28" t="str">
        <f t="shared" si="1"/>
        <v>BAAndaraí43965</v>
      </c>
      <c r="J218" s="28">
        <f>VLOOKUP(I218,'Indice isolamento municipio'!$F$2:$G$26498,2,false)</f>
        <v>0.427</v>
      </c>
      <c r="K218" s="29"/>
      <c r="L218" s="20"/>
      <c r="M218" s="20"/>
      <c r="N218" s="20"/>
      <c r="O218" s="20"/>
      <c r="P218" s="20"/>
    </row>
    <row r="219" ht="15.75" hidden="1" customHeight="1">
      <c r="A219" s="12">
        <v>290135.0</v>
      </c>
      <c r="B219" s="12" t="s">
        <v>340</v>
      </c>
      <c r="C219" s="12" t="s">
        <v>53</v>
      </c>
      <c r="D219" s="12" t="s">
        <v>60</v>
      </c>
      <c r="E219" s="12">
        <v>14209.0</v>
      </c>
      <c r="F219" s="26">
        <v>43965.0</v>
      </c>
      <c r="G219" s="20"/>
      <c r="H219" s="20"/>
      <c r="I219" s="28" t="str">
        <f t="shared" si="1"/>
        <v>BAAndorinha43965</v>
      </c>
      <c r="J219" s="28">
        <f>VLOOKUP(I219,'Indice isolamento municipio'!$F$2:$G$26498,2,false)</f>
        <v>0.384</v>
      </c>
      <c r="K219" s="29"/>
      <c r="L219" s="20"/>
      <c r="M219" s="20"/>
      <c r="N219" s="20"/>
      <c r="O219" s="20"/>
      <c r="P219" s="20"/>
    </row>
    <row r="220" ht="15.75" hidden="1" customHeight="1">
      <c r="A220" s="12">
        <v>290140.0</v>
      </c>
      <c r="B220" s="12" t="s">
        <v>341</v>
      </c>
      <c r="C220" s="12" t="s">
        <v>53</v>
      </c>
      <c r="D220" s="12" t="s">
        <v>60</v>
      </c>
      <c r="E220" s="12">
        <v>13992.0</v>
      </c>
      <c r="F220" s="26">
        <v>43965.0</v>
      </c>
      <c r="G220" s="20"/>
      <c r="H220" s="20"/>
      <c r="I220" s="28" t="str">
        <f t="shared" si="1"/>
        <v>BAAngical43965</v>
      </c>
      <c r="J220" s="28">
        <f>VLOOKUP(I220,'Indice isolamento municipio'!$F$2:$G$26498,2,false)</f>
        <v>0.38</v>
      </c>
      <c r="K220" s="29"/>
      <c r="L220" s="20"/>
      <c r="M220" s="20"/>
      <c r="N220" s="20"/>
      <c r="O220" s="20"/>
      <c r="P220" s="20"/>
    </row>
    <row r="221" ht="15.75" hidden="1" customHeight="1">
      <c r="A221" s="12">
        <v>290150.0</v>
      </c>
      <c r="B221" s="12" t="s">
        <v>342</v>
      </c>
      <c r="C221" s="12" t="s">
        <v>53</v>
      </c>
      <c r="D221" s="12" t="s">
        <v>60</v>
      </c>
      <c r="E221" s="12">
        <v>10427.0</v>
      </c>
      <c r="F221" s="26">
        <v>43965.0</v>
      </c>
      <c r="G221" s="20"/>
      <c r="H221" s="20"/>
      <c r="I221" s="28" t="str">
        <f t="shared" si="1"/>
        <v>BAAnguera43965</v>
      </c>
      <c r="J221" s="28">
        <f>VLOOKUP(I221,'Indice isolamento municipio'!$F$2:$G$26498,2,false)</f>
        <v>0.418</v>
      </c>
      <c r="K221" s="29"/>
      <c r="L221" s="20"/>
      <c r="M221" s="20"/>
      <c r="N221" s="20"/>
      <c r="O221" s="20"/>
      <c r="P221" s="20"/>
    </row>
    <row r="222" ht="15.75" hidden="1" customHeight="1">
      <c r="A222" s="12">
        <v>290160.0</v>
      </c>
      <c r="B222" s="12" t="s">
        <v>343</v>
      </c>
      <c r="C222" s="12" t="s">
        <v>53</v>
      </c>
      <c r="D222" s="12" t="s">
        <v>60</v>
      </c>
      <c r="E222" s="12">
        <v>17526.0</v>
      </c>
      <c r="F222" s="26">
        <v>43965.0</v>
      </c>
      <c r="G222" s="20"/>
      <c r="H222" s="20"/>
      <c r="I222" s="28" t="str">
        <f t="shared" si="1"/>
        <v>BAAntas43965</v>
      </c>
      <c r="J222" s="28">
        <f>VLOOKUP(I222,'Indice isolamento municipio'!$F$2:$G$26498,2,false)</f>
        <v>0.341</v>
      </c>
      <c r="K222" s="29"/>
      <c r="L222" s="20"/>
      <c r="M222" s="20"/>
      <c r="N222" s="20"/>
      <c r="O222" s="20"/>
      <c r="P222" s="20"/>
    </row>
    <row r="223" ht="15.75" hidden="1" customHeight="1">
      <c r="A223" s="12">
        <v>290170.0</v>
      </c>
      <c r="B223" s="12" t="s">
        <v>344</v>
      </c>
      <c r="C223" s="12" t="s">
        <v>53</v>
      </c>
      <c r="D223" s="12" t="s">
        <v>60</v>
      </c>
      <c r="E223" s="12">
        <v>11545.0</v>
      </c>
      <c r="F223" s="26">
        <v>43965.0</v>
      </c>
      <c r="G223" s="20"/>
      <c r="H223" s="20"/>
      <c r="I223" s="28" t="str">
        <f t="shared" si="1"/>
        <v>BAAntônio Cardoso43965</v>
      </c>
      <c r="J223" s="28">
        <f>VLOOKUP(I223,'Indice isolamento municipio'!$F$2:$G$26498,2,false)</f>
        <v>0.4</v>
      </c>
      <c r="K223" s="29"/>
      <c r="L223" s="20"/>
      <c r="M223" s="20"/>
      <c r="N223" s="20"/>
      <c r="O223" s="20"/>
      <c r="P223" s="20"/>
    </row>
    <row r="224" ht="15.75" hidden="1" customHeight="1">
      <c r="A224" s="12">
        <v>290180.0</v>
      </c>
      <c r="B224" s="12" t="s">
        <v>345</v>
      </c>
      <c r="C224" s="12" t="s">
        <v>53</v>
      </c>
      <c r="D224" s="12" t="s">
        <v>60</v>
      </c>
      <c r="E224" s="12">
        <v>11229.0</v>
      </c>
      <c r="F224" s="26">
        <v>43965.0</v>
      </c>
      <c r="G224" s="20"/>
      <c r="H224" s="20"/>
      <c r="I224" s="28" t="str">
        <f t="shared" si="1"/>
        <v>BAAntônio Gonçalves43965</v>
      </c>
      <c r="J224" s="28">
        <f>VLOOKUP(I224,'Indice isolamento municipio'!$F$2:$G$26498,2,false)</f>
        <v>0.423</v>
      </c>
      <c r="K224" s="29"/>
      <c r="L224" s="20"/>
      <c r="M224" s="20"/>
      <c r="N224" s="20"/>
      <c r="O224" s="20"/>
      <c r="P224" s="20"/>
    </row>
    <row r="225" ht="15.75" hidden="1" customHeight="1">
      <c r="A225" s="12">
        <v>290190.0</v>
      </c>
      <c r="B225" s="12" t="s">
        <v>346</v>
      </c>
      <c r="C225" s="12" t="s">
        <v>53</v>
      </c>
      <c r="D225" s="12" t="s">
        <v>60</v>
      </c>
      <c r="E225" s="12">
        <v>17877.0</v>
      </c>
      <c r="F225" s="26">
        <v>43965.0</v>
      </c>
      <c r="G225" s="20"/>
      <c r="H225" s="20"/>
      <c r="I225" s="28" t="str">
        <f t="shared" si="1"/>
        <v>BAAporá43965</v>
      </c>
      <c r="J225" s="28">
        <f>VLOOKUP(I225,'Indice isolamento municipio'!$F$2:$G$26498,2,false)</f>
        <v>0.394</v>
      </c>
      <c r="K225" s="29"/>
      <c r="L225" s="20"/>
      <c r="M225" s="20"/>
      <c r="N225" s="20"/>
      <c r="O225" s="20"/>
      <c r="P225" s="20"/>
    </row>
    <row r="226" ht="15.75" hidden="1" customHeight="1">
      <c r="A226" s="12">
        <v>290195.0</v>
      </c>
      <c r="B226" s="12" t="s">
        <v>347</v>
      </c>
      <c r="C226" s="12" t="s">
        <v>53</v>
      </c>
      <c r="D226" s="12" t="s">
        <v>60</v>
      </c>
      <c r="E226" s="12">
        <v>7397.0</v>
      </c>
      <c r="F226" s="26">
        <v>43965.0</v>
      </c>
      <c r="G226" s="20"/>
      <c r="H226" s="20"/>
      <c r="I226" s="28" t="str">
        <f t="shared" si="1"/>
        <v>BAApuarema43965</v>
      </c>
      <c r="J226" s="28">
        <f>VLOOKUP(I226,'Indice isolamento municipio'!$F$2:$G$26498,2,false)</f>
        <v>0.464</v>
      </c>
      <c r="K226" s="29"/>
      <c r="L226" s="20"/>
      <c r="M226" s="20"/>
      <c r="N226" s="20"/>
      <c r="O226" s="20"/>
      <c r="P226" s="20"/>
    </row>
    <row r="227" ht="15.75" hidden="1" customHeight="1">
      <c r="A227" s="12">
        <v>290200.0</v>
      </c>
      <c r="B227" s="12" t="s">
        <v>348</v>
      </c>
      <c r="C227" s="12" t="s">
        <v>53</v>
      </c>
      <c r="D227" s="12" t="s">
        <v>60</v>
      </c>
      <c r="E227" s="12">
        <v>13542.0</v>
      </c>
      <c r="F227" s="26">
        <v>43965.0</v>
      </c>
      <c r="G227" s="20"/>
      <c r="H227" s="20"/>
      <c r="I227" s="28" t="str">
        <f t="shared" si="1"/>
        <v>BAAracatu43965</v>
      </c>
      <c r="J227" s="28">
        <f>VLOOKUP(I227,'Indice isolamento municipio'!$F$2:$G$26498,2,false)</f>
        <v>0.463</v>
      </c>
      <c r="K227" s="29"/>
      <c r="L227" s="20"/>
      <c r="M227" s="20"/>
      <c r="N227" s="20"/>
      <c r="O227" s="20"/>
      <c r="P227" s="20"/>
    </row>
    <row r="228" ht="15.75" hidden="1" customHeight="1">
      <c r="A228" s="12">
        <v>290205.0</v>
      </c>
      <c r="B228" s="12" t="s">
        <v>349</v>
      </c>
      <c r="C228" s="12" t="s">
        <v>53</v>
      </c>
      <c r="D228" s="12" t="s">
        <v>60</v>
      </c>
      <c r="E228" s="12">
        <v>11642.0</v>
      </c>
      <c r="F228" s="26">
        <v>43965.0</v>
      </c>
      <c r="G228" s="20"/>
      <c r="H228" s="20"/>
      <c r="I228" s="28" t="str">
        <f t="shared" si="1"/>
        <v>BAAraçás43965</v>
      </c>
      <c r="J228" s="28">
        <f>VLOOKUP(I228,'Indice isolamento municipio'!$F$2:$G$26498,2,false)</f>
        <v>0.493</v>
      </c>
      <c r="K228" s="29"/>
      <c r="L228" s="20"/>
      <c r="M228" s="20"/>
      <c r="N228" s="20"/>
      <c r="O228" s="20"/>
      <c r="P228" s="20"/>
    </row>
    <row r="229" ht="15.75" hidden="1" customHeight="1">
      <c r="A229" s="12">
        <v>290210.0</v>
      </c>
      <c r="B229" s="12" t="s">
        <v>351</v>
      </c>
      <c r="C229" s="12" t="s">
        <v>53</v>
      </c>
      <c r="D229" s="12" t="s">
        <v>60</v>
      </c>
      <c r="E229" s="12">
        <v>52325.0</v>
      </c>
      <c r="F229" s="26">
        <v>43965.0</v>
      </c>
      <c r="G229" s="20"/>
      <c r="H229" s="20"/>
      <c r="I229" s="28" t="str">
        <f t="shared" si="1"/>
        <v>BAAraci43965</v>
      </c>
      <c r="J229" s="28">
        <f>VLOOKUP(I229,'Indice isolamento municipio'!$F$2:$G$26498,2,false)</f>
        <v>0.383</v>
      </c>
      <c r="K229" s="29"/>
      <c r="L229" s="20"/>
      <c r="M229" s="20"/>
      <c r="N229" s="20"/>
      <c r="O229" s="20"/>
      <c r="P229" s="20"/>
    </row>
    <row r="230" ht="15.75" hidden="1" customHeight="1">
      <c r="A230" s="12">
        <v>290220.0</v>
      </c>
      <c r="B230" s="12" t="s">
        <v>352</v>
      </c>
      <c r="C230" s="12" t="s">
        <v>53</v>
      </c>
      <c r="D230" s="12" t="s">
        <v>60</v>
      </c>
      <c r="E230" s="12">
        <v>10483.0</v>
      </c>
      <c r="F230" s="26">
        <v>43965.0</v>
      </c>
      <c r="G230" s="20"/>
      <c r="H230" s="20"/>
      <c r="I230" s="28" t="str">
        <f t="shared" si="1"/>
        <v>BAAramari43965</v>
      </c>
      <c r="J230" s="28">
        <f>VLOOKUP(I230,'Indice isolamento municipio'!$F$2:$G$26498,2,false)</f>
        <v>0.442</v>
      </c>
      <c r="K230" s="29"/>
      <c r="L230" s="20"/>
      <c r="M230" s="20"/>
      <c r="N230" s="20"/>
      <c r="O230" s="20"/>
      <c r="P230" s="20"/>
    </row>
    <row r="231" ht="15.75" hidden="1" customHeight="1">
      <c r="A231" s="12">
        <v>290225.0</v>
      </c>
      <c r="B231" s="12" t="s">
        <v>353</v>
      </c>
      <c r="C231" s="12" t="s">
        <v>53</v>
      </c>
      <c r="D231" s="12" t="s">
        <v>60</v>
      </c>
      <c r="E231" s="12">
        <v>10307.0</v>
      </c>
      <c r="F231" s="26">
        <v>43965.0</v>
      </c>
      <c r="G231" s="20"/>
      <c r="H231" s="20"/>
      <c r="I231" s="28" t="str">
        <f t="shared" si="1"/>
        <v>BAArataca43965</v>
      </c>
      <c r="J231" s="28">
        <f>VLOOKUP(I231,'Indice isolamento municipio'!$F$2:$G$26498,2,false)</f>
        <v>0.406</v>
      </c>
      <c r="K231" s="29"/>
      <c r="L231" s="20"/>
      <c r="M231" s="20"/>
      <c r="N231" s="20"/>
      <c r="O231" s="20"/>
      <c r="P231" s="20"/>
    </row>
    <row r="232" ht="15.75" hidden="1" customHeight="1">
      <c r="A232" s="12">
        <v>290230.0</v>
      </c>
      <c r="B232" s="12" t="s">
        <v>354</v>
      </c>
      <c r="C232" s="12" t="s">
        <v>53</v>
      </c>
      <c r="D232" s="12" t="s">
        <v>60</v>
      </c>
      <c r="E232" s="12">
        <v>8632.0</v>
      </c>
      <c r="F232" s="26">
        <v>43965.0</v>
      </c>
      <c r="G232" s="20"/>
      <c r="H232" s="20"/>
      <c r="I232" s="28" t="str">
        <f t="shared" si="1"/>
        <v>BAAratuípe43965</v>
      </c>
      <c r="J232" s="28">
        <f>VLOOKUP(I232,'Indice isolamento municipio'!$F$2:$G$26498,2,false)</f>
        <v>0.456</v>
      </c>
      <c r="K232" s="29"/>
      <c r="L232" s="20"/>
      <c r="M232" s="20"/>
      <c r="N232" s="20"/>
      <c r="O232" s="20"/>
      <c r="P232" s="20"/>
    </row>
    <row r="233" ht="15.75" hidden="1" customHeight="1">
      <c r="A233" s="12">
        <v>290240.0</v>
      </c>
      <c r="B233" s="12" t="s">
        <v>355</v>
      </c>
      <c r="C233" s="12" t="s">
        <v>53</v>
      </c>
      <c r="D233" s="12" t="s">
        <v>60</v>
      </c>
      <c r="E233" s="12">
        <v>13059.0</v>
      </c>
      <c r="F233" s="26">
        <v>43965.0</v>
      </c>
      <c r="G233" s="20"/>
      <c r="H233" s="20"/>
      <c r="I233" s="28" t="str">
        <f t="shared" si="1"/>
        <v>BAAurelino Leal43965</v>
      </c>
      <c r="J233" s="28">
        <f>VLOOKUP(I233,'Indice isolamento municipio'!$F$2:$G$26498,2,false)</f>
        <v>0.504</v>
      </c>
      <c r="K233" s="29"/>
      <c r="L233" s="20"/>
      <c r="M233" s="20"/>
      <c r="N233" s="20"/>
      <c r="O233" s="20"/>
      <c r="P233" s="20"/>
    </row>
    <row r="234" ht="15.75" hidden="1" customHeight="1">
      <c r="A234" s="12">
        <v>290250.0</v>
      </c>
      <c r="B234" s="12" t="s">
        <v>356</v>
      </c>
      <c r="C234" s="12" t="s">
        <v>53</v>
      </c>
      <c r="D234" s="12" t="s">
        <v>60</v>
      </c>
      <c r="E234" s="12">
        <v>13420.0</v>
      </c>
      <c r="F234" s="26">
        <v>43965.0</v>
      </c>
      <c r="G234" s="20"/>
      <c r="H234" s="20"/>
      <c r="I234" s="28" t="str">
        <f t="shared" si="1"/>
        <v>BABaianópolis43965</v>
      </c>
      <c r="J234" s="28">
        <f>VLOOKUP(I234,'Indice isolamento municipio'!$F$2:$G$26498,2,false)</f>
        <v>0.504</v>
      </c>
      <c r="K234" s="29"/>
      <c r="L234" s="20"/>
      <c r="M234" s="20"/>
      <c r="N234" s="20"/>
      <c r="O234" s="20"/>
      <c r="P234" s="20"/>
    </row>
    <row r="235" ht="15.75" hidden="1" customHeight="1">
      <c r="A235" s="12">
        <v>290260.0</v>
      </c>
      <c r="B235" s="12" t="s">
        <v>357</v>
      </c>
      <c r="C235" s="12" t="s">
        <v>53</v>
      </c>
      <c r="D235" s="12" t="s">
        <v>60</v>
      </c>
      <c r="E235" s="12">
        <v>20031.0</v>
      </c>
      <c r="F235" s="26">
        <v>43965.0</v>
      </c>
      <c r="G235" s="20"/>
      <c r="H235" s="20"/>
      <c r="I235" s="28" t="str">
        <f t="shared" si="1"/>
        <v>BABaixa Grande43965</v>
      </c>
      <c r="J235" s="28">
        <f>VLOOKUP(I235,'Indice isolamento municipio'!$F$2:$G$26498,2,false)</f>
        <v>0.411</v>
      </c>
      <c r="K235" s="29"/>
      <c r="L235" s="20"/>
      <c r="M235" s="20"/>
      <c r="N235" s="20"/>
      <c r="O235" s="20"/>
      <c r="P235" s="20"/>
    </row>
    <row r="236" ht="15.75" hidden="1" customHeight="1">
      <c r="A236" s="12">
        <v>290265.0</v>
      </c>
      <c r="B236" s="12" t="s">
        <v>358</v>
      </c>
      <c r="C236" s="12" t="s">
        <v>53</v>
      </c>
      <c r="D236" s="12" t="s">
        <v>60</v>
      </c>
      <c r="E236" s="12">
        <v>11840.0</v>
      </c>
      <c r="F236" s="26">
        <v>43965.0</v>
      </c>
      <c r="G236" s="20"/>
      <c r="H236" s="20"/>
      <c r="I236" s="28" t="str">
        <f t="shared" si="1"/>
        <v>BABanzaê43965</v>
      </c>
      <c r="J236" s="28">
        <f>VLOOKUP(I236,'Indice isolamento municipio'!$F$2:$G$26498,2,false)</f>
        <v>0.393</v>
      </c>
      <c r="K236" s="29"/>
      <c r="L236" s="20"/>
      <c r="M236" s="20"/>
      <c r="N236" s="20"/>
      <c r="O236" s="20"/>
      <c r="P236" s="20"/>
    </row>
    <row r="237" ht="15.75" hidden="1" customHeight="1">
      <c r="A237" s="12">
        <v>290270.0</v>
      </c>
      <c r="B237" s="12" t="s">
        <v>359</v>
      </c>
      <c r="C237" s="12" t="s">
        <v>53</v>
      </c>
      <c r="D237" s="12" t="s">
        <v>60</v>
      </c>
      <c r="E237" s="12">
        <v>50134.0</v>
      </c>
      <c r="F237" s="26">
        <v>43965.0</v>
      </c>
      <c r="G237" s="20"/>
      <c r="H237" s="20"/>
      <c r="I237" s="28" t="str">
        <f t="shared" si="1"/>
        <v>BABarra43965</v>
      </c>
      <c r="J237" s="28">
        <f>VLOOKUP(I237,'Indice isolamento municipio'!$F$2:$G$26498,2,false)</f>
        <v>0.365</v>
      </c>
      <c r="K237" s="29"/>
      <c r="L237" s="20"/>
      <c r="M237" s="20"/>
      <c r="N237" s="20"/>
      <c r="O237" s="20"/>
      <c r="P237" s="20"/>
    </row>
    <row r="238" ht="15.75" hidden="1" customHeight="1">
      <c r="A238" s="12">
        <v>290280.0</v>
      </c>
      <c r="B238" s="12" t="s">
        <v>360</v>
      </c>
      <c r="C238" s="12" t="s">
        <v>53</v>
      </c>
      <c r="D238" s="12" t="s">
        <v>60</v>
      </c>
      <c r="E238" s="12">
        <v>20767.0</v>
      </c>
      <c r="F238" s="26">
        <v>43965.0</v>
      </c>
      <c r="G238" s="20"/>
      <c r="H238" s="20"/>
      <c r="I238" s="28" t="str">
        <f t="shared" si="1"/>
        <v>BABarra Da Estiva43965</v>
      </c>
      <c r="J238" s="28">
        <f>VLOOKUP(I238,'Indice isolamento municipio'!$F$2:$G$26498,2,false)</f>
        <v>0.355</v>
      </c>
      <c r="K238" s="29"/>
      <c r="L238" s="20"/>
      <c r="M238" s="20"/>
      <c r="N238" s="20"/>
      <c r="O238" s="20"/>
      <c r="P238" s="20"/>
    </row>
    <row r="239" ht="15.75" hidden="1" customHeight="1">
      <c r="A239" s="12">
        <v>290290.0</v>
      </c>
      <c r="B239" s="12" t="s">
        <v>361</v>
      </c>
      <c r="C239" s="12" t="s">
        <v>53</v>
      </c>
      <c r="D239" s="12" t="s">
        <v>60</v>
      </c>
      <c r="E239" s="12">
        <v>35501.0</v>
      </c>
      <c r="F239" s="26">
        <v>43965.0</v>
      </c>
      <c r="G239" s="20"/>
      <c r="H239" s="20"/>
      <c r="I239" s="28" t="str">
        <f t="shared" si="1"/>
        <v>BABarra Do Choça43965</v>
      </c>
      <c r="J239" s="28">
        <f>VLOOKUP(I239,'Indice isolamento municipio'!$F$2:$G$26498,2,false)</f>
        <v>0.39</v>
      </c>
      <c r="K239" s="29"/>
      <c r="L239" s="20"/>
      <c r="M239" s="20"/>
      <c r="N239" s="20"/>
      <c r="O239" s="20"/>
      <c r="P239" s="20"/>
    </row>
    <row r="240" ht="15.75" hidden="1" customHeight="1">
      <c r="A240" s="12">
        <v>290300.0</v>
      </c>
      <c r="B240" s="12" t="s">
        <v>362</v>
      </c>
      <c r="C240" s="12" t="s">
        <v>53</v>
      </c>
      <c r="D240" s="12" t="s">
        <v>60</v>
      </c>
      <c r="E240" s="12">
        <v>13914.0</v>
      </c>
      <c r="F240" s="26">
        <v>43965.0</v>
      </c>
      <c r="G240" s="20"/>
      <c r="H240" s="20"/>
      <c r="I240" s="28" t="str">
        <f t="shared" si="1"/>
        <v>BABarra Do Mendes43965</v>
      </c>
      <c r="J240" s="28">
        <f>VLOOKUP(I240,'Indice isolamento municipio'!$F$2:$G$26498,2,false)</f>
        <v>0.434</v>
      </c>
      <c r="K240" s="29"/>
      <c r="L240" s="20"/>
      <c r="M240" s="20"/>
      <c r="N240" s="20"/>
      <c r="O240" s="20"/>
      <c r="P240" s="20"/>
    </row>
    <row r="241" ht="15.75" hidden="1" customHeight="1">
      <c r="A241" s="12">
        <v>290310.0</v>
      </c>
      <c r="B241" s="12" t="s">
        <v>363</v>
      </c>
      <c r="C241" s="12" t="s">
        <v>53</v>
      </c>
      <c r="D241" s="12" t="s">
        <v>60</v>
      </c>
      <c r="E241" s="12">
        <v>6038.0</v>
      </c>
      <c r="F241" s="26">
        <v>43965.0</v>
      </c>
      <c r="G241" s="20"/>
      <c r="H241" s="20"/>
      <c r="I241" s="28" t="str">
        <f t="shared" si="1"/>
        <v>BABarra Do Rocha43965</v>
      </c>
      <c r="J241" s="28">
        <f>VLOOKUP(I241,'Indice isolamento municipio'!$F$2:$G$26498,2,false)</f>
        <v>0.381</v>
      </c>
      <c r="K241" s="29"/>
      <c r="L241" s="20"/>
      <c r="M241" s="20"/>
      <c r="N241" s="20"/>
      <c r="O241" s="20"/>
      <c r="P241" s="20"/>
    </row>
    <row r="242" ht="15.75" hidden="1" customHeight="1">
      <c r="A242" s="12">
        <v>290320.0</v>
      </c>
      <c r="B242" s="12" t="s">
        <v>364</v>
      </c>
      <c r="C242" s="12" t="s">
        <v>53</v>
      </c>
      <c r="D242" s="12" t="s">
        <v>60</v>
      </c>
      <c r="E242" s="12">
        <v>141081.0</v>
      </c>
      <c r="F242" s="26">
        <v>43965.0</v>
      </c>
      <c r="G242" s="20"/>
      <c r="H242" s="20"/>
      <c r="I242" s="28" t="str">
        <f t="shared" si="1"/>
        <v>BABarreiras 43965</v>
      </c>
      <c r="J242" s="28" t="str">
        <f>VLOOKUP(I242,'Indice isolamento municipio'!$F$2:$G$26498,2,false)</f>
        <v>#N/A</v>
      </c>
      <c r="K242" s="29"/>
      <c r="L242" s="20"/>
      <c r="M242" s="20"/>
      <c r="N242" s="20"/>
      <c r="O242" s="20"/>
      <c r="P242" s="20"/>
    </row>
    <row r="243" ht="15.75" hidden="1" customHeight="1">
      <c r="A243" s="12">
        <v>290323.0</v>
      </c>
      <c r="B243" s="12" t="s">
        <v>365</v>
      </c>
      <c r="C243" s="12" t="s">
        <v>53</v>
      </c>
      <c r="D243" s="12" t="s">
        <v>60</v>
      </c>
      <c r="E243" s="12">
        <v>13914.0</v>
      </c>
      <c r="F243" s="26">
        <v>43965.0</v>
      </c>
      <c r="G243" s="20"/>
      <c r="H243" s="20"/>
      <c r="I243" s="28" t="str">
        <f t="shared" si="1"/>
        <v>BABarro Alto43965</v>
      </c>
      <c r="J243" s="28">
        <f>VLOOKUP(I243,'Indice isolamento municipio'!$F$2:$G$26498,2,false)</f>
        <v>0.377</v>
      </c>
      <c r="K243" s="29"/>
      <c r="L243" s="20"/>
      <c r="M243" s="20"/>
      <c r="N243" s="20"/>
      <c r="O243" s="20"/>
      <c r="P243" s="20"/>
    </row>
    <row r="244" ht="15.75" hidden="1" customHeight="1">
      <c r="A244" s="12">
        <v>290327.0</v>
      </c>
      <c r="B244" s="12" t="s">
        <v>366</v>
      </c>
      <c r="C244" s="12" t="s">
        <v>53</v>
      </c>
      <c r="D244" s="12" t="s">
        <v>60</v>
      </c>
      <c r="E244" s="12">
        <v>14495.0</v>
      </c>
      <c r="F244" s="26">
        <v>43965.0</v>
      </c>
      <c r="G244" s="20"/>
      <c r="H244" s="20"/>
      <c r="I244" s="28" t="str">
        <f t="shared" si="1"/>
        <v>BABarrocas43965</v>
      </c>
      <c r="J244" s="28">
        <f>VLOOKUP(I244,'Indice isolamento municipio'!$F$2:$G$26498,2,false)</f>
        <v>0.422</v>
      </c>
      <c r="K244" s="29"/>
      <c r="L244" s="20"/>
      <c r="M244" s="20"/>
      <c r="N244" s="20"/>
      <c r="O244" s="20"/>
      <c r="P244" s="20"/>
    </row>
    <row r="245" ht="15.75" hidden="1" customHeight="1">
      <c r="A245" s="12">
        <v>290330.0</v>
      </c>
      <c r="B245" s="12" t="s">
        <v>367</v>
      </c>
      <c r="C245" s="12" t="s">
        <v>53</v>
      </c>
      <c r="D245" s="12" t="s">
        <v>60</v>
      </c>
      <c r="E245" s="12">
        <v>6122.0</v>
      </c>
      <c r="F245" s="26">
        <v>43965.0</v>
      </c>
      <c r="G245" s="20"/>
      <c r="H245" s="20"/>
      <c r="I245" s="28" t="str">
        <f t="shared" si="1"/>
        <v>BABarro Preto43965</v>
      </c>
      <c r="J245" s="28">
        <f>VLOOKUP(I245,'Indice isolamento municipio'!$F$2:$G$26498,2,false)</f>
        <v>0.403</v>
      </c>
      <c r="K245" s="29"/>
      <c r="L245" s="20"/>
      <c r="M245" s="20"/>
      <c r="N245" s="20"/>
      <c r="O245" s="20"/>
      <c r="P245" s="20"/>
    </row>
    <row r="246" ht="15.75" hidden="1" customHeight="1">
      <c r="A246" s="12">
        <v>290340.0</v>
      </c>
      <c r="B246" s="12" t="s">
        <v>368</v>
      </c>
      <c r="C246" s="12" t="s">
        <v>53</v>
      </c>
      <c r="D246" s="12" t="s">
        <v>60</v>
      </c>
      <c r="E246" s="12">
        <v>22067.0</v>
      </c>
      <c r="F246" s="26">
        <v>43965.0</v>
      </c>
      <c r="G246" s="20"/>
      <c r="H246" s="20"/>
      <c r="I246" s="28" t="str">
        <f t="shared" si="1"/>
        <v>BABelmonte43965</v>
      </c>
      <c r="J246" s="28">
        <f>VLOOKUP(I246,'Indice isolamento municipio'!$F$2:$G$26498,2,false)</f>
        <v>0.378</v>
      </c>
      <c r="K246" s="29"/>
      <c r="L246" s="20"/>
      <c r="M246" s="20"/>
      <c r="N246" s="20"/>
      <c r="O246" s="20"/>
      <c r="P246" s="20"/>
    </row>
    <row r="247" ht="15.75" hidden="1" customHeight="1">
      <c r="A247" s="12">
        <v>290350.0</v>
      </c>
      <c r="B247" s="12" t="s">
        <v>369</v>
      </c>
      <c r="C247" s="12" t="s">
        <v>53</v>
      </c>
      <c r="D247" s="12" t="s">
        <v>60</v>
      </c>
      <c r="E247" s="12">
        <v>17625.0</v>
      </c>
      <c r="F247" s="26">
        <v>43965.0</v>
      </c>
      <c r="G247" s="20"/>
      <c r="H247" s="20"/>
      <c r="I247" s="28" t="str">
        <f t="shared" si="1"/>
        <v>BABelo Campo43965</v>
      </c>
      <c r="J247" s="28">
        <f>VLOOKUP(I247,'Indice isolamento municipio'!$F$2:$G$26498,2,false)</f>
        <v>0.391</v>
      </c>
      <c r="K247" s="29"/>
      <c r="L247" s="20"/>
      <c r="M247" s="20"/>
      <c r="N247" s="20"/>
      <c r="O247" s="20"/>
      <c r="P247" s="20"/>
    </row>
    <row r="248" ht="15.75" hidden="1" customHeight="1">
      <c r="A248" s="12">
        <v>290360.0</v>
      </c>
      <c r="B248" s="12" t="s">
        <v>370</v>
      </c>
      <c r="C248" s="12" t="s">
        <v>53</v>
      </c>
      <c r="D248" s="12" t="s">
        <v>60</v>
      </c>
      <c r="E248" s="12">
        <v>14866.0</v>
      </c>
      <c r="F248" s="26">
        <v>43965.0</v>
      </c>
      <c r="G248" s="20"/>
      <c r="H248" s="20"/>
      <c r="I248" s="28" t="str">
        <f t="shared" si="1"/>
        <v>BABiritinga43965</v>
      </c>
      <c r="J248" s="28">
        <f>VLOOKUP(I248,'Indice isolamento municipio'!$F$2:$G$26498,2,false)</f>
        <v>0.394</v>
      </c>
      <c r="K248" s="29"/>
      <c r="L248" s="20"/>
      <c r="M248" s="20"/>
      <c r="N248" s="20"/>
      <c r="O248" s="20"/>
      <c r="P248" s="20"/>
    </row>
    <row r="249" ht="15.75" hidden="1" customHeight="1">
      <c r="A249" s="12">
        <v>290370.0</v>
      </c>
      <c r="B249" s="12" t="s">
        <v>371</v>
      </c>
      <c r="C249" s="12" t="s">
        <v>53</v>
      </c>
      <c r="D249" s="12" t="s">
        <v>60</v>
      </c>
      <c r="E249" s="12">
        <v>14620.0</v>
      </c>
      <c r="F249" s="26">
        <v>43965.0</v>
      </c>
      <c r="G249" s="20"/>
      <c r="H249" s="20"/>
      <c r="I249" s="28" t="str">
        <f t="shared" si="1"/>
        <v>BABoa Nova43965</v>
      </c>
      <c r="J249" s="28">
        <f>VLOOKUP(I249,'Indice isolamento municipio'!$F$2:$G$26498,2,false)</f>
        <v>0.418</v>
      </c>
      <c r="K249" s="29"/>
      <c r="L249" s="20"/>
      <c r="M249" s="20"/>
      <c r="N249" s="20"/>
      <c r="O249" s="20"/>
      <c r="P249" s="20"/>
    </row>
    <row r="250" ht="15.75" hidden="1" customHeight="1">
      <c r="A250" s="12">
        <v>290380.0</v>
      </c>
      <c r="B250" s="12" t="s">
        <v>372</v>
      </c>
      <c r="C250" s="12" t="s">
        <v>53</v>
      </c>
      <c r="D250" s="12" t="s">
        <v>60</v>
      </c>
      <c r="E250" s="12">
        <v>17898.0</v>
      </c>
      <c r="F250" s="26">
        <v>43965.0</v>
      </c>
      <c r="G250" s="20"/>
      <c r="H250" s="20"/>
      <c r="I250" s="28" t="str">
        <f t="shared" si="1"/>
        <v>BABoa Vista Do Tupim43965</v>
      </c>
      <c r="J250" s="28">
        <f>VLOOKUP(I250,'Indice isolamento municipio'!$F$2:$G$26498,2,false)</f>
        <v>0.407</v>
      </c>
      <c r="K250" s="29"/>
      <c r="L250" s="20"/>
      <c r="M250" s="20"/>
      <c r="N250" s="20"/>
      <c r="O250" s="20"/>
      <c r="P250" s="20"/>
    </row>
    <row r="251" ht="15.75" hidden="1" customHeight="1">
      <c r="A251" s="12">
        <v>290390.0</v>
      </c>
      <c r="B251" s="12" t="s">
        <v>373</v>
      </c>
      <c r="C251" s="12" t="s">
        <v>53</v>
      </c>
      <c r="D251" s="12" t="s">
        <v>60</v>
      </c>
      <c r="E251" s="12">
        <v>64740.0</v>
      </c>
      <c r="F251" s="26">
        <v>43965.0</v>
      </c>
      <c r="G251" s="20"/>
      <c r="H251" s="20"/>
      <c r="I251" s="28" t="str">
        <f t="shared" si="1"/>
        <v>BABom Jesus Da Lapa43965</v>
      </c>
      <c r="J251" s="28">
        <f>VLOOKUP(I251,'Indice isolamento municipio'!$F$2:$G$26498,2,false)</f>
        <v>0.403</v>
      </c>
      <c r="K251" s="29"/>
      <c r="L251" s="20"/>
      <c r="M251" s="20"/>
      <c r="N251" s="20"/>
      <c r="O251" s="20"/>
      <c r="P251" s="20"/>
    </row>
    <row r="252" ht="15.75" hidden="1" customHeight="1">
      <c r="A252" s="12">
        <v>290395.0</v>
      </c>
      <c r="B252" s="12" t="s">
        <v>374</v>
      </c>
      <c r="C252" s="12" t="s">
        <v>53</v>
      </c>
      <c r="D252" s="12" t="s">
        <v>60</v>
      </c>
      <c r="E252" s="12">
        <v>10120.0</v>
      </c>
      <c r="F252" s="26">
        <v>43965.0</v>
      </c>
      <c r="G252" s="20"/>
      <c r="H252" s="20"/>
      <c r="I252" s="28" t="str">
        <f t="shared" si="1"/>
        <v>BABom Jesus Da Serra43965</v>
      </c>
      <c r="J252" s="28">
        <f>VLOOKUP(I252,'Indice isolamento municipio'!$F$2:$G$26498,2,false)</f>
        <v>0.5</v>
      </c>
      <c r="K252" s="29"/>
      <c r="L252" s="20"/>
      <c r="M252" s="20"/>
      <c r="N252" s="20"/>
      <c r="O252" s="20"/>
      <c r="P252" s="20"/>
    </row>
    <row r="253" ht="15.75" hidden="1" customHeight="1">
      <c r="A253" s="12">
        <v>290400.0</v>
      </c>
      <c r="B253" s="12" t="s">
        <v>375</v>
      </c>
      <c r="C253" s="12" t="s">
        <v>53</v>
      </c>
      <c r="D253" s="12" t="s">
        <v>60</v>
      </c>
      <c r="E253" s="12">
        <v>13893.0</v>
      </c>
      <c r="F253" s="26">
        <v>43965.0</v>
      </c>
      <c r="G253" s="20"/>
      <c r="H253" s="20"/>
      <c r="I253" s="28" t="str">
        <f t="shared" si="1"/>
        <v>BABoninal43965</v>
      </c>
      <c r="J253" s="28">
        <f>VLOOKUP(I253,'Indice isolamento municipio'!$F$2:$G$26498,2,false)</f>
        <v>0.464</v>
      </c>
      <c r="K253" s="29"/>
      <c r="L253" s="20"/>
      <c r="M253" s="20"/>
      <c r="N253" s="20"/>
      <c r="O253" s="20"/>
      <c r="P253" s="20"/>
    </row>
    <row r="254" ht="15.75" hidden="1" customHeight="1">
      <c r="A254" s="12">
        <v>290405.0</v>
      </c>
      <c r="B254" s="12" t="s">
        <v>376</v>
      </c>
      <c r="C254" s="12" t="s">
        <v>53</v>
      </c>
      <c r="D254" s="12" t="s">
        <v>60</v>
      </c>
      <c r="E254" s="12">
        <v>15126.0</v>
      </c>
      <c r="F254" s="26">
        <v>43965.0</v>
      </c>
      <c r="G254" s="20"/>
      <c r="H254" s="20"/>
      <c r="I254" s="28" t="str">
        <f t="shared" si="1"/>
        <v>BABonito43965</v>
      </c>
      <c r="J254" s="28">
        <f>VLOOKUP(I254,'Indice isolamento municipio'!$F$2:$G$26498,2,false)</f>
        <v>0.413</v>
      </c>
      <c r="K254" s="29"/>
      <c r="L254" s="20"/>
      <c r="M254" s="20"/>
      <c r="N254" s="20"/>
      <c r="O254" s="20"/>
      <c r="P254" s="20"/>
    </row>
    <row r="255" ht="15.75" hidden="1" customHeight="1">
      <c r="A255" s="12">
        <v>290410.0</v>
      </c>
      <c r="B255" s="12" t="s">
        <v>377</v>
      </c>
      <c r="C255" s="12" t="s">
        <v>53</v>
      </c>
      <c r="D255" s="12" t="s">
        <v>60</v>
      </c>
      <c r="E255" s="12">
        <v>22025.0</v>
      </c>
      <c r="F255" s="26">
        <v>43965.0</v>
      </c>
      <c r="G255" s="20"/>
      <c r="H255" s="20"/>
      <c r="I255" s="28" t="str">
        <f t="shared" si="1"/>
        <v>BABoquira43965</v>
      </c>
      <c r="J255" s="28">
        <f>VLOOKUP(I255,'Indice isolamento municipio'!$F$2:$G$26498,2,false)</f>
        <v>0.451</v>
      </c>
      <c r="K255" s="29"/>
      <c r="L255" s="20"/>
      <c r="M255" s="20"/>
      <c r="N255" s="20"/>
      <c r="O255" s="20"/>
      <c r="P255" s="20"/>
    </row>
    <row r="256" ht="15.75" hidden="1" customHeight="1">
      <c r="A256" s="12">
        <v>290420.0</v>
      </c>
      <c r="B256" s="12" t="s">
        <v>378</v>
      </c>
      <c r="C256" s="12" t="s">
        <v>53</v>
      </c>
      <c r="D256" s="12" t="s">
        <v>60</v>
      </c>
      <c r="E256" s="12">
        <v>10950.0</v>
      </c>
      <c r="F256" s="26">
        <v>43965.0</v>
      </c>
      <c r="G256" s="20"/>
      <c r="H256" s="20"/>
      <c r="I256" s="28" t="str">
        <f t="shared" si="1"/>
        <v>BABotuporã43965</v>
      </c>
      <c r="J256" s="28">
        <f>VLOOKUP(I256,'Indice isolamento municipio'!$F$2:$G$26498,2,false)</f>
        <v>0.419</v>
      </c>
      <c r="K256" s="29"/>
      <c r="L256" s="20"/>
      <c r="M256" s="20"/>
      <c r="N256" s="20"/>
      <c r="O256" s="20"/>
      <c r="P256" s="20"/>
    </row>
    <row r="257" ht="15.75" hidden="1" customHeight="1">
      <c r="A257" s="12">
        <v>290430.0</v>
      </c>
      <c r="B257" s="12" t="s">
        <v>379</v>
      </c>
      <c r="C257" s="12" t="s">
        <v>53</v>
      </c>
      <c r="D257" s="12" t="s">
        <v>60</v>
      </c>
      <c r="E257" s="12">
        <v>14123.0</v>
      </c>
      <c r="F257" s="26">
        <v>43965.0</v>
      </c>
      <c r="G257" s="20"/>
      <c r="H257" s="20"/>
      <c r="I257" s="28" t="str">
        <f t="shared" si="1"/>
        <v>BABrejões43965</v>
      </c>
      <c r="J257" s="28">
        <f>VLOOKUP(I257,'Indice isolamento municipio'!$F$2:$G$26498,2,false)</f>
        <v>0.385</v>
      </c>
      <c r="K257" s="29"/>
      <c r="L257" s="20"/>
      <c r="M257" s="20"/>
      <c r="N257" s="20"/>
      <c r="O257" s="20"/>
      <c r="P257" s="20"/>
    </row>
    <row r="258" ht="15.75" hidden="1" customHeight="1">
      <c r="A258" s="12">
        <v>290440.0</v>
      </c>
      <c r="B258" s="12" t="s">
        <v>380</v>
      </c>
      <c r="C258" s="12" t="s">
        <v>53</v>
      </c>
      <c r="D258" s="12" t="s">
        <v>60</v>
      </c>
      <c r="E258" s="12">
        <v>11247.0</v>
      </c>
      <c r="F258" s="26">
        <v>43965.0</v>
      </c>
      <c r="G258" s="20"/>
      <c r="H258" s="20"/>
      <c r="I258" s="28" t="str">
        <f t="shared" si="1"/>
        <v>BABrejolândia43965</v>
      </c>
      <c r="J258" s="28">
        <f>VLOOKUP(I258,'Indice isolamento municipio'!$F$2:$G$26498,2,false)</f>
        <v>0.546</v>
      </c>
      <c r="K258" s="29"/>
      <c r="L258" s="20"/>
      <c r="M258" s="20"/>
      <c r="N258" s="20"/>
      <c r="O258" s="20"/>
      <c r="P258" s="20"/>
    </row>
    <row r="259" ht="15.75" hidden="1" customHeight="1">
      <c r="A259" s="12">
        <v>290450.0</v>
      </c>
      <c r="B259" s="12" t="s">
        <v>381</v>
      </c>
      <c r="C259" s="12" t="s">
        <v>53</v>
      </c>
      <c r="D259" s="12" t="s">
        <v>60</v>
      </c>
      <c r="E259" s="12">
        <v>10479.0</v>
      </c>
      <c r="F259" s="26">
        <v>43965.0</v>
      </c>
      <c r="G259" s="20"/>
      <c r="H259" s="20"/>
      <c r="I259" s="28" t="str">
        <f t="shared" si="1"/>
        <v>BABrotas De Macaúbas43965</v>
      </c>
      <c r="J259" s="28">
        <f>VLOOKUP(I259,'Indice isolamento municipio'!$F$2:$G$26498,2,false)</f>
        <v>0.367</v>
      </c>
      <c r="K259" s="29"/>
      <c r="L259" s="20"/>
      <c r="M259" s="20"/>
      <c r="N259" s="20"/>
      <c r="O259" s="20"/>
      <c r="P259" s="20"/>
    </row>
    <row r="260" ht="15.75" hidden="1" customHeight="1">
      <c r="A260" s="12">
        <v>290460.0</v>
      </c>
      <c r="B260" s="12" t="s">
        <v>382</v>
      </c>
      <c r="C260" s="12" t="s">
        <v>53</v>
      </c>
      <c r="D260" s="12" t="s">
        <v>60</v>
      </c>
      <c r="E260" s="12">
        <v>64972.0</v>
      </c>
      <c r="F260" s="26">
        <v>43965.0</v>
      </c>
      <c r="G260" s="20"/>
      <c r="H260" s="20"/>
      <c r="I260" s="28" t="str">
        <f t="shared" si="1"/>
        <v>BABrumado 43965</v>
      </c>
      <c r="J260" s="28" t="str">
        <f>VLOOKUP(I260,'Indice isolamento municipio'!$F$2:$G$26498,2,false)</f>
        <v>#N/A</v>
      </c>
      <c r="K260" s="29"/>
      <c r="L260" s="20"/>
      <c r="M260" s="20"/>
      <c r="N260" s="20"/>
      <c r="O260" s="20"/>
      <c r="P260" s="20"/>
    </row>
    <row r="261" ht="15.75" hidden="1" customHeight="1">
      <c r="A261" s="12">
        <v>290470.0</v>
      </c>
      <c r="B261" s="12" t="s">
        <v>383</v>
      </c>
      <c r="C261" s="12" t="s">
        <v>53</v>
      </c>
      <c r="D261" s="12" t="s">
        <v>60</v>
      </c>
      <c r="E261" s="12">
        <v>18528.0</v>
      </c>
      <c r="F261" s="26">
        <v>43965.0</v>
      </c>
      <c r="G261" s="20"/>
      <c r="H261" s="20"/>
      <c r="I261" s="28" t="str">
        <f t="shared" si="1"/>
        <v>BABuerarema43965</v>
      </c>
      <c r="J261" s="28">
        <f>VLOOKUP(I261,'Indice isolamento municipio'!$F$2:$G$26498,2,false)</f>
        <v>0.386</v>
      </c>
      <c r="K261" s="29"/>
      <c r="L261" s="20"/>
      <c r="M261" s="20"/>
      <c r="N261" s="20"/>
      <c r="O261" s="20"/>
      <c r="P261" s="20"/>
    </row>
    <row r="262" ht="15.75" hidden="1" customHeight="1">
      <c r="A262" s="12">
        <v>290475.0</v>
      </c>
      <c r="B262" s="12" t="s">
        <v>385</v>
      </c>
      <c r="C262" s="12" t="s">
        <v>53</v>
      </c>
      <c r="D262" s="12" t="s">
        <v>60</v>
      </c>
      <c r="E262" s="12">
        <v>19853.0</v>
      </c>
      <c r="F262" s="26">
        <v>43965.0</v>
      </c>
      <c r="G262" s="20"/>
      <c r="H262" s="20"/>
      <c r="I262" s="28" t="str">
        <f t="shared" si="1"/>
        <v>BABuritirama43965</v>
      </c>
      <c r="J262" s="28">
        <f>VLOOKUP(I262,'Indice isolamento municipio'!$F$2:$G$26498,2,false)</f>
        <v>0.404</v>
      </c>
      <c r="K262" s="29"/>
      <c r="L262" s="20"/>
      <c r="M262" s="20"/>
      <c r="N262" s="20"/>
      <c r="O262" s="20"/>
      <c r="P262" s="20"/>
    </row>
    <row r="263" ht="15.75" hidden="1" customHeight="1">
      <c r="A263" s="12">
        <v>290480.0</v>
      </c>
      <c r="B263" s="12" t="s">
        <v>386</v>
      </c>
      <c r="C263" s="12" t="s">
        <v>53</v>
      </c>
      <c r="D263" s="12" t="s">
        <v>60</v>
      </c>
      <c r="E263" s="12">
        <v>10576.0</v>
      </c>
      <c r="F263" s="26">
        <v>43965.0</v>
      </c>
      <c r="G263" s="20"/>
      <c r="H263" s="20"/>
      <c r="I263" s="28" t="str">
        <f t="shared" si="1"/>
        <v>BACaatiba43965</v>
      </c>
      <c r="J263" s="28">
        <f>VLOOKUP(I263,'Indice isolamento municipio'!$F$2:$G$26498,2,false)</f>
        <v>0.394</v>
      </c>
      <c r="K263" s="29"/>
      <c r="L263" s="20"/>
      <c r="M263" s="20"/>
      <c r="N263" s="20"/>
      <c r="O263" s="20"/>
      <c r="P263" s="20"/>
    </row>
    <row r="264" ht="15.75" hidden="1" customHeight="1">
      <c r="A264" s="12">
        <v>290485.0</v>
      </c>
      <c r="B264" s="12" t="s">
        <v>387</v>
      </c>
      <c r="C264" s="12" t="s">
        <v>53</v>
      </c>
      <c r="D264" s="12" t="s">
        <v>60</v>
      </c>
      <c r="E264" s="12">
        <v>17582.0</v>
      </c>
      <c r="F264" s="26">
        <v>43965.0</v>
      </c>
      <c r="G264" s="20"/>
      <c r="H264" s="20"/>
      <c r="I264" s="28" t="str">
        <f t="shared" si="1"/>
        <v>BACabaceiras Do Paraguaçu43965</v>
      </c>
      <c r="J264" s="28">
        <f>VLOOKUP(I264,'Indice isolamento municipio'!$F$2:$G$26498,2,false)</f>
        <v>0.434</v>
      </c>
      <c r="K264" s="29"/>
      <c r="L264" s="20"/>
      <c r="M264" s="20"/>
      <c r="N264" s="20"/>
      <c r="O264" s="20"/>
      <c r="P264" s="20"/>
    </row>
    <row r="265" ht="15.75" hidden="1" customHeight="1">
      <c r="A265" s="12">
        <v>290490.0</v>
      </c>
      <c r="B265" s="12" t="s">
        <v>389</v>
      </c>
      <c r="C265" s="12" t="s">
        <v>53</v>
      </c>
      <c r="D265" s="12" t="s">
        <v>60</v>
      </c>
      <c r="E265" s="12">
        <v>32270.0</v>
      </c>
      <c r="F265" s="26">
        <v>43965.0</v>
      </c>
      <c r="G265" s="20"/>
      <c r="H265" s="20"/>
      <c r="I265" s="28" t="str">
        <f t="shared" si="1"/>
        <v>BACachoeira43965</v>
      </c>
      <c r="J265" s="28">
        <f>VLOOKUP(I265,'Indice isolamento municipio'!$F$2:$G$26498,2,false)</f>
        <v>0.489</v>
      </c>
      <c r="K265" s="29"/>
      <c r="L265" s="20"/>
      <c r="M265" s="20"/>
      <c r="N265" s="20"/>
      <c r="O265" s="20"/>
      <c r="P265" s="20"/>
    </row>
    <row r="266" ht="15.75" hidden="1" customHeight="1">
      <c r="A266" s="12">
        <v>290500.0</v>
      </c>
      <c r="B266" s="12" t="s">
        <v>390</v>
      </c>
      <c r="C266" s="12" t="s">
        <v>53</v>
      </c>
      <c r="D266" s="12" t="s">
        <v>60</v>
      </c>
      <c r="E266" s="12">
        <v>22577.0</v>
      </c>
      <c r="F266" s="26">
        <v>43965.0</v>
      </c>
      <c r="G266" s="20"/>
      <c r="H266" s="20"/>
      <c r="I266" s="28" t="str">
        <f t="shared" si="1"/>
        <v>BACaculé43965</v>
      </c>
      <c r="J266" s="28">
        <f>VLOOKUP(I266,'Indice isolamento municipio'!$F$2:$G$26498,2,false)</f>
        <v>0.348</v>
      </c>
      <c r="K266" s="29"/>
      <c r="L266" s="20"/>
      <c r="M266" s="20"/>
      <c r="N266" s="20"/>
      <c r="O266" s="20"/>
      <c r="P266" s="20"/>
    </row>
    <row r="267" ht="15.75" hidden="1" customHeight="1">
      <c r="A267" s="12">
        <v>290510.0</v>
      </c>
      <c r="B267" s="12" t="s">
        <v>391</v>
      </c>
      <c r="C267" s="12" t="s">
        <v>53</v>
      </c>
      <c r="D267" s="12" t="s">
        <v>60</v>
      </c>
      <c r="E267" s="12">
        <v>10013.0</v>
      </c>
      <c r="F267" s="26">
        <v>43965.0</v>
      </c>
      <c r="G267" s="20"/>
      <c r="H267" s="20"/>
      <c r="I267" s="28" t="str">
        <f t="shared" si="1"/>
        <v>BACaém43965</v>
      </c>
      <c r="J267" s="28">
        <f>VLOOKUP(I267,'Indice isolamento municipio'!$F$2:$G$26498,2,false)</f>
        <v>0.456</v>
      </c>
      <c r="K267" s="29"/>
      <c r="L267" s="20"/>
      <c r="M267" s="20"/>
      <c r="N267" s="20"/>
      <c r="O267" s="20"/>
      <c r="P267" s="20"/>
    </row>
    <row r="268" ht="15.75" hidden="1" customHeight="1">
      <c r="A268" s="12">
        <v>290515.0</v>
      </c>
      <c r="B268" s="12" t="s">
        <v>392</v>
      </c>
      <c r="C268" s="12" t="s">
        <v>53</v>
      </c>
      <c r="D268" s="12" t="s">
        <v>60</v>
      </c>
      <c r="E268" s="12">
        <v>14926.0</v>
      </c>
      <c r="F268" s="26">
        <v>43965.0</v>
      </c>
      <c r="G268" s="20"/>
      <c r="H268" s="20"/>
      <c r="I268" s="28" t="str">
        <f t="shared" si="1"/>
        <v>BACaetanos43965</v>
      </c>
      <c r="J268" s="28">
        <f>VLOOKUP(I268,'Indice isolamento municipio'!$F$2:$G$26498,2,false)</f>
        <v>0.516</v>
      </c>
      <c r="K268" s="29"/>
      <c r="L268" s="20"/>
      <c r="M268" s="20"/>
      <c r="N268" s="20"/>
      <c r="O268" s="20"/>
      <c r="P268" s="20"/>
    </row>
    <row r="269" ht="15.75" hidden="1" customHeight="1">
      <c r="A269" s="12">
        <v>290520.0</v>
      </c>
      <c r="B269" s="12" t="s">
        <v>393</v>
      </c>
      <c r="C269" s="12" t="s">
        <v>53</v>
      </c>
      <c r="D269" s="12" t="s">
        <v>60</v>
      </c>
      <c r="E269" s="12">
        <v>47774.0</v>
      </c>
      <c r="F269" s="26">
        <v>43965.0</v>
      </c>
      <c r="G269" s="20"/>
      <c r="H269" s="20"/>
      <c r="I269" s="28" t="str">
        <f t="shared" si="1"/>
        <v>BACaetité43965</v>
      </c>
      <c r="J269" s="28">
        <f>VLOOKUP(I269,'Indice isolamento municipio'!$F$2:$G$26498,2,false)</f>
        <v>0.422</v>
      </c>
      <c r="K269" s="29"/>
      <c r="L269" s="20"/>
      <c r="M269" s="20"/>
      <c r="N269" s="20"/>
      <c r="O269" s="20"/>
      <c r="P269" s="20"/>
    </row>
    <row r="270" ht="15.75" hidden="1" customHeight="1">
      <c r="A270" s="12">
        <v>290530.0</v>
      </c>
      <c r="B270" s="12" t="s">
        <v>395</v>
      </c>
      <c r="C270" s="12" t="s">
        <v>53</v>
      </c>
      <c r="D270" s="12" t="s">
        <v>60</v>
      </c>
      <c r="E270" s="12">
        <v>17398.0</v>
      </c>
      <c r="F270" s="26">
        <v>43965.0</v>
      </c>
      <c r="G270" s="20"/>
      <c r="H270" s="20"/>
      <c r="I270" s="28" t="str">
        <f t="shared" si="1"/>
        <v>BACafarnaum43965</v>
      </c>
      <c r="J270" s="28">
        <f>VLOOKUP(I270,'Indice isolamento municipio'!$F$2:$G$26498,2,false)</f>
        <v>0.392</v>
      </c>
      <c r="K270" s="29"/>
      <c r="L270" s="20"/>
      <c r="M270" s="20"/>
      <c r="N270" s="20"/>
      <c r="O270" s="20"/>
      <c r="P270" s="20"/>
    </row>
    <row r="271" ht="15.75" hidden="1" customHeight="1">
      <c r="A271" s="12">
        <v>290540.0</v>
      </c>
      <c r="B271" s="12" t="s">
        <v>397</v>
      </c>
      <c r="C271" s="12" t="s">
        <v>53</v>
      </c>
      <c r="D271" s="12" t="s">
        <v>60</v>
      </c>
      <c r="E271" s="12">
        <v>15973.0</v>
      </c>
      <c r="F271" s="26">
        <v>43965.0</v>
      </c>
      <c r="G271" s="20"/>
      <c r="H271" s="20"/>
      <c r="I271" s="28" t="str">
        <f t="shared" si="1"/>
        <v>BACairu43965</v>
      </c>
      <c r="J271" s="28">
        <f>VLOOKUP(I271,'Indice isolamento municipio'!$F$2:$G$26498,2,false)</f>
        <v>0.496</v>
      </c>
      <c r="K271" s="29"/>
      <c r="L271" s="20"/>
      <c r="M271" s="20"/>
      <c r="N271" s="20"/>
      <c r="O271" s="20"/>
      <c r="P271" s="20"/>
    </row>
    <row r="272" ht="15.75" hidden="1" customHeight="1">
      <c r="A272" s="12">
        <v>290550.0</v>
      </c>
      <c r="B272" s="12" t="s">
        <v>398</v>
      </c>
      <c r="C272" s="12" t="s">
        <v>53</v>
      </c>
      <c r="D272" s="12" t="s">
        <v>60</v>
      </c>
      <c r="E272" s="12">
        <v>12658.0</v>
      </c>
      <c r="F272" s="26">
        <v>43965.0</v>
      </c>
      <c r="G272" s="20"/>
      <c r="H272" s="20"/>
      <c r="I272" s="28" t="str">
        <f t="shared" si="1"/>
        <v>BACaldeirão Grande43965</v>
      </c>
      <c r="J272" s="28">
        <f>VLOOKUP(I272,'Indice isolamento municipio'!$F$2:$G$26498,2,false)</f>
        <v>0.417</v>
      </c>
      <c r="K272" s="29"/>
      <c r="L272" s="20"/>
      <c r="M272" s="20"/>
      <c r="N272" s="20"/>
      <c r="O272" s="20"/>
      <c r="P272" s="20"/>
    </row>
    <row r="273" ht="15.75" hidden="1" customHeight="1">
      <c r="A273" s="12">
        <v>290560.0</v>
      </c>
      <c r="B273" s="12" t="s">
        <v>399</v>
      </c>
      <c r="C273" s="12" t="s">
        <v>53</v>
      </c>
      <c r="D273" s="12" t="s">
        <v>60</v>
      </c>
      <c r="E273" s="12">
        <v>31535.0</v>
      </c>
      <c r="F273" s="26">
        <v>43965.0</v>
      </c>
      <c r="G273" s="20"/>
      <c r="H273" s="20"/>
      <c r="I273" s="28" t="str">
        <f t="shared" si="1"/>
        <v>BACamacan43965</v>
      </c>
      <c r="J273" s="28">
        <f>VLOOKUP(I273,'Indice isolamento municipio'!$F$2:$G$26498,2,false)</f>
        <v>0.395</v>
      </c>
      <c r="K273" s="29"/>
      <c r="L273" s="20"/>
      <c r="M273" s="20"/>
      <c r="N273" s="20"/>
      <c r="O273" s="20"/>
      <c r="P273" s="20"/>
    </row>
    <row r="274" ht="15.75" hidden="1" customHeight="1">
      <c r="A274" s="12">
        <v>290570.0</v>
      </c>
      <c r="B274" s="12" t="s">
        <v>400</v>
      </c>
      <c r="C274" s="12" t="s">
        <v>53</v>
      </c>
      <c r="D274" s="12" t="s">
        <v>60</v>
      </c>
      <c r="E274" s="12">
        <v>255238.0</v>
      </c>
      <c r="F274" s="26">
        <v>43965.0</v>
      </c>
      <c r="G274" s="20"/>
      <c r="H274" s="20"/>
      <c r="I274" s="28" t="str">
        <f t="shared" si="1"/>
        <v>BACamaçari43965</v>
      </c>
      <c r="J274" s="28">
        <f>VLOOKUP(I274,'Indice isolamento municipio'!$F$2:$G$26498,2,false)</f>
        <v>0.41</v>
      </c>
      <c r="K274" s="29"/>
      <c r="L274" s="20"/>
      <c r="M274" s="20"/>
      <c r="N274" s="20"/>
      <c r="O274" s="20"/>
      <c r="P274" s="20"/>
    </row>
    <row r="275" ht="15.75" hidden="1" customHeight="1">
      <c r="A275" s="12">
        <v>290580.0</v>
      </c>
      <c r="B275" s="12" t="s">
        <v>401</v>
      </c>
      <c r="C275" s="12" t="s">
        <v>53</v>
      </c>
      <c r="D275" s="12" t="s">
        <v>60</v>
      </c>
      <c r="E275" s="12">
        <v>35366.0</v>
      </c>
      <c r="F275" s="26">
        <v>43965.0</v>
      </c>
      <c r="G275" s="20"/>
      <c r="H275" s="20"/>
      <c r="I275" s="28" t="str">
        <f t="shared" si="1"/>
        <v>BACamamu43965</v>
      </c>
      <c r="J275" s="28">
        <f>VLOOKUP(I275,'Indice isolamento municipio'!$F$2:$G$26498,2,false)</f>
        <v>0.385</v>
      </c>
      <c r="K275" s="29"/>
      <c r="L275" s="20"/>
      <c r="M275" s="20"/>
      <c r="N275" s="20"/>
      <c r="O275" s="20"/>
      <c r="P275" s="20"/>
    </row>
    <row r="276" ht="15.75" hidden="1" customHeight="1">
      <c r="A276" s="12">
        <v>290590.0</v>
      </c>
      <c r="B276" s="12" t="s">
        <v>402</v>
      </c>
      <c r="C276" s="12" t="s">
        <v>53</v>
      </c>
      <c r="D276" s="12" t="s">
        <v>60</v>
      </c>
      <c r="E276" s="12">
        <v>28156.0</v>
      </c>
      <c r="F276" s="26">
        <v>43965.0</v>
      </c>
      <c r="G276" s="20"/>
      <c r="H276" s="20"/>
      <c r="I276" s="28" t="str">
        <f t="shared" si="1"/>
        <v>BACampo Alegre De Lourdes43965</v>
      </c>
      <c r="J276" s="28">
        <f>VLOOKUP(I276,'Indice isolamento municipio'!$F$2:$G$26498,2,false)</f>
        <v>0.427</v>
      </c>
      <c r="K276" s="29"/>
      <c r="L276" s="20"/>
      <c r="M276" s="20"/>
      <c r="N276" s="20"/>
      <c r="O276" s="20"/>
      <c r="P276" s="20"/>
    </row>
    <row r="277" ht="15.75" hidden="1" customHeight="1">
      <c r="A277" s="12">
        <v>290600.0</v>
      </c>
      <c r="B277" s="12" t="s">
        <v>403</v>
      </c>
      <c r="C277" s="12" t="s">
        <v>53</v>
      </c>
      <c r="D277" s="12" t="s">
        <v>60</v>
      </c>
      <c r="E277" s="12">
        <v>67305.0</v>
      </c>
      <c r="F277" s="26">
        <v>43965.0</v>
      </c>
      <c r="G277" s="20"/>
      <c r="H277" s="20"/>
      <c r="I277" s="28" t="str">
        <f t="shared" si="1"/>
        <v>BACampo Formoso43965</v>
      </c>
      <c r="J277" s="28">
        <f>VLOOKUP(I277,'Indice isolamento municipio'!$F$2:$G$26498,2,false)</f>
        <v>0.449</v>
      </c>
      <c r="K277" s="29"/>
      <c r="L277" s="20"/>
      <c r="M277" s="20"/>
      <c r="N277" s="20"/>
      <c r="O277" s="20"/>
      <c r="P277" s="20"/>
    </row>
    <row r="278" ht="15.75" hidden="1" customHeight="1">
      <c r="A278" s="12">
        <v>290610.0</v>
      </c>
      <c r="B278" s="12" t="s">
        <v>404</v>
      </c>
      <c r="C278" s="12" t="s">
        <v>53</v>
      </c>
      <c r="D278" s="12" t="s">
        <v>60</v>
      </c>
      <c r="E278" s="12">
        <v>9395.0</v>
      </c>
      <c r="F278" s="26">
        <v>43965.0</v>
      </c>
      <c r="G278" s="20"/>
      <c r="H278" s="20"/>
      <c r="I278" s="28" t="str">
        <f t="shared" si="1"/>
        <v>BACanápolis43965</v>
      </c>
      <c r="J278" s="28">
        <f>VLOOKUP(I278,'Indice isolamento municipio'!$F$2:$G$26498,2,false)</f>
        <v>0.354</v>
      </c>
      <c r="K278" s="29"/>
      <c r="L278" s="20"/>
      <c r="M278" s="20"/>
      <c r="N278" s="20"/>
      <c r="O278" s="20"/>
      <c r="P278" s="20"/>
    </row>
    <row r="279" ht="15.75" hidden="1" customHeight="1">
      <c r="A279" s="12">
        <v>290620.0</v>
      </c>
      <c r="B279" s="12" t="s">
        <v>405</v>
      </c>
      <c r="C279" s="12" t="s">
        <v>53</v>
      </c>
      <c r="D279" s="12" t="s">
        <v>60</v>
      </c>
      <c r="E279" s="12">
        <v>24430.0</v>
      </c>
      <c r="F279" s="26">
        <v>43965.0</v>
      </c>
      <c r="G279" s="20"/>
      <c r="H279" s="20"/>
      <c r="I279" s="28" t="str">
        <f t="shared" si="1"/>
        <v>BACanarana43965</v>
      </c>
      <c r="J279" s="28">
        <f>VLOOKUP(I279,'Indice isolamento municipio'!$F$2:$G$26498,2,false)</f>
        <v>0.439</v>
      </c>
      <c r="K279" s="29"/>
      <c r="L279" s="20"/>
      <c r="M279" s="20"/>
      <c r="N279" s="20"/>
      <c r="O279" s="20"/>
      <c r="P279" s="20"/>
    </row>
    <row r="280" ht="15.75" hidden="1" customHeight="1">
      <c r="A280" s="12">
        <v>290630.0</v>
      </c>
      <c r="B280" s="12" t="s">
        <v>407</v>
      </c>
      <c r="C280" s="12" t="s">
        <v>53</v>
      </c>
      <c r="D280" s="12" t="s">
        <v>60</v>
      </c>
      <c r="E280" s="12">
        <v>31902.0</v>
      </c>
      <c r="F280" s="26">
        <v>43965.0</v>
      </c>
      <c r="G280" s="20"/>
      <c r="H280" s="20"/>
      <c r="I280" s="28" t="str">
        <f t="shared" si="1"/>
        <v>BACanavieiras43965</v>
      </c>
      <c r="J280" s="28">
        <f>VLOOKUP(I280,'Indice isolamento municipio'!$F$2:$G$26498,2,false)</f>
        <v>0.379</v>
      </c>
      <c r="K280" s="29"/>
      <c r="L280" s="20"/>
      <c r="M280" s="20"/>
      <c r="N280" s="20"/>
      <c r="O280" s="20"/>
      <c r="P280" s="20"/>
    </row>
    <row r="281" ht="15.75" hidden="1" customHeight="1">
      <c r="A281" s="12">
        <v>290640.0</v>
      </c>
      <c r="B281" s="12" t="s">
        <v>409</v>
      </c>
      <c r="C281" s="12" t="s">
        <v>53</v>
      </c>
      <c r="D281" s="12" t="s">
        <v>60</v>
      </c>
      <c r="E281" s="12">
        <v>8720.0</v>
      </c>
      <c r="F281" s="26">
        <v>43965.0</v>
      </c>
      <c r="G281" s="20"/>
      <c r="H281" s="20"/>
      <c r="I281" s="28" t="str">
        <f t="shared" si="1"/>
        <v>BACandeal43965</v>
      </c>
      <c r="J281" s="28">
        <f>VLOOKUP(I281,'Indice isolamento municipio'!$F$2:$G$26498,2,false)</f>
        <v>0.427</v>
      </c>
      <c r="K281" s="29"/>
      <c r="L281" s="20"/>
      <c r="M281" s="20"/>
      <c r="N281" s="20"/>
      <c r="O281" s="20"/>
      <c r="P281" s="20"/>
    </row>
    <row r="282" ht="15.75" hidden="1" customHeight="1">
      <c r="A282" s="12">
        <v>290650.0</v>
      </c>
      <c r="B282" s="12" t="s">
        <v>411</v>
      </c>
      <c r="C282" s="12" t="s">
        <v>53</v>
      </c>
      <c r="D282" s="12" t="s">
        <v>60</v>
      </c>
      <c r="E282" s="12">
        <v>84121.0</v>
      </c>
      <c r="F282" s="26">
        <v>43965.0</v>
      </c>
      <c r="G282" s="20"/>
      <c r="H282" s="20"/>
      <c r="I282" s="28" t="str">
        <f t="shared" si="1"/>
        <v>BACandeias43965</v>
      </c>
      <c r="J282" s="28">
        <f>VLOOKUP(I282,'Indice isolamento municipio'!$F$2:$G$26498,2,false)</f>
        <v>0.419</v>
      </c>
      <c r="K282" s="29"/>
      <c r="L282" s="20"/>
      <c r="M282" s="20"/>
      <c r="N282" s="20"/>
      <c r="O282" s="20"/>
      <c r="P282" s="20"/>
    </row>
    <row r="283" ht="15.75" hidden="1" customHeight="1">
      <c r="A283" s="12">
        <v>290660.0</v>
      </c>
      <c r="B283" s="12" t="s">
        <v>412</v>
      </c>
      <c r="C283" s="12" t="s">
        <v>53</v>
      </c>
      <c r="D283" s="12" t="s">
        <v>60</v>
      </c>
      <c r="E283" s="12">
        <v>13329.0</v>
      </c>
      <c r="F283" s="26">
        <v>43965.0</v>
      </c>
      <c r="G283" s="20"/>
      <c r="H283" s="20"/>
      <c r="I283" s="28" t="str">
        <f t="shared" si="1"/>
        <v>BACandiba43965</v>
      </c>
      <c r="J283" s="28">
        <f>VLOOKUP(I283,'Indice isolamento municipio'!$F$2:$G$26498,2,false)</f>
        <v>0.368</v>
      </c>
      <c r="K283" s="29"/>
      <c r="L283" s="20"/>
      <c r="M283" s="20"/>
      <c r="N283" s="20"/>
      <c r="O283" s="20"/>
      <c r="P283" s="20"/>
    </row>
    <row r="284" ht="15.75" hidden="1" customHeight="1">
      <c r="A284" s="12">
        <v>290670.0</v>
      </c>
      <c r="B284" s="12" t="s">
        <v>413</v>
      </c>
      <c r="C284" s="12" t="s">
        <v>53</v>
      </c>
      <c r="D284" s="12" t="s">
        <v>60</v>
      </c>
      <c r="E284" s="12">
        <v>25711.0</v>
      </c>
      <c r="F284" s="26">
        <v>43965.0</v>
      </c>
      <c r="G284" s="20"/>
      <c r="H284" s="20"/>
      <c r="I284" s="28" t="str">
        <f t="shared" si="1"/>
        <v>BACândido Sales43965</v>
      </c>
      <c r="J284" s="28">
        <f>VLOOKUP(I284,'Indice isolamento municipio'!$F$2:$G$26498,2,false)</f>
        <v>0.414</v>
      </c>
      <c r="K284" s="29"/>
      <c r="L284" s="20"/>
      <c r="M284" s="20"/>
      <c r="N284" s="20"/>
      <c r="O284" s="20"/>
      <c r="P284" s="20"/>
    </row>
    <row r="285" ht="15.75" hidden="1" customHeight="1">
      <c r="A285" s="12">
        <v>290680.0</v>
      </c>
      <c r="B285" s="12" t="s">
        <v>414</v>
      </c>
      <c r="C285" s="12" t="s">
        <v>53</v>
      </c>
      <c r="D285" s="12" t="s">
        <v>60</v>
      </c>
      <c r="E285" s="12">
        <v>33054.0</v>
      </c>
      <c r="F285" s="26">
        <v>43965.0</v>
      </c>
      <c r="G285" s="20"/>
      <c r="H285" s="20"/>
      <c r="I285" s="28" t="str">
        <f t="shared" si="1"/>
        <v>BACansanção43965</v>
      </c>
      <c r="J285" s="28">
        <f>VLOOKUP(I285,'Indice isolamento municipio'!$F$2:$G$26498,2,false)</f>
        <v>0.409</v>
      </c>
      <c r="K285" s="29"/>
      <c r="L285" s="20"/>
      <c r="M285" s="20"/>
      <c r="N285" s="20"/>
      <c r="O285" s="20"/>
      <c r="P285" s="20"/>
    </row>
    <row r="286" ht="15.75" hidden="1" customHeight="1">
      <c r="A286" s="12">
        <v>290682.0</v>
      </c>
      <c r="B286" s="12" t="s">
        <v>416</v>
      </c>
      <c r="C286" s="12" t="s">
        <v>53</v>
      </c>
      <c r="D286" s="12" t="s">
        <v>60</v>
      </c>
      <c r="E286" s="12">
        <v>15941.0</v>
      </c>
      <c r="F286" s="26">
        <v>43965.0</v>
      </c>
      <c r="G286" s="20"/>
      <c r="H286" s="20"/>
      <c r="I286" s="28" t="str">
        <f t="shared" si="1"/>
        <v>BACanudos43965</v>
      </c>
      <c r="J286" s="28">
        <f>VLOOKUP(I286,'Indice isolamento municipio'!$F$2:$G$26498,2,false)</f>
        <v>0.379</v>
      </c>
      <c r="K286" s="29"/>
      <c r="L286" s="20"/>
      <c r="M286" s="20"/>
      <c r="N286" s="20"/>
      <c r="O286" s="20"/>
      <c r="P286" s="20"/>
    </row>
    <row r="287" ht="15.75" hidden="1" customHeight="1">
      <c r="A287" s="12">
        <v>290685.0</v>
      </c>
      <c r="B287" s="12" t="s">
        <v>417</v>
      </c>
      <c r="C287" s="12" t="s">
        <v>53</v>
      </c>
      <c r="D287" s="12" t="s">
        <v>60</v>
      </c>
      <c r="E287" s="12">
        <v>11485.0</v>
      </c>
      <c r="F287" s="26">
        <v>43965.0</v>
      </c>
      <c r="G287" s="20"/>
      <c r="H287" s="20"/>
      <c r="I287" s="28" t="str">
        <f t="shared" si="1"/>
        <v>BACapela Do Alto Alegre43965</v>
      </c>
      <c r="J287" s="28">
        <f>VLOOKUP(I287,'Indice isolamento municipio'!$F$2:$G$26498,2,false)</f>
        <v>0.4</v>
      </c>
      <c r="K287" s="29"/>
      <c r="L287" s="20"/>
      <c r="M287" s="20"/>
      <c r="N287" s="20"/>
      <c r="O287" s="20"/>
      <c r="P287" s="20"/>
    </row>
    <row r="288" ht="15.75" hidden="1" customHeight="1">
      <c r="A288" s="12">
        <v>290687.0</v>
      </c>
      <c r="B288" s="12" t="s">
        <v>418</v>
      </c>
      <c r="C288" s="12" t="s">
        <v>53</v>
      </c>
      <c r="D288" s="12" t="s">
        <v>60</v>
      </c>
      <c r="E288" s="12">
        <v>27067.0</v>
      </c>
      <c r="F288" s="26">
        <v>43965.0</v>
      </c>
      <c r="G288" s="20"/>
      <c r="H288" s="20"/>
      <c r="I288" s="28" t="str">
        <f t="shared" si="1"/>
        <v>BACapim Grosso43965</v>
      </c>
      <c r="J288" s="28">
        <f>VLOOKUP(I288,'Indice isolamento municipio'!$F$2:$G$26498,2,false)</f>
        <v>0.394</v>
      </c>
      <c r="K288" s="29"/>
      <c r="L288" s="20"/>
      <c r="M288" s="20"/>
      <c r="N288" s="20"/>
      <c r="O288" s="20"/>
      <c r="P288" s="20"/>
    </row>
    <row r="289" ht="15.75" hidden="1" customHeight="1">
      <c r="A289" s="12">
        <v>290689.0</v>
      </c>
      <c r="B289" s="12" t="s">
        <v>419</v>
      </c>
      <c r="C289" s="12" t="s">
        <v>53</v>
      </c>
      <c r="D289" s="12" t="s">
        <v>60</v>
      </c>
      <c r="E289" s="12">
        <v>9879.0</v>
      </c>
      <c r="F289" s="26">
        <v>43965.0</v>
      </c>
      <c r="G289" s="20"/>
      <c r="H289" s="20"/>
      <c r="I289" s="28" t="str">
        <f t="shared" si="1"/>
        <v>BACaraíbas43965</v>
      </c>
      <c r="J289" s="28">
        <f>VLOOKUP(I289,'Indice isolamento municipio'!$F$2:$G$26498,2,false)</f>
        <v>0.361</v>
      </c>
      <c r="K289" s="29"/>
      <c r="L289" s="20"/>
      <c r="M289" s="20"/>
      <c r="N289" s="20"/>
      <c r="O289" s="20"/>
      <c r="P289" s="20"/>
    </row>
    <row r="290" ht="15.75" hidden="1" customHeight="1">
      <c r="A290" s="12">
        <v>290690.0</v>
      </c>
      <c r="B290" s="12" t="s">
        <v>420</v>
      </c>
      <c r="C290" s="12" t="s">
        <v>53</v>
      </c>
      <c r="D290" s="12" t="s">
        <v>60</v>
      </c>
      <c r="E290" s="12">
        <v>21612.0</v>
      </c>
      <c r="F290" s="26">
        <v>43965.0</v>
      </c>
      <c r="G290" s="20"/>
      <c r="H290" s="20"/>
      <c r="I290" s="28" t="str">
        <f t="shared" si="1"/>
        <v>BACaravelas43965</v>
      </c>
      <c r="J290" s="28">
        <f>VLOOKUP(I290,'Indice isolamento municipio'!$F$2:$G$26498,2,false)</f>
        <v>0.436</v>
      </c>
      <c r="K290" s="29"/>
      <c r="L290" s="20"/>
      <c r="M290" s="20"/>
      <c r="N290" s="20"/>
      <c r="O290" s="20"/>
      <c r="P290" s="20"/>
    </row>
    <row r="291" ht="15.75" hidden="1" customHeight="1">
      <c r="A291" s="12">
        <v>290700.0</v>
      </c>
      <c r="B291" s="12" t="s">
        <v>421</v>
      </c>
      <c r="C291" s="12" t="s">
        <v>53</v>
      </c>
      <c r="D291" s="12" t="s">
        <v>60</v>
      </c>
      <c r="E291" s="12">
        <v>9030.0</v>
      </c>
      <c r="F291" s="26">
        <v>43965.0</v>
      </c>
      <c r="G291" s="20"/>
      <c r="H291" s="20"/>
      <c r="I291" s="28" t="str">
        <f t="shared" si="1"/>
        <v>BACardeal Da Silva43965</v>
      </c>
      <c r="J291" s="28">
        <f>VLOOKUP(I291,'Indice isolamento municipio'!$F$2:$G$26498,2,false)</f>
        <v>0.391</v>
      </c>
      <c r="K291" s="29"/>
      <c r="L291" s="20"/>
      <c r="M291" s="20"/>
      <c r="N291" s="20"/>
      <c r="O291" s="20"/>
      <c r="P291" s="20"/>
    </row>
    <row r="292" ht="15.75" hidden="1" customHeight="1">
      <c r="A292" s="12">
        <v>290710.0</v>
      </c>
      <c r="B292" s="12" t="s">
        <v>422</v>
      </c>
      <c r="C292" s="12" t="s">
        <v>53</v>
      </c>
      <c r="D292" s="12" t="s">
        <v>60</v>
      </c>
      <c r="E292" s="12">
        <v>28519.0</v>
      </c>
      <c r="F292" s="26">
        <v>43965.0</v>
      </c>
      <c r="G292" s="20"/>
      <c r="H292" s="20"/>
      <c r="I292" s="28" t="str">
        <f t="shared" si="1"/>
        <v>BACarinhanha43965</v>
      </c>
      <c r="J292" s="28">
        <f>VLOOKUP(I292,'Indice isolamento municipio'!$F$2:$G$26498,2,false)</f>
        <v>0.377</v>
      </c>
      <c r="K292" s="29"/>
      <c r="L292" s="20"/>
      <c r="M292" s="20"/>
      <c r="N292" s="20"/>
      <c r="O292" s="20"/>
      <c r="P292" s="20"/>
    </row>
    <row r="293" ht="15.75" hidden="1" customHeight="1">
      <c r="A293" s="12">
        <v>290720.0</v>
      </c>
      <c r="B293" s="12" t="s">
        <v>423</v>
      </c>
      <c r="C293" s="12" t="s">
        <v>53</v>
      </c>
      <c r="D293" s="12" t="s">
        <v>60</v>
      </c>
      <c r="E293" s="12">
        <v>66331.0</v>
      </c>
      <c r="F293" s="26">
        <v>43965.0</v>
      </c>
      <c r="G293" s="20"/>
      <c r="H293" s="20"/>
      <c r="I293" s="28" t="str">
        <f t="shared" si="1"/>
        <v>BACasa Nova43965</v>
      </c>
      <c r="J293" s="28">
        <f>VLOOKUP(I293,'Indice isolamento municipio'!$F$2:$G$26498,2,false)</f>
        <v>0.438</v>
      </c>
      <c r="K293" s="29"/>
      <c r="L293" s="20"/>
      <c r="M293" s="20"/>
      <c r="N293" s="20"/>
      <c r="O293" s="20"/>
      <c r="P293" s="20"/>
    </row>
    <row r="294" ht="15.75" hidden="1" customHeight="1">
      <c r="A294" s="12">
        <v>290730.0</v>
      </c>
      <c r="B294" s="12" t="s">
        <v>424</v>
      </c>
      <c r="C294" s="12" t="s">
        <v>53</v>
      </c>
      <c r="D294" s="12" t="s">
        <v>60</v>
      </c>
      <c r="E294" s="12">
        <v>25555.0</v>
      </c>
      <c r="F294" s="26">
        <v>43965.0</v>
      </c>
      <c r="G294" s="20"/>
      <c r="H294" s="20"/>
      <c r="I294" s="28" t="str">
        <f t="shared" si="1"/>
        <v>BACastro Alves43965</v>
      </c>
      <c r="J294" s="28">
        <f>VLOOKUP(I294,'Indice isolamento municipio'!$F$2:$G$26498,2,false)</f>
        <v>0.371</v>
      </c>
      <c r="K294" s="29"/>
      <c r="L294" s="20"/>
      <c r="M294" s="20"/>
      <c r="N294" s="20"/>
      <c r="O294" s="20"/>
      <c r="P294" s="20"/>
    </row>
    <row r="295" ht="15.75" hidden="1" customHeight="1">
      <c r="A295" s="12">
        <v>290740.0</v>
      </c>
      <c r="B295" s="12" t="s">
        <v>425</v>
      </c>
      <c r="C295" s="12" t="s">
        <v>53</v>
      </c>
      <c r="D295" s="12" t="s">
        <v>60</v>
      </c>
      <c r="E295" s="12">
        <v>3215.0</v>
      </c>
      <c r="F295" s="26">
        <v>43965.0</v>
      </c>
      <c r="G295" s="20"/>
      <c r="H295" s="20"/>
      <c r="I295" s="28" t="str">
        <f t="shared" si="1"/>
        <v>BACatolândia43965</v>
      </c>
      <c r="J295" s="28" t="str">
        <f>VLOOKUP(I295,'Indice isolamento municipio'!$F$2:$G$26498,2,false)</f>
        <v>#N/A</v>
      </c>
      <c r="K295" s="29"/>
      <c r="L295" s="20"/>
      <c r="M295" s="20"/>
      <c r="N295" s="20"/>
      <c r="O295" s="20"/>
      <c r="P295" s="20"/>
    </row>
    <row r="296" ht="15.75" hidden="1" customHeight="1">
      <c r="A296" s="12">
        <v>290750.0</v>
      </c>
      <c r="B296" s="12" t="s">
        <v>426</v>
      </c>
      <c r="C296" s="12" t="s">
        <v>53</v>
      </c>
      <c r="D296" s="12" t="s">
        <v>60</v>
      </c>
      <c r="E296" s="12">
        <v>51734.0</v>
      </c>
      <c r="F296" s="26">
        <v>43965.0</v>
      </c>
      <c r="G296" s="20"/>
      <c r="H296" s="20"/>
      <c r="I296" s="28" t="str">
        <f t="shared" si="1"/>
        <v>BACatu43965</v>
      </c>
      <c r="J296" s="28">
        <f>VLOOKUP(I296,'Indice isolamento municipio'!$F$2:$G$26498,2,false)</f>
        <v>0.398</v>
      </c>
      <c r="K296" s="29"/>
      <c r="L296" s="20"/>
      <c r="M296" s="20"/>
      <c r="N296" s="20"/>
      <c r="O296" s="20"/>
      <c r="P296" s="20"/>
    </row>
    <row r="297" ht="15.75" hidden="1" customHeight="1">
      <c r="A297" s="12">
        <v>290755.0</v>
      </c>
      <c r="B297" s="12" t="s">
        <v>427</v>
      </c>
      <c r="C297" s="12" t="s">
        <v>53</v>
      </c>
      <c r="D297" s="12" t="s">
        <v>60</v>
      </c>
      <c r="E297" s="12">
        <v>8817.0</v>
      </c>
      <c r="F297" s="26">
        <v>43965.0</v>
      </c>
      <c r="G297" s="20"/>
      <c r="H297" s="20"/>
      <c r="I297" s="28" t="str">
        <f t="shared" si="1"/>
        <v>BACaturama43965</v>
      </c>
      <c r="J297" s="28">
        <f>VLOOKUP(I297,'Indice isolamento municipio'!$F$2:$G$26498,2,false)</f>
        <v>0.402</v>
      </c>
      <c r="K297" s="29"/>
      <c r="L297" s="20"/>
      <c r="M297" s="20"/>
      <c r="N297" s="20"/>
      <c r="O297" s="20"/>
      <c r="P297" s="20"/>
    </row>
    <row r="298" ht="15.75" hidden="1" customHeight="1">
      <c r="A298" s="12">
        <v>290760.0</v>
      </c>
      <c r="B298" s="12" t="s">
        <v>428</v>
      </c>
      <c r="C298" s="12" t="s">
        <v>53</v>
      </c>
      <c r="D298" s="12" t="s">
        <v>60</v>
      </c>
      <c r="E298" s="12">
        <v>17057.0</v>
      </c>
      <c r="F298" s="26">
        <v>43965.0</v>
      </c>
      <c r="G298" s="20"/>
      <c r="H298" s="20"/>
      <c r="I298" s="28" t="str">
        <f t="shared" si="1"/>
        <v>BACentral43965</v>
      </c>
      <c r="J298" s="28">
        <f>VLOOKUP(I298,'Indice isolamento municipio'!$F$2:$G$26498,2,false)</f>
        <v>0.467</v>
      </c>
      <c r="K298" s="29"/>
      <c r="L298" s="20"/>
      <c r="M298" s="20"/>
      <c r="N298" s="20"/>
      <c r="O298" s="20"/>
      <c r="P298" s="20"/>
    </row>
    <row r="299" ht="15.75" hidden="1" customHeight="1">
      <c r="A299" s="12">
        <v>290770.0</v>
      </c>
      <c r="B299" s="12" t="s">
        <v>429</v>
      </c>
      <c r="C299" s="12" t="s">
        <v>53</v>
      </c>
      <c r="D299" s="12" t="s">
        <v>60</v>
      </c>
      <c r="E299" s="12">
        <v>10794.0</v>
      </c>
      <c r="F299" s="26">
        <v>43965.0</v>
      </c>
      <c r="G299" s="20"/>
      <c r="H299" s="20"/>
      <c r="I299" s="28" t="str">
        <f t="shared" si="1"/>
        <v>BAChorrochó43965</v>
      </c>
      <c r="J299" s="28">
        <f>VLOOKUP(I299,'Indice isolamento municipio'!$F$2:$G$26498,2,false)</f>
        <v>0.389</v>
      </c>
      <c r="K299" s="29"/>
      <c r="L299" s="20"/>
      <c r="M299" s="20"/>
      <c r="N299" s="20"/>
      <c r="O299" s="20"/>
      <c r="P299" s="20"/>
    </row>
    <row r="300" ht="15.75" hidden="1" customHeight="1">
      <c r="A300" s="12">
        <v>290780.0</v>
      </c>
      <c r="B300" s="12" t="s">
        <v>430</v>
      </c>
      <c r="C300" s="12" t="s">
        <v>53</v>
      </c>
      <c r="D300" s="12" t="s">
        <v>60</v>
      </c>
      <c r="E300" s="12">
        <v>32470.0</v>
      </c>
      <c r="F300" s="26">
        <v>43965.0</v>
      </c>
      <c r="G300" s="20"/>
      <c r="H300" s="20"/>
      <c r="I300" s="28" t="str">
        <f t="shared" si="1"/>
        <v>BACícero Dantas43965</v>
      </c>
      <c r="J300" s="28">
        <f>VLOOKUP(I300,'Indice isolamento municipio'!$F$2:$G$26498,2,false)</f>
        <v>0.378</v>
      </c>
      <c r="K300" s="29"/>
      <c r="L300" s="20"/>
      <c r="M300" s="20"/>
      <c r="N300" s="20"/>
      <c r="O300" s="20"/>
      <c r="P300" s="20"/>
    </row>
    <row r="301" ht="15.75" hidden="1" customHeight="1">
      <c r="A301" s="12">
        <v>290790.0</v>
      </c>
      <c r="B301" s="12" t="s">
        <v>431</v>
      </c>
      <c r="C301" s="12" t="s">
        <v>53</v>
      </c>
      <c r="D301" s="12" t="s">
        <v>60</v>
      </c>
      <c r="E301" s="12">
        <v>15884.0</v>
      </c>
      <c r="F301" s="26">
        <v>43965.0</v>
      </c>
      <c r="G301" s="20"/>
      <c r="H301" s="20"/>
      <c r="I301" s="28" t="str">
        <f t="shared" si="1"/>
        <v>BACipó43965</v>
      </c>
      <c r="J301" s="28">
        <f>VLOOKUP(I301,'Indice isolamento municipio'!$F$2:$G$26498,2,false)</f>
        <v>0.407</v>
      </c>
      <c r="K301" s="29"/>
      <c r="L301" s="20"/>
      <c r="M301" s="20"/>
      <c r="N301" s="20"/>
      <c r="O301" s="20"/>
      <c r="P301" s="20"/>
    </row>
    <row r="302" ht="15.75" hidden="1" customHeight="1">
      <c r="A302" s="12">
        <v>290800.0</v>
      </c>
      <c r="B302" s="12" t="s">
        <v>432</v>
      </c>
      <c r="C302" s="12" t="s">
        <v>53</v>
      </c>
      <c r="D302" s="12" t="s">
        <v>60</v>
      </c>
      <c r="E302" s="12">
        <v>19937.0</v>
      </c>
      <c r="F302" s="26">
        <v>43965.0</v>
      </c>
      <c r="G302" s="20"/>
      <c r="H302" s="20"/>
      <c r="I302" s="28" t="str">
        <f t="shared" si="1"/>
        <v>BACoaraci43965</v>
      </c>
      <c r="J302" s="28">
        <f>VLOOKUP(I302,'Indice isolamento municipio'!$F$2:$G$26498,2,false)</f>
        <v>0.392</v>
      </c>
      <c r="K302" s="29"/>
      <c r="L302" s="20"/>
      <c r="M302" s="20"/>
      <c r="N302" s="20"/>
      <c r="O302" s="20"/>
      <c r="P302" s="20"/>
    </row>
    <row r="303" ht="15.75" hidden="1" customHeight="1">
      <c r="A303" s="12">
        <v>290810.0</v>
      </c>
      <c r="B303" s="12" t="s">
        <v>433</v>
      </c>
      <c r="C303" s="12" t="s">
        <v>53</v>
      </c>
      <c r="D303" s="12" t="s">
        <v>60</v>
      </c>
      <c r="E303" s="12">
        <v>18235.0</v>
      </c>
      <c r="F303" s="26">
        <v>43965.0</v>
      </c>
      <c r="G303" s="20"/>
      <c r="H303" s="20"/>
      <c r="I303" s="28" t="str">
        <f t="shared" si="1"/>
        <v>BACocos43965</v>
      </c>
      <c r="J303" s="28">
        <f>VLOOKUP(I303,'Indice isolamento municipio'!$F$2:$G$26498,2,false)</f>
        <v>0.429</v>
      </c>
      <c r="K303" s="29"/>
      <c r="L303" s="20"/>
      <c r="M303" s="20"/>
      <c r="N303" s="20"/>
      <c r="O303" s="20"/>
      <c r="P303" s="20"/>
    </row>
    <row r="304" ht="15.75" hidden="1" customHeight="1">
      <c r="A304" s="12">
        <v>290820.0</v>
      </c>
      <c r="B304" s="12" t="s">
        <v>434</v>
      </c>
      <c r="C304" s="12" t="s">
        <v>53</v>
      </c>
      <c r="D304" s="12" t="s">
        <v>60</v>
      </c>
      <c r="E304" s="12">
        <v>20826.0</v>
      </c>
      <c r="F304" s="26">
        <v>43965.0</v>
      </c>
      <c r="G304" s="20"/>
      <c r="H304" s="20"/>
      <c r="I304" s="28" t="str">
        <f t="shared" si="1"/>
        <v>BAConceição Da Feira43965</v>
      </c>
      <c r="J304" s="28">
        <f>VLOOKUP(I304,'Indice isolamento municipio'!$F$2:$G$26498,2,false)</f>
        <v>0.354</v>
      </c>
      <c r="K304" s="29"/>
      <c r="L304" s="20"/>
      <c r="M304" s="20"/>
      <c r="N304" s="20"/>
      <c r="O304" s="20"/>
      <c r="P304" s="20"/>
    </row>
    <row r="305" ht="15.75" hidden="1" customHeight="1">
      <c r="A305" s="12">
        <v>290830.0</v>
      </c>
      <c r="B305" s="12" t="s">
        <v>435</v>
      </c>
      <c r="C305" s="12" t="s">
        <v>53</v>
      </c>
      <c r="D305" s="12" t="s">
        <v>60</v>
      </c>
      <c r="E305" s="12">
        <v>17705.0</v>
      </c>
      <c r="F305" s="26">
        <v>43965.0</v>
      </c>
      <c r="G305" s="20"/>
      <c r="H305" s="20"/>
      <c r="I305" s="28" t="str">
        <f t="shared" si="1"/>
        <v>BAConceição Do Almeida43965</v>
      </c>
      <c r="J305" s="28">
        <f>VLOOKUP(I305,'Indice isolamento municipio'!$F$2:$G$26498,2,false)</f>
        <v>0.418</v>
      </c>
      <c r="K305" s="29"/>
      <c r="L305" s="20"/>
      <c r="M305" s="20"/>
      <c r="N305" s="20"/>
      <c r="O305" s="20"/>
      <c r="P305" s="20"/>
    </row>
    <row r="306" ht="15.75" hidden="1" customHeight="1">
      <c r="A306" s="12">
        <v>290840.0</v>
      </c>
      <c r="B306" s="12" t="s">
        <v>436</v>
      </c>
      <c r="C306" s="12" t="s">
        <v>53</v>
      </c>
      <c r="D306" s="12" t="s">
        <v>60</v>
      </c>
      <c r="E306" s="12">
        <v>63033.0</v>
      </c>
      <c r="F306" s="26">
        <v>43965.0</v>
      </c>
      <c r="G306" s="20"/>
      <c r="H306" s="20"/>
      <c r="I306" s="28" t="str">
        <f t="shared" si="1"/>
        <v>BAConceição Do Coité43965</v>
      </c>
      <c r="J306" s="28">
        <f>VLOOKUP(I306,'Indice isolamento municipio'!$F$2:$G$26498,2,false)</f>
        <v>0.382</v>
      </c>
      <c r="K306" s="29"/>
      <c r="L306" s="20"/>
      <c r="M306" s="20"/>
      <c r="N306" s="20"/>
      <c r="O306" s="20"/>
      <c r="P306" s="20"/>
    </row>
    <row r="307" ht="15.75" hidden="1" customHeight="1">
      <c r="A307" s="12">
        <v>290850.0</v>
      </c>
      <c r="B307" s="12" t="s">
        <v>437</v>
      </c>
      <c r="C307" s="12" t="s">
        <v>53</v>
      </c>
      <c r="D307" s="12" t="s">
        <v>60</v>
      </c>
      <c r="E307" s="12">
        <v>30717.0</v>
      </c>
      <c r="F307" s="26">
        <v>43965.0</v>
      </c>
      <c r="G307" s="20"/>
      <c r="H307" s="20"/>
      <c r="I307" s="28" t="str">
        <f t="shared" si="1"/>
        <v>BAConceição Do Jacuípe43965</v>
      </c>
      <c r="J307" s="28">
        <f>VLOOKUP(I307,'Indice isolamento municipio'!$F$2:$G$26498,2,false)</f>
        <v>0.375</v>
      </c>
      <c r="K307" s="29"/>
      <c r="L307" s="20"/>
      <c r="M307" s="20"/>
      <c r="N307" s="20"/>
      <c r="O307" s="20"/>
      <c r="P307" s="20"/>
    </row>
    <row r="308" ht="15.75" hidden="1" customHeight="1">
      <c r="A308" s="12">
        <v>290860.0</v>
      </c>
      <c r="B308" s="12" t="s">
        <v>438</v>
      </c>
      <c r="C308" s="12" t="s">
        <v>53</v>
      </c>
      <c r="D308" s="12" t="s">
        <v>60</v>
      </c>
      <c r="E308" s="12">
        <v>24103.0</v>
      </c>
      <c r="F308" s="26">
        <v>43965.0</v>
      </c>
      <c r="G308" s="20"/>
      <c r="H308" s="20"/>
      <c r="I308" s="28" t="str">
        <f t="shared" si="1"/>
        <v>BAConde43965</v>
      </c>
      <c r="J308" s="28">
        <f>VLOOKUP(I308,'Indice isolamento municipio'!$F$2:$G$26498,2,false)</f>
        <v>0.428</v>
      </c>
      <c r="K308" s="29"/>
      <c r="L308" s="20"/>
      <c r="M308" s="20"/>
      <c r="N308" s="20"/>
      <c r="O308" s="20"/>
      <c r="P308" s="20"/>
    </row>
    <row r="309" ht="15.75" hidden="1" customHeight="1">
      <c r="A309" s="12">
        <v>290870.0</v>
      </c>
      <c r="B309" s="12" t="s">
        <v>439</v>
      </c>
      <c r="C309" s="12" t="s">
        <v>53</v>
      </c>
      <c r="D309" s="12" t="s">
        <v>60</v>
      </c>
      <c r="E309" s="12">
        <v>17421.0</v>
      </c>
      <c r="F309" s="26">
        <v>43965.0</v>
      </c>
      <c r="G309" s="20"/>
      <c r="H309" s="20"/>
      <c r="I309" s="28" t="str">
        <f t="shared" si="1"/>
        <v>BACondeúba43965</v>
      </c>
      <c r="J309" s="28">
        <f>VLOOKUP(I309,'Indice isolamento municipio'!$F$2:$G$26498,2,false)</f>
        <v>0.39</v>
      </c>
      <c r="K309" s="29"/>
      <c r="L309" s="20"/>
      <c r="M309" s="20"/>
      <c r="N309" s="20"/>
      <c r="O309" s="20"/>
      <c r="P309" s="20"/>
    </row>
    <row r="310" ht="15.75" hidden="1" customHeight="1">
      <c r="A310" s="12">
        <v>290880.0</v>
      </c>
      <c r="B310" s="12" t="s">
        <v>440</v>
      </c>
      <c r="C310" s="12" t="s">
        <v>53</v>
      </c>
      <c r="D310" s="12" t="s">
        <v>60</v>
      </c>
      <c r="E310" s="12">
        <v>4613.0</v>
      </c>
      <c r="F310" s="26">
        <v>43965.0</v>
      </c>
      <c r="G310" s="20"/>
      <c r="H310" s="20"/>
      <c r="I310" s="28" t="str">
        <f t="shared" si="1"/>
        <v>BAContendas Do Sincorá43965</v>
      </c>
      <c r="J310" s="28">
        <f>VLOOKUP(I310,'Indice isolamento municipio'!$F$2:$G$26498,2,false)</f>
        <v>0.481</v>
      </c>
      <c r="K310" s="29"/>
      <c r="L310" s="20"/>
      <c r="M310" s="20"/>
      <c r="N310" s="20"/>
      <c r="O310" s="20"/>
      <c r="P310" s="20"/>
    </row>
    <row r="311" ht="15.75" hidden="1" customHeight="1">
      <c r="A311" s="12">
        <v>290890.0</v>
      </c>
      <c r="B311" s="12" t="s">
        <v>441</v>
      </c>
      <c r="C311" s="12" t="s">
        <v>53</v>
      </c>
      <c r="D311" s="12" t="s">
        <v>60</v>
      </c>
      <c r="E311" s="12">
        <v>22149.0</v>
      </c>
      <c r="F311" s="26">
        <v>43965.0</v>
      </c>
      <c r="G311" s="20"/>
      <c r="H311" s="20"/>
      <c r="I311" s="28" t="str">
        <f t="shared" si="1"/>
        <v>BACoração De Maria43965</v>
      </c>
      <c r="J311" s="28">
        <f>VLOOKUP(I311,'Indice isolamento municipio'!$F$2:$G$26498,2,false)</f>
        <v>0.38</v>
      </c>
      <c r="K311" s="29"/>
      <c r="L311" s="20"/>
      <c r="M311" s="20"/>
      <c r="N311" s="20"/>
      <c r="O311" s="20"/>
      <c r="P311" s="20"/>
    </row>
    <row r="312" ht="15.75" hidden="1" customHeight="1">
      <c r="A312" s="12">
        <v>290900.0</v>
      </c>
      <c r="B312" s="12" t="s">
        <v>443</v>
      </c>
      <c r="C312" s="12" t="s">
        <v>53</v>
      </c>
      <c r="D312" s="12" t="s">
        <v>60</v>
      </c>
      <c r="E312" s="12">
        <v>8245.0</v>
      </c>
      <c r="F312" s="26">
        <v>43965.0</v>
      </c>
      <c r="G312" s="20"/>
      <c r="H312" s="20"/>
      <c r="I312" s="28" t="str">
        <f t="shared" si="1"/>
        <v>BACordeiros43965</v>
      </c>
      <c r="J312" s="28">
        <f>VLOOKUP(I312,'Indice isolamento municipio'!$F$2:$G$26498,2,false)</f>
        <v>0.353</v>
      </c>
      <c r="K312" s="29"/>
      <c r="L312" s="20"/>
      <c r="M312" s="20"/>
      <c r="N312" s="20"/>
      <c r="O312" s="20"/>
      <c r="P312" s="20"/>
    </row>
    <row r="313" ht="15.75" hidden="1" customHeight="1">
      <c r="A313" s="12">
        <v>290910.0</v>
      </c>
      <c r="B313" s="12" t="s">
        <v>444</v>
      </c>
      <c r="C313" s="12" t="s">
        <v>53</v>
      </c>
      <c r="D313" s="12" t="s">
        <v>60</v>
      </c>
      <c r="E313" s="12">
        <v>14210.0</v>
      </c>
      <c r="F313" s="26">
        <v>43965.0</v>
      </c>
      <c r="G313" s="20"/>
      <c r="H313" s="20"/>
      <c r="I313" s="28" t="str">
        <f t="shared" si="1"/>
        <v>BACoribe43965</v>
      </c>
      <c r="J313" s="28">
        <f>VLOOKUP(I313,'Indice isolamento municipio'!$F$2:$G$26498,2,false)</f>
        <v>0.4</v>
      </c>
      <c r="K313" s="29"/>
      <c r="L313" s="20"/>
      <c r="M313" s="20"/>
      <c r="N313" s="20"/>
      <c r="O313" s="20"/>
      <c r="P313" s="20"/>
    </row>
    <row r="314" ht="15.75" hidden="1" customHeight="1">
      <c r="A314" s="12">
        <v>290920.0</v>
      </c>
      <c r="B314" s="12" t="s">
        <v>445</v>
      </c>
      <c r="C314" s="12" t="s">
        <v>53</v>
      </c>
      <c r="D314" s="12" t="s">
        <v>60</v>
      </c>
      <c r="E314" s="12">
        <v>16650.0</v>
      </c>
      <c r="F314" s="26">
        <v>43965.0</v>
      </c>
      <c r="G314" s="20"/>
      <c r="H314" s="20"/>
      <c r="I314" s="28" t="str">
        <f t="shared" si="1"/>
        <v>BACoronel João Sá43965</v>
      </c>
      <c r="J314" s="28">
        <f>VLOOKUP(I314,'Indice isolamento municipio'!$F$2:$G$26498,2,false)</f>
        <v>0.373</v>
      </c>
      <c r="K314" s="29"/>
      <c r="L314" s="20"/>
      <c r="M314" s="20"/>
      <c r="N314" s="20"/>
      <c r="O314" s="20"/>
      <c r="P314" s="20"/>
    </row>
    <row r="315" ht="15.75" hidden="1" customHeight="1">
      <c r="A315" s="12">
        <v>290930.0</v>
      </c>
      <c r="B315" s="12" t="s">
        <v>446</v>
      </c>
      <c r="C315" s="12" t="s">
        <v>53</v>
      </c>
      <c r="D315" s="12" t="s">
        <v>60</v>
      </c>
      <c r="E315" s="12">
        <v>31397.0</v>
      </c>
      <c r="F315" s="26">
        <v>43965.0</v>
      </c>
      <c r="G315" s="20"/>
      <c r="H315" s="20"/>
      <c r="I315" s="28" t="str">
        <f t="shared" si="1"/>
        <v>BACorrentina43965</v>
      </c>
      <c r="J315" s="28">
        <f>VLOOKUP(I315,'Indice isolamento municipio'!$F$2:$G$26498,2,false)</f>
        <v>0.36</v>
      </c>
      <c r="K315" s="29"/>
      <c r="L315" s="20"/>
      <c r="M315" s="20"/>
      <c r="N315" s="20"/>
      <c r="O315" s="20"/>
      <c r="P315" s="20"/>
    </row>
    <row r="316" ht="15.75" hidden="1" customHeight="1">
      <c r="A316" s="12">
        <v>290940.0</v>
      </c>
      <c r="B316" s="12" t="s">
        <v>447</v>
      </c>
      <c r="C316" s="12" t="s">
        <v>53</v>
      </c>
      <c r="D316" s="12" t="s">
        <v>60</v>
      </c>
      <c r="E316" s="12">
        <v>13614.0</v>
      </c>
      <c r="F316" s="26">
        <v>43965.0</v>
      </c>
      <c r="G316" s="20"/>
      <c r="H316" s="20"/>
      <c r="I316" s="28" t="str">
        <f t="shared" si="1"/>
        <v>BACotegipe43965</v>
      </c>
      <c r="J316" s="28">
        <f>VLOOKUP(I316,'Indice isolamento municipio'!$F$2:$G$26498,2,false)</f>
        <v>0.319</v>
      </c>
      <c r="K316" s="29"/>
      <c r="L316" s="20"/>
      <c r="M316" s="20"/>
      <c r="N316" s="20"/>
      <c r="O316" s="20"/>
      <c r="P316" s="20"/>
    </row>
    <row r="317" ht="15.75" hidden="1" customHeight="1">
      <c r="A317" s="12">
        <v>290950.0</v>
      </c>
      <c r="B317" s="12" t="s">
        <v>448</v>
      </c>
      <c r="C317" s="12" t="s">
        <v>53</v>
      </c>
      <c r="D317" s="12" t="s">
        <v>60</v>
      </c>
      <c r="E317" s="12">
        <v>5048.0</v>
      </c>
      <c r="F317" s="26">
        <v>43965.0</v>
      </c>
      <c r="G317" s="20"/>
      <c r="H317" s="20"/>
      <c r="I317" s="28" t="str">
        <f t="shared" si="1"/>
        <v>BACravolândia43965</v>
      </c>
      <c r="J317" s="28">
        <f>VLOOKUP(I317,'Indice isolamento municipio'!$F$2:$G$26498,2,false)</f>
        <v>0.521</v>
      </c>
      <c r="K317" s="29"/>
      <c r="L317" s="20"/>
      <c r="M317" s="20"/>
      <c r="N317" s="20"/>
      <c r="O317" s="20"/>
      <c r="P317" s="20"/>
    </row>
    <row r="318" ht="15.75" hidden="1" customHeight="1">
      <c r="A318" s="12">
        <v>290960.0</v>
      </c>
      <c r="B318" s="12" t="s">
        <v>449</v>
      </c>
      <c r="C318" s="12" t="s">
        <v>53</v>
      </c>
      <c r="D318" s="12" t="s">
        <v>60</v>
      </c>
      <c r="E318" s="12">
        <v>20199.0</v>
      </c>
      <c r="F318" s="26">
        <v>43965.0</v>
      </c>
      <c r="G318" s="20"/>
      <c r="H318" s="20"/>
      <c r="I318" s="28" t="str">
        <f t="shared" si="1"/>
        <v>BACrisópolis43965</v>
      </c>
      <c r="J318" s="28">
        <f>VLOOKUP(I318,'Indice isolamento municipio'!$F$2:$G$26498,2,false)</f>
        <v>0.439</v>
      </c>
      <c r="K318" s="29"/>
      <c r="L318" s="20"/>
      <c r="M318" s="20"/>
      <c r="N318" s="20"/>
      <c r="O318" s="20"/>
      <c r="P318" s="20"/>
    </row>
    <row r="319" ht="15.75" hidden="1" customHeight="1">
      <c r="A319" s="12">
        <v>290970.0</v>
      </c>
      <c r="B319" s="12" t="s">
        <v>450</v>
      </c>
      <c r="C319" s="12" t="s">
        <v>53</v>
      </c>
      <c r="D319" s="12" t="s">
        <v>60</v>
      </c>
      <c r="E319" s="12">
        <v>13374.0</v>
      </c>
      <c r="F319" s="26">
        <v>43965.0</v>
      </c>
      <c r="G319" s="20"/>
      <c r="H319" s="20"/>
      <c r="I319" s="28" t="str">
        <f t="shared" si="1"/>
        <v>BACristópolis43965</v>
      </c>
      <c r="J319" s="28">
        <f>VLOOKUP(I319,'Indice isolamento municipio'!$F$2:$G$26498,2,false)</f>
        <v>0.407</v>
      </c>
      <c r="K319" s="29"/>
      <c r="L319" s="20"/>
      <c r="M319" s="20"/>
      <c r="N319" s="20"/>
      <c r="O319" s="20"/>
      <c r="P319" s="20"/>
    </row>
    <row r="320" ht="15.75" hidden="1" customHeight="1">
      <c r="A320" s="12">
        <v>290980.0</v>
      </c>
      <c r="B320" s="12" t="s">
        <v>451</v>
      </c>
      <c r="C320" s="12" t="s">
        <v>53</v>
      </c>
      <c r="D320" s="12" t="s">
        <v>60</v>
      </c>
      <c r="E320" s="12">
        <v>59470.0</v>
      </c>
      <c r="F320" s="26">
        <v>43965.0</v>
      </c>
      <c r="G320" s="20"/>
      <c r="H320" s="20"/>
      <c r="I320" s="28" t="str">
        <f t="shared" si="1"/>
        <v>BACruz Das Almas 43965</v>
      </c>
      <c r="J320" s="28" t="str">
        <f>VLOOKUP(I320,'Indice isolamento municipio'!$F$2:$G$26498,2,false)</f>
        <v>#N/A</v>
      </c>
      <c r="K320" s="29"/>
      <c r="L320" s="20"/>
      <c r="M320" s="20"/>
      <c r="N320" s="20"/>
      <c r="O320" s="20"/>
      <c r="P320" s="20"/>
    </row>
    <row r="321" ht="15.75" hidden="1" customHeight="1">
      <c r="A321" s="12">
        <v>290990.0</v>
      </c>
      <c r="B321" s="12" t="s">
        <v>452</v>
      </c>
      <c r="C321" s="12" t="s">
        <v>53</v>
      </c>
      <c r="D321" s="12" t="s">
        <v>60</v>
      </c>
      <c r="E321" s="12">
        <v>32631.0</v>
      </c>
      <c r="F321" s="26">
        <v>43965.0</v>
      </c>
      <c r="G321" s="20"/>
      <c r="H321" s="20"/>
      <c r="I321" s="28" t="str">
        <f t="shared" si="1"/>
        <v>BACuraçá43965</v>
      </c>
      <c r="J321" s="28">
        <f>VLOOKUP(I321,'Indice isolamento municipio'!$F$2:$G$26498,2,false)</f>
        <v>0.412</v>
      </c>
      <c r="K321" s="29"/>
      <c r="L321" s="20"/>
      <c r="M321" s="20"/>
      <c r="N321" s="20"/>
      <c r="O321" s="20"/>
      <c r="P321" s="20"/>
    </row>
    <row r="322" ht="15.75" hidden="1" customHeight="1">
      <c r="A322" s="12">
        <v>291000.0</v>
      </c>
      <c r="B322" s="12" t="s">
        <v>453</v>
      </c>
      <c r="C322" s="12" t="s">
        <v>53</v>
      </c>
      <c r="D322" s="12" t="s">
        <v>60</v>
      </c>
      <c r="E322" s="12">
        <v>12217.0</v>
      </c>
      <c r="F322" s="26">
        <v>43965.0</v>
      </c>
      <c r="G322" s="20"/>
      <c r="H322" s="20"/>
      <c r="I322" s="28" t="str">
        <f t="shared" si="1"/>
        <v>BADário Meira43965</v>
      </c>
      <c r="J322" s="28">
        <f>VLOOKUP(I322,'Indice isolamento municipio'!$F$2:$G$26498,2,false)</f>
        <v>0.462</v>
      </c>
      <c r="K322" s="29"/>
      <c r="L322" s="20"/>
      <c r="M322" s="20"/>
      <c r="N322" s="20"/>
      <c r="O322" s="20"/>
      <c r="P322" s="20"/>
    </row>
    <row r="323" ht="15.75" hidden="1" customHeight="1">
      <c r="A323" s="12">
        <v>291005.0</v>
      </c>
      <c r="B323" s="12" t="s">
        <v>454</v>
      </c>
      <c r="C323" s="12" t="s">
        <v>53</v>
      </c>
      <c r="D323" s="12" t="s">
        <v>60</v>
      </c>
      <c r="E323" s="12">
        <v>69628.0</v>
      </c>
      <c r="F323" s="26">
        <v>43965.0</v>
      </c>
      <c r="G323" s="20"/>
      <c r="H323" s="20"/>
      <c r="I323" s="28" t="str">
        <f t="shared" si="1"/>
        <v>BADias D'ávila43965</v>
      </c>
      <c r="J323" s="28">
        <f>VLOOKUP(I323,'Indice isolamento municipio'!$F$2:$G$26498,2,false)</f>
        <v>0.409</v>
      </c>
      <c r="K323" s="29"/>
      <c r="L323" s="20"/>
      <c r="M323" s="20"/>
      <c r="N323" s="20"/>
      <c r="O323" s="20"/>
      <c r="P323" s="20"/>
    </row>
    <row r="324" ht="15.75" hidden="1" customHeight="1">
      <c r="A324" s="12">
        <v>291010.0</v>
      </c>
      <c r="B324" s="12" t="s">
        <v>455</v>
      </c>
      <c r="C324" s="12" t="s">
        <v>53</v>
      </c>
      <c r="D324" s="12" t="s">
        <v>60</v>
      </c>
      <c r="E324" s="12">
        <v>11454.0</v>
      </c>
      <c r="F324" s="26">
        <v>43965.0</v>
      </c>
      <c r="G324" s="20"/>
      <c r="H324" s="20"/>
      <c r="I324" s="28" t="str">
        <f t="shared" si="1"/>
        <v>BADom Basílio43965</v>
      </c>
      <c r="J324" s="28">
        <f>VLOOKUP(I324,'Indice isolamento municipio'!$F$2:$G$26498,2,false)</f>
        <v>0.444</v>
      </c>
      <c r="K324" s="29"/>
      <c r="L324" s="20"/>
      <c r="M324" s="20"/>
      <c r="N324" s="20"/>
      <c r="O324" s="20"/>
      <c r="P324" s="20"/>
    </row>
    <row r="325" ht="15.75" hidden="1" customHeight="1">
      <c r="A325" s="12">
        <v>291020.0</v>
      </c>
      <c r="B325" s="12" t="s">
        <v>456</v>
      </c>
      <c r="C325" s="12" t="s">
        <v>53</v>
      </c>
      <c r="D325" s="12" t="s">
        <v>60</v>
      </c>
      <c r="E325" s="12">
        <v>3894.0</v>
      </c>
      <c r="F325" s="26">
        <v>43965.0</v>
      </c>
      <c r="G325" s="20"/>
      <c r="H325" s="20"/>
      <c r="I325" s="28" t="str">
        <f t="shared" si="1"/>
        <v>BADom Macedo Costa43965</v>
      </c>
      <c r="J325" s="28">
        <f>VLOOKUP(I325,'Indice isolamento municipio'!$F$2:$G$26498,2,false)</f>
        <v>0.357</v>
      </c>
      <c r="K325" s="29"/>
      <c r="L325" s="20"/>
      <c r="M325" s="20"/>
      <c r="N325" s="20"/>
      <c r="O325" s="20"/>
      <c r="P325" s="20"/>
    </row>
    <row r="326" ht="15.75" hidden="1" customHeight="1">
      <c r="A326" s="12">
        <v>291030.0</v>
      </c>
      <c r="B326" s="12" t="s">
        <v>457</v>
      </c>
      <c r="C326" s="12" t="s">
        <v>53</v>
      </c>
      <c r="D326" s="12" t="s">
        <v>60</v>
      </c>
      <c r="E326" s="12">
        <v>7961.0</v>
      </c>
      <c r="F326" s="26">
        <v>43965.0</v>
      </c>
      <c r="G326" s="20"/>
      <c r="H326" s="20"/>
      <c r="I326" s="28" t="str">
        <f t="shared" si="1"/>
        <v>BAElísio Medrado43965</v>
      </c>
      <c r="J326" s="28">
        <f>VLOOKUP(I326,'Indice isolamento municipio'!$F$2:$G$26498,2,false)</f>
        <v>0.399</v>
      </c>
      <c r="K326" s="29"/>
      <c r="L326" s="20"/>
      <c r="M326" s="20"/>
      <c r="N326" s="20"/>
      <c r="O326" s="20"/>
      <c r="P326" s="20"/>
    </row>
    <row r="327" ht="15.75" hidden="1" customHeight="1">
      <c r="A327" s="12">
        <v>291040.0</v>
      </c>
      <c r="B327" s="12" t="s">
        <v>458</v>
      </c>
      <c r="C327" s="12" t="s">
        <v>53</v>
      </c>
      <c r="D327" s="12" t="s">
        <v>60</v>
      </c>
      <c r="E327" s="12">
        <v>22478.0</v>
      </c>
      <c r="F327" s="26">
        <v>43965.0</v>
      </c>
      <c r="G327" s="20"/>
      <c r="H327" s="20"/>
      <c r="I327" s="28" t="str">
        <f t="shared" si="1"/>
        <v>BAEncruzilhada43965</v>
      </c>
      <c r="J327" s="28">
        <f>VLOOKUP(I327,'Indice isolamento municipio'!$F$2:$G$26498,2,false)</f>
        <v>0.488</v>
      </c>
      <c r="K327" s="29"/>
      <c r="L327" s="20"/>
      <c r="M327" s="20"/>
      <c r="N327" s="20"/>
      <c r="O327" s="20"/>
      <c r="P327" s="20"/>
    </row>
    <row r="328" ht="15.75" hidden="1" customHeight="1">
      <c r="A328" s="12">
        <v>291050.0</v>
      </c>
      <c r="B328" s="12" t="s">
        <v>459</v>
      </c>
      <c r="C328" s="12" t="s">
        <v>53</v>
      </c>
      <c r="D328" s="12" t="s">
        <v>60</v>
      </c>
      <c r="E328" s="12">
        <v>40180.0</v>
      </c>
      <c r="F328" s="26">
        <v>43965.0</v>
      </c>
      <c r="G328" s="20"/>
      <c r="H328" s="20"/>
      <c r="I328" s="28" t="str">
        <f t="shared" si="1"/>
        <v>BAEntre Rios43965</v>
      </c>
      <c r="J328" s="28">
        <f>VLOOKUP(I328,'Indice isolamento municipio'!$F$2:$G$26498,2,false)</f>
        <v>0.385</v>
      </c>
      <c r="K328" s="29"/>
      <c r="L328" s="20"/>
      <c r="M328" s="20"/>
      <c r="N328" s="20"/>
      <c r="O328" s="20"/>
      <c r="P328" s="20"/>
    </row>
    <row r="329" ht="15.75" hidden="1" customHeight="1">
      <c r="A329" s="12">
        <v>291060.0</v>
      </c>
      <c r="B329" s="12" t="s">
        <v>460</v>
      </c>
      <c r="C329" s="12" t="s">
        <v>53</v>
      </c>
      <c r="D329" s="12" t="s">
        <v>60</v>
      </c>
      <c r="E329" s="12">
        <v>33618.0</v>
      </c>
      <c r="F329" s="26">
        <v>43965.0</v>
      </c>
      <c r="G329" s="20"/>
      <c r="H329" s="20"/>
      <c r="I329" s="28" t="str">
        <f t="shared" si="1"/>
        <v>BAEsplanada43965</v>
      </c>
      <c r="J329" s="28">
        <f>VLOOKUP(I329,'Indice isolamento municipio'!$F$2:$G$26498,2,false)</f>
        <v>0.406</v>
      </c>
      <c r="K329" s="29"/>
      <c r="L329" s="20"/>
      <c r="M329" s="20"/>
      <c r="N329" s="20"/>
      <c r="O329" s="20"/>
      <c r="P329" s="20"/>
    </row>
    <row r="330" ht="15.75" hidden="1" customHeight="1">
      <c r="A330" s="12">
        <v>291070.0</v>
      </c>
      <c r="B330" s="12" t="s">
        <v>461</v>
      </c>
      <c r="C330" s="12" t="s">
        <v>53</v>
      </c>
      <c r="D330" s="12" t="s">
        <v>60</v>
      </c>
      <c r="E330" s="12">
        <v>56962.0</v>
      </c>
      <c r="F330" s="26">
        <v>43965.0</v>
      </c>
      <c r="G330" s="20"/>
      <c r="H330" s="20"/>
      <c r="I330" s="28" t="str">
        <f t="shared" si="1"/>
        <v>BAEuclides Da Cunha43965</v>
      </c>
      <c r="J330" s="28">
        <f>VLOOKUP(I330,'Indice isolamento municipio'!$F$2:$G$26498,2,false)</f>
        <v>0.464</v>
      </c>
      <c r="K330" s="29"/>
      <c r="L330" s="20"/>
      <c r="M330" s="20"/>
      <c r="N330" s="20"/>
      <c r="O330" s="20"/>
      <c r="P330" s="20"/>
    </row>
    <row r="331" ht="15.75" hidden="1" customHeight="1">
      <c r="A331" s="12">
        <v>291072.0</v>
      </c>
      <c r="B331" s="12" t="s">
        <v>462</v>
      </c>
      <c r="C331" s="12" t="s">
        <v>53</v>
      </c>
      <c r="D331" s="12" t="s">
        <v>60</v>
      </c>
      <c r="E331" s="12">
        <v>102628.0</v>
      </c>
      <c r="F331" s="26">
        <v>43965.0</v>
      </c>
      <c r="G331" s="20"/>
      <c r="H331" s="20"/>
      <c r="I331" s="28" t="str">
        <f t="shared" si="1"/>
        <v>BAEunápolis 43965</v>
      </c>
      <c r="J331" s="28" t="str">
        <f>VLOOKUP(I331,'Indice isolamento municipio'!$F$2:$G$26498,2,false)</f>
        <v>#N/A</v>
      </c>
      <c r="K331" s="29"/>
      <c r="L331" s="20"/>
      <c r="M331" s="20"/>
      <c r="N331" s="20"/>
      <c r="O331" s="20"/>
      <c r="P331" s="20"/>
    </row>
    <row r="332" ht="15.75" hidden="1" customHeight="1">
      <c r="A332" s="12">
        <v>291075.0</v>
      </c>
      <c r="B332" s="12" t="s">
        <v>463</v>
      </c>
      <c r="C332" s="12" t="s">
        <v>53</v>
      </c>
      <c r="D332" s="12" t="s">
        <v>60</v>
      </c>
      <c r="E332" s="12">
        <v>17555.0</v>
      </c>
      <c r="F332" s="26">
        <v>43965.0</v>
      </c>
      <c r="G332" s="20"/>
      <c r="H332" s="20"/>
      <c r="I332" s="28" t="str">
        <f t="shared" si="1"/>
        <v>BAFátima43965</v>
      </c>
      <c r="J332" s="28">
        <f>VLOOKUP(I332,'Indice isolamento municipio'!$F$2:$G$26498,2,false)</f>
        <v>0.358</v>
      </c>
      <c r="K332" s="29"/>
      <c r="L332" s="20"/>
      <c r="M332" s="20"/>
      <c r="N332" s="20"/>
      <c r="O332" s="20"/>
      <c r="P332" s="20"/>
    </row>
    <row r="333" ht="15.75" hidden="1" customHeight="1">
      <c r="A333" s="12">
        <v>291077.0</v>
      </c>
      <c r="B333" s="12" t="s">
        <v>464</v>
      </c>
      <c r="C333" s="12" t="s">
        <v>53</v>
      </c>
      <c r="D333" s="12" t="s">
        <v>60</v>
      </c>
      <c r="E333" s="12">
        <v>6177.0</v>
      </c>
      <c r="F333" s="26">
        <v>43965.0</v>
      </c>
      <c r="G333" s="20"/>
      <c r="H333" s="20"/>
      <c r="I333" s="28" t="str">
        <f t="shared" si="1"/>
        <v>BAFeira Da Mata43965</v>
      </c>
      <c r="J333" s="28">
        <f>VLOOKUP(I333,'Indice isolamento municipio'!$F$2:$G$26498,2,false)</f>
        <v>0.417</v>
      </c>
      <c r="K333" s="29"/>
      <c r="L333" s="20"/>
      <c r="M333" s="20"/>
      <c r="N333" s="20"/>
      <c r="O333" s="20"/>
      <c r="P333" s="20"/>
    </row>
    <row r="334" ht="15.75" hidden="1" customHeight="1">
      <c r="A334" s="12">
        <v>291080.0</v>
      </c>
      <c r="B334" s="12" t="s">
        <v>465</v>
      </c>
      <c r="C334" s="12" t="s">
        <v>53</v>
      </c>
      <c r="D334" s="12" t="s">
        <v>60</v>
      </c>
      <c r="E334" s="12">
        <v>568099.0</v>
      </c>
      <c r="F334" s="26">
        <v>43965.0</v>
      </c>
      <c r="G334" s="20"/>
      <c r="H334" s="20"/>
      <c r="I334" s="28" t="str">
        <f t="shared" si="1"/>
        <v>BAFeira De Santana 43965</v>
      </c>
      <c r="J334" s="28" t="str">
        <f>VLOOKUP(I334,'Indice isolamento municipio'!$F$2:$G$26498,2,false)</f>
        <v>#N/A</v>
      </c>
      <c r="K334" s="29"/>
      <c r="L334" s="20"/>
      <c r="M334" s="20"/>
      <c r="N334" s="20"/>
      <c r="O334" s="20"/>
      <c r="P334" s="20"/>
    </row>
    <row r="335" ht="15.75" hidden="1" customHeight="1">
      <c r="A335" s="12">
        <v>291085.0</v>
      </c>
      <c r="B335" s="12" t="s">
        <v>466</v>
      </c>
      <c r="C335" s="12" t="s">
        <v>53</v>
      </c>
      <c r="D335" s="12" t="s">
        <v>60</v>
      </c>
      <c r="E335" s="12">
        <v>16672.0</v>
      </c>
      <c r="F335" s="26">
        <v>43965.0</v>
      </c>
      <c r="G335" s="20"/>
      <c r="H335" s="20"/>
      <c r="I335" s="28" t="str">
        <f t="shared" si="1"/>
        <v>BAFiladélfia43965</v>
      </c>
      <c r="J335" s="28">
        <f>VLOOKUP(I335,'Indice isolamento municipio'!$F$2:$G$26498,2,false)</f>
        <v>0.358</v>
      </c>
      <c r="K335" s="29"/>
      <c r="L335" s="20"/>
      <c r="M335" s="20"/>
      <c r="N335" s="20"/>
      <c r="O335" s="20"/>
      <c r="P335" s="20"/>
    </row>
    <row r="336" ht="15.75" hidden="1" customHeight="1">
      <c r="A336" s="12">
        <v>291090.0</v>
      </c>
      <c r="B336" s="12" t="s">
        <v>467</v>
      </c>
      <c r="C336" s="12" t="s">
        <v>53</v>
      </c>
      <c r="D336" s="12" t="s">
        <v>60</v>
      </c>
      <c r="E336" s="12">
        <v>5417.0</v>
      </c>
      <c r="F336" s="26">
        <v>43965.0</v>
      </c>
      <c r="G336" s="20"/>
      <c r="H336" s="20"/>
      <c r="I336" s="28" t="str">
        <f t="shared" si="1"/>
        <v>BAFirmino Alves43965</v>
      </c>
      <c r="J336" s="28">
        <f>VLOOKUP(I336,'Indice isolamento municipio'!$F$2:$G$26498,2,false)</f>
        <v>0.361</v>
      </c>
      <c r="K336" s="29"/>
      <c r="L336" s="20"/>
      <c r="M336" s="20"/>
      <c r="N336" s="20"/>
      <c r="O336" s="20"/>
      <c r="P336" s="20"/>
    </row>
    <row r="337" ht="15.75" hidden="1" customHeight="1">
      <c r="A337" s="12">
        <v>291100.0</v>
      </c>
      <c r="B337" s="12" t="s">
        <v>468</v>
      </c>
      <c r="C337" s="12" t="s">
        <v>53</v>
      </c>
      <c r="D337" s="12" t="s">
        <v>60</v>
      </c>
      <c r="E337" s="12">
        <v>10657.0</v>
      </c>
      <c r="F337" s="26">
        <v>43965.0</v>
      </c>
      <c r="G337" s="20"/>
      <c r="H337" s="20"/>
      <c r="I337" s="28" t="str">
        <f t="shared" si="1"/>
        <v>BAFloresta Azul43965</v>
      </c>
      <c r="J337" s="28">
        <f>VLOOKUP(I337,'Indice isolamento municipio'!$F$2:$G$26498,2,false)</f>
        <v>0.383</v>
      </c>
      <c r="K337" s="29"/>
      <c r="L337" s="20"/>
      <c r="M337" s="20"/>
      <c r="N337" s="20"/>
      <c r="O337" s="20"/>
      <c r="P337" s="20"/>
    </row>
    <row r="338" ht="15.75" hidden="1" customHeight="1">
      <c r="A338" s="12">
        <v>291110.0</v>
      </c>
      <c r="B338" s="12" t="s">
        <v>469</v>
      </c>
      <c r="C338" s="12" t="s">
        <v>53</v>
      </c>
      <c r="D338" s="12" t="s">
        <v>60</v>
      </c>
      <c r="E338" s="12">
        <v>23169.0</v>
      </c>
      <c r="F338" s="26">
        <v>43965.0</v>
      </c>
      <c r="G338" s="20"/>
      <c r="H338" s="20"/>
      <c r="I338" s="28" t="str">
        <f t="shared" si="1"/>
        <v>BAFormosa Do Rio Preto43965</v>
      </c>
      <c r="J338" s="28">
        <f>VLOOKUP(I338,'Indice isolamento municipio'!$F$2:$G$26498,2,false)</f>
        <v>0.42</v>
      </c>
      <c r="K338" s="29"/>
      <c r="L338" s="20"/>
      <c r="M338" s="20"/>
      <c r="N338" s="20"/>
      <c r="O338" s="20"/>
      <c r="P338" s="20"/>
    </row>
    <row r="339" ht="15.75" hidden="1" customHeight="1">
      <c r="A339" s="12">
        <v>291120.0</v>
      </c>
      <c r="B339" s="12" t="s">
        <v>470</v>
      </c>
      <c r="C339" s="12" t="s">
        <v>53</v>
      </c>
      <c r="D339" s="12" t="s">
        <v>60</v>
      </c>
      <c r="E339" s="12">
        <v>30816.0</v>
      </c>
      <c r="F339" s="26">
        <v>43965.0</v>
      </c>
      <c r="G339" s="20"/>
      <c r="H339" s="20"/>
      <c r="I339" s="28" t="str">
        <f t="shared" si="1"/>
        <v>BAGandu43965</v>
      </c>
      <c r="J339" s="28">
        <f>VLOOKUP(I339,'Indice isolamento municipio'!$F$2:$G$26498,2,false)</f>
        <v>0.332</v>
      </c>
      <c r="K339" s="29"/>
      <c r="L339" s="20"/>
      <c r="M339" s="20"/>
      <c r="N339" s="20"/>
      <c r="O339" s="20"/>
      <c r="P339" s="20"/>
    </row>
    <row r="340" ht="15.75" hidden="1" customHeight="1">
      <c r="A340" s="12">
        <v>291125.0</v>
      </c>
      <c r="B340" s="12" t="s">
        <v>471</v>
      </c>
      <c r="C340" s="12" t="s">
        <v>53</v>
      </c>
      <c r="D340" s="12" t="s">
        <v>60</v>
      </c>
      <c r="E340" s="12">
        <v>4510.0</v>
      </c>
      <c r="F340" s="26">
        <v>43965.0</v>
      </c>
      <c r="G340" s="20"/>
      <c r="H340" s="20"/>
      <c r="I340" s="28" t="str">
        <f t="shared" si="1"/>
        <v>BAGavião43965</v>
      </c>
      <c r="J340" s="28">
        <f>VLOOKUP(I340,'Indice isolamento municipio'!$F$2:$G$26498,2,false)</f>
        <v>0.379</v>
      </c>
      <c r="K340" s="29"/>
      <c r="L340" s="20"/>
      <c r="M340" s="20"/>
      <c r="N340" s="20"/>
      <c r="O340" s="20"/>
      <c r="P340" s="20"/>
    </row>
    <row r="341" ht="15.75" hidden="1" customHeight="1">
      <c r="A341" s="12">
        <v>291130.0</v>
      </c>
      <c r="B341" s="12" t="s">
        <v>472</v>
      </c>
      <c r="C341" s="12" t="s">
        <v>53</v>
      </c>
      <c r="D341" s="12" t="s">
        <v>60</v>
      </c>
      <c r="E341" s="12">
        <v>10690.0</v>
      </c>
      <c r="F341" s="26">
        <v>43965.0</v>
      </c>
      <c r="G341" s="20"/>
      <c r="H341" s="20"/>
      <c r="I341" s="28" t="str">
        <f t="shared" si="1"/>
        <v>BAGentio Do Ouro43965</v>
      </c>
      <c r="J341" s="28">
        <f>VLOOKUP(I341,'Indice isolamento municipio'!$F$2:$G$26498,2,false)</f>
        <v>0.427</v>
      </c>
      <c r="K341" s="29"/>
      <c r="L341" s="20"/>
      <c r="M341" s="20"/>
      <c r="N341" s="20"/>
      <c r="O341" s="20"/>
      <c r="P341" s="20"/>
    </row>
    <row r="342" ht="15.75" hidden="1" customHeight="1">
      <c r="A342" s="12">
        <v>291140.0</v>
      </c>
      <c r="B342" s="12" t="s">
        <v>473</v>
      </c>
      <c r="C342" s="12" t="s">
        <v>53</v>
      </c>
      <c r="D342" s="12" t="s">
        <v>60</v>
      </c>
      <c r="E342" s="12">
        <v>15114.0</v>
      </c>
      <c r="F342" s="26">
        <v>43965.0</v>
      </c>
      <c r="G342" s="20"/>
      <c r="H342" s="20"/>
      <c r="I342" s="28" t="str">
        <f t="shared" si="1"/>
        <v>BAGlória43965</v>
      </c>
      <c r="J342" s="28">
        <f>VLOOKUP(I342,'Indice isolamento municipio'!$F$2:$G$26498,2,false)</f>
        <v>0.482</v>
      </c>
      <c r="K342" s="29"/>
      <c r="L342" s="20"/>
      <c r="M342" s="20"/>
      <c r="N342" s="20"/>
      <c r="O342" s="20"/>
      <c r="P342" s="20"/>
    </row>
    <row r="343" ht="15.75" hidden="1" customHeight="1">
      <c r="A343" s="12">
        <v>291150.0</v>
      </c>
      <c r="B343" s="12" t="s">
        <v>474</v>
      </c>
      <c r="C343" s="12" t="s">
        <v>53</v>
      </c>
      <c r="D343" s="12" t="s">
        <v>60</v>
      </c>
      <c r="E343" s="12">
        <v>8031.0</v>
      </c>
      <c r="F343" s="26">
        <v>43965.0</v>
      </c>
      <c r="G343" s="20"/>
      <c r="H343" s="20"/>
      <c r="I343" s="28" t="str">
        <f t="shared" si="1"/>
        <v>BAGongogi43965</v>
      </c>
      <c r="J343" s="28">
        <f>VLOOKUP(I343,'Indice isolamento municipio'!$F$2:$G$26498,2,false)</f>
        <v>0.446</v>
      </c>
      <c r="K343" s="29"/>
      <c r="L343" s="20"/>
      <c r="M343" s="20"/>
      <c r="N343" s="20"/>
      <c r="O343" s="20"/>
      <c r="P343" s="20"/>
    </row>
    <row r="344" ht="15.75" hidden="1" customHeight="1">
      <c r="A344" s="12">
        <v>291160.0</v>
      </c>
      <c r="B344" s="12" t="s">
        <v>475</v>
      </c>
      <c r="C344" s="12" t="s">
        <v>53</v>
      </c>
      <c r="D344" s="12" t="s">
        <v>60</v>
      </c>
      <c r="E344" s="12">
        <v>19926.0</v>
      </c>
      <c r="F344" s="26">
        <v>43965.0</v>
      </c>
      <c r="G344" s="20"/>
      <c r="H344" s="20"/>
      <c r="I344" s="28" t="str">
        <f t="shared" si="1"/>
        <v>BAGovernador Mangabeira43965</v>
      </c>
      <c r="J344" s="28">
        <f>VLOOKUP(I344,'Indice isolamento municipio'!$F$2:$G$26498,2,false)</f>
        <v>0.41</v>
      </c>
      <c r="K344" s="29"/>
      <c r="L344" s="20"/>
      <c r="M344" s="20"/>
      <c r="N344" s="20"/>
      <c r="O344" s="20"/>
      <c r="P344" s="20"/>
    </row>
    <row r="345" ht="15.75" hidden="1" customHeight="1">
      <c r="A345" s="12">
        <v>291165.0</v>
      </c>
      <c r="B345" s="12" t="s">
        <v>476</v>
      </c>
      <c r="C345" s="12" t="s">
        <v>53</v>
      </c>
      <c r="D345" s="12" t="s">
        <v>60</v>
      </c>
      <c r="E345" s="12">
        <v>9182.0</v>
      </c>
      <c r="F345" s="26">
        <v>43965.0</v>
      </c>
      <c r="G345" s="20"/>
      <c r="H345" s="20"/>
      <c r="I345" s="28" t="str">
        <f t="shared" si="1"/>
        <v>BAGuajeru43965</v>
      </c>
      <c r="J345" s="28">
        <f>VLOOKUP(I345,'Indice isolamento municipio'!$F$2:$G$26498,2,false)</f>
        <v>0.302</v>
      </c>
      <c r="K345" s="29"/>
      <c r="L345" s="20"/>
      <c r="M345" s="20"/>
      <c r="N345" s="20"/>
      <c r="O345" s="20"/>
      <c r="P345" s="20"/>
    </row>
    <row r="346" ht="15.75" hidden="1" customHeight="1">
      <c r="A346" s="12">
        <v>291170.0</v>
      </c>
      <c r="B346" s="12" t="s">
        <v>477</v>
      </c>
      <c r="C346" s="12" t="s">
        <v>53</v>
      </c>
      <c r="D346" s="12" t="s">
        <v>60</v>
      </c>
      <c r="E346" s="12">
        <v>79936.0</v>
      </c>
      <c r="F346" s="26">
        <v>43965.0</v>
      </c>
      <c r="G346" s="20"/>
      <c r="H346" s="20"/>
      <c r="I346" s="28" t="str">
        <f t="shared" si="1"/>
        <v>BAGuanambi43965</v>
      </c>
      <c r="J346" s="28">
        <f>VLOOKUP(I346,'Indice isolamento municipio'!$F$2:$G$26498,2,false)</f>
        <v>0.346</v>
      </c>
      <c r="K346" s="29"/>
      <c r="L346" s="20"/>
      <c r="M346" s="20"/>
      <c r="N346" s="20"/>
      <c r="O346" s="20"/>
      <c r="P346" s="20"/>
    </row>
    <row r="347" ht="15.75" hidden="1" customHeight="1">
      <c r="A347" s="12">
        <v>291180.0</v>
      </c>
      <c r="B347" s="12" t="s">
        <v>478</v>
      </c>
      <c r="C347" s="12" t="s">
        <v>53</v>
      </c>
      <c r="D347" s="12" t="s">
        <v>60</v>
      </c>
      <c r="E347" s="12">
        <v>21840.0</v>
      </c>
      <c r="F347" s="26">
        <v>43965.0</v>
      </c>
      <c r="G347" s="20"/>
      <c r="H347" s="20"/>
      <c r="I347" s="28" t="str">
        <f t="shared" si="1"/>
        <v>BAGuaratinga43965</v>
      </c>
      <c r="J347" s="28">
        <f>VLOOKUP(I347,'Indice isolamento municipio'!$F$2:$G$26498,2,false)</f>
        <v>0.387</v>
      </c>
      <c r="K347" s="29"/>
      <c r="L347" s="20"/>
      <c r="M347" s="20"/>
      <c r="N347" s="20"/>
      <c r="O347" s="20"/>
      <c r="P347" s="20"/>
    </row>
    <row r="348" ht="15.75" hidden="1" customHeight="1">
      <c r="A348" s="12">
        <v>291185.0</v>
      </c>
      <c r="B348" s="12" t="s">
        <v>479</v>
      </c>
      <c r="C348" s="12" t="s">
        <v>53</v>
      </c>
      <c r="D348" s="12" t="s">
        <v>60</v>
      </c>
      <c r="E348" s="12">
        <v>13099.0</v>
      </c>
      <c r="F348" s="26">
        <v>43965.0</v>
      </c>
      <c r="G348" s="20"/>
      <c r="H348" s="20"/>
      <c r="I348" s="28" t="str">
        <f t="shared" si="1"/>
        <v>BAHeliópolis43965</v>
      </c>
      <c r="J348" s="28">
        <f>VLOOKUP(I348,'Indice isolamento municipio'!$F$2:$G$26498,2,false)</f>
        <v>0.411</v>
      </c>
      <c r="K348" s="29"/>
      <c r="L348" s="20"/>
      <c r="M348" s="20"/>
      <c r="N348" s="20"/>
      <c r="O348" s="20"/>
      <c r="P348" s="20"/>
    </row>
    <row r="349" ht="15.75" hidden="1" customHeight="1">
      <c r="A349" s="12">
        <v>291190.0</v>
      </c>
      <c r="B349" s="12" t="s">
        <v>480</v>
      </c>
      <c r="C349" s="12" t="s">
        <v>53</v>
      </c>
      <c r="D349" s="12" t="s">
        <v>60</v>
      </c>
      <c r="E349" s="12">
        <v>25319.0</v>
      </c>
      <c r="F349" s="26">
        <v>43965.0</v>
      </c>
      <c r="G349" s="20"/>
      <c r="H349" s="20"/>
      <c r="I349" s="28" t="str">
        <f t="shared" si="1"/>
        <v>BAIaçu43965</v>
      </c>
      <c r="J349" s="28">
        <f>VLOOKUP(I349,'Indice isolamento municipio'!$F$2:$G$26498,2,false)</f>
        <v>0.39</v>
      </c>
      <c r="K349" s="29"/>
      <c r="L349" s="20"/>
      <c r="M349" s="20"/>
      <c r="N349" s="20"/>
      <c r="O349" s="20"/>
      <c r="P349" s="20"/>
    </row>
    <row r="350" ht="15.75" hidden="1" customHeight="1">
      <c r="A350" s="12">
        <v>291200.0</v>
      </c>
      <c r="B350" s="12" t="s">
        <v>481</v>
      </c>
      <c r="C350" s="12" t="s">
        <v>53</v>
      </c>
      <c r="D350" s="12" t="s">
        <v>60</v>
      </c>
      <c r="E350" s="12">
        <v>9607.0</v>
      </c>
      <c r="F350" s="26">
        <v>43965.0</v>
      </c>
      <c r="G350" s="20"/>
      <c r="H350" s="20"/>
      <c r="I350" s="28" t="str">
        <f t="shared" si="1"/>
        <v>BAIbiassucê43965</v>
      </c>
      <c r="J350" s="28">
        <f>VLOOKUP(I350,'Indice isolamento municipio'!$F$2:$G$26498,2,false)</f>
        <v>0.307</v>
      </c>
      <c r="K350" s="29"/>
      <c r="L350" s="20"/>
      <c r="M350" s="20"/>
      <c r="N350" s="20"/>
      <c r="O350" s="20"/>
      <c r="P350" s="20"/>
    </row>
    <row r="351" ht="15.75" hidden="1" customHeight="1">
      <c r="A351" s="12">
        <v>291210.0</v>
      </c>
      <c r="B351" s="12" t="s">
        <v>482</v>
      </c>
      <c r="C351" s="12" t="s">
        <v>53</v>
      </c>
      <c r="D351" s="12" t="s">
        <v>60</v>
      </c>
      <c r="E351" s="12">
        <v>23560.0</v>
      </c>
      <c r="F351" s="26">
        <v>43965.0</v>
      </c>
      <c r="G351" s="20"/>
      <c r="H351" s="20"/>
      <c r="I351" s="28" t="str">
        <f t="shared" si="1"/>
        <v>BAIbicaraí43965</v>
      </c>
      <c r="J351" s="28">
        <f>VLOOKUP(I351,'Indice isolamento municipio'!$F$2:$G$26498,2,false)</f>
        <v>0.43</v>
      </c>
      <c r="K351" s="29"/>
      <c r="L351" s="20"/>
      <c r="M351" s="20"/>
      <c r="N351" s="20"/>
      <c r="O351" s="20"/>
      <c r="P351" s="20"/>
    </row>
    <row r="352" ht="15.75" hidden="1" customHeight="1">
      <c r="A352" s="12">
        <v>291220.0</v>
      </c>
      <c r="B352" s="12" t="s">
        <v>483</v>
      </c>
      <c r="C352" s="12" t="s">
        <v>53</v>
      </c>
      <c r="D352" s="12" t="s">
        <v>60</v>
      </c>
      <c r="E352" s="12">
        <v>17805.0</v>
      </c>
      <c r="F352" s="26">
        <v>43965.0</v>
      </c>
      <c r="G352" s="20"/>
      <c r="H352" s="20"/>
      <c r="I352" s="28" t="str">
        <f t="shared" si="1"/>
        <v>BAIbicoara43965</v>
      </c>
      <c r="J352" s="28">
        <f>VLOOKUP(I352,'Indice isolamento municipio'!$F$2:$G$26498,2,false)</f>
        <v>0.401</v>
      </c>
      <c r="K352" s="29"/>
      <c r="L352" s="20"/>
      <c r="M352" s="20"/>
      <c r="N352" s="20"/>
      <c r="O352" s="20"/>
      <c r="P352" s="20"/>
    </row>
    <row r="353" ht="15.75" hidden="1" customHeight="1">
      <c r="A353" s="12">
        <v>291230.0</v>
      </c>
      <c r="B353" s="12" t="s">
        <v>484</v>
      </c>
      <c r="C353" s="12" t="s">
        <v>53</v>
      </c>
      <c r="D353" s="12" t="s">
        <v>60</v>
      </c>
      <c r="E353" s="12">
        <v>15650.0</v>
      </c>
      <c r="F353" s="26">
        <v>43965.0</v>
      </c>
      <c r="G353" s="20"/>
      <c r="H353" s="20"/>
      <c r="I353" s="28" t="str">
        <f t="shared" si="1"/>
        <v>BAIbicuí43965</v>
      </c>
      <c r="J353" s="28">
        <f>VLOOKUP(I353,'Indice isolamento municipio'!$F$2:$G$26498,2,false)</f>
        <v>0.376</v>
      </c>
      <c r="K353" s="29"/>
      <c r="L353" s="20"/>
      <c r="M353" s="20"/>
      <c r="N353" s="20"/>
      <c r="O353" s="20"/>
      <c r="P353" s="20"/>
    </row>
    <row r="354" ht="15.75" hidden="1" customHeight="1">
      <c r="A354" s="12">
        <v>291240.0</v>
      </c>
      <c r="B354" s="12" t="s">
        <v>485</v>
      </c>
      <c r="C354" s="12" t="s">
        <v>53</v>
      </c>
      <c r="D354" s="12" t="s">
        <v>60</v>
      </c>
      <c r="E354" s="12">
        <v>17277.0</v>
      </c>
      <c r="F354" s="26">
        <v>43965.0</v>
      </c>
      <c r="G354" s="20"/>
      <c r="H354" s="20"/>
      <c r="I354" s="28" t="str">
        <f t="shared" si="1"/>
        <v>BAIbipeba43965</v>
      </c>
      <c r="J354" s="28">
        <f>VLOOKUP(I354,'Indice isolamento municipio'!$F$2:$G$26498,2,false)</f>
        <v>0.434</v>
      </c>
      <c r="K354" s="29"/>
      <c r="L354" s="20"/>
      <c r="M354" s="20"/>
      <c r="N354" s="20"/>
      <c r="O354" s="20"/>
      <c r="P354" s="20"/>
    </row>
    <row r="355" ht="15.75" hidden="1" customHeight="1">
      <c r="A355" s="12">
        <v>291250.0</v>
      </c>
      <c r="B355" s="12" t="s">
        <v>486</v>
      </c>
      <c r="C355" s="12" t="s">
        <v>53</v>
      </c>
      <c r="D355" s="12" t="s">
        <v>60</v>
      </c>
      <c r="E355" s="12">
        <v>14285.0</v>
      </c>
      <c r="F355" s="26">
        <v>43965.0</v>
      </c>
      <c r="G355" s="20"/>
      <c r="H355" s="20"/>
      <c r="I355" s="28" t="str">
        <f t="shared" si="1"/>
        <v>BAIbipitanga43965</v>
      </c>
      <c r="J355" s="28">
        <f>VLOOKUP(I355,'Indice isolamento municipio'!$F$2:$G$26498,2,false)</f>
        <v>0.383</v>
      </c>
      <c r="K355" s="29"/>
      <c r="L355" s="20"/>
      <c r="M355" s="20"/>
      <c r="N355" s="20"/>
      <c r="O355" s="20"/>
      <c r="P355" s="20"/>
    </row>
    <row r="356" ht="15.75" hidden="1" customHeight="1">
      <c r="A356" s="12">
        <v>291260.0</v>
      </c>
      <c r="B356" s="12" t="s">
        <v>487</v>
      </c>
      <c r="C356" s="12" t="s">
        <v>53</v>
      </c>
      <c r="D356" s="12" t="s">
        <v>60</v>
      </c>
      <c r="E356" s="12">
        <v>4874.0</v>
      </c>
      <c r="F356" s="26">
        <v>43965.0</v>
      </c>
      <c r="G356" s="20"/>
      <c r="H356" s="20"/>
      <c r="I356" s="28" t="str">
        <f t="shared" si="1"/>
        <v>BAIbiquera43965</v>
      </c>
      <c r="J356" s="28">
        <f>VLOOKUP(I356,'Indice isolamento municipio'!$F$2:$G$26498,2,false)</f>
        <v>0.429</v>
      </c>
      <c r="K356" s="29"/>
      <c r="L356" s="20"/>
      <c r="M356" s="20"/>
      <c r="N356" s="20"/>
      <c r="O356" s="20"/>
      <c r="P356" s="20"/>
    </row>
    <row r="357" ht="15.75" hidden="1" customHeight="1">
      <c r="A357" s="12">
        <v>291270.0</v>
      </c>
      <c r="B357" s="12" t="s">
        <v>488</v>
      </c>
      <c r="C357" s="12" t="s">
        <v>53</v>
      </c>
      <c r="D357" s="12" t="s">
        <v>60</v>
      </c>
      <c r="E357" s="12">
        <v>22683.0</v>
      </c>
      <c r="F357" s="26">
        <v>43965.0</v>
      </c>
      <c r="G357" s="20"/>
      <c r="H357" s="20"/>
      <c r="I357" s="28" t="str">
        <f t="shared" si="1"/>
        <v>BAIbirapitanga43965</v>
      </c>
      <c r="J357" s="28">
        <f>VLOOKUP(I357,'Indice isolamento municipio'!$F$2:$G$26498,2,false)</f>
        <v>0.407</v>
      </c>
      <c r="K357" s="29"/>
      <c r="L357" s="20"/>
      <c r="M357" s="20"/>
      <c r="N357" s="20"/>
      <c r="O357" s="20"/>
      <c r="P357" s="20"/>
    </row>
    <row r="358" ht="15.75" hidden="1" customHeight="1">
      <c r="A358" s="12">
        <v>291280.0</v>
      </c>
      <c r="B358" s="12" t="s">
        <v>489</v>
      </c>
      <c r="C358" s="12" t="s">
        <v>53</v>
      </c>
      <c r="D358" s="12" t="s">
        <v>60</v>
      </c>
      <c r="E358" s="12">
        <v>8086.0</v>
      </c>
      <c r="F358" s="26">
        <v>43965.0</v>
      </c>
      <c r="G358" s="20"/>
      <c r="H358" s="20"/>
      <c r="I358" s="28" t="str">
        <f t="shared" si="1"/>
        <v>BAIbirapuã43965</v>
      </c>
      <c r="J358" s="28">
        <f>VLOOKUP(I358,'Indice isolamento municipio'!$F$2:$G$26498,2,false)</f>
        <v>0.368</v>
      </c>
      <c r="K358" s="29"/>
      <c r="L358" s="20"/>
      <c r="M358" s="20"/>
      <c r="N358" s="20"/>
      <c r="O358" s="20"/>
      <c r="P358" s="20"/>
    </row>
    <row r="359" ht="15.75" hidden="1" customHeight="1">
      <c r="A359" s="12">
        <v>291290.0</v>
      </c>
      <c r="B359" s="12" t="s">
        <v>490</v>
      </c>
      <c r="C359" s="12" t="s">
        <v>53</v>
      </c>
      <c r="D359" s="12" t="s">
        <v>60</v>
      </c>
      <c r="E359" s="12">
        <v>17959.0</v>
      </c>
      <c r="F359" s="26">
        <v>43965.0</v>
      </c>
      <c r="G359" s="20"/>
      <c r="H359" s="20"/>
      <c r="I359" s="28" t="str">
        <f t="shared" si="1"/>
        <v>BAIbirataia43965</v>
      </c>
      <c r="J359" s="28">
        <f>VLOOKUP(I359,'Indice isolamento municipio'!$F$2:$G$26498,2,false)</f>
        <v>0.361</v>
      </c>
      <c r="K359" s="29"/>
      <c r="L359" s="20"/>
      <c r="M359" s="20"/>
      <c r="N359" s="20"/>
      <c r="O359" s="20"/>
      <c r="P359" s="20"/>
    </row>
    <row r="360" ht="15.75" hidden="1" customHeight="1">
      <c r="A360" s="12">
        <v>291300.0</v>
      </c>
      <c r="B360" s="12" t="s">
        <v>491</v>
      </c>
      <c r="C360" s="12" t="s">
        <v>53</v>
      </c>
      <c r="D360" s="12" t="s">
        <v>60</v>
      </c>
      <c r="E360" s="12">
        <v>15669.0</v>
      </c>
      <c r="F360" s="26">
        <v>43965.0</v>
      </c>
      <c r="G360" s="20"/>
      <c r="H360" s="20"/>
      <c r="I360" s="28" t="str">
        <f t="shared" si="1"/>
        <v>BAIbitiara43965</v>
      </c>
      <c r="J360" s="28">
        <f>VLOOKUP(I360,'Indice isolamento municipio'!$F$2:$G$26498,2,false)</f>
        <v>0.469</v>
      </c>
      <c r="K360" s="29"/>
      <c r="L360" s="20"/>
      <c r="M360" s="20"/>
      <c r="N360" s="20"/>
      <c r="O360" s="20"/>
      <c r="P360" s="20"/>
    </row>
    <row r="361" ht="15.75" hidden="1" customHeight="1">
      <c r="A361" s="12">
        <v>291310.0</v>
      </c>
      <c r="B361" s="12" t="s">
        <v>492</v>
      </c>
      <c r="C361" s="12" t="s">
        <v>53</v>
      </c>
      <c r="D361" s="12" t="s">
        <v>60</v>
      </c>
      <c r="E361" s="12">
        <v>17763.0</v>
      </c>
      <c r="F361" s="26">
        <v>43965.0</v>
      </c>
      <c r="G361" s="20"/>
      <c r="H361" s="20"/>
      <c r="I361" s="28" t="str">
        <f t="shared" si="1"/>
        <v>BAIbititá43965</v>
      </c>
      <c r="J361" s="28">
        <f>VLOOKUP(I361,'Indice isolamento municipio'!$F$2:$G$26498,2,false)</f>
        <v>0.466</v>
      </c>
      <c r="K361" s="29"/>
      <c r="L361" s="20"/>
      <c r="M361" s="20"/>
      <c r="N361" s="20"/>
      <c r="O361" s="20"/>
      <c r="P361" s="20"/>
    </row>
    <row r="362" ht="15.75" hidden="1" customHeight="1">
      <c r="A362" s="12">
        <v>291320.0</v>
      </c>
      <c r="B362" s="12" t="s">
        <v>493</v>
      </c>
      <c r="C362" s="12" t="s">
        <v>53</v>
      </c>
      <c r="D362" s="12" t="s">
        <v>60</v>
      </c>
      <c r="E362" s="12">
        <v>25617.0</v>
      </c>
      <c r="F362" s="26">
        <v>43965.0</v>
      </c>
      <c r="G362" s="20"/>
      <c r="H362" s="20"/>
      <c r="I362" s="28" t="str">
        <f t="shared" si="1"/>
        <v>BAIbotirama 43965</v>
      </c>
      <c r="J362" s="28" t="str">
        <f>VLOOKUP(I362,'Indice isolamento municipio'!$F$2:$G$26498,2,false)</f>
        <v>#N/A</v>
      </c>
      <c r="K362" s="29"/>
      <c r="L362" s="20"/>
      <c r="M362" s="20"/>
      <c r="N362" s="20"/>
      <c r="O362" s="20"/>
      <c r="P362" s="20"/>
    </row>
    <row r="363" ht="15.75" hidden="1" customHeight="1">
      <c r="A363" s="12">
        <v>291330.0</v>
      </c>
      <c r="B363" s="12" t="s">
        <v>494</v>
      </c>
      <c r="C363" s="12" t="s">
        <v>53</v>
      </c>
      <c r="D363" s="12" t="s">
        <v>60</v>
      </c>
      <c r="E363" s="12">
        <v>5908.0</v>
      </c>
      <c r="F363" s="26">
        <v>43965.0</v>
      </c>
      <c r="G363" s="20"/>
      <c r="H363" s="20"/>
      <c r="I363" s="28" t="str">
        <f t="shared" si="1"/>
        <v>BAIchu43965</v>
      </c>
      <c r="J363" s="28">
        <f>VLOOKUP(I363,'Indice isolamento municipio'!$F$2:$G$26498,2,false)</f>
        <v>0.347</v>
      </c>
      <c r="K363" s="29"/>
      <c r="L363" s="20"/>
      <c r="M363" s="20"/>
      <c r="N363" s="20"/>
      <c r="O363" s="20"/>
      <c r="P363" s="20"/>
    </row>
    <row r="364" ht="15.75" hidden="1" customHeight="1">
      <c r="A364" s="12">
        <v>291340.0</v>
      </c>
      <c r="B364" s="12" t="s">
        <v>495</v>
      </c>
      <c r="C364" s="12" t="s">
        <v>53</v>
      </c>
      <c r="D364" s="12" t="s">
        <v>60</v>
      </c>
      <c r="E364" s="12">
        <v>15238.0</v>
      </c>
      <c r="F364" s="26">
        <v>43965.0</v>
      </c>
      <c r="G364" s="20"/>
      <c r="H364" s="20"/>
      <c r="I364" s="28" t="str">
        <f t="shared" si="1"/>
        <v>BAIgaporã43965</v>
      </c>
      <c r="J364" s="28">
        <f>VLOOKUP(I364,'Indice isolamento municipio'!$F$2:$G$26498,2,false)</f>
        <v>0.356</v>
      </c>
      <c r="K364" s="29"/>
      <c r="L364" s="20"/>
      <c r="M364" s="20"/>
      <c r="N364" s="20"/>
      <c r="O364" s="20"/>
      <c r="P364" s="20"/>
    </row>
    <row r="365" ht="15.75" hidden="1" customHeight="1">
      <c r="A365" s="12">
        <v>291345.0</v>
      </c>
      <c r="B365" s="12" t="s">
        <v>496</v>
      </c>
      <c r="C365" s="12" t="s">
        <v>53</v>
      </c>
      <c r="D365" s="12" t="s">
        <v>60</v>
      </c>
      <c r="E365" s="12">
        <v>13028.0</v>
      </c>
      <c r="F365" s="26">
        <v>43965.0</v>
      </c>
      <c r="G365" s="20"/>
      <c r="H365" s="20"/>
      <c r="I365" s="28" t="str">
        <f t="shared" si="1"/>
        <v>BAIgrapiúna43965</v>
      </c>
      <c r="J365" s="28">
        <f>VLOOKUP(I365,'Indice isolamento municipio'!$F$2:$G$26498,2,false)</f>
        <v>0.462</v>
      </c>
      <c r="K365" s="29"/>
      <c r="L365" s="20"/>
      <c r="M365" s="20"/>
      <c r="N365" s="20"/>
      <c r="O365" s="20"/>
      <c r="P365" s="20"/>
    </row>
    <row r="366" ht="15.75" hidden="1" customHeight="1">
      <c r="A366" s="12">
        <v>291350.0</v>
      </c>
      <c r="B366" s="12" t="s">
        <v>497</v>
      </c>
      <c r="C366" s="12" t="s">
        <v>53</v>
      </c>
      <c r="D366" s="12" t="s">
        <v>60</v>
      </c>
      <c r="E366" s="12">
        <v>26053.0</v>
      </c>
      <c r="F366" s="26">
        <v>43965.0</v>
      </c>
      <c r="G366" s="20"/>
      <c r="H366" s="20"/>
      <c r="I366" s="28" t="str">
        <f t="shared" si="1"/>
        <v>BAIguaí43965</v>
      </c>
      <c r="J366" s="28">
        <f>VLOOKUP(I366,'Indice isolamento municipio'!$F$2:$G$26498,2,false)</f>
        <v>0.413</v>
      </c>
      <c r="K366" s="29"/>
      <c r="L366" s="20"/>
      <c r="M366" s="20"/>
      <c r="N366" s="20"/>
      <c r="O366" s="20"/>
      <c r="P366" s="20"/>
    </row>
    <row r="367" ht="15.75" hidden="1" customHeight="1">
      <c r="A367" s="12">
        <v>291360.0</v>
      </c>
      <c r="B367" s="12" t="s">
        <v>498</v>
      </c>
      <c r="C367" s="12" t="s">
        <v>53</v>
      </c>
      <c r="D367" s="12" t="s">
        <v>60</v>
      </c>
      <c r="E367" s="12">
        <v>187315.0</v>
      </c>
      <c r="F367" s="26">
        <v>43965.0</v>
      </c>
      <c r="G367" s="20"/>
      <c r="H367" s="20"/>
      <c r="I367" s="28" t="str">
        <f t="shared" si="1"/>
        <v>BAIlhéus 43965</v>
      </c>
      <c r="J367" s="28" t="str">
        <f>VLOOKUP(I367,'Indice isolamento municipio'!$F$2:$G$26498,2,false)</f>
        <v>#N/A</v>
      </c>
      <c r="K367" s="29"/>
      <c r="L367" s="20"/>
      <c r="M367" s="20"/>
      <c r="N367" s="20"/>
      <c r="O367" s="20"/>
      <c r="P367" s="20"/>
    </row>
    <row r="368" ht="15.75" hidden="1" customHeight="1">
      <c r="A368" s="12">
        <v>291370.0</v>
      </c>
      <c r="B368" s="12" t="s">
        <v>499</v>
      </c>
      <c r="C368" s="12" t="s">
        <v>53</v>
      </c>
      <c r="D368" s="12" t="s">
        <v>60</v>
      </c>
      <c r="E368" s="12">
        <v>37321.0</v>
      </c>
      <c r="F368" s="26">
        <v>43965.0</v>
      </c>
      <c r="G368" s="20"/>
      <c r="H368" s="20"/>
      <c r="I368" s="28" t="str">
        <f t="shared" si="1"/>
        <v>BAInhambupe43965</v>
      </c>
      <c r="J368" s="28">
        <f>VLOOKUP(I368,'Indice isolamento municipio'!$F$2:$G$26498,2,false)</f>
        <v>0.389</v>
      </c>
      <c r="K368" s="29"/>
      <c r="L368" s="20"/>
      <c r="M368" s="20"/>
      <c r="N368" s="20"/>
      <c r="O368" s="20"/>
      <c r="P368" s="20"/>
    </row>
    <row r="369" ht="15.75" hidden="1" customHeight="1">
      <c r="A369" s="12">
        <v>291380.0</v>
      </c>
      <c r="B369" s="12" t="s">
        <v>500</v>
      </c>
      <c r="C369" s="12" t="s">
        <v>53</v>
      </c>
      <c r="D369" s="12" t="s">
        <v>60</v>
      </c>
      <c r="E369" s="12">
        <v>15025.0</v>
      </c>
      <c r="F369" s="26">
        <v>43965.0</v>
      </c>
      <c r="G369" s="20"/>
      <c r="H369" s="20"/>
      <c r="I369" s="28" t="str">
        <f t="shared" si="1"/>
        <v>BAIpecaetá43965</v>
      </c>
      <c r="J369" s="28">
        <f>VLOOKUP(I369,'Indice isolamento municipio'!$F$2:$G$26498,2,false)</f>
        <v>0.42</v>
      </c>
      <c r="K369" s="29"/>
      <c r="L369" s="20"/>
      <c r="M369" s="20"/>
      <c r="N369" s="20"/>
      <c r="O369" s="20"/>
      <c r="P369" s="20"/>
    </row>
    <row r="370" ht="15.75" hidden="1" customHeight="1">
      <c r="A370" s="12">
        <v>291390.0</v>
      </c>
      <c r="B370" s="12" t="s">
        <v>501</v>
      </c>
      <c r="C370" s="12" t="s">
        <v>53</v>
      </c>
      <c r="D370" s="12" t="s">
        <v>60</v>
      </c>
      <c r="E370" s="12">
        <v>44538.0</v>
      </c>
      <c r="F370" s="26">
        <v>43965.0</v>
      </c>
      <c r="G370" s="20"/>
      <c r="H370" s="20"/>
      <c r="I370" s="28" t="str">
        <f t="shared" si="1"/>
        <v>BAIpiaú43965</v>
      </c>
      <c r="J370" s="28">
        <f>VLOOKUP(I370,'Indice isolamento municipio'!$F$2:$G$26498,2,false)</f>
        <v>0.444</v>
      </c>
      <c r="K370" s="29"/>
      <c r="L370" s="20"/>
      <c r="M370" s="20"/>
      <c r="N370" s="20"/>
      <c r="O370" s="20"/>
      <c r="P370" s="20"/>
    </row>
    <row r="371" ht="15.75" hidden="1" customHeight="1">
      <c r="A371" s="12">
        <v>291400.0</v>
      </c>
      <c r="B371" s="12" t="s">
        <v>502</v>
      </c>
      <c r="C371" s="12" t="s">
        <v>53</v>
      </c>
      <c r="D371" s="12" t="s">
        <v>60</v>
      </c>
      <c r="E371" s="12">
        <v>59001.0</v>
      </c>
      <c r="F371" s="26">
        <v>43965.0</v>
      </c>
      <c r="G371" s="20"/>
      <c r="H371" s="20"/>
      <c r="I371" s="28" t="str">
        <f t="shared" si="1"/>
        <v>BAIpirá43965</v>
      </c>
      <c r="J371" s="28">
        <f>VLOOKUP(I371,'Indice isolamento municipio'!$F$2:$G$26498,2,false)</f>
        <v>0.359</v>
      </c>
      <c r="K371" s="29"/>
      <c r="L371" s="20"/>
      <c r="M371" s="20"/>
      <c r="N371" s="20"/>
      <c r="O371" s="20"/>
      <c r="P371" s="20"/>
    </row>
    <row r="372" ht="15.75" hidden="1" customHeight="1">
      <c r="A372" s="12">
        <v>291410.0</v>
      </c>
      <c r="B372" s="12" t="s">
        <v>503</v>
      </c>
      <c r="C372" s="12" t="s">
        <v>53</v>
      </c>
      <c r="D372" s="12" t="s">
        <v>60</v>
      </c>
      <c r="E372" s="12">
        <v>9398.0</v>
      </c>
      <c r="F372" s="26">
        <v>43965.0</v>
      </c>
      <c r="G372" s="20"/>
      <c r="H372" s="20"/>
      <c r="I372" s="28" t="str">
        <f t="shared" si="1"/>
        <v>BAIpupiara43965</v>
      </c>
      <c r="J372" s="28">
        <f>VLOOKUP(I372,'Indice isolamento municipio'!$F$2:$G$26498,2,false)</f>
        <v>0.387</v>
      </c>
      <c r="K372" s="29"/>
      <c r="L372" s="20"/>
      <c r="M372" s="20"/>
      <c r="N372" s="20"/>
      <c r="O372" s="20"/>
      <c r="P372" s="20"/>
    </row>
    <row r="373" ht="15.75" hidden="1" customHeight="1">
      <c r="A373" s="12">
        <v>291420.0</v>
      </c>
      <c r="B373" s="12" t="s">
        <v>504</v>
      </c>
      <c r="C373" s="12" t="s">
        <v>53</v>
      </c>
      <c r="D373" s="12" t="s">
        <v>60</v>
      </c>
      <c r="E373" s="12">
        <v>7046.0</v>
      </c>
      <c r="F373" s="26">
        <v>43965.0</v>
      </c>
      <c r="G373" s="20"/>
      <c r="H373" s="20"/>
      <c r="I373" s="28" t="str">
        <f t="shared" si="1"/>
        <v>BAIrajuba43965</v>
      </c>
      <c r="J373" s="28">
        <f>VLOOKUP(I373,'Indice isolamento municipio'!$F$2:$G$26498,2,false)</f>
        <v>0.44</v>
      </c>
      <c r="K373" s="29"/>
      <c r="L373" s="20"/>
      <c r="M373" s="20"/>
      <c r="N373" s="20"/>
      <c r="O373" s="20"/>
      <c r="P373" s="20"/>
    </row>
    <row r="374" ht="15.75" hidden="1" customHeight="1">
      <c r="A374" s="12">
        <v>291430.0</v>
      </c>
      <c r="B374" s="12" t="s">
        <v>505</v>
      </c>
      <c r="C374" s="12" t="s">
        <v>53</v>
      </c>
      <c r="D374" s="12" t="s">
        <v>60</v>
      </c>
      <c r="E374" s="12">
        <v>11150.0</v>
      </c>
      <c r="F374" s="26">
        <v>43965.0</v>
      </c>
      <c r="G374" s="20"/>
      <c r="H374" s="20"/>
      <c r="I374" s="28" t="str">
        <f t="shared" si="1"/>
        <v>BAIramaia43965</v>
      </c>
      <c r="J374" s="28">
        <f>VLOOKUP(I374,'Indice isolamento municipio'!$F$2:$G$26498,2,false)</f>
        <v>0.433</v>
      </c>
      <c r="K374" s="29"/>
      <c r="L374" s="20"/>
      <c r="M374" s="20"/>
      <c r="N374" s="20"/>
      <c r="O374" s="20"/>
      <c r="P374" s="20"/>
    </row>
    <row r="375" ht="15.75" hidden="1" customHeight="1">
      <c r="A375" s="12">
        <v>291440.0</v>
      </c>
      <c r="B375" s="12" t="s">
        <v>506</v>
      </c>
      <c r="C375" s="12" t="s">
        <v>53</v>
      </c>
      <c r="D375" s="12" t="s">
        <v>60</v>
      </c>
      <c r="E375" s="12">
        <v>23246.0</v>
      </c>
      <c r="F375" s="26">
        <v>43965.0</v>
      </c>
      <c r="G375" s="20"/>
      <c r="H375" s="20"/>
      <c r="I375" s="28" t="str">
        <f t="shared" si="1"/>
        <v>BAIraquara43965</v>
      </c>
      <c r="J375" s="28">
        <f>VLOOKUP(I375,'Indice isolamento municipio'!$F$2:$G$26498,2,false)</f>
        <v>0.367</v>
      </c>
      <c r="K375" s="29"/>
      <c r="L375" s="20"/>
      <c r="M375" s="20"/>
      <c r="N375" s="20"/>
      <c r="O375" s="20"/>
      <c r="P375" s="20"/>
    </row>
    <row r="376" ht="15.75" hidden="1" customHeight="1">
      <c r="A376" s="12">
        <v>291450.0</v>
      </c>
      <c r="B376" s="12" t="s">
        <v>507</v>
      </c>
      <c r="C376" s="12" t="s">
        <v>53</v>
      </c>
      <c r="D376" s="12" t="s">
        <v>60</v>
      </c>
      <c r="E376" s="12">
        <v>27814.0</v>
      </c>
      <c r="F376" s="26">
        <v>43965.0</v>
      </c>
      <c r="G376" s="20"/>
      <c r="H376" s="20"/>
      <c r="I376" s="28" t="str">
        <f t="shared" si="1"/>
        <v>BAIrará43965</v>
      </c>
      <c r="J376" s="28">
        <f>VLOOKUP(I376,'Indice isolamento municipio'!$F$2:$G$26498,2,false)</f>
        <v>0.446</v>
      </c>
      <c r="K376" s="29"/>
      <c r="L376" s="20"/>
      <c r="M376" s="20"/>
      <c r="N376" s="20"/>
      <c r="O376" s="20"/>
      <c r="P376" s="20"/>
    </row>
    <row r="377" ht="15.75" hidden="1" customHeight="1">
      <c r="A377" s="12">
        <v>291460.0</v>
      </c>
      <c r="B377" s="12" t="s">
        <v>508</v>
      </c>
      <c r="C377" s="12" t="s">
        <v>53</v>
      </c>
      <c r="D377" s="12" t="s">
        <v>60</v>
      </c>
      <c r="E377" s="12">
        <v>67527.0</v>
      </c>
      <c r="F377" s="26">
        <v>43965.0</v>
      </c>
      <c r="G377" s="20"/>
      <c r="H377" s="20"/>
      <c r="I377" s="28" t="str">
        <f t="shared" si="1"/>
        <v>BAIrecê 43965</v>
      </c>
      <c r="J377" s="28" t="str">
        <f>VLOOKUP(I377,'Indice isolamento municipio'!$F$2:$G$26498,2,false)</f>
        <v>#N/A</v>
      </c>
      <c r="K377" s="29"/>
      <c r="L377" s="20"/>
      <c r="M377" s="20"/>
      <c r="N377" s="20"/>
      <c r="O377" s="20"/>
      <c r="P377" s="20"/>
    </row>
    <row r="378" ht="15.75" hidden="1" customHeight="1">
      <c r="A378" s="12">
        <v>291465.0</v>
      </c>
      <c r="B378" s="12" t="s">
        <v>509</v>
      </c>
      <c r="C378" s="12" t="s">
        <v>53</v>
      </c>
      <c r="D378" s="12" t="s">
        <v>60</v>
      </c>
      <c r="E378" s="12">
        <v>28790.0</v>
      </c>
      <c r="F378" s="26">
        <v>43965.0</v>
      </c>
      <c r="G378" s="20"/>
      <c r="H378" s="20"/>
      <c r="I378" s="28" t="str">
        <f t="shared" si="1"/>
        <v>BAItabela43965</v>
      </c>
      <c r="J378" s="28">
        <f>VLOOKUP(I378,'Indice isolamento municipio'!$F$2:$G$26498,2,false)</f>
        <v>0.33</v>
      </c>
      <c r="K378" s="29"/>
      <c r="L378" s="20"/>
      <c r="M378" s="20"/>
      <c r="N378" s="20"/>
      <c r="O378" s="20"/>
      <c r="P378" s="20"/>
    </row>
    <row r="379" ht="15.75" hidden="1" customHeight="1">
      <c r="A379" s="12">
        <v>291470.0</v>
      </c>
      <c r="B379" s="12" t="s">
        <v>510</v>
      </c>
      <c r="C379" s="12" t="s">
        <v>53</v>
      </c>
      <c r="D379" s="12" t="s">
        <v>60</v>
      </c>
      <c r="E379" s="12">
        <v>62037.0</v>
      </c>
      <c r="F379" s="26">
        <v>43965.0</v>
      </c>
      <c r="G379" s="20"/>
      <c r="H379" s="20"/>
      <c r="I379" s="28" t="str">
        <f t="shared" si="1"/>
        <v>BAItaberaba 43965</v>
      </c>
      <c r="J379" s="28" t="str">
        <f>VLOOKUP(I379,'Indice isolamento municipio'!$F$2:$G$26498,2,false)</f>
        <v>#N/A</v>
      </c>
      <c r="K379" s="29"/>
      <c r="L379" s="20"/>
      <c r="M379" s="20"/>
      <c r="N379" s="20"/>
      <c r="O379" s="20"/>
      <c r="P379" s="20"/>
    </row>
    <row r="380" ht="15.75" hidden="1" customHeight="1">
      <c r="A380" s="12">
        <v>291480.0</v>
      </c>
      <c r="B380" s="12" t="s">
        <v>511</v>
      </c>
      <c r="C380" s="12" t="s">
        <v>53</v>
      </c>
      <c r="D380" s="12" t="s">
        <v>60</v>
      </c>
      <c r="E380" s="12">
        <v>205885.0</v>
      </c>
      <c r="F380" s="26">
        <v>43965.0</v>
      </c>
      <c r="G380" s="20"/>
      <c r="H380" s="20"/>
      <c r="I380" s="28" t="str">
        <f t="shared" si="1"/>
        <v>BAItabuna43965</v>
      </c>
      <c r="J380" s="28">
        <f>VLOOKUP(I380,'Indice isolamento municipio'!$F$2:$G$26498,2,false)</f>
        <v>0.453</v>
      </c>
      <c r="K380" s="29"/>
      <c r="L380" s="20"/>
      <c r="M380" s="20"/>
      <c r="N380" s="20"/>
      <c r="O380" s="20"/>
      <c r="P380" s="20"/>
    </row>
    <row r="381" ht="15.75" hidden="1" customHeight="1">
      <c r="A381" s="12">
        <v>291490.0</v>
      </c>
      <c r="B381" s="12" t="s">
        <v>512</v>
      </c>
      <c r="C381" s="12" t="s">
        <v>53</v>
      </c>
      <c r="D381" s="12" t="s">
        <v>60</v>
      </c>
      <c r="E381" s="12">
        <v>25254.0</v>
      </c>
      <c r="F381" s="26">
        <v>43965.0</v>
      </c>
      <c r="G381" s="20"/>
      <c r="H381" s="20"/>
      <c r="I381" s="28" t="str">
        <f t="shared" si="1"/>
        <v>BAItacaré43965</v>
      </c>
      <c r="J381" s="28">
        <f>VLOOKUP(I381,'Indice isolamento municipio'!$F$2:$G$26498,2,false)</f>
        <v>0.447</v>
      </c>
      <c r="K381" s="29"/>
      <c r="L381" s="20"/>
      <c r="M381" s="20"/>
      <c r="N381" s="20"/>
      <c r="O381" s="20"/>
      <c r="P381" s="20"/>
    </row>
    <row r="382" ht="15.75" hidden="1" customHeight="1">
      <c r="A382" s="12">
        <v>291500.0</v>
      </c>
      <c r="B382" s="12" t="s">
        <v>513</v>
      </c>
      <c r="C382" s="12" t="s">
        <v>53</v>
      </c>
      <c r="D382" s="12" t="s">
        <v>60</v>
      </c>
      <c r="E382" s="12">
        <v>15063.0</v>
      </c>
      <c r="F382" s="26">
        <v>43965.0</v>
      </c>
      <c r="G382" s="20"/>
      <c r="H382" s="20"/>
      <c r="I382" s="28" t="str">
        <f t="shared" si="1"/>
        <v>BAItaeté43965</v>
      </c>
      <c r="J382" s="28" t="str">
        <f>VLOOKUP(I382,'Indice isolamento municipio'!$F$2:$G$26498,2,false)</f>
        <v>#N/A</v>
      </c>
      <c r="K382" s="29"/>
      <c r="L382" s="20"/>
      <c r="M382" s="20"/>
      <c r="N382" s="20"/>
      <c r="O382" s="20"/>
      <c r="P382" s="20"/>
    </row>
    <row r="383" ht="15.75" hidden="1" customHeight="1">
      <c r="A383" s="12">
        <v>291510.0</v>
      </c>
      <c r="B383" s="12" t="s">
        <v>514</v>
      </c>
      <c r="C383" s="12" t="s">
        <v>53</v>
      </c>
      <c r="D383" s="12" t="s">
        <v>60</v>
      </c>
      <c r="E383" s="12">
        <v>12805.0</v>
      </c>
      <c r="F383" s="26">
        <v>43965.0</v>
      </c>
      <c r="G383" s="20"/>
      <c r="H383" s="20"/>
      <c r="I383" s="28" t="str">
        <f t="shared" si="1"/>
        <v>BAItagi43965</v>
      </c>
      <c r="J383" s="28">
        <f>VLOOKUP(I383,'Indice isolamento municipio'!$F$2:$G$26498,2,false)</f>
        <v>0.432</v>
      </c>
      <c r="K383" s="29"/>
      <c r="L383" s="20"/>
      <c r="M383" s="20"/>
      <c r="N383" s="20"/>
      <c r="O383" s="20"/>
      <c r="P383" s="20"/>
    </row>
    <row r="384" ht="15.75" hidden="1" customHeight="1">
      <c r="A384" s="12">
        <v>291520.0</v>
      </c>
      <c r="B384" s="12" t="s">
        <v>515</v>
      </c>
      <c r="C384" s="12" t="s">
        <v>53</v>
      </c>
      <c r="D384" s="12" t="s">
        <v>60</v>
      </c>
      <c r="E384" s="12">
        <v>15088.0</v>
      </c>
      <c r="F384" s="26">
        <v>43965.0</v>
      </c>
      <c r="G384" s="20"/>
      <c r="H384" s="20"/>
      <c r="I384" s="28" t="str">
        <f t="shared" si="1"/>
        <v>BAItagibá43965</v>
      </c>
      <c r="J384" s="28">
        <f>VLOOKUP(I384,'Indice isolamento municipio'!$F$2:$G$26498,2,false)</f>
        <v>0.401</v>
      </c>
      <c r="K384" s="29"/>
      <c r="L384" s="20"/>
      <c r="M384" s="20"/>
      <c r="N384" s="20"/>
      <c r="O384" s="20"/>
      <c r="P384" s="20"/>
    </row>
    <row r="385" ht="15.75" hidden="1" customHeight="1">
      <c r="A385" s="12">
        <v>291530.0</v>
      </c>
      <c r="B385" s="12" t="s">
        <v>516</v>
      </c>
      <c r="C385" s="12" t="s">
        <v>53</v>
      </c>
      <c r="D385" s="12" t="s">
        <v>60</v>
      </c>
      <c r="E385" s="12">
        <v>7013.0</v>
      </c>
      <c r="F385" s="26">
        <v>43965.0</v>
      </c>
      <c r="G385" s="20"/>
      <c r="H385" s="20"/>
      <c r="I385" s="28" t="str">
        <f t="shared" si="1"/>
        <v>BAItagimirim43965</v>
      </c>
      <c r="J385" s="28">
        <f>VLOOKUP(I385,'Indice isolamento municipio'!$F$2:$G$26498,2,false)</f>
        <v>0.467</v>
      </c>
      <c r="K385" s="29"/>
      <c r="L385" s="20"/>
      <c r="M385" s="20"/>
      <c r="N385" s="20"/>
      <c r="O385" s="20"/>
      <c r="P385" s="20"/>
    </row>
    <row r="386" ht="15.75" hidden="1" customHeight="1">
      <c r="A386" s="12">
        <v>291535.0</v>
      </c>
      <c r="B386" s="12" t="s">
        <v>517</v>
      </c>
      <c r="C386" s="12" t="s">
        <v>53</v>
      </c>
      <c r="D386" s="12" t="s">
        <v>60</v>
      </c>
      <c r="E386" s="12">
        <v>13487.0</v>
      </c>
      <c r="F386" s="26">
        <v>43965.0</v>
      </c>
      <c r="G386" s="20"/>
      <c r="H386" s="20"/>
      <c r="I386" s="28" t="str">
        <f t="shared" si="1"/>
        <v>BAItaguaçu Da Bahia43965</v>
      </c>
      <c r="J386" s="28">
        <f>VLOOKUP(I386,'Indice isolamento municipio'!$F$2:$G$26498,2,false)</f>
        <v>0.458</v>
      </c>
      <c r="K386" s="29"/>
      <c r="L386" s="20"/>
      <c r="M386" s="20"/>
      <c r="N386" s="20"/>
      <c r="O386" s="20"/>
      <c r="P386" s="20"/>
    </row>
    <row r="387" ht="15.75" hidden="1" customHeight="1">
      <c r="A387" s="12">
        <v>291540.0</v>
      </c>
      <c r="B387" s="12" t="s">
        <v>518</v>
      </c>
      <c r="C387" s="12" t="s">
        <v>53</v>
      </c>
      <c r="D387" s="12" t="s">
        <v>60</v>
      </c>
      <c r="E387" s="12">
        <v>7118.0</v>
      </c>
      <c r="F387" s="26">
        <v>43965.0</v>
      </c>
      <c r="G387" s="20"/>
      <c r="H387" s="20"/>
      <c r="I387" s="28" t="str">
        <f t="shared" si="1"/>
        <v>BAItaju Do Colônia43965</v>
      </c>
      <c r="J387" s="28">
        <f>VLOOKUP(I387,'Indice isolamento municipio'!$F$2:$G$26498,2,false)</f>
        <v>0.417</v>
      </c>
      <c r="K387" s="29"/>
      <c r="L387" s="20"/>
      <c r="M387" s="20"/>
      <c r="N387" s="20"/>
      <c r="O387" s="20"/>
      <c r="P387" s="20"/>
    </row>
    <row r="388" ht="15.75" hidden="1" customHeight="1">
      <c r="A388" s="12">
        <v>291550.0</v>
      </c>
      <c r="B388" s="12" t="s">
        <v>519</v>
      </c>
      <c r="C388" s="12" t="s">
        <v>53</v>
      </c>
      <c r="D388" s="12" t="s">
        <v>60</v>
      </c>
      <c r="E388" s="12">
        <v>20878.0</v>
      </c>
      <c r="F388" s="26">
        <v>43965.0</v>
      </c>
      <c r="G388" s="20"/>
      <c r="H388" s="20"/>
      <c r="I388" s="28" t="str">
        <f t="shared" si="1"/>
        <v>BAItajuípe43965</v>
      </c>
      <c r="J388" s="28">
        <f>VLOOKUP(I388,'Indice isolamento municipio'!$F$2:$G$26498,2,false)</f>
        <v>0.395</v>
      </c>
      <c r="K388" s="29"/>
      <c r="L388" s="20"/>
      <c r="M388" s="20"/>
      <c r="N388" s="20"/>
      <c r="O388" s="20"/>
      <c r="P388" s="20"/>
    </row>
    <row r="389" ht="15.75" hidden="1" customHeight="1">
      <c r="A389" s="12">
        <v>291560.0</v>
      </c>
      <c r="B389" s="12" t="s">
        <v>520</v>
      </c>
      <c r="C389" s="12" t="s">
        <v>53</v>
      </c>
      <c r="D389" s="12" t="s">
        <v>60</v>
      </c>
      <c r="E389" s="12">
        <v>63037.0</v>
      </c>
      <c r="F389" s="26">
        <v>43965.0</v>
      </c>
      <c r="G389" s="20"/>
      <c r="H389" s="20"/>
      <c r="I389" s="28" t="str">
        <f t="shared" si="1"/>
        <v>BAItamaraju43965</v>
      </c>
      <c r="J389" s="28">
        <f>VLOOKUP(I389,'Indice isolamento municipio'!$F$2:$G$26498,2,false)</f>
        <v>0.413</v>
      </c>
      <c r="K389" s="29"/>
      <c r="L389" s="20"/>
      <c r="M389" s="20"/>
      <c r="N389" s="20"/>
      <c r="O389" s="20"/>
      <c r="P389" s="20"/>
    </row>
    <row r="390" ht="15.75" hidden="1" customHeight="1">
      <c r="A390" s="12">
        <v>291570.0</v>
      </c>
      <c r="B390" s="12" t="s">
        <v>521</v>
      </c>
      <c r="C390" s="12" t="s">
        <v>53</v>
      </c>
      <c r="D390" s="12" t="s">
        <v>60</v>
      </c>
      <c r="E390" s="12">
        <v>7836.0</v>
      </c>
      <c r="F390" s="26">
        <v>43965.0</v>
      </c>
      <c r="G390" s="20"/>
      <c r="H390" s="20"/>
      <c r="I390" s="28" t="str">
        <f t="shared" si="1"/>
        <v>BAItamari43965</v>
      </c>
      <c r="J390" s="28">
        <f>VLOOKUP(I390,'Indice isolamento municipio'!$F$2:$G$26498,2,false)</f>
        <v>0.456</v>
      </c>
      <c r="K390" s="29"/>
      <c r="L390" s="20"/>
      <c r="M390" s="20"/>
      <c r="N390" s="20"/>
      <c r="O390" s="20"/>
      <c r="P390" s="20"/>
    </row>
    <row r="391" ht="15.75" hidden="1" customHeight="1">
      <c r="A391" s="12">
        <v>291580.0</v>
      </c>
      <c r="B391" s="12" t="s">
        <v>522</v>
      </c>
      <c r="C391" s="12" t="s">
        <v>53</v>
      </c>
      <c r="D391" s="12" t="s">
        <v>60</v>
      </c>
      <c r="E391" s="12">
        <v>22650.0</v>
      </c>
      <c r="F391" s="26">
        <v>43965.0</v>
      </c>
      <c r="G391" s="20"/>
      <c r="H391" s="20"/>
      <c r="I391" s="28" t="str">
        <f t="shared" si="1"/>
        <v>BAItambé43965</v>
      </c>
      <c r="J391" s="28">
        <f>VLOOKUP(I391,'Indice isolamento municipio'!$F$2:$G$26498,2,false)</f>
        <v>0.364</v>
      </c>
      <c r="K391" s="29"/>
      <c r="L391" s="20"/>
      <c r="M391" s="20"/>
      <c r="N391" s="20"/>
      <c r="O391" s="20"/>
      <c r="P391" s="20"/>
    </row>
    <row r="392" ht="15.75" hidden="1" customHeight="1">
      <c r="A392" s="12">
        <v>291590.0</v>
      </c>
      <c r="B392" s="12" t="s">
        <v>523</v>
      </c>
      <c r="C392" s="12" t="s">
        <v>53</v>
      </c>
      <c r="D392" s="12" t="s">
        <v>60</v>
      </c>
      <c r="E392" s="12">
        <v>7590.0</v>
      </c>
      <c r="F392" s="26">
        <v>43965.0</v>
      </c>
      <c r="G392" s="20"/>
      <c r="H392" s="20"/>
      <c r="I392" s="28" t="str">
        <f t="shared" si="1"/>
        <v>BAItanagra43965</v>
      </c>
      <c r="J392" s="28">
        <f>VLOOKUP(I392,'Indice isolamento municipio'!$F$2:$G$26498,2,false)</f>
        <v>0.394</v>
      </c>
      <c r="K392" s="29"/>
      <c r="L392" s="20"/>
      <c r="M392" s="20"/>
      <c r="N392" s="20"/>
      <c r="O392" s="20"/>
      <c r="P392" s="20"/>
    </row>
    <row r="393" ht="15.75" hidden="1" customHeight="1">
      <c r="A393" s="12">
        <v>291600.0</v>
      </c>
      <c r="B393" s="12" t="s">
        <v>524</v>
      </c>
      <c r="C393" s="12" t="s">
        <v>53</v>
      </c>
      <c r="D393" s="12" t="s">
        <v>60</v>
      </c>
      <c r="E393" s="12">
        <v>20015.0</v>
      </c>
      <c r="F393" s="26">
        <v>43965.0</v>
      </c>
      <c r="G393" s="20"/>
      <c r="H393" s="20"/>
      <c r="I393" s="28" t="str">
        <f t="shared" si="1"/>
        <v>BAItanhém43965</v>
      </c>
      <c r="J393" s="28">
        <f>VLOOKUP(I393,'Indice isolamento municipio'!$F$2:$G$26498,2,false)</f>
        <v>0.45</v>
      </c>
      <c r="K393" s="29"/>
      <c r="L393" s="20"/>
      <c r="M393" s="20"/>
      <c r="N393" s="20"/>
      <c r="O393" s="20"/>
      <c r="P393" s="20"/>
    </row>
    <row r="394" ht="15.75" hidden="1" customHeight="1">
      <c r="A394" s="12">
        <v>291610.0</v>
      </c>
      <c r="B394" s="12" t="s">
        <v>525</v>
      </c>
      <c r="C394" s="12" t="s">
        <v>53</v>
      </c>
      <c r="D394" s="12" t="s">
        <v>60</v>
      </c>
      <c r="E394" s="12">
        <v>20994.0</v>
      </c>
      <c r="F394" s="26">
        <v>43965.0</v>
      </c>
      <c r="G394" s="20"/>
      <c r="H394" s="20"/>
      <c r="I394" s="28" t="str">
        <f t="shared" si="1"/>
        <v>BAItaparica43965</v>
      </c>
      <c r="J394" s="28">
        <f>VLOOKUP(I394,'Indice isolamento municipio'!$F$2:$G$26498,2,false)</f>
        <v>0.411</v>
      </c>
      <c r="K394" s="29"/>
      <c r="L394" s="20"/>
      <c r="M394" s="20"/>
      <c r="N394" s="20"/>
      <c r="O394" s="20"/>
      <c r="P394" s="20"/>
    </row>
    <row r="395" ht="15.75" hidden="1" customHeight="1">
      <c r="A395" s="12">
        <v>291620.0</v>
      </c>
      <c r="B395" s="12" t="s">
        <v>526</v>
      </c>
      <c r="C395" s="12" t="s">
        <v>53</v>
      </c>
      <c r="D395" s="12" t="s">
        <v>60</v>
      </c>
      <c r="E395" s="12">
        <v>10436.0</v>
      </c>
      <c r="F395" s="26">
        <v>43965.0</v>
      </c>
      <c r="G395" s="20"/>
      <c r="H395" s="20"/>
      <c r="I395" s="28" t="str">
        <f t="shared" si="1"/>
        <v>BAItapé43965</v>
      </c>
      <c r="J395" s="28">
        <f>VLOOKUP(I395,'Indice isolamento municipio'!$F$2:$G$26498,2,false)</f>
        <v>0.362</v>
      </c>
      <c r="K395" s="29"/>
      <c r="L395" s="20"/>
      <c r="M395" s="20"/>
      <c r="N395" s="20"/>
      <c r="O395" s="20"/>
      <c r="P395" s="20"/>
    </row>
    <row r="396" ht="15.75" hidden="1" customHeight="1">
      <c r="A396" s="12">
        <v>291630.0</v>
      </c>
      <c r="B396" s="12" t="s">
        <v>527</v>
      </c>
      <c r="C396" s="12" t="s">
        <v>53</v>
      </c>
      <c r="D396" s="12" t="s">
        <v>60</v>
      </c>
      <c r="E396" s="12">
        <v>10398.0</v>
      </c>
      <c r="F396" s="26">
        <v>43965.0</v>
      </c>
      <c r="G396" s="20"/>
      <c r="H396" s="20"/>
      <c r="I396" s="28" t="str">
        <f t="shared" si="1"/>
        <v>BAItapebi43965</v>
      </c>
      <c r="J396" s="28">
        <f>VLOOKUP(I396,'Indice isolamento municipio'!$F$2:$G$26498,2,false)</f>
        <v>0.446</v>
      </c>
      <c r="K396" s="29"/>
      <c r="L396" s="20"/>
      <c r="M396" s="20"/>
      <c r="N396" s="20"/>
      <c r="O396" s="20"/>
      <c r="P396" s="20"/>
    </row>
    <row r="397" ht="15.75" hidden="1" customHeight="1">
      <c r="A397" s="12">
        <v>291640.0</v>
      </c>
      <c r="B397" s="12" t="s">
        <v>528</v>
      </c>
      <c r="C397" s="12" t="s">
        <v>53</v>
      </c>
      <c r="D397" s="12" t="s">
        <v>60</v>
      </c>
      <c r="E397" s="12">
        <v>69903.0</v>
      </c>
      <c r="F397" s="26">
        <v>43965.0</v>
      </c>
      <c r="G397" s="20"/>
      <c r="H397" s="20"/>
      <c r="I397" s="28" t="str">
        <f t="shared" si="1"/>
        <v>BAItapetinga43965</v>
      </c>
      <c r="J397" s="28">
        <f>VLOOKUP(I397,'Indice isolamento municipio'!$F$2:$G$26498,2,false)</f>
        <v>0.378</v>
      </c>
      <c r="K397" s="29"/>
      <c r="L397" s="20"/>
      <c r="M397" s="20"/>
      <c r="N397" s="20"/>
      <c r="O397" s="20"/>
      <c r="P397" s="20"/>
    </row>
    <row r="398" ht="15.75" hidden="1" customHeight="1">
      <c r="A398" s="12">
        <v>291650.0</v>
      </c>
      <c r="B398" s="12" t="s">
        <v>529</v>
      </c>
      <c r="C398" s="12" t="s">
        <v>53</v>
      </c>
      <c r="D398" s="12" t="s">
        <v>60</v>
      </c>
      <c r="E398" s="12">
        <v>33008.0</v>
      </c>
      <c r="F398" s="26">
        <v>43965.0</v>
      </c>
      <c r="G398" s="20"/>
      <c r="H398" s="20"/>
      <c r="I398" s="28" t="str">
        <f t="shared" si="1"/>
        <v>BAItapicuru43965</v>
      </c>
      <c r="J398" s="28">
        <f>VLOOKUP(I398,'Indice isolamento municipio'!$F$2:$G$26498,2,false)</f>
        <v>0.367</v>
      </c>
      <c r="K398" s="29"/>
      <c r="L398" s="20"/>
      <c r="M398" s="20"/>
      <c r="N398" s="20"/>
      <c r="O398" s="20"/>
      <c r="P398" s="20"/>
    </row>
    <row r="399" ht="15.75" hidden="1" customHeight="1">
      <c r="A399" s="12">
        <v>291660.0</v>
      </c>
      <c r="B399" s="12" t="s">
        <v>530</v>
      </c>
      <c r="C399" s="12" t="s">
        <v>53</v>
      </c>
      <c r="D399" s="12" t="s">
        <v>60</v>
      </c>
      <c r="E399" s="12">
        <v>10181.0</v>
      </c>
      <c r="F399" s="26">
        <v>43965.0</v>
      </c>
      <c r="G399" s="20"/>
      <c r="H399" s="20"/>
      <c r="I399" s="28" t="str">
        <f t="shared" si="1"/>
        <v>BAItapitanga43965</v>
      </c>
      <c r="J399" s="28">
        <f>VLOOKUP(I399,'Indice isolamento municipio'!$F$2:$G$26498,2,false)</f>
        <v>0.421</v>
      </c>
      <c r="K399" s="29"/>
      <c r="L399" s="20"/>
      <c r="M399" s="20"/>
      <c r="N399" s="20"/>
      <c r="O399" s="20"/>
      <c r="P399" s="20"/>
    </row>
    <row r="400" ht="15.75" hidden="1" customHeight="1">
      <c r="A400" s="12">
        <v>291670.0</v>
      </c>
      <c r="B400" s="12" t="s">
        <v>531</v>
      </c>
      <c r="C400" s="12" t="s">
        <v>53</v>
      </c>
      <c r="D400" s="12" t="s">
        <v>60</v>
      </c>
      <c r="E400" s="12">
        <v>7751.0</v>
      </c>
      <c r="F400" s="26">
        <v>43965.0</v>
      </c>
      <c r="G400" s="20"/>
      <c r="H400" s="20"/>
      <c r="I400" s="28" t="str">
        <f t="shared" si="1"/>
        <v>BAItaquara43965</v>
      </c>
      <c r="J400" s="28">
        <f>VLOOKUP(I400,'Indice isolamento municipio'!$F$2:$G$26498,2,false)</f>
        <v>0.471</v>
      </c>
      <c r="K400" s="29"/>
      <c r="L400" s="20"/>
      <c r="M400" s="20"/>
      <c r="N400" s="20"/>
      <c r="O400" s="20"/>
      <c r="P400" s="20"/>
    </row>
    <row r="401" ht="15.75" hidden="1" customHeight="1">
      <c r="A401" s="12">
        <v>291680.0</v>
      </c>
      <c r="B401" s="12" t="s">
        <v>532</v>
      </c>
      <c r="C401" s="12" t="s">
        <v>53</v>
      </c>
      <c r="D401" s="12" t="s">
        <v>60</v>
      </c>
      <c r="E401" s="12">
        <v>18651.0</v>
      </c>
      <c r="F401" s="26">
        <v>43965.0</v>
      </c>
      <c r="G401" s="20"/>
      <c r="H401" s="20"/>
      <c r="I401" s="28" t="str">
        <f t="shared" si="1"/>
        <v>BAItarantim43965</v>
      </c>
      <c r="J401" s="28">
        <f>VLOOKUP(I401,'Indice isolamento municipio'!$F$2:$G$26498,2,false)</f>
        <v>0.298</v>
      </c>
      <c r="K401" s="29"/>
      <c r="L401" s="20"/>
      <c r="M401" s="20"/>
      <c r="N401" s="20"/>
      <c r="O401" s="20"/>
      <c r="P401" s="20"/>
    </row>
    <row r="402" ht="15.75" hidden="1" customHeight="1">
      <c r="A402" s="12">
        <v>291685.0</v>
      </c>
      <c r="B402" s="12" t="s">
        <v>533</v>
      </c>
      <c r="C402" s="12" t="s">
        <v>53</v>
      </c>
      <c r="D402" s="12" t="s">
        <v>60</v>
      </c>
      <c r="E402" s="12">
        <v>13841.0</v>
      </c>
      <c r="F402" s="26">
        <v>43965.0</v>
      </c>
      <c r="G402" s="20"/>
      <c r="H402" s="20"/>
      <c r="I402" s="28" t="str">
        <f t="shared" si="1"/>
        <v>BAItatim43965</v>
      </c>
      <c r="J402" s="28">
        <f>VLOOKUP(I402,'Indice isolamento municipio'!$F$2:$G$26498,2,false)</f>
        <v>0.358</v>
      </c>
      <c r="K402" s="29"/>
      <c r="L402" s="20"/>
      <c r="M402" s="20"/>
      <c r="N402" s="20"/>
      <c r="O402" s="20"/>
      <c r="P402" s="20"/>
    </row>
    <row r="403" ht="15.75" hidden="1" customHeight="1">
      <c r="A403" s="12">
        <v>291690.0</v>
      </c>
      <c r="B403" s="12" t="s">
        <v>534</v>
      </c>
      <c r="C403" s="12" t="s">
        <v>53</v>
      </c>
      <c r="D403" s="12" t="s">
        <v>60</v>
      </c>
      <c r="E403" s="12">
        <v>12589.0</v>
      </c>
      <c r="F403" s="26">
        <v>43965.0</v>
      </c>
      <c r="G403" s="20"/>
      <c r="H403" s="20"/>
      <c r="I403" s="28" t="str">
        <f t="shared" si="1"/>
        <v>BAItiruçu43965</v>
      </c>
      <c r="J403" s="28">
        <f>VLOOKUP(I403,'Indice isolamento municipio'!$F$2:$G$26498,2,false)</f>
        <v>0.369</v>
      </c>
      <c r="K403" s="29"/>
      <c r="L403" s="20"/>
      <c r="M403" s="20"/>
      <c r="N403" s="20"/>
      <c r="O403" s="20"/>
      <c r="P403" s="20"/>
    </row>
    <row r="404" ht="15.75" hidden="1" customHeight="1">
      <c r="A404" s="12">
        <v>291700.0</v>
      </c>
      <c r="B404" s="12" t="s">
        <v>535</v>
      </c>
      <c r="C404" s="12" t="s">
        <v>53</v>
      </c>
      <c r="D404" s="12" t="s">
        <v>60</v>
      </c>
      <c r="E404" s="12">
        <v>36200.0</v>
      </c>
      <c r="F404" s="26">
        <v>43965.0</v>
      </c>
      <c r="G404" s="20"/>
      <c r="H404" s="20"/>
      <c r="I404" s="28" t="str">
        <f t="shared" si="1"/>
        <v>BAItiúba43965</v>
      </c>
      <c r="J404" s="28">
        <f>VLOOKUP(I404,'Indice isolamento municipio'!$F$2:$G$26498,2,false)</f>
        <v>0.431</v>
      </c>
      <c r="K404" s="29"/>
      <c r="L404" s="20"/>
      <c r="M404" s="20"/>
      <c r="N404" s="20"/>
      <c r="O404" s="20"/>
      <c r="P404" s="20"/>
    </row>
    <row r="405" ht="15.75" hidden="1" customHeight="1">
      <c r="A405" s="12">
        <v>291710.0</v>
      </c>
      <c r="B405" s="12" t="s">
        <v>536</v>
      </c>
      <c r="C405" s="12" t="s">
        <v>53</v>
      </c>
      <c r="D405" s="12" t="s">
        <v>60</v>
      </c>
      <c r="E405" s="12">
        <v>19942.0</v>
      </c>
      <c r="F405" s="26">
        <v>43965.0</v>
      </c>
      <c r="G405" s="20"/>
      <c r="H405" s="20"/>
      <c r="I405" s="28" t="str">
        <f t="shared" si="1"/>
        <v>BAItororó43965</v>
      </c>
      <c r="J405" s="28">
        <f>VLOOKUP(I405,'Indice isolamento municipio'!$F$2:$G$26498,2,false)</f>
        <v>0.394</v>
      </c>
      <c r="K405" s="29"/>
      <c r="L405" s="20"/>
      <c r="M405" s="20"/>
      <c r="N405" s="20"/>
      <c r="O405" s="20"/>
      <c r="P405" s="20"/>
    </row>
    <row r="406" ht="15.75" hidden="1" customHeight="1">
      <c r="A406" s="12">
        <v>291720.0</v>
      </c>
      <c r="B406" s="12" t="s">
        <v>537</v>
      </c>
      <c r="C406" s="12" t="s">
        <v>53</v>
      </c>
      <c r="D406" s="12" t="s">
        <v>60</v>
      </c>
      <c r="E406" s="12">
        <v>18302.0</v>
      </c>
      <c r="F406" s="26">
        <v>43965.0</v>
      </c>
      <c r="G406" s="20"/>
      <c r="H406" s="20"/>
      <c r="I406" s="28" t="str">
        <f t="shared" si="1"/>
        <v>BAItuaçu43965</v>
      </c>
      <c r="J406" s="28">
        <f>VLOOKUP(I406,'Indice isolamento municipio'!$F$2:$G$26498,2,false)</f>
        <v>0.397</v>
      </c>
      <c r="K406" s="29"/>
      <c r="L406" s="20"/>
      <c r="M406" s="20"/>
      <c r="N406" s="20"/>
      <c r="O406" s="20"/>
      <c r="P406" s="20"/>
    </row>
    <row r="407" ht="15.75" hidden="1" customHeight="1">
      <c r="A407" s="12">
        <v>291730.0</v>
      </c>
      <c r="B407" s="12" t="s">
        <v>538</v>
      </c>
      <c r="C407" s="12" t="s">
        <v>53</v>
      </c>
      <c r="D407" s="12" t="s">
        <v>60</v>
      </c>
      <c r="E407" s="12">
        <v>26930.0</v>
      </c>
      <c r="F407" s="26">
        <v>43965.0</v>
      </c>
      <c r="G407" s="20"/>
      <c r="H407" s="20"/>
      <c r="I407" s="28" t="str">
        <f t="shared" si="1"/>
        <v>BAItuberá43965</v>
      </c>
      <c r="J407" s="28">
        <f>VLOOKUP(I407,'Indice isolamento municipio'!$F$2:$G$26498,2,false)</f>
        <v>0.398</v>
      </c>
      <c r="K407" s="29"/>
      <c r="L407" s="20"/>
      <c r="M407" s="20"/>
      <c r="N407" s="20"/>
      <c r="O407" s="20"/>
      <c r="P407" s="20"/>
    </row>
    <row r="408" ht="15.75" hidden="1" customHeight="1">
      <c r="A408" s="12">
        <v>291733.0</v>
      </c>
      <c r="B408" s="12" t="s">
        <v>539</v>
      </c>
      <c r="C408" s="12" t="s">
        <v>53</v>
      </c>
      <c r="D408" s="12" t="s">
        <v>60</v>
      </c>
      <c r="E408" s="12">
        <v>10963.0</v>
      </c>
      <c r="F408" s="26">
        <v>43965.0</v>
      </c>
      <c r="G408" s="20"/>
      <c r="H408" s="20"/>
      <c r="I408" s="28" t="str">
        <f t="shared" si="1"/>
        <v>BAIuiú43965</v>
      </c>
      <c r="J408" s="28">
        <f>VLOOKUP(I408,'Indice isolamento municipio'!$F$2:$G$26498,2,false)</f>
        <v>0.367</v>
      </c>
      <c r="K408" s="29"/>
      <c r="L408" s="20"/>
      <c r="M408" s="20"/>
      <c r="N408" s="20"/>
      <c r="O408" s="20"/>
      <c r="P408" s="20"/>
    </row>
    <row r="409" ht="15.75" hidden="1" customHeight="1">
      <c r="A409" s="12">
        <v>291735.0</v>
      </c>
      <c r="B409" s="12" t="s">
        <v>540</v>
      </c>
      <c r="C409" s="12" t="s">
        <v>53</v>
      </c>
      <c r="D409" s="12" t="s">
        <v>60</v>
      </c>
      <c r="E409" s="12">
        <v>8728.0</v>
      </c>
      <c r="F409" s="26">
        <v>43965.0</v>
      </c>
      <c r="G409" s="20"/>
      <c r="H409" s="20"/>
      <c r="I409" s="28" t="str">
        <f t="shared" si="1"/>
        <v>BAJaborandi43965</v>
      </c>
      <c r="J409" s="28">
        <f>VLOOKUP(I409,'Indice isolamento municipio'!$F$2:$G$26498,2,false)</f>
        <v>0.415</v>
      </c>
      <c r="K409" s="29"/>
      <c r="L409" s="20"/>
      <c r="M409" s="20"/>
      <c r="N409" s="20"/>
      <c r="O409" s="20"/>
      <c r="P409" s="20"/>
    </row>
    <row r="410" ht="15.75" hidden="1" customHeight="1">
      <c r="A410" s="12">
        <v>291740.0</v>
      </c>
      <c r="B410" s="12" t="s">
        <v>541</v>
      </c>
      <c r="C410" s="12" t="s">
        <v>53</v>
      </c>
      <c r="D410" s="12" t="s">
        <v>60</v>
      </c>
      <c r="E410" s="12">
        <v>14500.0</v>
      </c>
      <c r="F410" s="26">
        <v>43965.0</v>
      </c>
      <c r="G410" s="20"/>
      <c r="H410" s="20"/>
      <c r="I410" s="28" t="str">
        <f t="shared" si="1"/>
        <v>BAJacaraci43965</v>
      </c>
      <c r="J410" s="28">
        <f>VLOOKUP(I410,'Indice isolamento municipio'!$F$2:$G$26498,2,false)</f>
        <v>0.414</v>
      </c>
      <c r="K410" s="29"/>
      <c r="L410" s="20"/>
      <c r="M410" s="20"/>
      <c r="N410" s="20"/>
      <c r="O410" s="20"/>
      <c r="P410" s="20"/>
    </row>
    <row r="411" ht="15.75" hidden="1" customHeight="1">
      <c r="A411" s="12">
        <v>291750.0</v>
      </c>
      <c r="B411" s="12" t="s">
        <v>542</v>
      </c>
      <c r="C411" s="12" t="s">
        <v>53</v>
      </c>
      <c r="D411" s="12" t="s">
        <v>60</v>
      </c>
      <c r="E411" s="12">
        <v>79580.0</v>
      </c>
      <c r="F411" s="26">
        <v>43965.0</v>
      </c>
      <c r="G411" s="20"/>
      <c r="H411" s="20"/>
      <c r="I411" s="28" t="str">
        <f t="shared" si="1"/>
        <v>BAJacobina 43965</v>
      </c>
      <c r="J411" s="28" t="str">
        <f>VLOOKUP(I411,'Indice isolamento municipio'!$F$2:$G$26498,2,false)</f>
        <v>#N/A</v>
      </c>
      <c r="K411" s="29"/>
      <c r="L411" s="20"/>
      <c r="M411" s="20"/>
      <c r="N411" s="20"/>
      <c r="O411" s="20"/>
      <c r="P411" s="20"/>
    </row>
    <row r="412" ht="15.75" hidden="1" customHeight="1">
      <c r="A412" s="12">
        <v>291760.0</v>
      </c>
      <c r="B412" s="12" t="s">
        <v>543</v>
      </c>
      <c r="C412" s="12" t="s">
        <v>53</v>
      </c>
      <c r="D412" s="12" t="s">
        <v>60</v>
      </c>
      <c r="E412" s="12">
        <v>51635.0</v>
      </c>
      <c r="F412" s="26">
        <v>43965.0</v>
      </c>
      <c r="G412" s="20"/>
      <c r="H412" s="20"/>
      <c r="I412" s="28" t="str">
        <f t="shared" si="1"/>
        <v>BAJaguaquara43965</v>
      </c>
      <c r="J412" s="28">
        <f>VLOOKUP(I412,'Indice isolamento municipio'!$F$2:$G$26498,2,false)</f>
        <v>0.373</v>
      </c>
      <c r="K412" s="29"/>
      <c r="L412" s="20"/>
      <c r="M412" s="20"/>
      <c r="N412" s="20"/>
      <c r="O412" s="20"/>
      <c r="P412" s="20"/>
    </row>
    <row r="413" ht="15.75" hidden="1" customHeight="1">
      <c r="A413" s="12">
        <v>291770.0</v>
      </c>
      <c r="B413" s="12" t="s">
        <v>544</v>
      </c>
      <c r="C413" s="12" t="s">
        <v>53</v>
      </c>
      <c r="D413" s="12" t="s">
        <v>60</v>
      </c>
      <c r="E413" s="12">
        <v>30769.0</v>
      </c>
      <c r="F413" s="26">
        <v>43965.0</v>
      </c>
      <c r="G413" s="20"/>
      <c r="H413" s="20"/>
      <c r="I413" s="28" t="str">
        <f t="shared" si="1"/>
        <v>BAJaguarari43965</v>
      </c>
      <c r="J413" s="28">
        <f>VLOOKUP(I413,'Indice isolamento municipio'!$F$2:$G$26498,2,false)</f>
        <v>0.378</v>
      </c>
      <c r="K413" s="29"/>
      <c r="L413" s="20"/>
      <c r="M413" s="20"/>
      <c r="N413" s="20"/>
      <c r="O413" s="20"/>
      <c r="P413" s="20"/>
    </row>
    <row r="414" ht="15.75" hidden="1" customHeight="1">
      <c r="A414" s="12">
        <v>291780.0</v>
      </c>
      <c r="B414" s="12" t="s">
        <v>545</v>
      </c>
      <c r="C414" s="12" t="s">
        <v>53</v>
      </c>
      <c r="D414" s="12" t="s">
        <v>60</v>
      </c>
      <c r="E414" s="12">
        <v>16927.0</v>
      </c>
      <c r="F414" s="26">
        <v>43965.0</v>
      </c>
      <c r="G414" s="20"/>
      <c r="H414" s="20"/>
      <c r="I414" s="28" t="str">
        <f t="shared" si="1"/>
        <v>BAJaguaripe43965</v>
      </c>
      <c r="J414" s="28">
        <f>VLOOKUP(I414,'Indice isolamento municipio'!$F$2:$G$26498,2,false)</f>
        <v>0.464</v>
      </c>
      <c r="K414" s="29"/>
      <c r="L414" s="20"/>
      <c r="M414" s="20"/>
      <c r="N414" s="20"/>
      <c r="O414" s="20"/>
      <c r="P414" s="20"/>
    </row>
    <row r="415" ht="15.75" hidden="1" customHeight="1">
      <c r="A415" s="12">
        <v>291790.0</v>
      </c>
      <c r="B415" s="12" t="s">
        <v>546</v>
      </c>
      <c r="C415" s="12" t="s">
        <v>53</v>
      </c>
      <c r="D415" s="12" t="s">
        <v>60</v>
      </c>
      <c r="E415" s="12">
        <v>10377.0</v>
      </c>
      <c r="F415" s="26">
        <v>43965.0</v>
      </c>
      <c r="G415" s="20"/>
      <c r="H415" s="20"/>
      <c r="I415" s="28" t="str">
        <f t="shared" si="1"/>
        <v>BAJandaíra43965</v>
      </c>
      <c r="J415" s="28">
        <f>VLOOKUP(I415,'Indice isolamento municipio'!$F$2:$G$26498,2,false)</f>
        <v>0.384</v>
      </c>
      <c r="K415" s="29"/>
      <c r="L415" s="20"/>
      <c r="M415" s="20"/>
      <c r="N415" s="20"/>
      <c r="O415" s="20"/>
      <c r="P415" s="20"/>
    </row>
    <row r="416" ht="15.75" hidden="1" customHeight="1">
      <c r="A416" s="12">
        <v>291800.0</v>
      </c>
      <c r="B416" s="12" t="s">
        <v>547</v>
      </c>
      <c r="C416" s="12" t="s">
        <v>53</v>
      </c>
      <c r="D416" s="12" t="s">
        <v>60</v>
      </c>
      <c r="E416" s="12">
        <v>152372.0</v>
      </c>
      <c r="F416" s="26">
        <v>43965.0</v>
      </c>
      <c r="G416" s="20"/>
      <c r="H416" s="20"/>
      <c r="I416" s="28" t="str">
        <f t="shared" si="1"/>
        <v>BAJequié43965</v>
      </c>
      <c r="J416" s="28">
        <f>VLOOKUP(I416,'Indice isolamento municipio'!$F$2:$G$26498,2,false)</f>
        <v>0.396</v>
      </c>
      <c r="K416" s="29"/>
      <c r="L416" s="20"/>
      <c r="M416" s="20"/>
      <c r="N416" s="20"/>
      <c r="O416" s="20"/>
      <c r="P416" s="20"/>
    </row>
    <row r="417" ht="15.75" hidden="1" customHeight="1">
      <c r="A417" s="12">
        <v>291810.0</v>
      </c>
      <c r="B417" s="12" t="s">
        <v>548</v>
      </c>
      <c r="C417" s="12" t="s">
        <v>53</v>
      </c>
      <c r="D417" s="12" t="s">
        <v>60</v>
      </c>
      <c r="E417" s="12">
        <v>38163.0</v>
      </c>
      <c r="F417" s="26">
        <v>43965.0</v>
      </c>
      <c r="G417" s="20"/>
      <c r="H417" s="20"/>
      <c r="I417" s="28" t="str">
        <f t="shared" si="1"/>
        <v>BAJeremoabo43965</v>
      </c>
      <c r="J417" s="28">
        <f>VLOOKUP(I417,'Indice isolamento municipio'!$F$2:$G$26498,2,false)</f>
        <v>0.433</v>
      </c>
      <c r="K417" s="29"/>
      <c r="L417" s="20"/>
      <c r="M417" s="20"/>
      <c r="N417" s="20"/>
      <c r="O417" s="20"/>
      <c r="P417" s="20"/>
    </row>
    <row r="418" ht="15.75" hidden="1" customHeight="1">
      <c r="A418" s="12">
        <v>291820.0</v>
      </c>
      <c r="B418" s="12" t="s">
        <v>549</v>
      </c>
      <c r="C418" s="12" t="s">
        <v>53</v>
      </c>
      <c r="D418" s="12" t="s">
        <v>60</v>
      </c>
      <c r="E418" s="12">
        <v>14096.0</v>
      </c>
      <c r="F418" s="26">
        <v>43965.0</v>
      </c>
      <c r="G418" s="20"/>
      <c r="H418" s="20"/>
      <c r="I418" s="28" t="str">
        <f t="shared" si="1"/>
        <v>BAJiquiriçá43965</v>
      </c>
      <c r="J418" s="28">
        <f>VLOOKUP(I418,'Indice isolamento municipio'!$F$2:$G$26498,2,false)</f>
        <v>0.449</v>
      </c>
      <c r="K418" s="29"/>
      <c r="L418" s="20"/>
      <c r="M418" s="20"/>
      <c r="N418" s="20"/>
      <c r="O418" s="20"/>
      <c r="P418" s="20"/>
    </row>
    <row r="419" ht="15.75" hidden="1" customHeight="1">
      <c r="A419" s="12">
        <v>291830.0</v>
      </c>
      <c r="B419" s="12" t="s">
        <v>550</v>
      </c>
      <c r="C419" s="12" t="s">
        <v>53</v>
      </c>
      <c r="D419" s="12" t="s">
        <v>60</v>
      </c>
      <c r="E419" s="12">
        <v>13280.0</v>
      </c>
      <c r="F419" s="26">
        <v>43965.0</v>
      </c>
      <c r="G419" s="12"/>
      <c r="H419" s="12"/>
      <c r="I419" s="28" t="str">
        <f t="shared" si="1"/>
        <v>BAJitaúna43965</v>
      </c>
      <c r="J419" s="28">
        <f>VLOOKUP(I419,'Indice isolamento municipio'!$F$2:$G$26498,2,false)</f>
        <v>0.416</v>
      </c>
      <c r="K419" s="102"/>
      <c r="L419" s="12"/>
      <c r="M419" s="12"/>
      <c r="N419" s="12"/>
      <c r="O419" s="12"/>
      <c r="P419" s="12"/>
    </row>
    <row r="420" ht="15.75" hidden="1" customHeight="1">
      <c r="A420" s="12">
        <v>291835.0</v>
      </c>
      <c r="B420" s="12" t="s">
        <v>551</v>
      </c>
      <c r="C420" s="12" t="s">
        <v>53</v>
      </c>
      <c r="D420" s="12" t="s">
        <v>60</v>
      </c>
      <c r="E420" s="12">
        <v>23066.0</v>
      </c>
      <c r="F420" s="26">
        <v>43965.0</v>
      </c>
      <c r="G420" s="20"/>
      <c r="H420" s="20"/>
      <c r="I420" s="28" t="str">
        <f t="shared" si="1"/>
        <v>BAJoão Dourado43965</v>
      </c>
      <c r="J420" s="28">
        <f>VLOOKUP(I420,'Indice isolamento municipio'!$F$2:$G$26498,2,false)</f>
        <v>0.364</v>
      </c>
      <c r="K420" s="29"/>
      <c r="L420" s="20"/>
      <c r="M420" s="20"/>
      <c r="N420" s="20"/>
      <c r="O420" s="20"/>
      <c r="P420" s="20"/>
    </row>
    <row r="421" ht="15.75" hidden="1" customHeight="1">
      <c r="A421" s="12">
        <v>291840.0</v>
      </c>
      <c r="B421" s="12" t="s">
        <v>552</v>
      </c>
      <c r="C421" s="12" t="s">
        <v>53</v>
      </c>
      <c r="D421" s="12" t="s">
        <v>60</v>
      </c>
      <c r="E421" s="12">
        <v>201499.0</v>
      </c>
      <c r="F421" s="26">
        <v>43965.0</v>
      </c>
      <c r="G421" s="20"/>
      <c r="H421" s="20"/>
      <c r="I421" s="28" t="str">
        <f t="shared" si="1"/>
        <v>BAJuazeiro43965</v>
      </c>
      <c r="J421" s="28">
        <f>VLOOKUP(I421,'Indice isolamento municipio'!$F$2:$G$26498,2,false)</f>
        <v>0.408</v>
      </c>
      <c r="K421" s="29"/>
      <c r="L421" s="20"/>
      <c r="M421" s="20"/>
      <c r="N421" s="20"/>
      <c r="O421" s="20"/>
      <c r="P421" s="20"/>
    </row>
    <row r="422" ht="15.75" hidden="1" customHeight="1">
      <c r="A422" s="12">
        <v>291845.0</v>
      </c>
      <c r="B422" s="12" t="s">
        <v>553</v>
      </c>
      <c r="C422" s="12" t="s">
        <v>53</v>
      </c>
      <c r="D422" s="12" t="s">
        <v>60</v>
      </c>
      <c r="E422" s="12">
        <v>9972.0</v>
      </c>
      <c r="F422" s="26">
        <v>43965.0</v>
      </c>
      <c r="G422" s="20"/>
      <c r="H422" s="20"/>
      <c r="I422" s="28" t="str">
        <f t="shared" si="1"/>
        <v>BAJucuruçu43965</v>
      </c>
      <c r="J422" s="28">
        <f>VLOOKUP(I422,'Indice isolamento municipio'!$F$2:$G$26498,2,false)</f>
        <v>0.462</v>
      </c>
      <c r="K422" s="29"/>
      <c r="L422" s="20"/>
      <c r="M422" s="20"/>
      <c r="N422" s="20"/>
      <c r="O422" s="20"/>
      <c r="P422" s="20"/>
    </row>
    <row r="423" ht="15.75" hidden="1" customHeight="1">
      <c r="A423" s="12">
        <v>291850.0</v>
      </c>
      <c r="B423" s="12" t="s">
        <v>554</v>
      </c>
      <c r="C423" s="12" t="s">
        <v>53</v>
      </c>
      <c r="D423" s="12" t="s">
        <v>60</v>
      </c>
      <c r="E423" s="12">
        <v>15004.0</v>
      </c>
      <c r="F423" s="26">
        <v>43965.0</v>
      </c>
      <c r="G423" s="20"/>
      <c r="H423" s="20"/>
      <c r="I423" s="28" t="str">
        <f t="shared" si="1"/>
        <v>BAJussara43965</v>
      </c>
      <c r="J423" s="28">
        <f>VLOOKUP(I423,'Indice isolamento municipio'!$F$2:$G$26498,2,false)</f>
        <v>0.418</v>
      </c>
      <c r="K423" s="29"/>
      <c r="L423" s="20"/>
      <c r="M423" s="20"/>
      <c r="N423" s="20"/>
      <c r="O423" s="20"/>
      <c r="P423" s="20"/>
    </row>
    <row r="424" ht="15.75" hidden="1" customHeight="1">
      <c r="A424" s="12">
        <v>291855.0</v>
      </c>
      <c r="B424" s="12" t="s">
        <v>555</v>
      </c>
      <c r="C424" s="12" t="s">
        <v>53</v>
      </c>
      <c r="D424" s="12" t="s">
        <v>60</v>
      </c>
      <c r="E424" s="12">
        <v>6322.0</v>
      </c>
      <c r="F424" s="26">
        <v>43965.0</v>
      </c>
      <c r="G424" s="20"/>
      <c r="H424" s="20"/>
      <c r="I424" s="28" t="str">
        <f t="shared" si="1"/>
        <v>BAJussari43965</v>
      </c>
      <c r="J424" s="28">
        <f>VLOOKUP(I424,'Indice isolamento municipio'!$F$2:$G$26498,2,false)</f>
        <v>0.398</v>
      </c>
      <c r="K424" s="29"/>
      <c r="L424" s="20"/>
      <c r="M424" s="20"/>
      <c r="N424" s="20"/>
      <c r="O424" s="20"/>
      <c r="P424" s="20"/>
    </row>
    <row r="425" ht="15.75" hidden="1" customHeight="1">
      <c r="A425" s="12">
        <v>291860.0</v>
      </c>
      <c r="B425" s="12" t="s">
        <v>556</v>
      </c>
      <c r="C425" s="12" t="s">
        <v>53</v>
      </c>
      <c r="D425" s="12" t="s">
        <v>60</v>
      </c>
      <c r="E425" s="12">
        <v>7533.0</v>
      </c>
      <c r="F425" s="26">
        <v>43965.0</v>
      </c>
      <c r="G425" s="20"/>
      <c r="H425" s="20"/>
      <c r="I425" s="28" t="str">
        <f t="shared" si="1"/>
        <v>BAJussiape43965</v>
      </c>
      <c r="J425" s="28">
        <f>VLOOKUP(I425,'Indice isolamento municipio'!$F$2:$G$26498,2,false)</f>
        <v>0.374</v>
      </c>
      <c r="K425" s="29"/>
      <c r="L425" s="20"/>
      <c r="M425" s="20"/>
      <c r="N425" s="20"/>
      <c r="O425" s="20"/>
      <c r="P425" s="20"/>
    </row>
    <row r="426" ht="15.75" hidden="1" customHeight="1">
      <c r="A426" s="12">
        <v>291870.0</v>
      </c>
      <c r="B426" s="12" t="s">
        <v>557</v>
      </c>
      <c r="C426" s="12" t="s">
        <v>53</v>
      </c>
      <c r="D426" s="12" t="s">
        <v>60</v>
      </c>
      <c r="E426" s="12">
        <v>3830.0</v>
      </c>
      <c r="F426" s="26">
        <v>43965.0</v>
      </c>
      <c r="G426" s="20"/>
      <c r="H426" s="20"/>
      <c r="I426" s="28" t="str">
        <f t="shared" si="1"/>
        <v>BALafaiete Coutinho43965</v>
      </c>
      <c r="J426" s="28">
        <f>VLOOKUP(I426,'Indice isolamento municipio'!$F$2:$G$26498,2,false)</f>
        <v>0.426</v>
      </c>
      <c r="K426" s="29"/>
      <c r="L426" s="20"/>
      <c r="M426" s="20"/>
      <c r="N426" s="20"/>
      <c r="O426" s="20"/>
      <c r="P426" s="20"/>
    </row>
    <row r="427" ht="15.75" hidden="1" customHeight="1">
      <c r="A427" s="12">
        <v>291875.0</v>
      </c>
      <c r="B427" s="12" t="s">
        <v>558</v>
      </c>
      <c r="C427" s="12" t="s">
        <v>53</v>
      </c>
      <c r="D427" s="12" t="s">
        <v>60</v>
      </c>
      <c r="E427" s="12">
        <v>14187.0</v>
      </c>
      <c r="F427" s="26">
        <v>43965.0</v>
      </c>
      <c r="G427" s="20"/>
      <c r="H427" s="20"/>
      <c r="I427" s="28" t="str">
        <f t="shared" si="1"/>
        <v>BALagoa Real43965</v>
      </c>
      <c r="J427" s="28">
        <f>VLOOKUP(I427,'Indice isolamento municipio'!$F$2:$G$26498,2,false)</f>
        <v>0.441</v>
      </c>
      <c r="K427" s="29"/>
      <c r="L427" s="20"/>
      <c r="M427" s="20"/>
      <c r="N427" s="20"/>
      <c r="O427" s="20"/>
      <c r="P427" s="20"/>
    </row>
    <row r="428" ht="15.75" hidden="1" customHeight="1">
      <c r="A428" s="12">
        <v>291880.0</v>
      </c>
      <c r="B428" s="12" t="s">
        <v>559</v>
      </c>
      <c r="C428" s="12" t="s">
        <v>53</v>
      </c>
      <c r="D428" s="12" t="s">
        <v>60</v>
      </c>
      <c r="E428" s="12">
        <v>22679.0</v>
      </c>
      <c r="F428" s="26">
        <v>43965.0</v>
      </c>
      <c r="G428" s="20"/>
      <c r="H428" s="20"/>
      <c r="I428" s="28" t="str">
        <f t="shared" si="1"/>
        <v>BALaje43965</v>
      </c>
      <c r="J428" s="28">
        <f>VLOOKUP(I428,'Indice isolamento municipio'!$F$2:$G$26498,2,false)</f>
        <v>0.438</v>
      </c>
      <c r="K428" s="29"/>
      <c r="L428" s="20"/>
      <c r="M428" s="20"/>
      <c r="N428" s="20"/>
      <c r="O428" s="20"/>
      <c r="P428" s="20"/>
    </row>
    <row r="429" ht="15.75" hidden="1" customHeight="1">
      <c r="A429" s="12">
        <v>291890.0</v>
      </c>
      <c r="B429" s="12" t="s">
        <v>560</v>
      </c>
      <c r="C429" s="12" t="s">
        <v>53</v>
      </c>
      <c r="D429" s="12" t="s">
        <v>60</v>
      </c>
      <c r="E429" s="12">
        <v>3782.0</v>
      </c>
      <c r="F429" s="26">
        <v>43965.0</v>
      </c>
      <c r="G429" s="20"/>
      <c r="H429" s="20"/>
      <c r="I429" s="28" t="str">
        <f t="shared" si="1"/>
        <v>BALajedão43965</v>
      </c>
      <c r="J429" s="28">
        <f>VLOOKUP(I429,'Indice isolamento municipio'!$F$2:$G$26498,2,false)</f>
        <v>0.404</v>
      </c>
      <c r="K429" s="29"/>
      <c r="L429" s="20"/>
      <c r="M429" s="20"/>
      <c r="N429" s="20"/>
      <c r="O429" s="20"/>
      <c r="P429" s="20"/>
    </row>
    <row r="430" ht="15.75" hidden="1" customHeight="1">
      <c r="A430" s="12">
        <v>291900.0</v>
      </c>
      <c r="B430" s="12" t="s">
        <v>561</v>
      </c>
      <c r="C430" s="12" t="s">
        <v>53</v>
      </c>
      <c r="D430" s="12" t="s">
        <v>60</v>
      </c>
      <c r="E430" s="12">
        <v>3881.0</v>
      </c>
      <c r="F430" s="26">
        <v>43965.0</v>
      </c>
      <c r="G430" s="20"/>
      <c r="H430" s="20"/>
      <c r="I430" s="28" t="str">
        <f t="shared" si="1"/>
        <v>BALajedinho43965</v>
      </c>
      <c r="J430" s="28">
        <f>VLOOKUP(I430,'Indice isolamento municipio'!$F$2:$G$26498,2,false)</f>
        <v>0.389</v>
      </c>
      <c r="K430" s="29"/>
      <c r="L430" s="20"/>
      <c r="M430" s="20"/>
      <c r="N430" s="20"/>
      <c r="O430" s="20"/>
      <c r="P430" s="20"/>
    </row>
    <row r="431" ht="15.75" hidden="1" customHeight="1">
      <c r="A431" s="12">
        <v>291905.0</v>
      </c>
      <c r="B431" s="12" t="s">
        <v>562</v>
      </c>
      <c r="C431" s="12" t="s">
        <v>53</v>
      </c>
      <c r="D431" s="12" t="s">
        <v>60</v>
      </c>
      <c r="E431" s="12">
        <v>8346.0</v>
      </c>
      <c r="F431" s="26">
        <v>43965.0</v>
      </c>
      <c r="G431" s="20"/>
      <c r="H431" s="20"/>
      <c r="I431" s="28" t="str">
        <f t="shared" si="1"/>
        <v>BALajedo Do Tabocal43965</v>
      </c>
      <c r="J431" s="28" t="str">
        <f>VLOOKUP(I431,'Indice isolamento municipio'!$F$2:$G$26498,2,false)</f>
        <v>#N/A</v>
      </c>
      <c r="K431" s="29"/>
      <c r="L431" s="20"/>
      <c r="M431" s="20"/>
      <c r="N431" s="20"/>
      <c r="O431" s="20"/>
      <c r="P431" s="20"/>
    </row>
    <row r="432" ht="15.75" hidden="1" customHeight="1">
      <c r="A432" s="12">
        <v>291910.0</v>
      </c>
      <c r="B432" s="12" t="s">
        <v>563</v>
      </c>
      <c r="C432" s="12" t="s">
        <v>53</v>
      </c>
      <c r="D432" s="12" t="s">
        <v>60</v>
      </c>
      <c r="E432" s="12">
        <v>9271.0</v>
      </c>
      <c r="F432" s="26">
        <v>43965.0</v>
      </c>
      <c r="G432" s="20"/>
      <c r="H432" s="20"/>
      <c r="I432" s="28" t="str">
        <f t="shared" si="1"/>
        <v>BALamarão43965</v>
      </c>
      <c r="J432" s="28">
        <f>VLOOKUP(I432,'Indice isolamento municipio'!$F$2:$G$26498,2,false)</f>
        <v>0.408</v>
      </c>
      <c r="K432" s="29"/>
      <c r="L432" s="20"/>
      <c r="M432" s="20"/>
      <c r="N432" s="20"/>
      <c r="O432" s="20"/>
      <c r="P432" s="20"/>
    </row>
    <row r="433" ht="15.75" hidden="1" customHeight="1">
      <c r="A433" s="12">
        <v>291915.0</v>
      </c>
      <c r="B433" s="12" t="s">
        <v>564</v>
      </c>
      <c r="C433" s="12" t="s">
        <v>53</v>
      </c>
      <c r="D433" s="12" t="s">
        <v>60</v>
      </c>
      <c r="E433" s="12">
        <v>25785.0</v>
      </c>
      <c r="F433" s="26">
        <v>43965.0</v>
      </c>
      <c r="G433" s="20"/>
      <c r="H433" s="20"/>
      <c r="I433" s="28" t="str">
        <f t="shared" si="1"/>
        <v>BALapão43965</v>
      </c>
      <c r="J433" s="28">
        <f>VLOOKUP(I433,'Indice isolamento municipio'!$F$2:$G$26498,2,false)</f>
        <v>0.43</v>
      </c>
      <c r="K433" s="29"/>
      <c r="L433" s="20"/>
      <c r="M433" s="20"/>
      <c r="N433" s="20"/>
      <c r="O433" s="20"/>
      <c r="P433" s="20"/>
    </row>
    <row r="434" ht="15.75" hidden="1" customHeight="1">
      <c r="A434" s="12">
        <v>291920.0</v>
      </c>
      <c r="B434" s="12" t="s">
        <v>565</v>
      </c>
      <c r="C434" s="12" t="s">
        <v>53</v>
      </c>
      <c r="D434" s="12" t="s">
        <v>60</v>
      </c>
      <c r="E434" s="12">
        <v>171042.0</v>
      </c>
      <c r="F434" s="26">
        <v>43965.0</v>
      </c>
      <c r="G434" s="20"/>
      <c r="H434" s="20"/>
      <c r="I434" s="28" t="str">
        <f t="shared" si="1"/>
        <v>BALauro De Freitas43965</v>
      </c>
      <c r="J434" s="28">
        <f>VLOOKUP(I434,'Indice isolamento municipio'!$F$2:$G$26498,2,false)</f>
        <v>0.426</v>
      </c>
      <c r="K434" s="29"/>
      <c r="L434" s="20"/>
      <c r="M434" s="20"/>
      <c r="N434" s="20"/>
      <c r="O434" s="20"/>
      <c r="P434" s="20"/>
    </row>
    <row r="435" ht="15.75" hidden="1" customHeight="1">
      <c r="A435" s="12">
        <v>291930.0</v>
      </c>
      <c r="B435" s="12" t="s">
        <v>566</v>
      </c>
      <c r="C435" s="12" t="s">
        <v>53</v>
      </c>
      <c r="D435" s="12" t="s">
        <v>60</v>
      </c>
      <c r="E435" s="12">
        <v>10589.0</v>
      </c>
      <c r="F435" s="26">
        <v>43965.0</v>
      </c>
      <c r="G435" s="20"/>
      <c r="H435" s="20"/>
      <c r="I435" s="28" t="str">
        <f t="shared" si="1"/>
        <v>BALençóis43965</v>
      </c>
      <c r="J435" s="28">
        <f>VLOOKUP(I435,'Indice isolamento municipio'!$F$2:$G$26498,2,false)</f>
        <v>0.366</v>
      </c>
      <c r="K435" s="29"/>
      <c r="L435" s="20"/>
      <c r="M435" s="20"/>
      <c r="N435" s="20"/>
      <c r="O435" s="20"/>
      <c r="P435" s="20"/>
    </row>
    <row r="436" ht="15.75" hidden="1" customHeight="1">
      <c r="A436" s="12">
        <v>291940.0</v>
      </c>
      <c r="B436" s="12" t="s">
        <v>567</v>
      </c>
      <c r="C436" s="12" t="s">
        <v>53</v>
      </c>
      <c r="D436" s="12" t="s">
        <v>60</v>
      </c>
      <c r="E436" s="12">
        <v>12268.0</v>
      </c>
      <c r="F436" s="26">
        <v>43965.0</v>
      </c>
      <c r="G436" s="20"/>
      <c r="H436" s="20"/>
      <c r="I436" s="28" t="str">
        <f t="shared" si="1"/>
        <v>BALicínio De Almeida43965</v>
      </c>
      <c r="J436" s="28">
        <f>VLOOKUP(I436,'Indice isolamento municipio'!$F$2:$G$26498,2,false)</f>
        <v>0.482</v>
      </c>
      <c r="K436" s="29"/>
      <c r="L436" s="20"/>
      <c r="M436" s="20"/>
      <c r="N436" s="20"/>
      <c r="O436" s="20"/>
      <c r="P436" s="20"/>
    </row>
    <row r="437" ht="15.75" hidden="1" customHeight="1">
      <c r="A437" s="12">
        <v>291950.0</v>
      </c>
      <c r="B437" s="12" t="s">
        <v>568</v>
      </c>
      <c r="C437" s="12" t="s">
        <v>53</v>
      </c>
      <c r="D437" s="12" t="s">
        <v>60</v>
      </c>
      <c r="E437" s="12">
        <v>43514.0</v>
      </c>
      <c r="F437" s="26">
        <v>43965.0</v>
      </c>
      <c r="G437" s="20"/>
      <c r="H437" s="20"/>
      <c r="I437" s="28" t="str">
        <f t="shared" si="1"/>
        <v>BALivramento De Nossa Senhora43965</v>
      </c>
      <c r="J437" s="28">
        <f>VLOOKUP(I437,'Indice isolamento municipio'!$F$2:$G$26498,2,false)</f>
        <v>0.398</v>
      </c>
      <c r="K437" s="29"/>
      <c r="L437" s="20"/>
      <c r="M437" s="20"/>
      <c r="N437" s="20"/>
      <c r="O437" s="20"/>
      <c r="P437" s="20"/>
    </row>
    <row r="438" ht="15.75" hidden="1" customHeight="1">
      <c r="A438" s="12">
        <v>291955.0</v>
      </c>
      <c r="B438" s="12" t="s">
        <v>569</v>
      </c>
      <c r="C438" s="12" t="s">
        <v>53</v>
      </c>
      <c r="D438" s="12" t="s">
        <v>60</v>
      </c>
      <c r="E438" s="12">
        <v>66371.0</v>
      </c>
      <c r="F438" s="26">
        <v>43965.0</v>
      </c>
      <c r="G438" s="20"/>
      <c r="H438" s="20"/>
      <c r="I438" s="28" t="str">
        <f t="shared" si="1"/>
        <v>BALuís Eduardo Magalhães43965</v>
      </c>
      <c r="J438" s="28">
        <f>VLOOKUP(I438,'Indice isolamento municipio'!$F$2:$G$26498,2,false)</f>
        <v>0.333</v>
      </c>
      <c r="K438" s="29"/>
      <c r="L438" s="20"/>
      <c r="M438" s="20"/>
      <c r="N438" s="20"/>
      <c r="O438" s="20"/>
      <c r="P438" s="20"/>
    </row>
    <row r="439" ht="15.75" hidden="1" customHeight="1">
      <c r="A439" s="12">
        <v>291960.0</v>
      </c>
      <c r="B439" s="12" t="s">
        <v>570</v>
      </c>
      <c r="C439" s="12" t="s">
        <v>53</v>
      </c>
      <c r="D439" s="12" t="s">
        <v>60</v>
      </c>
      <c r="E439" s="12">
        <v>11201.0</v>
      </c>
      <c r="F439" s="26">
        <v>43965.0</v>
      </c>
      <c r="G439" s="20"/>
      <c r="H439" s="20"/>
      <c r="I439" s="28" t="str">
        <f t="shared" si="1"/>
        <v>BAMacajuba43965</v>
      </c>
      <c r="J439" s="28">
        <f>VLOOKUP(I439,'Indice isolamento municipio'!$F$2:$G$26498,2,false)</f>
        <v>0.301</v>
      </c>
      <c r="K439" s="29"/>
      <c r="L439" s="20"/>
      <c r="M439" s="20"/>
      <c r="N439" s="20"/>
      <c r="O439" s="20"/>
      <c r="P439" s="20"/>
    </row>
    <row r="440" ht="15.75" hidden="1" customHeight="1">
      <c r="A440" s="12">
        <v>291970.0</v>
      </c>
      <c r="B440" s="12" t="s">
        <v>571</v>
      </c>
      <c r="C440" s="12" t="s">
        <v>53</v>
      </c>
      <c r="D440" s="12" t="s">
        <v>60</v>
      </c>
      <c r="E440" s="12">
        <v>17253.0</v>
      </c>
      <c r="F440" s="26">
        <v>43965.0</v>
      </c>
      <c r="G440" s="20"/>
      <c r="H440" s="20"/>
      <c r="I440" s="28" t="str">
        <f t="shared" si="1"/>
        <v>BAMacarani43965</v>
      </c>
      <c r="J440" s="28">
        <f>VLOOKUP(I440,'Indice isolamento municipio'!$F$2:$G$26498,2,false)</f>
        <v>0.42</v>
      </c>
      <c r="K440" s="29"/>
      <c r="L440" s="20"/>
      <c r="M440" s="20"/>
      <c r="N440" s="20"/>
      <c r="O440" s="20"/>
      <c r="P440" s="20"/>
    </row>
    <row r="441" ht="15.75" hidden="1" customHeight="1">
      <c r="A441" s="12">
        <v>291980.0</v>
      </c>
      <c r="B441" s="12" t="s">
        <v>572</v>
      </c>
      <c r="C441" s="12" t="s">
        <v>53</v>
      </c>
      <c r="D441" s="12" t="s">
        <v>60</v>
      </c>
      <c r="E441" s="12">
        <v>47915.0</v>
      </c>
      <c r="F441" s="26">
        <v>43965.0</v>
      </c>
      <c r="G441" s="20"/>
      <c r="H441" s="20"/>
      <c r="I441" s="28" t="str">
        <f t="shared" si="1"/>
        <v>BAMacaúbas43965</v>
      </c>
      <c r="J441" s="28">
        <f>VLOOKUP(I441,'Indice isolamento municipio'!$F$2:$G$26498,2,false)</f>
        <v>0.375</v>
      </c>
      <c r="K441" s="29"/>
      <c r="L441" s="20"/>
      <c r="M441" s="20"/>
      <c r="N441" s="20"/>
      <c r="O441" s="20"/>
      <c r="P441" s="20"/>
    </row>
    <row r="442" ht="15.75" hidden="1" customHeight="1">
      <c r="A442" s="12">
        <v>291990.0</v>
      </c>
      <c r="B442" s="12" t="s">
        <v>573</v>
      </c>
      <c r="C442" s="12" t="s">
        <v>53</v>
      </c>
      <c r="D442" s="12" t="s">
        <v>60</v>
      </c>
      <c r="E442" s="12">
        <v>7992.0</v>
      </c>
      <c r="F442" s="26">
        <v>43965.0</v>
      </c>
      <c r="G442" s="20"/>
      <c r="H442" s="20"/>
      <c r="I442" s="28" t="str">
        <f t="shared" si="1"/>
        <v>BAMacururé43965</v>
      </c>
      <c r="J442" s="28">
        <f>VLOOKUP(I442,'Indice isolamento municipio'!$F$2:$G$26498,2,false)</f>
        <v>0.419</v>
      </c>
      <c r="K442" s="29"/>
      <c r="L442" s="20"/>
      <c r="M442" s="20"/>
      <c r="N442" s="20"/>
      <c r="O442" s="20"/>
      <c r="P442" s="20"/>
    </row>
    <row r="443" ht="15.75" hidden="1" customHeight="1">
      <c r="A443" s="12">
        <v>291992.0</v>
      </c>
      <c r="B443" s="12" t="s">
        <v>574</v>
      </c>
      <c r="C443" s="12" t="s">
        <v>53</v>
      </c>
      <c r="D443" s="12" t="s">
        <v>60</v>
      </c>
      <c r="E443" s="12">
        <v>18183.0</v>
      </c>
      <c r="F443" s="26">
        <v>43965.0</v>
      </c>
      <c r="G443" s="20"/>
      <c r="H443" s="20"/>
      <c r="I443" s="28" t="str">
        <f t="shared" si="1"/>
        <v>BAMadre De Deus43965</v>
      </c>
      <c r="J443" s="28">
        <f>VLOOKUP(I443,'Indice isolamento municipio'!$F$2:$G$26498,2,false)</f>
        <v>0.455</v>
      </c>
      <c r="K443" s="29"/>
      <c r="L443" s="20"/>
      <c r="M443" s="20"/>
      <c r="N443" s="20"/>
      <c r="O443" s="20"/>
      <c r="P443" s="20"/>
    </row>
    <row r="444" ht="15.75" hidden="1" customHeight="1">
      <c r="A444" s="12">
        <v>291995.0</v>
      </c>
      <c r="B444" s="12" t="s">
        <v>575</v>
      </c>
      <c r="C444" s="12" t="s">
        <v>53</v>
      </c>
      <c r="D444" s="12" t="s">
        <v>60</v>
      </c>
      <c r="E444" s="12">
        <v>6048.0</v>
      </c>
      <c r="F444" s="26">
        <v>43965.0</v>
      </c>
      <c r="G444" s="20"/>
      <c r="H444" s="20"/>
      <c r="I444" s="28" t="str">
        <f t="shared" si="1"/>
        <v>BAMaetinga43965</v>
      </c>
      <c r="J444" s="28">
        <f>VLOOKUP(I444,'Indice isolamento municipio'!$F$2:$G$26498,2,false)</f>
        <v>0.261</v>
      </c>
      <c r="K444" s="29"/>
      <c r="L444" s="20"/>
      <c r="M444" s="20"/>
      <c r="N444" s="20"/>
      <c r="O444" s="20"/>
      <c r="P444" s="20"/>
    </row>
    <row r="445" ht="15.75" hidden="1" customHeight="1">
      <c r="A445" s="12">
        <v>292000.0</v>
      </c>
      <c r="B445" s="12" t="s">
        <v>576</v>
      </c>
      <c r="C445" s="12" t="s">
        <v>53</v>
      </c>
      <c r="D445" s="12" t="s">
        <v>60</v>
      </c>
      <c r="E445" s="12">
        <v>9229.0</v>
      </c>
      <c r="F445" s="26">
        <v>43965.0</v>
      </c>
      <c r="G445" s="20"/>
      <c r="H445" s="20"/>
      <c r="I445" s="28" t="str">
        <f t="shared" si="1"/>
        <v>BAMaiquinique43965</v>
      </c>
      <c r="J445" s="28">
        <f>VLOOKUP(I445,'Indice isolamento municipio'!$F$2:$G$26498,2,false)</f>
        <v>0.484</v>
      </c>
      <c r="K445" s="29"/>
      <c r="L445" s="20"/>
      <c r="M445" s="20"/>
      <c r="N445" s="20"/>
      <c r="O445" s="20"/>
      <c r="P445" s="20"/>
    </row>
    <row r="446" ht="15.75" hidden="1" customHeight="1">
      <c r="A446" s="12">
        <v>292010.0</v>
      </c>
      <c r="B446" s="12" t="s">
        <v>577</v>
      </c>
      <c r="C446" s="12" t="s">
        <v>53</v>
      </c>
      <c r="D446" s="12" t="s">
        <v>60</v>
      </c>
      <c r="E446" s="12">
        <v>19163.0</v>
      </c>
      <c r="F446" s="26">
        <v>43965.0</v>
      </c>
      <c r="G446" s="20"/>
      <c r="H446" s="20"/>
      <c r="I446" s="28" t="str">
        <f t="shared" si="1"/>
        <v>BAMairi43965</v>
      </c>
      <c r="J446" s="28">
        <f>VLOOKUP(I446,'Indice isolamento municipio'!$F$2:$G$26498,2,false)</f>
        <v>0.42</v>
      </c>
      <c r="K446" s="29"/>
      <c r="L446" s="20"/>
      <c r="M446" s="20"/>
      <c r="N446" s="20"/>
      <c r="O446" s="20"/>
      <c r="P446" s="20"/>
    </row>
    <row r="447" ht="15.75" hidden="1" customHeight="1">
      <c r="A447" s="12">
        <v>292020.0</v>
      </c>
      <c r="B447" s="12" t="s">
        <v>578</v>
      </c>
      <c r="C447" s="12" t="s">
        <v>53</v>
      </c>
      <c r="D447" s="12" t="s">
        <v>60</v>
      </c>
      <c r="E447" s="12">
        <v>16058.0</v>
      </c>
      <c r="F447" s="26">
        <v>43965.0</v>
      </c>
      <c r="G447" s="20"/>
      <c r="H447" s="20"/>
      <c r="I447" s="28" t="str">
        <f t="shared" si="1"/>
        <v>BAMalhada43965</v>
      </c>
      <c r="J447" s="28">
        <f>VLOOKUP(I447,'Indice isolamento municipio'!$F$2:$G$26498,2,false)</f>
        <v>0.286</v>
      </c>
      <c r="K447" s="29"/>
      <c r="L447" s="20"/>
      <c r="M447" s="20"/>
      <c r="N447" s="20"/>
      <c r="O447" s="20"/>
      <c r="P447" s="20"/>
    </row>
    <row r="448" ht="15.75" hidden="1" customHeight="1">
      <c r="A448" s="12">
        <v>292030.0</v>
      </c>
      <c r="B448" s="12" t="s">
        <v>579</v>
      </c>
      <c r="C448" s="12" t="s">
        <v>53</v>
      </c>
      <c r="D448" s="12" t="s">
        <v>60</v>
      </c>
      <c r="E448" s="12">
        <v>8389.0</v>
      </c>
      <c r="F448" s="26">
        <v>43965.0</v>
      </c>
      <c r="G448" s="20"/>
      <c r="H448" s="20"/>
      <c r="I448" s="28" t="str">
        <f t="shared" si="1"/>
        <v>BAMalhada De Pedras43965</v>
      </c>
      <c r="J448" s="28">
        <f>VLOOKUP(I448,'Indice isolamento municipio'!$F$2:$G$26498,2,false)</f>
        <v>0.348</v>
      </c>
      <c r="K448" s="29"/>
      <c r="L448" s="20"/>
      <c r="M448" s="20"/>
      <c r="N448" s="20"/>
      <c r="O448" s="20"/>
      <c r="P448" s="20"/>
    </row>
    <row r="449" ht="15.75" hidden="1" customHeight="1">
      <c r="A449" s="12">
        <v>292040.0</v>
      </c>
      <c r="B449" s="12" t="s">
        <v>580</v>
      </c>
      <c r="C449" s="12" t="s">
        <v>53</v>
      </c>
      <c r="D449" s="12" t="s">
        <v>60</v>
      </c>
      <c r="E449" s="12">
        <v>13948.0</v>
      </c>
      <c r="F449" s="26">
        <v>43965.0</v>
      </c>
      <c r="G449" s="20"/>
      <c r="H449" s="20"/>
      <c r="I449" s="28" t="str">
        <f t="shared" si="1"/>
        <v>BAManoel Vitorino43965</v>
      </c>
      <c r="J449" s="28">
        <f>VLOOKUP(I449,'Indice isolamento municipio'!$F$2:$G$26498,2,false)</f>
        <v>0.404</v>
      </c>
      <c r="K449" s="29"/>
      <c r="L449" s="20"/>
      <c r="M449" s="20"/>
      <c r="N449" s="20"/>
      <c r="O449" s="20"/>
      <c r="P449" s="20"/>
    </row>
    <row r="450" ht="15.75" hidden="1" customHeight="1">
      <c r="A450" s="12">
        <v>292045.0</v>
      </c>
      <c r="B450" s="12" t="s">
        <v>581</v>
      </c>
      <c r="C450" s="12" t="s">
        <v>53</v>
      </c>
      <c r="D450" s="12" t="s">
        <v>60</v>
      </c>
      <c r="E450" s="12">
        <v>12759.0</v>
      </c>
      <c r="F450" s="26">
        <v>43965.0</v>
      </c>
      <c r="G450" s="20"/>
      <c r="H450" s="20"/>
      <c r="I450" s="28" t="str">
        <f t="shared" si="1"/>
        <v>BAMansidão43965</v>
      </c>
      <c r="J450" s="28">
        <f>VLOOKUP(I450,'Indice isolamento municipio'!$F$2:$G$26498,2,false)</f>
        <v>0.45</v>
      </c>
      <c r="K450" s="29"/>
      <c r="L450" s="20"/>
      <c r="M450" s="20"/>
      <c r="N450" s="20"/>
      <c r="O450" s="20"/>
      <c r="P450" s="20"/>
    </row>
    <row r="451" ht="15.75" hidden="1" customHeight="1">
      <c r="A451" s="12">
        <v>292050.0</v>
      </c>
      <c r="B451" s="12" t="s">
        <v>582</v>
      </c>
      <c r="C451" s="12" t="s">
        <v>53</v>
      </c>
      <c r="D451" s="12" t="s">
        <v>60</v>
      </c>
      <c r="E451" s="12">
        <v>25024.0</v>
      </c>
      <c r="F451" s="26">
        <v>43965.0</v>
      </c>
      <c r="G451" s="20"/>
      <c r="H451" s="20"/>
      <c r="I451" s="28" t="str">
        <f t="shared" si="1"/>
        <v>BAMaracás43965</v>
      </c>
      <c r="J451" s="28">
        <f>VLOOKUP(I451,'Indice isolamento municipio'!$F$2:$G$26498,2,false)</f>
        <v>0.375</v>
      </c>
      <c r="K451" s="29"/>
      <c r="L451" s="20"/>
      <c r="M451" s="20"/>
      <c r="N451" s="20"/>
      <c r="O451" s="20"/>
      <c r="P451" s="20"/>
    </row>
    <row r="452" ht="15.75" hidden="1" customHeight="1">
      <c r="A452" s="12">
        <v>292060.0</v>
      </c>
      <c r="B452" s="12" t="s">
        <v>583</v>
      </c>
      <c r="C452" s="12" t="s">
        <v>53</v>
      </c>
      <c r="D452" s="12" t="s">
        <v>60</v>
      </c>
      <c r="E452" s="12">
        <v>43114.0</v>
      </c>
      <c r="F452" s="26">
        <v>43965.0</v>
      </c>
      <c r="G452" s="20"/>
      <c r="H452" s="20"/>
      <c r="I452" s="28" t="str">
        <f t="shared" si="1"/>
        <v>BAMaragogipe43965</v>
      </c>
      <c r="J452" s="28">
        <f>VLOOKUP(I452,'Indice isolamento municipio'!$F$2:$G$26498,2,false)</f>
        <v>0.461</v>
      </c>
      <c r="K452" s="29"/>
      <c r="L452" s="20"/>
      <c r="M452" s="20"/>
      <c r="N452" s="20"/>
      <c r="O452" s="20"/>
      <c r="P452" s="20"/>
    </row>
    <row r="453" ht="15.75" hidden="1" customHeight="1">
      <c r="A453" s="12">
        <v>292070.0</v>
      </c>
      <c r="B453" s="12" t="s">
        <v>584</v>
      </c>
      <c r="C453" s="12" t="s">
        <v>53</v>
      </c>
      <c r="D453" s="12" t="s">
        <v>60</v>
      </c>
      <c r="E453" s="12">
        <v>19212.0</v>
      </c>
      <c r="F453" s="26">
        <v>43965.0</v>
      </c>
      <c r="G453" s="20"/>
      <c r="H453" s="20"/>
      <c r="I453" s="28" t="str">
        <f t="shared" si="1"/>
        <v>BAMaraú43965</v>
      </c>
      <c r="J453" s="28">
        <f>VLOOKUP(I453,'Indice isolamento municipio'!$F$2:$G$26498,2,false)</f>
        <v>0.458</v>
      </c>
      <c r="K453" s="29"/>
      <c r="L453" s="20"/>
      <c r="M453" s="20"/>
      <c r="N453" s="20"/>
      <c r="O453" s="20"/>
      <c r="P453" s="20"/>
    </row>
    <row r="454" ht="15.75" hidden="1" customHeight="1">
      <c r="A454" s="12">
        <v>292080.0</v>
      </c>
      <c r="B454" s="12" t="s">
        <v>585</v>
      </c>
      <c r="C454" s="12" t="s">
        <v>53</v>
      </c>
      <c r="D454" s="12" t="s">
        <v>60</v>
      </c>
      <c r="E454" s="12">
        <v>10447.0</v>
      </c>
      <c r="F454" s="26">
        <v>43965.0</v>
      </c>
      <c r="G454" s="20"/>
      <c r="H454" s="20"/>
      <c r="I454" s="28" t="str">
        <f t="shared" si="1"/>
        <v>BAMarcionílio Souza43965</v>
      </c>
      <c r="J454" s="28">
        <f>VLOOKUP(I454,'Indice isolamento municipio'!$F$2:$G$26498,2,false)</f>
        <v>0.455</v>
      </c>
      <c r="K454" s="29"/>
      <c r="L454" s="20"/>
      <c r="M454" s="20"/>
      <c r="N454" s="20"/>
      <c r="O454" s="20"/>
      <c r="P454" s="20"/>
    </row>
    <row r="455" ht="15.75" hidden="1" customHeight="1">
      <c r="A455" s="12">
        <v>292090.0</v>
      </c>
      <c r="B455" s="12" t="s">
        <v>586</v>
      </c>
      <c r="C455" s="12" t="s">
        <v>53</v>
      </c>
      <c r="D455" s="12" t="s">
        <v>60</v>
      </c>
      <c r="E455" s="12">
        <v>14257.0</v>
      </c>
      <c r="F455" s="26">
        <v>43965.0</v>
      </c>
      <c r="G455" s="20"/>
      <c r="H455" s="20"/>
      <c r="I455" s="28" t="str">
        <f t="shared" si="1"/>
        <v>BAMascote43965</v>
      </c>
      <c r="J455" s="28">
        <f>VLOOKUP(I455,'Indice isolamento municipio'!$F$2:$G$26498,2,false)</f>
        <v>0.408</v>
      </c>
      <c r="K455" s="29"/>
      <c r="L455" s="20"/>
      <c r="M455" s="20"/>
      <c r="N455" s="20"/>
      <c r="O455" s="20"/>
      <c r="P455" s="20"/>
    </row>
    <row r="456" ht="15.75" hidden="1" customHeight="1">
      <c r="A456" s="12">
        <v>292100.0</v>
      </c>
      <c r="B456" s="12" t="s">
        <v>587</v>
      </c>
      <c r="C456" s="12" t="s">
        <v>53</v>
      </c>
      <c r="D456" s="12" t="s">
        <v>60</v>
      </c>
      <c r="E456" s="12">
        <v>41527.0</v>
      </c>
      <c r="F456" s="26">
        <v>43965.0</v>
      </c>
      <c r="G456" s="20"/>
      <c r="H456" s="20"/>
      <c r="I456" s="28" t="str">
        <f t="shared" si="1"/>
        <v>BAMata De São João43965</v>
      </c>
      <c r="J456" s="28">
        <f>VLOOKUP(I456,'Indice isolamento municipio'!$F$2:$G$26498,2,false)</f>
        <v>0.389</v>
      </c>
      <c r="K456" s="29"/>
      <c r="L456" s="20"/>
      <c r="M456" s="20"/>
      <c r="N456" s="20"/>
      <c r="O456" s="20"/>
      <c r="P456" s="20"/>
    </row>
    <row r="457" ht="15.75" hidden="1" customHeight="1">
      <c r="A457" s="12">
        <v>292105.0</v>
      </c>
      <c r="B457" s="12" t="s">
        <v>588</v>
      </c>
      <c r="C457" s="12" t="s">
        <v>53</v>
      </c>
      <c r="D457" s="12" t="s">
        <v>60</v>
      </c>
      <c r="E457" s="12">
        <v>11342.0</v>
      </c>
      <c r="F457" s="26">
        <v>43965.0</v>
      </c>
      <c r="G457" s="20"/>
      <c r="H457" s="20"/>
      <c r="I457" s="28" t="str">
        <f t="shared" si="1"/>
        <v>BAMatina43965</v>
      </c>
      <c r="J457" s="28">
        <f>VLOOKUP(I457,'Indice isolamento municipio'!$F$2:$G$26498,2,false)</f>
        <v>0.318</v>
      </c>
      <c r="K457" s="29"/>
      <c r="L457" s="20"/>
      <c r="M457" s="20"/>
      <c r="N457" s="20"/>
      <c r="O457" s="20"/>
      <c r="P457" s="20"/>
    </row>
    <row r="458" ht="15.75" hidden="1" customHeight="1">
      <c r="A458" s="12">
        <v>292110.0</v>
      </c>
      <c r="B458" s="12" t="s">
        <v>589</v>
      </c>
      <c r="C458" s="12" t="s">
        <v>53</v>
      </c>
      <c r="D458" s="12" t="s">
        <v>60</v>
      </c>
      <c r="E458" s="12">
        <v>21642.0</v>
      </c>
      <c r="F458" s="26">
        <v>43965.0</v>
      </c>
      <c r="G458" s="20"/>
      <c r="H458" s="20"/>
      <c r="I458" s="28" t="str">
        <f t="shared" si="1"/>
        <v>BAMedeiros Neto43965</v>
      </c>
      <c r="J458" s="28">
        <f>VLOOKUP(I458,'Indice isolamento municipio'!$F$2:$G$26498,2,false)</f>
        <v>0.338</v>
      </c>
      <c r="K458" s="29"/>
      <c r="L458" s="20"/>
      <c r="M458" s="20"/>
      <c r="N458" s="20"/>
      <c r="O458" s="20"/>
      <c r="P458" s="20"/>
    </row>
    <row r="459" ht="15.75" hidden="1" customHeight="1">
      <c r="A459" s="12">
        <v>292120.0</v>
      </c>
      <c r="B459" s="12" t="s">
        <v>590</v>
      </c>
      <c r="C459" s="12" t="s">
        <v>53</v>
      </c>
      <c r="D459" s="12" t="s">
        <v>60</v>
      </c>
      <c r="E459" s="12">
        <v>26188.0</v>
      </c>
      <c r="F459" s="26">
        <v>43965.0</v>
      </c>
      <c r="G459" s="20"/>
      <c r="H459" s="20"/>
      <c r="I459" s="28" t="str">
        <f t="shared" si="1"/>
        <v>BAMiguel Calmon43965</v>
      </c>
      <c r="J459" s="28">
        <f>VLOOKUP(I459,'Indice isolamento municipio'!$F$2:$G$26498,2,false)</f>
        <v>0.395</v>
      </c>
      <c r="K459" s="29"/>
      <c r="L459" s="20"/>
      <c r="M459" s="20"/>
      <c r="N459" s="20"/>
      <c r="O459" s="20"/>
      <c r="P459" s="20"/>
    </row>
    <row r="460" ht="15.75" hidden="1" customHeight="1">
      <c r="A460" s="12">
        <v>292130.0</v>
      </c>
      <c r="B460" s="12" t="s">
        <v>591</v>
      </c>
      <c r="C460" s="12" t="s">
        <v>53</v>
      </c>
      <c r="D460" s="12" t="s">
        <v>60</v>
      </c>
      <c r="E460" s="12">
        <v>10994.0</v>
      </c>
      <c r="F460" s="26">
        <v>43965.0</v>
      </c>
      <c r="G460" s="20"/>
      <c r="H460" s="20"/>
      <c r="I460" s="28" t="str">
        <f t="shared" si="1"/>
        <v>BAMilagres43965</v>
      </c>
      <c r="J460" s="28">
        <f>VLOOKUP(I460,'Indice isolamento municipio'!$F$2:$G$26498,2,false)</f>
        <v>0.395</v>
      </c>
      <c r="K460" s="29"/>
      <c r="L460" s="20"/>
      <c r="M460" s="20"/>
      <c r="N460" s="20"/>
      <c r="O460" s="20"/>
      <c r="P460" s="20"/>
    </row>
    <row r="461" ht="15.75" hidden="1" customHeight="1">
      <c r="A461" s="12">
        <v>292140.0</v>
      </c>
      <c r="B461" s="12" t="s">
        <v>592</v>
      </c>
      <c r="C461" s="12" t="s">
        <v>53</v>
      </c>
      <c r="D461" s="12" t="s">
        <v>60</v>
      </c>
      <c r="E461" s="12">
        <v>16606.0</v>
      </c>
      <c r="F461" s="26">
        <v>43965.0</v>
      </c>
      <c r="G461" s="20"/>
      <c r="H461" s="20"/>
      <c r="I461" s="28" t="str">
        <f t="shared" si="1"/>
        <v>BAMirangaba43965</v>
      </c>
      <c r="J461" s="28">
        <f>VLOOKUP(I461,'Indice isolamento municipio'!$F$2:$G$26498,2,false)</f>
        <v>0.482</v>
      </c>
      <c r="K461" s="29"/>
      <c r="L461" s="20"/>
      <c r="M461" s="20"/>
      <c r="N461" s="20"/>
      <c r="O461" s="20"/>
      <c r="P461" s="20"/>
    </row>
    <row r="462" ht="15.75" hidden="1" customHeight="1">
      <c r="A462" s="12">
        <v>292145.0</v>
      </c>
      <c r="B462" s="12" t="s">
        <v>593</v>
      </c>
      <c r="C462" s="12" t="s">
        <v>53</v>
      </c>
      <c r="D462" s="12" t="s">
        <v>60</v>
      </c>
      <c r="E462" s="12">
        <v>9902.0</v>
      </c>
      <c r="F462" s="26">
        <v>43965.0</v>
      </c>
      <c r="G462" s="20"/>
      <c r="H462" s="20"/>
      <c r="I462" s="28" t="str">
        <f t="shared" si="1"/>
        <v>BAMirante43965</v>
      </c>
      <c r="J462" s="28">
        <f>VLOOKUP(I462,'Indice isolamento municipio'!$F$2:$G$26498,2,false)</f>
        <v>0.4</v>
      </c>
      <c r="K462" s="29"/>
      <c r="L462" s="20"/>
      <c r="M462" s="20"/>
      <c r="N462" s="20"/>
      <c r="O462" s="20"/>
      <c r="P462" s="20"/>
    </row>
    <row r="463" ht="15.75" hidden="1" customHeight="1">
      <c r="A463" s="12">
        <v>292150.0</v>
      </c>
      <c r="B463" s="12" t="s">
        <v>594</v>
      </c>
      <c r="C463" s="12" t="s">
        <v>53</v>
      </c>
      <c r="D463" s="12" t="s">
        <v>60</v>
      </c>
      <c r="E463" s="12">
        <v>52023.0</v>
      </c>
      <c r="F463" s="26">
        <v>43965.0</v>
      </c>
      <c r="G463" s="20"/>
      <c r="H463" s="20"/>
      <c r="I463" s="28" t="str">
        <f t="shared" si="1"/>
        <v>BAMonte Santo43965</v>
      </c>
      <c r="J463" s="28">
        <f>VLOOKUP(I463,'Indice isolamento municipio'!$F$2:$G$26498,2,false)</f>
        <v>0.45</v>
      </c>
      <c r="K463" s="29"/>
      <c r="L463" s="20"/>
      <c r="M463" s="20"/>
      <c r="N463" s="20"/>
      <c r="O463" s="20"/>
      <c r="P463" s="20"/>
    </row>
    <row r="464" ht="15.75" hidden="1" customHeight="1">
      <c r="A464" s="12">
        <v>292160.0</v>
      </c>
      <c r="B464" s="12" t="s">
        <v>595</v>
      </c>
      <c r="C464" s="12" t="s">
        <v>53</v>
      </c>
      <c r="D464" s="12" t="s">
        <v>60</v>
      </c>
      <c r="E464" s="12">
        <v>8233.0</v>
      </c>
      <c r="F464" s="26">
        <v>43965.0</v>
      </c>
      <c r="G464" s="20"/>
      <c r="H464" s="20"/>
      <c r="I464" s="28" t="str">
        <f t="shared" si="1"/>
        <v>BAMorpará43965</v>
      </c>
      <c r="J464" s="28">
        <f>VLOOKUP(I464,'Indice isolamento municipio'!$F$2:$G$26498,2,false)</f>
        <v>0.407</v>
      </c>
      <c r="K464" s="29"/>
      <c r="L464" s="20"/>
      <c r="M464" s="20"/>
      <c r="N464" s="20"/>
      <c r="O464" s="20"/>
      <c r="P464" s="20"/>
    </row>
    <row r="465" ht="15.75" hidden="1" customHeight="1">
      <c r="A465" s="12">
        <v>292170.0</v>
      </c>
      <c r="B465" s="12" t="s">
        <v>596</v>
      </c>
      <c r="C465" s="12" t="s">
        <v>53</v>
      </c>
      <c r="D465" s="12" t="s">
        <v>60</v>
      </c>
      <c r="E465" s="12">
        <v>35251.0</v>
      </c>
      <c r="F465" s="26">
        <v>43965.0</v>
      </c>
      <c r="G465" s="20"/>
      <c r="H465" s="20"/>
      <c r="I465" s="28" t="str">
        <f t="shared" si="1"/>
        <v>BAMorro Do Chapéu43965</v>
      </c>
      <c r="J465" s="28">
        <f>VLOOKUP(I465,'Indice isolamento municipio'!$F$2:$G$26498,2,false)</f>
        <v>0.405</v>
      </c>
      <c r="K465" s="29"/>
      <c r="L465" s="20"/>
      <c r="M465" s="20"/>
      <c r="N465" s="20"/>
      <c r="O465" s="20"/>
      <c r="P465" s="20"/>
    </row>
    <row r="466" ht="15.75" hidden="1" customHeight="1">
      <c r="A466" s="12">
        <v>292180.0</v>
      </c>
      <c r="B466" s="12" t="s">
        <v>597</v>
      </c>
      <c r="C466" s="12" t="s">
        <v>53</v>
      </c>
      <c r="D466" s="12" t="s">
        <v>60</v>
      </c>
      <c r="E466" s="12">
        <v>11729.0</v>
      </c>
      <c r="F466" s="26">
        <v>43965.0</v>
      </c>
      <c r="G466" s="20"/>
      <c r="H466" s="20"/>
      <c r="I466" s="28" t="str">
        <f t="shared" si="1"/>
        <v>BAMortugaba43965</v>
      </c>
      <c r="J466" s="28">
        <f>VLOOKUP(I466,'Indice isolamento municipio'!$F$2:$G$26498,2,false)</f>
        <v>0.375</v>
      </c>
      <c r="K466" s="29"/>
      <c r="L466" s="20"/>
      <c r="M466" s="20"/>
      <c r="N466" s="20"/>
      <c r="O466" s="20"/>
      <c r="P466" s="20"/>
    </row>
    <row r="467" ht="15.75" hidden="1" customHeight="1">
      <c r="A467" s="12">
        <v>292190.0</v>
      </c>
      <c r="B467" s="12" t="s">
        <v>598</v>
      </c>
      <c r="C467" s="12" t="s">
        <v>53</v>
      </c>
      <c r="D467" s="12" t="s">
        <v>60</v>
      </c>
      <c r="E467" s="12">
        <v>10145.0</v>
      </c>
      <c r="F467" s="26">
        <v>43965.0</v>
      </c>
      <c r="G467" s="20"/>
      <c r="H467" s="20"/>
      <c r="I467" s="28" t="str">
        <f t="shared" si="1"/>
        <v>BAMucugê43965</v>
      </c>
      <c r="J467" s="28">
        <f>VLOOKUP(I467,'Indice isolamento municipio'!$F$2:$G$26498,2,false)</f>
        <v>0.382</v>
      </c>
      <c r="K467" s="29"/>
      <c r="L467" s="20"/>
      <c r="M467" s="20"/>
      <c r="N467" s="20"/>
      <c r="O467" s="20"/>
      <c r="P467" s="20"/>
    </row>
    <row r="468" ht="15.75" hidden="1" customHeight="1">
      <c r="A468" s="12">
        <v>292200.0</v>
      </c>
      <c r="B468" s="12" t="s">
        <v>599</v>
      </c>
      <c r="C468" s="12" t="s">
        <v>53</v>
      </c>
      <c r="D468" s="12" t="s">
        <v>60</v>
      </c>
      <c r="E468" s="12">
        <v>37229.0</v>
      </c>
      <c r="F468" s="26">
        <v>43965.0</v>
      </c>
      <c r="G468" s="20"/>
      <c r="H468" s="20"/>
      <c r="I468" s="28" t="str">
        <f t="shared" si="1"/>
        <v>BAMucuri43965</v>
      </c>
      <c r="J468" s="28">
        <f>VLOOKUP(I468,'Indice isolamento municipio'!$F$2:$G$26498,2,false)</f>
        <v>0.386</v>
      </c>
      <c r="K468" s="29"/>
      <c r="L468" s="20"/>
      <c r="M468" s="20"/>
      <c r="N468" s="20"/>
      <c r="O468" s="20"/>
      <c r="P468" s="20"/>
    </row>
    <row r="469" ht="15.75" hidden="1" customHeight="1">
      <c r="A469" s="12">
        <v>292205.0</v>
      </c>
      <c r="B469" s="12" t="s">
        <v>600</v>
      </c>
      <c r="C469" s="12" t="s">
        <v>53</v>
      </c>
      <c r="D469" s="12" t="s">
        <v>60</v>
      </c>
      <c r="E469" s="12">
        <v>11743.0</v>
      </c>
      <c r="F469" s="26">
        <v>43965.0</v>
      </c>
      <c r="G469" s="20"/>
      <c r="H469" s="20"/>
      <c r="I469" s="28" t="str">
        <f t="shared" si="1"/>
        <v>BAMulungu Do Morro43965</v>
      </c>
      <c r="J469" s="28">
        <f>VLOOKUP(I469,'Indice isolamento municipio'!$F$2:$G$26498,2,false)</f>
        <v>0.4</v>
      </c>
      <c r="K469" s="29"/>
      <c r="L469" s="20"/>
      <c r="M469" s="20"/>
      <c r="N469" s="20"/>
      <c r="O469" s="20"/>
      <c r="P469" s="20"/>
    </row>
    <row r="470" ht="15.75" hidden="1" customHeight="1">
      <c r="A470" s="12">
        <v>292210.0</v>
      </c>
      <c r="B470" s="12" t="s">
        <v>601</v>
      </c>
      <c r="C470" s="12" t="s">
        <v>53</v>
      </c>
      <c r="D470" s="12" t="s">
        <v>60</v>
      </c>
      <c r="E470" s="12">
        <v>24867.0</v>
      </c>
      <c r="F470" s="26">
        <v>43965.0</v>
      </c>
      <c r="G470" s="20"/>
      <c r="H470" s="20"/>
      <c r="I470" s="28" t="str">
        <f t="shared" si="1"/>
        <v>BAMundo Novo 43965</v>
      </c>
      <c r="J470" s="28" t="str">
        <f>VLOOKUP(I470,'Indice isolamento municipio'!$F$2:$G$26498,2,false)</f>
        <v>#N/A</v>
      </c>
      <c r="K470" s="29"/>
      <c r="L470" s="20"/>
      <c r="M470" s="20"/>
      <c r="N470" s="20"/>
      <c r="O470" s="20"/>
      <c r="P470" s="20"/>
    </row>
    <row r="471" ht="15.75" hidden="1" customHeight="1">
      <c r="A471" s="12">
        <v>292220.0</v>
      </c>
      <c r="B471" s="12" t="s">
        <v>602</v>
      </c>
      <c r="C471" s="12" t="s">
        <v>53</v>
      </c>
      <c r="D471" s="12" t="s">
        <v>60</v>
      </c>
      <c r="E471" s="12">
        <v>7374.0</v>
      </c>
      <c r="F471" s="26">
        <v>43965.0</v>
      </c>
      <c r="G471" s="20"/>
      <c r="H471" s="20"/>
      <c r="I471" s="28" t="str">
        <f t="shared" si="1"/>
        <v>BAMuniz Ferreira43965</v>
      </c>
      <c r="J471" s="28">
        <f>VLOOKUP(I471,'Indice isolamento municipio'!$F$2:$G$26498,2,false)</f>
        <v>0.385</v>
      </c>
      <c r="K471" s="29"/>
      <c r="L471" s="20"/>
      <c r="M471" s="20"/>
      <c r="N471" s="20"/>
      <c r="O471" s="20"/>
      <c r="P471" s="20"/>
    </row>
    <row r="472" ht="15.75" hidden="1" customHeight="1">
      <c r="A472" s="12">
        <v>292225.0</v>
      </c>
      <c r="B472" s="12" t="s">
        <v>603</v>
      </c>
      <c r="C472" s="12" t="s">
        <v>53</v>
      </c>
      <c r="D472" s="12" t="s">
        <v>60</v>
      </c>
      <c r="E472" s="12">
        <v>10433.0</v>
      </c>
      <c r="F472" s="26">
        <v>43965.0</v>
      </c>
      <c r="G472" s="20"/>
      <c r="H472" s="20"/>
      <c r="I472" s="28" t="str">
        <f t="shared" si="1"/>
        <v>BAMuquém De São Francisco43965</v>
      </c>
      <c r="J472" s="28">
        <f>VLOOKUP(I472,'Indice isolamento municipio'!$F$2:$G$26498,2,false)</f>
        <v>0.414</v>
      </c>
      <c r="K472" s="29"/>
      <c r="L472" s="20"/>
      <c r="M472" s="20"/>
      <c r="N472" s="20"/>
      <c r="O472" s="20"/>
      <c r="P472" s="20"/>
    </row>
    <row r="473" ht="15.75" hidden="1" customHeight="1">
      <c r="A473" s="12">
        <v>292230.0</v>
      </c>
      <c r="B473" s="12" t="s">
        <v>604</v>
      </c>
      <c r="C473" s="12" t="s">
        <v>53</v>
      </c>
      <c r="D473" s="12" t="s">
        <v>60</v>
      </c>
      <c r="E473" s="12">
        <v>28944.0</v>
      </c>
      <c r="F473" s="26">
        <v>43965.0</v>
      </c>
      <c r="G473" s="20"/>
      <c r="H473" s="20"/>
      <c r="I473" s="28" t="str">
        <f t="shared" si="1"/>
        <v>BAMuritiba43965</v>
      </c>
      <c r="J473" s="28">
        <f>VLOOKUP(I473,'Indice isolamento municipio'!$F$2:$G$26498,2,false)</f>
        <v>0.446</v>
      </c>
      <c r="K473" s="29"/>
      <c r="L473" s="20"/>
      <c r="M473" s="20"/>
      <c r="N473" s="20"/>
      <c r="O473" s="20"/>
      <c r="P473" s="20"/>
    </row>
    <row r="474" ht="15.75" hidden="1" customHeight="1">
      <c r="A474" s="12">
        <v>292240.0</v>
      </c>
      <c r="B474" s="12" t="s">
        <v>605</v>
      </c>
      <c r="C474" s="12" t="s">
        <v>53</v>
      </c>
      <c r="D474" s="12" t="s">
        <v>60</v>
      </c>
      <c r="E474" s="12">
        <v>21608.0</v>
      </c>
      <c r="F474" s="26">
        <v>43965.0</v>
      </c>
      <c r="G474" s="20"/>
      <c r="H474" s="20"/>
      <c r="I474" s="28" t="str">
        <f t="shared" si="1"/>
        <v>BAMutuípe43965</v>
      </c>
      <c r="J474" s="28">
        <f>VLOOKUP(I474,'Indice isolamento municipio'!$F$2:$G$26498,2,false)</f>
        <v>0.435</v>
      </c>
      <c r="K474" s="29"/>
      <c r="L474" s="20"/>
      <c r="M474" s="20"/>
      <c r="N474" s="20"/>
      <c r="O474" s="20"/>
      <c r="P474" s="20"/>
    </row>
    <row r="475" ht="15.75" hidden="1" customHeight="1">
      <c r="A475" s="12">
        <v>292250.0</v>
      </c>
      <c r="B475" s="12" t="s">
        <v>606</v>
      </c>
      <c r="C475" s="12" t="s">
        <v>53</v>
      </c>
      <c r="D475" s="12" t="s">
        <v>60</v>
      </c>
      <c r="E475" s="12">
        <v>27454.0</v>
      </c>
      <c r="F475" s="26">
        <v>43965.0</v>
      </c>
      <c r="G475" s="20"/>
      <c r="H475" s="20"/>
      <c r="I475" s="28" t="str">
        <f t="shared" si="1"/>
        <v>BANazaré43965</v>
      </c>
      <c r="J475" s="28">
        <f>VLOOKUP(I475,'Indice isolamento municipio'!$F$2:$G$26498,2,false)</f>
        <v>0.382</v>
      </c>
      <c r="K475" s="29"/>
      <c r="L475" s="20"/>
      <c r="M475" s="20"/>
      <c r="N475" s="20"/>
      <c r="O475" s="20"/>
      <c r="P475" s="20"/>
    </row>
    <row r="476" ht="15.75" hidden="1" customHeight="1">
      <c r="A476" s="12">
        <v>292260.0</v>
      </c>
      <c r="B476" s="12" t="s">
        <v>607</v>
      </c>
      <c r="C476" s="12" t="s">
        <v>53</v>
      </c>
      <c r="D476" s="12" t="s">
        <v>60</v>
      </c>
      <c r="E476" s="12">
        <v>12729.0</v>
      </c>
      <c r="F476" s="26">
        <v>43965.0</v>
      </c>
      <c r="G476" s="20"/>
      <c r="H476" s="20"/>
      <c r="I476" s="28" t="str">
        <f t="shared" si="1"/>
        <v>BANilo Peçanha43965</v>
      </c>
      <c r="J476" s="28">
        <f>VLOOKUP(I476,'Indice isolamento municipio'!$F$2:$G$26498,2,false)</f>
        <v>0.505</v>
      </c>
      <c r="K476" s="29"/>
      <c r="L476" s="20"/>
      <c r="M476" s="20"/>
      <c r="N476" s="20"/>
      <c r="O476" s="20"/>
      <c r="P476" s="20"/>
    </row>
    <row r="477" ht="15.75" hidden="1" customHeight="1">
      <c r="A477" s="12">
        <v>292265.0</v>
      </c>
      <c r="B477" s="12" t="s">
        <v>608</v>
      </c>
      <c r="C477" s="12" t="s">
        <v>53</v>
      </c>
      <c r="D477" s="12" t="s">
        <v>60</v>
      </c>
      <c r="E477" s="12">
        <v>12458.0</v>
      </c>
      <c r="F477" s="26">
        <v>43965.0</v>
      </c>
      <c r="G477" s="20"/>
      <c r="H477" s="20"/>
      <c r="I477" s="28" t="str">
        <f t="shared" si="1"/>
        <v>BANordestina43965</v>
      </c>
      <c r="J477" s="28">
        <f>VLOOKUP(I477,'Indice isolamento municipio'!$F$2:$G$26498,2,false)</f>
        <v>0.351</v>
      </c>
      <c r="K477" s="29"/>
      <c r="L477" s="20"/>
      <c r="M477" s="20"/>
      <c r="N477" s="20"/>
      <c r="O477" s="20"/>
      <c r="P477" s="20"/>
    </row>
    <row r="478" ht="15.75" hidden="1" customHeight="1">
      <c r="A478" s="12">
        <v>292270.0</v>
      </c>
      <c r="B478" s="12" t="s">
        <v>609</v>
      </c>
      <c r="C478" s="12" t="s">
        <v>53</v>
      </c>
      <c r="D478" s="12" t="s">
        <v>60</v>
      </c>
      <c r="E478" s="12">
        <v>16070.0</v>
      </c>
      <c r="F478" s="26">
        <v>43965.0</v>
      </c>
      <c r="G478" s="20"/>
      <c r="H478" s="20"/>
      <c r="I478" s="28" t="str">
        <f t="shared" si="1"/>
        <v>BANova Canaã43965</v>
      </c>
      <c r="J478" s="28">
        <f>VLOOKUP(I478,'Indice isolamento municipio'!$F$2:$G$26498,2,false)</f>
        <v>0.455</v>
      </c>
      <c r="K478" s="29"/>
      <c r="L478" s="20"/>
      <c r="M478" s="20"/>
      <c r="N478" s="20"/>
      <c r="O478" s="20"/>
      <c r="P478" s="20"/>
    </row>
    <row r="479" ht="15.75" hidden="1" customHeight="1">
      <c r="A479" s="12">
        <v>292273.0</v>
      </c>
      <c r="B479" s="12" t="s">
        <v>610</v>
      </c>
      <c r="C479" s="12" t="s">
        <v>53</v>
      </c>
      <c r="D479" s="12" t="s">
        <v>60</v>
      </c>
      <c r="E479" s="12">
        <v>7630.0</v>
      </c>
      <c r="F479" s="26">
        <v>43965.0</v>
      </c>
      <c r="G479" s="20"/>
      <c r="H479" s="20"/>
      <c r="I479" s="28" t="str">
        <f t="shared" si="1"/>
        <v>BANova Fátima43965</v>
      </c>
      <c r="J479" s="28">
        <f>VLOOKUP(I479,'Indice isolamento municipio'!$F$2:$G$26498,2,false)</f>
        <v>0.333</v>
      </c>
      <c r="K479" s="29"/>
      <c r="L479" s="20"/>
      <c r="M479" s="20"/>
      <c r="N479" s="20"/>
      <c r="O479" s="20"/>
      <c r="P479" s="20"/>
    </row>
    <row r="480" ht="15.75" hidden="1" customHeight="1">
      <c r="A480" s="12">
        <v>292275.0</v>
      </c>
      <c r="B480" s="12" t="s">
        <v>611</v>
      </c>
      <c r="C480" s="12" t="s">
        <v>53</v>
      </c>
      <c r="D480" s="12" t="s">
        <v>60</v>
      </c>
      <c r="E480" s="12">
        <v>6570.0</v>
      </c>
      <c r="F480" s="26">
        <v>43965.0</v>
      </c>
      <c r="G480" s="20"/>
      <c r="H480" s="20"/>
      <c r="I480" s="28" t="str">
        <f t="shared" si="1"/>
        <v>BANova Ibiá43965</v>
      </c>
      <c r="J480" s="28">
        <f>VLOOKUP(I480,'Indice isolamento municipio'!$F$2:$G$26498,2,false)</f>
        <v>0.398</v>
      </c>
      <c r="K480" s="29"/>
      <c r="L480" s="20"/>
      <c r="M480" s="20"/>
      <c r="N480" s="20"/>
      <c r="O480" s="20"/>
      <c r="P480" s="20"/>
    </row>
    <row r="481" ht="15.75" hidden="1" customHeight="1">
      <c r="A481" s="12">
        <v>292280.0</v>
      </c>
      <c r="B481" s="12" t="s">
        <v>612</v>
      </c>
      <c r="C481" s="12" t="s">
        <v>53</v>
      </c>
      <c r="D481" s="12" t="s">
        <v>60</v>
      </c>
      <c r="E481" s="12">
        <v>7563.0</v>
      </c>
      <c r="F481" s="26">
        <v>43965.0</v>
      </c>
      <c r="G481" s="20"/>
      <c r="H481" s="20"/>
      <c r="I481" s="28" t="str">
        <f t="shared" si="1"/>
        <v>BANova Itarana43965</v>
      </c>
      <c r="J481" s="28">
        <f>VLOOKUP(I481,'Indice isolamento municipio'!$F$2:$G$26498,2,false)</f>
        <v>0.337</v>
      </c>
      <c r="K481" s="29"/>
      <c r="L481" s="20"/>
      <c r="M481" s="20"/>
      <c r="N481" s="20"/>
      <c r="O481" s="20"/>
      <c r="P481" s="20"/>
    </row>
    <row r="482" ht="15.75" hidden="1" customHeight="1">
      <c r="A482" s="12">
        <v>292285.0</v>
      </c>
      <c r="B482" s="12" t="s">
        <v>613</v>
      </c>
      <c r="C482" s="12" t="s">
        <v>53</v>
      </c>
      <c r="D482" s="12" t="s">
        <v>60</v>
      </c>
      <c r="E482" s="12">
        <v>8053.0</v>
      </c>
      <c r="F482" s="26">
        <v>43965.0</v>
      </c>
      <c r="G482" s="20"/>
      <c r="H482" s="20"/>
      <c r="I482" s="28" t="str">
        <f t="shared" si="1"/>
        <v>BANova Redenção43965</v>
      </c>
      <c r="J482" s="28">
        <f>VLOOKUP(I482,'Indice isolamento municipio'!$F$2:$G$26498,2,false)</f>
        <v>0.379</v>
      </c>
      <c r="K482" s="29"/>
      <c r="L482" s="20"/>
      <c r="M482" s="20"/>
      <c r="N482" s="20"/>
      <c r="O482" s="20"/>
      <c r="P482" s="20"/>
    </row>
    <row r="483" ht="15.75" hidden="1" customHeight="1">
      <c r="A483" s="12">
        <v>292290.0</v>
      </c>
      <c r="B483" s="12" t="s">
        <v>614</v>
      </c>
      <c r="C483" s="12" t="s">
        <v>53</v>
      </c>
      <c r="D483" s="12" t="s">
        <v>60</v>
      </c>
      <c r="E483" s="12">
        <v>24265.0</v>
      </c>
      <c r="F483" s="26">
        <v>43965.0</v>
      </c>
      <c r="G483" s="20"/>
      <c r="H483" s="20"/>
      <c r="I483" s="28" t="str">
        <f t="shared" si="1"/>
        <v>BANova Soure43965</v>
      </c>
      <c r="J483" s="28">
        <f>VLOOKUP(I483,'Indice isolamento municipio'!$F$2:$G$26498,2,false)</f>
        <v>0.385</v>
      </c>
      <c r="K483" s="29"/>
      <c r="L483" s="20"/>
      <c r="M483" s="20"/>
      <c r="N483" s="20"/>
      <c r="O483" s="20"/>
      <c r="P483" s="20"/>
    </row>
    <row r="484" ht="15.75" hidden="1" customHeight="1">
      <c r="A484" s="12">
        <v>292300.0</v>
      </c>
      <c r="B484" s="12" t="s">
        <v>615</v>
      </c>
      <c r="C484" s="12" t="s">
        <v>53</v>
      </c>
      <c r="D484" s="12" t="s">
        <v>60</v>
      </c>
      <c r="E484" s="12">
        <v>39535.0</v>
      </c>
      <c r="F484" s="26">
        <v>43965.0</v>
      </c>
      <c r="G484" s="20"/>
      <c r="H484" s="20"/>
      <c r="I484" s="28" t="str">
        <f t="shared" si="1"/>
        <v>BANova Viçosa43965</v>
      </c>
      <c r="J484" s="28">
        <f>VLOOKUP(I484,'Indice isolamento municipio'!$F$2:$G$26498,2,false)</f>
        <v>0.38</v>
      </c>
      <c r="K484" s="29"/>
      <c r="L484" s="20"/>
      <c r="M484" s="20"/>
      <c r="N484" s="20"/>
      <c r="O484" s="20"/>
      <c r="P484" s="20"/>
    </row>
    <row r="485" ht="15.75" hidden="1" customHeight="1">
      <c r="A485" s="12">
        <v>292303.0</v>
      </c>
      <c r="B485" s="12" t="s">
        <v>616</v>
      </c>
      <c r="C485" s="12" t="s">
        <v>53</v>
      </c>
      <c r="D485" s="12" t="s">
        <v>60</v>
      </c>
      <c r="E485" s="12">
        <v>11001.0</v>
      </c>
      <c r="F485" s="26">
        <v>43965.0</v>
      </c>
      <c r="G485" s="20"/>
      <c r="H485" s="20"/>
      <c r="I485" s="28" t="str">
        <f t="shared" si="1"/>
        <v>BANovo Horizonte43965</v>
      </c>
      <c r="J485" s="28">
        <f>VLOOKUP(I485,'Indice isolamento municipio'!$F$2:$G$26498,2,false)</f>
        <v>0.462</v>
      </c>
      <c r="K485" s="29"/>
      <c r="L485" s="20"/>
      <c r="M485" s="20"/>
      <c r="N485" s="20"/>
      <c r="O485" s="20"/>
      <c r="P485" s="20"/>
    </row>
    <row r="486" ht="15.75" hidden="1" customHeight="1">
      <c r="A486" s="12">
        <v>292305.0</v>
      </c>
      <c r="B486" s="12" t="s">
        <v>617</v>
      </c>
      <c r="C486" s="12" t="s">
        <v>53</v>
      </c>
      <c r="D486" s="12" t="s">
        <v>60</v>
      </c>
      <c r="E486" s="12">
        <v>15067.0</v>
      </c>
      <c r="F486" s="26">
        <v>43965.0</v>
      </c>
      <c r="G486" s="20"/>
      <c r="H486" s="20"/>
      <c r="I486" s="28" t="str">
        <f t="shared" si="1"/>
        <v>BANovo Triunfo43965</v>
      </c>
      <c r="J486" s="28">
        <f>VLOOKUP(I486,'Indice isolamento municipio'!$F$2:$G$26498,2,false)</f>
        <v>0.326</v>
      </c>
      <c r="K486" s="29"/>
      <c r="L486" s="20"/>
      <c r="M486" s="20"/>
      <c r="N486" s="20"/>
      <c r="O486" s="20"/>
      <c r="P486" s="20"/>
    </row>
    <row r="487" ht="15.75" hidden="1" customHeight="1">
      <c r="A487" s="12">
        <v>292310.0</v>
      </c>
      <c r="B487" s="12" t="s">
        <v>618</v>
      </c>
      <c r="C487" s="12" t="s">
        <v>53</v>
      </c>
      <c r="D487" s="12" t="s">
        <v>60</v>
      </c>
      <c r="E487" s="12">
        <v>25100.0</v>
      </c>
      <c r="F487" s="26">
        <v>43965.0</v>
      </c>
      <c r="G487" s="20"/>
      <c r="H487" s="20"/>
      <c r="I487" s="28" t="str">
        <f t="shared" si="1"/>
        <v>BAOlindina43965</v>
      </c>
      <c r="J487" s="28">
        <f>VLOOKUP(I487,'Indice isolamento municipio'!$F$2:$G$26498,2,false)</f>
        <v>0.399</v>
      </c>
      <c r="K487" s="29"/>
      <c r="L487" s="20"/>
      <c r="M487" s="20"/>
      <c r="N487" s="20"/>
      <c r="O487" s="20"/>
      <c r="P487" s="20"/>
    </row>
    <row r="488" ht="15.75" hidden="1" customHeight="1">
      <c r="A488" s="12">
        <v>292320.0</v>
      </c>
      <c r="B488" s="12" t="s">
        <v>619</v>
      </c>
      <c r="C488" s="12" t="s">
        <v>53</v>
      </c>
      <c r="D488" s="12" t="s">
        <v>60</v>
      </c>
      <c r="E488" s="12">
        <v>21813.0</v>
      </c>
      <c r="F488" s="26">
        <v>43965.0</v>
      </c>
      <c r="G488" s="20"/>
      <c r="H488" s="20"/>
      <c r="I488" s="28" t="str">
        <f t="shared" si="1"/>
        <v>BAOliveira Dos Brejinhos43965</v>
      </c>
      <c r="J488" s="28">
        <f>VLOOKUP(I488,'Indice isolamento municipio'!$F$2:$G$26498,2,false)</f>
        <v>0.424</v>
      </c>
      <c r="K488" s="29"/>
      <c r="L488" s="20"/>
      <c r="M488" s="20"/>
      <c r="N488" s="20"/>
      <c r="O488" s="20"/>
      <c r="P488" s="20"/>
    </row>
    <row r="489" ht="15.75" hidden="1" customHeight="1">
      <c r="A489" s="12">
        <v>292330.0</v>
      </c>
      <c r="B489" s="12" t="s">
        <v>620</v>
      </c>
      <c r="C489" s="12" t="s">
        <v>53</v>
      </c>
      <c r="D489" s="12" t="s">
        <v>60</v>
      </c>
      <c r="E489" s="12">
        <v>8316.0</v>
      </c>
      <c r="F489" s="26">
        <v>43965.0</v>
      </c>
      <c r="G489" s="20"/>
      <c r="H489" s="20"/>
      <c r="I489" s="28" t="str">
        <f t="shared" si="1"/>
        <v>BAOuriçangas43965</v>
      </c>
      <c r="J489" s="28">
        <f>VLOOKUP(I489,'Indice isolamento municipio'!$F$2:$G$26498,2,false)</f>
        <v>0.484</v>
      </c>
      <c r="K489" s="29"/>
      <c r="L489" s="20"/>
      <c r="M489" s="20"/>
      <c r="N489" s="20"/>
      <c r="O489" s="20"/>
      <c r="P489" s="20"/>
    </row>
    <row r="490" ht="15.75" hidden="1" customHeight="1">
      <c r="A490" s="12">
        <v>292335.0</v>
      </c>
      <c r="B490" s="12" t="s">
        <v>621</v>
      </c>
      <c r="C490" s="12" t="s">
        <v>53</v>
      </c>
      <c r="D490" s="12" t="s">
        <v>60</v>
      </c>
      <c r="E490" s="12">
        <v>16578.0</v>
      </c>
      <c r="F490" s="26">
        <v>43965.0</v>
      </c>
      <c r="G490" s="20"/>
      <c r="H490" s="20"/>
      <c r="I490" s="28" t="str">
        <f t="shared" si="1"/>
        <v>BAOurolândia43965</v>
      </c>
      <c r="J490" s="28">
        <f>VLOOKUP(I490,'Indice isolamento municipio'!$F$2:$G$26498,2,false)</f>
        <v>0.372</v>
      </c>
      <c r="K490" s="29"/>
      <c r="L490" s="20"/>
      <c r="M490" s="20"/>
      <c r="N490" s="20"/>
      <c r="O490" s="20"/>
      <c r="P490" s="20"/>
    </row>
    <row r="491" ht="15.75" hidden="1" customHeight="1">
      <c r="A491" s="12">
        <v>292340.0</v>
      </c>
      <c r="B491" s="12" t="s">
        <v>622</v>
      </c>
      <c r="C491" s="12" t="s">
        <v>53</v>
      </c>
      <c r="D491" s="12" t="s">
        <v>60</v>
      </c>
      <c r="E491" s="12">
        <v>20894.0</v>
      </c>
      <c r="F491" s="26">
        <v>43965.0</v>
      </c>
      <c r="G491" s="20"/>
      <c r="H491" s="20"/>
      <c r="I491" s="28" t="str">
        <f t="shared" si="1"/>
        <v>BAPalmas De Monte Alto43965</v>
      </c>
      <c r="J491" s="28">
        <f>VLOOKUP(I491,'Indice isolamento municipio'!$F$2:$G$26498,2,false)</f>
        <v>0.367</v>
      </c>
      <c r="K491" s="29"/>
      <c r="L491" s="20"/>
      <c r="M491" s="20"/>
      <c r="N491" s="20"/>
      <c r="O491" s="20"/>
      <c r="P491" s="20"/>
    </row>
    <row r="492" ht="15.75" hidden="1" customHeight="1">
      <c r="A492" s="12">
        <v>292350.0</v>
      </c>
      <c r="B492" s="12" t="s">
        <v>623</v>
      </c>
      <c r="C492" s="12" t="s">
        <v>53</v>
      </c>
      <c r="D492" s="12" t="s">
        <v>60</v>
      </c>
      <c r="E492" s="12">
        <v>8545.0</v>
      </c>
      <c r="F492" s="26">
        <v>43965.0</v>
      </c>
      <c r="G492" s="20"/>
      <c r="H492" s="20"/>
      <c r="I492" s="28" t="str">
        <f t="shared" si="1"/>
        <v>BAPalmeiras43965</v>
      </c>
      <c r="J492" s="28">
        <f>VLOOKUP(I492,'Indice isolamento municipio'!$F$2:$G$26498,2,false)</f>
        <v>0.412</v>
      </c>
      <c r="K492" s="29"/>
      <c r="L492" s="20"/>
      <c r="M492" s="20"/>
      <c r="N492" s="20"/>
      <c r="O492" s="20"/>
      <c r="P492" s="20"/>
    </row>
    <row r="493" ht="15.75" hidden="1" customHeight="1">
      <c r="A493" s="12">
        <v>292360.0</v>
      </c>
      <c r="B493" s="12" t="s">
        <v>624</v>
      </c>
      <c r="C493" s="12" t="s">
        <v>53</v>
      </c>
      <c r="D493" s="12" t="s">
        <v>60</v>
      </c>
      <c r="E493" s="12">
        <v>21226.0</v>
      </c>
      <c r="F493" s="26">
        <v>43965.0</v>
      </c>
      <c r="G493" s="20"/>
      <c r="H493" s="20"/>
      <c r="I493" s="28" t="str">
        <f t="shared" si="1"/>
        <v>BAParamirim43965</v>
      </c>
      <c r="J493" s="28">
        <f>VLOOKUP(I493,'Indice isolamento municipio'!$F$2:$G$26498,2,false)</f>
        <v>0.387</v>
      </c>
      <c r="K493" s="29"/>
      <c r="L493" s="20"/>
      <c r="M493" s="20"/>
      <c r="N493" s="20"/>
      <c r="O493" s="20"/>
      <c r="P493" s="20"/>
    </row>
    <row r="494" ht="15.75" hidden="1" customHeight="1">
      <c r="A494" s="12">
        <v>292370.0</v>
      </c>
      <c r="B494" s="12" t="s">
        <v>625</v>
      </c>
      <c r="C494" s="12" t="s">
        <v>53</v>
      </c>
      <c r="D494" s="12" t="s">
        <v>60</v>
      </c>
      <c r="E494" s="12">
        <v>29853.0</v>
      </c>
      <c r="F494" s="26">
        <v>43965.0</v>
      </c>
      <c r="G494" s="20"/>
      <c r="H494" s="20"/>
      <c r="I494" s="28" t="str">
        <f t="shared" si="1"/>
        <v>BAParatinga43965</v>
      </c>
      <c r="J494" s="28">
        <f>VLOOKUP(I494,'Indice isolamento municipio'!$F$2:$G$26498,2,false)</f>
        <v>0.392</v>
      </c>
      <c r="K494" s="29"/>
      <c r="L494" s="20"/>
      <c r="M494" s="20"/>
      <c r="N494" s="20"/>
      <c r="O494" s="20"/>
      <c r="P494" s="20"/>
    </row>
    <row r="495" ht="15.75" hidden="1" customHeight="1">
      <c r="A495" s="12">
        <v>292380.0</v>
      </c>
      <c r="B495" s="12" t="s">
        <v>626</v>
      </c>
      <c r="C495" s="12" t="s">
        <v>53</v>
      </c>
      <c r="D495" s="12" t="s">
        <v>60</v>
      </c>
      <c r="E495" s="12">
        <v>27958.0</v>
      </c>
      <c r="F495" s="26">
        <v>43965.0</v>
      </c>
      <c r="G495" s="20"/>
      <c r="H495" s="20"/>
      <c r="I495" s="28" t="str">
        <f t="shared" si="1"/>
        <v>BAParipiranga43965</v>
      </c>
      <c r="J495" s="28">
        <f>VLOOKUP(I495,'Indice isolamento municipio'!$F$2:$G$26498,2,false)</f>
        <v>0.438</v>
      </c>
      <c r="K495" s="29"/>
      <c r="L495" s="20"/>
      <c r="M495" s="20"/>
      <c r="N495" s="20"/>
      <c r="O495" s="20"/>
      <c r="P495" s="20"/>
    </row>
    <row r="496" ht="15.75" hidden="1" customHeight="1">
      <c r="A496" s="12">
        <v>292390.0</v>
      </c>
      <c r="B496" s="12" t="s">
        <v>627</v>
      </c>
      <c r="C496" s="12" t="s">
        <v>53</v>
      </c>
      <c r="D496" s="12" t="s">
        <v>60</v>
      </c>
      <c r="E496" s="12">
        <v>10479.0</v>
      </c>
      <c r="F496" s="26">
        <v>43965.0</v>
      </c>
      <c r="G496" s="20"/>
      <c r="H496" s="20"/>
      <c r="I496" s="28" t="str">
        <f t="shared" si="1"/>
        <v>BAPau Brasil43965</v>
      </c>
      <c r="J496" s="28">
        <f>VLOOKUP(I496,'Indice isolamento municipio'!$F$2:$G$26498,2,false)</f>
        <v>0.425</v>
      </c>
      <c r="K496" s="29"/>
      <c r="L496" s="20"/>
      <c r="M496" s="20"/>
      <c r="N496" s="20"/>
      <c r="O496" s="20"/>
      <c r="P496" s="20"/>
    </row>
    <row r="497" ht="15.75" hidden="1" customHeight="1">
      <c r="A497" s="12">
        <v>292400.0</v>
      </c>
      <c r="B497" s="12" t="s">
        <v>628</v>
      </c>
      <c r="C497" s="12" t="s">
        <v>53</v>
      </c>
      <c r="D497" s="12" t="s">
        <v>60</v>
      </c>
      <c r="E497" s="12">
        <v>110193.0</v>
      </c>
      <c r="F497" s="26">
        <v>43965.0</v>
      </c>
      <c r="G497" s="20"/>
      <c r="H497" s="20"/>
      <c r="I497" s="28" t="str">
        <f t="shared" si="1"/>
        <v>BAPaulo Afonso43965</v>
      </c>
      <c r="J497" s="28">
        <f>VLOOKUP(I497,'Indice isolamento municipio'!$F$2:$G$26498,2,false)</f>
        <v>0.437</v>
      </c>
      <c r="K497" s="29"/>
      <c r="L497" s="20"/>
      <c r="M497" s="20"/>
      <c r="N497" s="20"/>
      <c r="O497" s="20"/>
      <c r="P497" s="20"/>
    </row>
    <row r="498" ht="15.75" hidden="1" customHeight="1">
      <c r="A498" s="12">
        <v>292405.0</v>
      </c>
      <c r="B498" s="12" t="s">
        <v>629</v>
      </c>
      <c r="C498" s="12" t="s">
        <v>53</v>
      </c>
      <c r="D498" s="12" t="s">
        <v>60</v>
      </c>
      <c r="E498" s="12">
        <v>13707.0</v>
      </c>
      <c r="F498" s="26">
        <v>43965.0</v>
      </c>
      <c r="G498" s="20"/>
      <c r="H498" s="20"/>
      <c r="I498" s="28" t="str">
        <f t="shared" si="1"/>
        <v>BAPé De Serra43965</v>
      </c>
      <c r="J498" s="28">
        <f>VLOOKUP(I498,'Indice isolamento municipio'!$F$2:$G$26498,2,false)</f>
        <v>0.408</v>
      </c>
      <c r="K498" s="29"/>
      <c r="L498" s="20"/>
      <c r="M498" s="20"/>
      <c r="N498" s="20"/>
      <c r="O498" s="20"/>
      <c r="P498" s="20"/>
    </row>
    <row r="499" ht="15.75" hidden="1" customHeight="1">
      <c r="A499" s="12">
        <v>292410.0</v>
      </c>
      <c r="B499" s="12" t="s">
        <v>630</v>
      </c>
      <c r="C499" s="12" t="s">
        <v>53</v>
      </c>
      <c r="D499" s="12" t="s">
        <v>60</v>
      </c>
      <c r="E499" s="12">
        <v>6993.0</v>
      </c>
      <c r="F499" s="26">
        <v>43965.0</v>
      </c>
      <c r="G499" s="20"/>
      <c r="H499" s="20"/>
      <c r="I499" s="28" t="str">
        <f t="shared" si="1"/>
        <v>BAPedrão43965</v>
      </c>
      <c r="J499" s="28">
        <f>VLOOKUP(I499,'Indice isolamento municipio'!$F$2:$G$26498,2,false)</f>
        <v>0.442</v>
      </c>
      <c r="K499" s="29"/>
      <c r="L499" s="20"/>
      <c r="M499" s="20"/>
      <c r="N499" s="20"/>
      <c r="O499" s="20"/>
      <c r="P499" s="20"/>
    </row>
    <row r="500" ht="15.75" hidden="1" customHeight="1">
      <c r="A500" s="12">
        <v>292420.0</v>
      </c>
      <c r="B500" s="12" t="s">
        <v>631</v>
      </c>
      <c r="C500" s="12" t="s">
        <v>53</v>
      </c>
      <c r="D500" s="12" t="s">
        <v>60</v>
      </c>
      <c r="E500" s="12">
        <v>17045.0</v>
      </c>
      <c r="F500" s="26">
        <v>43965.0</v>
      </c>
      <c r="G500" s="20"/>
      <c r="H500" s="20"/>
      <c r="I500" s="28" t="str">
        <f t="shared" si="1"/>
        <v>BAPedro Alexandre43965</v>
      </c>
      <c r="J500" s="28">
        <f>VLOOKUP(I500,'Indice isolamento municipio'!$F$2:$G$26498,2,false)</f>
        <v>0.417</v>
      </c>
      <c r="K500" s="29"/>
      <c r="L500" s="20"/>
      <c r="M500" s="20"/>
      <c r="N500" s="20"/>
      <c r="O500" s="20"/>
      <c r="P500" s="20"/>
    </row>
    <row r="501" ht="15.75" hidden="1" customHeight="1">
      <c r="A501" s="12">
        <v>292430.0</v>
      </c>
      <c r="B501" s="12" t="s">
        <v>632</v>
      </c>
      <c r="C501" s="12" t="s">
        <v>53</v>
      </c>
      <c r="D501" s="12" t="s">
        <v>60</v>
      </c>
      <c r="E501" s="12">
        <v>17257.0</v>
      </c>
      <c r="F501" s="26">
        <v>43965.0</v>
      </c>
      <c r="G501" s="20"/>
      <c r="H501" s="20"/>
      <c r="I501" s="28" t="str">
        <f t="shared" si="1"/>
        <v>BAPiatã43965</v>
      </c>
      <c r="J501" s="28">
        <f>VLOOKUP(I501,'Indice isolamento municipio'!$F$2:$G$26498,2,false)</f>
        <v>0.397</v>
      </c>
      <c r="K501" s="29"/>
      <c r="L501" s="20"/>
      <c r="M501" s="20"/>
      <c r="N501" s="20"/>
      <c r="O501" s="20"/>
      <c r="P501" s="20"/>
    </row>
    <row r="502" ht="15.75" hidden="1" customHeight="1">
      <c r="A502" s="12">
        <v>292440.0</v>
      </c>
      <c r="B502" s="12" t="s">
        <v>633</v>
      </c>
      <c r="C502" s="12" t="s">
        <v>53</v>
      </c>
      <c r="D502" s="12" t="s">
        <v>60</v>
      </c>
      <c r="E502" s="12">
        <v>33176.0</v>
      </c>
      <c r="F502" s="26">
        <v>43965.0</v>
      </c>
      <c r="G502" s="20"/>
      <c r="H502" s="20"/>
      <c r="I502" s="28" t="str">
        <f t="shared" si="1"/>
        <v>BAPilão Arcado43965</v>
      </c>
      <c r="J502" s="28">
        <f>VLOOKUP(I502,'Indice isolamento municipio'!$F$2:$G$26498,2,false)</f>
        <v>0.38</v>
      </c>
      <c r="K502" s="29"/>
      <c r="L502" s="20"/>
      <c r="M502" s="20"/>
      <c r="N502" s="20"/>
      <c r="O502" s="20"/>
      <c r="P502" s="20"/>
    </row>
    <row r="503" ht="15.75" hidden="1" customHeight="1">
      <c r="A503" s="12">
        <v>292450.0</v>
      </c>
      <c r="B503" s="12" t="s">
        <v>634</v>
      </c>
      <c r="C503" s="12" t="s">
        <v>53</v>
      </c>
      <c r="D503" s="12" t="s">
        <v>60</v>
      </c>
      <c r="E503" s="12">
        <v>15695.0</v>
      </c>
      <c r="F503" s="26">
        <v>43965.0</v>
      </c>
      <c r="G503" s="20"/>
      <c r="H503" s="20"/>
      <c r="I503" s="28" t="str">
        <f t="shared" si="1"/>
        <v>BAPindaí43965</v>
      </c>
      <c r="J503" s="28">
        <f>VLOOKUP(I503,'Indice isolamento municipio'!$F$2:$G$26498,2,false)</f>
        <v>0.42</v>
      </c>
      <c r="K503" s="29"/>
      <c r="L503" s="20"/>
      <c r="M503" s="20"/>
      <c r="N503" s="20"/>
      <c r="O503" s="20"/>
      <c r="P503" s="20"/>
    </row>
    <row r="504" ht="15.75" hidden="1" customHeight="1">
      <c r="A504" s="12">
        <v>292460.0</v>
      </c>
      <c r="B504" s="12" t="s">
        <v>635</v>
      </c>
      <c r="C504" s="12" t="s">
        <v>53</v>
      </c>
      <c r="D504" s="12" t="s">
        <v>60</v>
      </c>
      <c r="E504" s="12">
        <v>20009.0</v>
      </c>
      <c r="F504" s="26">
        <v>43965.0</v>
      </c>
      <c r="G504" s="20"/>
      <c r="H504" s="20"/>
      <c r="I504" s="28" t="str">
        <f t="shared" si="1"/>
        <v>BAPindobaçu43965</v>
      </c>
      <c r="J504" s="28">
        <f>VLOOKUP(I504,'Indice isolamento municipio'!$F$2:$G$26498,2,false)</f>
        <v>0.444</v>
      </c>
      <c r="K504" s="29"/>
      <c r="L504" s="20"/>
      <c r="M504" s="20"/>
      <c r="N504" s="20"/>
      <c r="O504" s="20"/>
      <c r="P504" s="20"/>
    </row>
    <row r="505" ht="15.75" hidden="1" customHeight="1">
      <c r="A505" s="12">
        <v>292465.0</v>
      </c>
      <c r="B505" s="12" t="s">
        <v>636</v>
      </c>
      <c r="C505" s="12" t="s">
        <v>53</v>
      </c>
      <c r="D505" s="12" t="s">
        <v>60</v>
      </c>
      <c r="E505" s="12">
        <v>10250.0</v>
      </c>
      <c r="F505" s="26">
        <v>43965.0</v>
      </c>
      <c r="G505" s="20"/>
      <c r="H505" s="20"/>
      <c r="I505" s="28" t="str">
        <f t="shared" si="1"/>
        <v>BAPintadas43965</v>
      </c>
      <c r="J505" s="28">
        <f>VLOOKUP(I505,'Indice isolamento municipio'!$F$2:$G$26498,2,false)</f>
        <v>0.335</v>
      </c>
      <c r="K505" s="29"/>
      <c r="L505" s="20"/>
      <c r="M505" s="20"/>
      <c r="N505" s="20"/>
      <c r="O505" s="20"/>
      <c r="P505" s="20"/>
    </row>
    <row r="506" ht="15.75" hidden="1" customHeight="1">
      <c r="A506" s="12">
        <v>292467.0</v>
      </c>
      <c r="B506" s="12" t="s">
        <v>637</v>
      </c>
      <c r="C506" s="12" t="s">
        <v>53</v>
      </c>
      <c r="D506" s="12" t="s">
        <v>60</v>
      </c>
      <c r="E506" s="12">
        <v>9833.0</v>
      </c>
      <c r="F506" s="26">
        <v>43965.0</v>
      </c>
      <c r="G506" s="20"/>
      <c r="H506" s="20"/>
      <c r="I506" s="28" t="str">
        <f t="shared" si="1"/>
        <v>BAPiraí Do Norte43965</v>
      </c>
      <c r="J506" s="28">
        <f>VLOOKUP(I506,'Indice isolamento municipio'!$F$2:$G$26498,2,false)</f>
        <v>0.478</v>
      </c>
      <c r="K506" s="29"/>
      <c r="L506" s="20"/>
      <c r="M506" s="20"/>
      <c r="N506" s="20"/>
      <c r="O506" s="20"/>
      <c r="P506" s="20"/>
    </row>
    <row r="507" ht="15.75" hidden="1" customHeight="1">
      <c r="A507" s="12">
        <v>292470.0</v>
      </c>
      <c r="B507" s="12" t="s">
        <v>638</v>
      </c>
      <c r="C507" s="12" t="s">
        <v>53</v>
      </c>
      <c r="D507" s="12" t="s">
        <v>60</v>
      </c>
      <c r="E507" s="12">
        <v>12219.0</v>
      </c>
      <c r="F507" s="26">
        <v>43965.0</v>
      </c>
      <c r="G507" s="20"/>
      <c r="H507" s="20"/>
      <c r="I507" s="28" t="str">
        <f t="shared" si="1"/>
        <v>BAPiripá43965</v>
      </c>
      <c r="J507" s="28">
        <f>VLOOKUP(I507,'Indice isolamento municipio'!$F$2:$G$26498,2,false)</f>
        <v>0.388</v>
      </c>
      <c r="K507" s="29"/>
      <c r="L507" s="20"/>
      <c r="M507" s="20"/>
      <c r="N507" s="20"/>
      <c r="O507" s="20"/>
      <c r="P507" s="20"/>
    </row>
    <row r="508" ht="15.75" hidden="1" customHeight="1">
      <c r="A508" s="12">
        <v>292480.0</v>
      </c>
      <c r="B508" s="12" t="s">
        <v>639</v>
      </c>
      <c r="C508" s="12" t="s">
        <v>53</v>
      </c>
      <c r="D508" s="12" t="s">
        <v>60</v>
      </c>
      <c r="E508" s="12">
        <v>22907.0</v>
      </c>
      <c r="F508" s="26">
        <v>43965.0</v>
      </c>
      <c r="G508" s="20"/>
      <c r="H508" s="20"/>
      <c r="I508" s="28" t="str">
        <f t="shared" si="1"/>
        <v>BAPiritiba43965</v>
      </c>
      <c r="J508" s="28">
        <f>VLOOKUP(I508,'Indice isolamento municipio'!$F$2:$G$26498,2,false)</f>
        <v>0.384</v>
      </c>
      <c r="K508" s="29"/>
      <c r="L508" s="20"/>
      <c r="M508" s="20"/>
      <c r="N508" s="20"/>
      <c r="O508" s="20"/>
      <c r="P508" s="20"/>
    </row>
    <row r="509" ht="15.75" hidden="1" customHeight="1">
      <c r="A509" s="12">
        <v>292490.0</v>
      </c>
      <c r="B509" s="12" t="s">
        <v>640</v>
      </c>
      <c r="C509" s="12" t="s">
        <v>53</v>
      </c>
      <c r="D509" s="12" t="s">
        <v>60</v>
      </c>
      <c r="E509" s="12">
        <v>8944.0</v>
      </c>
      <c r="F509" s="26">
        <v>43965.0</v>
      </c>
      <c r="G509" s="20"/>
      <c r="H509" s="20"/>
      <c r="I509" s="28" t="str">
        <f t="shared" si="1"/>
        <v>BAPlanaltino43965</v>
      </c>
      <c r="J509" s="28">
        <f>VLOOKUP(I509,'Indice isolamento municipio'!$F$2:$G$26498,2,false)</f>
        <v>0.393</v>
      </c>
      <c r="K509" s="29"/>
      <c r="L509" s="20"/>
      <c r="M509" s="20"/>
      <c r="N509" s="20"/>
      <c r="O509" s="20"/>
      <c r="P509" s="20"/>
    </row>
    <row r="510" ht="15.75" hidden="1" customHeight="1">
      <c r="A510" s="12">
        <v>292500.0</v>
      </c>
      <c r="B510" s="12" t="s">
        <v>641</v>
      </c>
      <c r="C510" s="12" t="s">
        <v>53</v>
      </c>
      <c r="D510" s="12" t="s">
        <v>60</v>
      </c>
      <c r="E510" s="12">
        <v>24627.0</v>
      </c>
      <c r="F510" s="26">
        <v>43965.0</v>
      </c>
      <c r="G510" s="20"/>
      <c r="H510" s="20"/>
      <c r="I510" s="28" t="str">
        <f t="shared" si="1"/>
        <v>BAPlanalto43965</v>
      </c>
      <c r="J510" s="28">
        <f>VLOOKUP(I510,'Indice isolamento municipio'!$F$2:$G$26498,2,false)</f>
        <v>0.375</v>
      </c>
      <c r="K510" s="29"/>
      <c r="L510" s="20"/>
      <c r="M510" s="20"/>
      <c r="N510" s="20"/>
      <c r="O510" s="20"/>
      <c r="P510" s="20"/>
    </row>
    <row r="511" ht="15.75" hidden="1" customHeight="1">
      <c r="A511" s="12">
        <v>292510.0</v>
      </c>
      <c r="B511" s="12" t="s">
        <v>642</v>
      </c>
      <c r="C511" s="12" t="s">
        <v>53</v>
      </c>
      <c r="D511" s="12" t="s">
        <v>60</v>
      </c>
      <c r="E511" s="12">
        <v>45903.0</v>
      </c>
      <c r="F511" s="26">
        <v>43965.0</v>
      </c>
      <c r="G511" s="20"/>
      <c r="H511" s="20"/>
      <c r="I511" s="28" t="str">
        <f t="shared" si="1"/>
        <v>BAPoções43965</v>
      </c>
      <c r="J511" s="28">
        <f>VLOOKUP(I511,'Indice isolamento municipio'!$F$2:$G$26498,2,false)</f>
        <v>0.343</v>
      </c>
      <c r="K511" s="29"/>
      <c r="L511" s="20"/>
      <c r="M511" s="20"/>
      <c r="N511" s="20"/>
      <c r="O511" s="20"/>
      <c r="P511" s="20"/>
    </row>
    <row r="512" ht="15.75" hidden="1" customHeight="1">
      <c r="A512" s="12">
        <v>292520.0</v>
      </c>
      <c r="B512" s="12" t="s">
        <v>643</v>
      </c>
      <c r="C512" s="12" t="s">
        <v>53</v>
      </c>
      <c r="D512" s="12" t="s">
        <v>60</v>
      </c>
      <c r="E512" s="12">
        <v>34106.0</v>
      </c>
      <c r="F512" s="26">
        <v>43965.0</v>
      </c>
      <c r="G512" s="20"/>
      <c r="H512" s="20"/>
      <c r="I512" s="28" t="str">
        <f t="shared" si="1"/>
        <v>BAPojuca43965</v>
      </c>
      <c r="J512" s="28">
        <f>VLOOKUP(I512,'Indice isolamento municipio'!$F$2:$G$26498,2,false)</f>
        <v>0.377</v>
      </c>
      <c r="K512" s="29"/>
      <c r="L512" s="20"/>
      <c r="M512" s="20"/>
      <c r="N512" s="20"/>
      <c r="O512" s="20"/>
      <c r="P512" s="20"/>
    </row>
    <row r="513" ht="15.75" hidden="1" customHeight="1">
      <c r="A513" s="12">
        <v>292525.0</v>
      </c>
      <c r="B513" s="12" t="s">
        <v>644</v>
      </c>
      <c r="C513" s="12" t="s">
        <v>53</v>
      </c>
      <c r="D513" s="12" t="s">
        <v>60</v>
      </c>
      <c r="E513" s="12">
        <v>15524.0</v>
      </c>
      <c r="F513" s="26">
        <v>43965.0</v>
      </c>
      <c r="G513" s="20"/>
      <c r="H513" s="20"/>
      <c r="I513" s="28" t="str">
        <f t="shared" si="1"/>
        <v>BAPonto Novo43965</v>
      </c>
      <c r="J513" s="28">
        <f>VLOOKUP(I513,'Indice isolamento municipio'!$F$2:$G$26498,2,false)</f>
        <v>0.38</v>
      </c>
      <c r="K513" s="29"/>
      <c r="L513" s="20"/>
      <c r="M513" s="20"/>
      <c r="N513" s="20"/>
      <c r="O513" s="20"/>
      <c r="P513" s="20"/>
    </row>
    <row r="514" ht="15.75" hidden="1" customHeight="1">
      <c r="A514" s="12">
        <v>292530.0</v>
      </c>
      <c r="B514" s="12" t="s">
        <v>645</v>
      </c>
      <c r="C514" s="12" t="s">
        <v>53</v>
      </c>
      <c r="D514" s="12" t="s">
        <v>60</v>
      </c>
      <c r="E514" s="12">
        <v>131642.0</v>
      </c>
      <c r="F514" s="26">
        <v>43965.0</v>
      </c>
      <c r="G514" s="20"/>
      <c r="H514" s="20"/>
      <c r="I514" s="28" t="str">
        <f t="shared" si="1"/>
        <v>BAPorto Seguro43965</v>
      </c>
      <c r="J514" s="28">
        <f>VLOOKUP(I514,'Indice isolamento municipio'!$F$2:$G$26498,2,false)</f>
        <v>0.42</v>
      </c>
      <c r="K514" s="29"/>
      <c r="L514" s="20"/>
      <c r="M514" s="20"/>
      <c r="N514" s="20"/>
      <c r="O514" s="20"/>
      <c r="P514" s="20"/>
    </row>
    <row r="515" ht="15.75" hidden="1" customHeight="1">
      <c r="A515" s="12">
        <v>292540.0</v>
      </c>
      <c r="B515" s="12" t="s">
        <v>646</v>
      </c>
      <c r="C515" s="12" t="s">
        <v>53</v>
      </c>
      <c r="D515" s="12" t="s">
        <v>60</v>
      </c>
      <c r="E515" s="12">
        <v>9360.0</v>
      </c>
      <c r="F515" s="26">
        <v>43965.0</v>
      </c>
      <c r="G515" s="20"/>
      <c r="H515" s="20"/>
      <c r="I515" s="28" t="str">
        <f t="shared" si="1"/>
        <v>BAPotiraguá43965</v>
      </c>
      <c r="J515" s="28">
        <f>VLOOKUP(I515,'Indice isolamento municipio'!$F$2:$G$26498,2,false)</f>
        <v>0.354</v>
      </c>
      <c r="K515" s="29"/>
      <c r="L515" s="20"/>
      <c r="M515" s="20"/>
      <c r="N515" s="20"/>
      <c r="O515" s="20"/>
      <c r="P515" s="20"/>
    </row>
    <row r="516" ht="15.75" hidden="1" customHeight="1">
      <c r="A516" s="12">
        <v>292550.0</v>
      </c>
      <c r="B516" s="12" t="s">
        <v>647</v>
      </c>
      <c r="C516" s="12" t="s">
        <v>53</v>
      </c>
      <c r="D516" s="12" t="s">
        <v>60</v>
      </c>
      <c r="E516" s="12">
        <v>27693.0</v>
      </c>
      <c r="F516" s="26">
        <v>43965.0</v>
      </c>
      <c r="G516" s="20"/>
      <c r="H516" s="20"/>
      <c r="I516" s="28" t="str">
        <f t="shared" si="1"/>
        <v>BAPrado43965</v>
      </c>
      <c r="J516" s="28">
        <f>VLOOKUP(I516,'Indice isolamento municipio'!$F$2:$G$26498,2,false)</f>
        <v>0.426</v>
      </c>
      <c r="K516" s="29"/>
      <c r="L516" s="20"/>
      <c r="M516" s="20"/>
      <c r="N516" s="20"/>
      <c r="O516" s="20"/>
      <c r="P516" s="20"/>
    </row>
    <row r="517" ht="15.75" hidden="1" customHeight="1">
      <c r="A517" s="12">
        <v>292560.0</v>
      </c>
      <c r="B517" s="12" t="s">
        <v>648</v>
      </c>
      <c r="C517" s="12" t="s">
        <v>53</v>
      </c>
      <c r="D517" s="12" t="s">
        <v>60</v>
      </c>
      <c r="E517" s="12">
        <v>13807.0</v>
      </c>
      <c r="F517" s="26">
        <v>43965.0</v>
      </c>
      <c r="G517" s="20"/>
      <c r="H517" s="20"/>
      <c r="I517" s="28" t="str">
        <f t="shared" si="1"/>
        <v>BAPresidente Dutra43965</v>
      </c>
      <c r="J517" s="28">
        <f>VLOOKUP(I517,'Indice isolamento municipio'!$F$2:$G$26498,2,false)</f>
        <v>0.485</v>
      </c>
      <c r="K517" s="29"/>
      <c r="L517" s="20"/>
      <c r="M517" s="20"/>
      <c r="N517" s="20"/>
      <c r="O517" s="20"/>
      <c r="P517" s="20"/>
    </row>
    <row r="518" ht="15.75" hidden="1" customHeight="1">
      <c r="A518" s="12">
        <v>292570.0</v>
      </c>
      <c r="B518" s="12" t="s">
        <v>649</v>
      </c>
      <c r="C518" s="12" t="s">
        <v>53</v>
      </c>
      <c r="D518" s="12" t="s">
        <v>60</v>
      </c>
      <c r="E518" s="12">
        <v>12854.0</v>
      </c>
      <c r="F518" s="26">
        <v>43965.0</v>
      </c>
      <c r="G518" s="20"/>
      <c r="H518" s="20"/>
      <c r="I518" s="28" t="str">
        <f t="shared" si="1"/>
        <v>BAPresidente Jânio Quadros43965</v>
      </c>
      <c r="J518" s="28">
        <f>VLOOKUP(I518,'Indice isolamento municipio'!$F$2:$G$26498,2,false)</f>
        <v>0.418</v>
      </c>
      <c r="K518" s="29"/>
      <c r="L518" s="20"/>
      <c r="M518" s="20"/>
      <c r="N518" s="20"/>
      <c r="O518" s="20"/>
      <c r="P518" s="20"/>
    </row>
    <row r="519" ht="15.75" hidden="1" customHeight="1">
      <c r="A519" s="12">
        <v>292575.0</v>
      </c>
      <c r="B519" s="12" t="s">
        <v>650</v>
      </c>
      <c r="C519" s="12" t="s">
        <v>53</v>
      </c>
      <c r="D519" s="12" t="s">
        <v>60</v>
      </c>
      <c r="E519" s="12">
        <v>24517.0</v>
      </c>
      <c r="F519" s="26">
        <v>43965.0</v>
      </c>
      <c r="G519" s="20"/>
      <c r="H519" s="20"/>
      <c r="I519" s="28" t="str">
        <f t="shared" si="1"/>
        <v>BAPresidente Tancredo Neves43965</v>
      </c>
      <c r="J519" s="28">
        <f>VLOOKUP(I519,'Indice isolamento municipio'!$F$2:$G$26498,2,false)</f>
        <v>0.411</v>
      </c>
      <c r="K519" s="29"/>
      <c r="L519" s="20"/>
      <c r="M519" s="20"/>
      <c r="N519" s="20"/>
      <c r="O519" s="20"/>
      <c r="P519" s="20"/>
    </row>
    <row r="520" ht="15.75" hidden="1" customHeight="1">
      <c r="A520" s="12">
        <v>292580.0</v>
      </c>
      <c r="B520" s="12" t="s">
        <v>651</v>
      </c>
      <c r="C520" s="12" t="s">
        <v>53</v>
      </c>
      <c r="D520" s="12" t="s">
        <v>60</v>
      </c>
      <c r="E520" s="12">
        <v>24602.0</v>
      </c>
      <c r="F520" s="26">
        <v>43965.0</v>
      </c>
      <c r="G520" s="20"/>
      <c r="H520" s="20"/>
      <c r="I520" s="28" t="str">
        <f t="shared" si="1"/>
        <v>BAQueimadas43965</v>
      </c>
      <c r="J520" s="28">
        <f>VLOOKUP(I520,'Indice isolamento municipio'!$F$2:$G$26498,2,false)</f>
        <v>0.386</v>
      </c>
      <c r="K520" s="29"/>
      <c r="L520" s="20"/>
      <c r="M520" s="20"/>
      <c r="N520" s="20"/>
      <c r="O520" s="20"/>
      <c r="P520" s="20"/>
    </row>
    <row r="521" ht="15.75" hidden="1" customHeight="1">
      <c r="A521" s="12">
        <v>292590.0</v>
      </c>
      <c r="B521" s="12" t="s">
        <v>652</v>
      </c>
      <c r="C521" s="12" t="s">
        <v>53</v>
      </c>
      <c r="D521" s="12" t="s">
        <v>60</v>
      </c>
      <c r="E521" s="12">
        <v>27357.0</v>
      </c>
      <c r="F521" s="26">
        <v>43965.0</v>
      </c>
      <c r="G521" s="20"/>
      <c r="H521" s="20"/>
      <c r="I521" s="28" t="str">
        <f t="shared" si="1"/>
        <v>BAQuijingue43965</v>
      </c>
      <c r="J521" s="28">
        <f>VLOOKUP(I521,'Indice isolamento municipio'!$F$2:$G$26498,2,false)</f>
        <v>0.433</v>
      </c>
      <c r="K521" s="29"/>
      <c r="L521" s="20"/>
      <c r="M521" s="20"/>
      <c r="N521" s="20"/>
      <c r="O521" s="20"/>
      <c r="P521" s="20"/>
    </row>
    <row r="522" ht="15.75" hidden="1" customHeight="1">
      <c r="A522" s="12">
        <v>292593.0</v>
      </c>
      <c r="B522" s="12" t="s">
        <v>653</v>
      </c>
      <c r="C522" s="12" t="s">
        <v>53</v>
      </c>
      <c r="D522" s="12" t="s">
        <v>60</v>
      </c>
      <c r="E522" s="12">
        <v>9514.0</v>
      </c>
      <c r="F522" s="26">
        <v>43965.0</v>
      </c>
      <c r="G522" s="20"/>
      <c r="H522" s="20"/>
      <c r="I522" s="28" t="str">
        <f t="shared" si="1"/>
        <v>BAQuixabeira43965</v>
      </c>
      <c r="J522" s="28">
        <f>VLOOKUP(I522,'Indice isolamento municipio'!$F$2:$G$26498,2,false)</f>
        <v>0.429</v>
      </c>
      <c r="K522" s="29"/>
      <c r="L522" s="20"/>
      <c r="M522" s="20"/>
      <c r="N522" s="20"/>
      <c r="O522" s="20"/>
      <c r="P522" s="20"/>
    </row>
    <row r="523" ht="15.75" hidden="1" customHeight="1">
      <c r="A523" s="12">
        <v>292595.0</v>
      </c>
      <c r="B523" s="12" t="s">
        <v>654</v>
      </c>
      <c r="C523" s="12" t="s">
        <v>53</v>
      </c>
      <c r="D523" s="12" t="s">
        <v>60</v>
      </c>
      <c r="E523" s="12">
        <v>22916.0</v>
      </c>
      <c r="F523" s="26">
        <v>43965.0</v>
      </c>
      <c r="G523" s="20"/>
      <c r="H523" s="20"/>
      <c r="I523" s="28" t="str">
        <f t="shared" si="1"/>
        <v>BARafael Jambeiro43965</v>
      </c>
      <c r="J523" s="28">
        <f>VLOOKUP(I523,'Indice isolamento municipio'!$F$2:$G$26498,2,false)</f>
        <v>0.456</v>
      </c>
      <c r="K523" s="29"/>
      <c r="L523" s="20"/>
      <c r="M523" s="20"/>
      <c r="N523" s="20"/>
      <c r="O523" s="20"/>
      <c r="P523" s="20"/>
    </row>
    <row r="524" ht="15.75" hidden="1" customHeight="1">
      <c r="A524" s="12">
        <v>292600.0</v>
      </c>
      <c r="B524" s="12" t="s">
        <v>655</v>
      </c>
      <c r="C524" s="12" t="s">
        <v>53</v>
      </c>
      <c r="D524" s="12" t="s">
        <v>60</v>
      </c>
      <c r="E524" s="12">
        <v>39365.0</v>
      </c>
      <c r="F524" s="26">
        <v>43965.0</v>
      </c>
      <c r="G524" s="20"/>
      <c r="H524" s="20"/>
      <c r="I524" s="28" t="str">
        <f t="shared" si="1"/>
        <v>BARemanso43965</v>
      </c>
      <c r="J524" s="28">
        <f>VLOOKUP(I524,'Indice isolamento municipio'!$F$2:$G$26498,2,false)</f>
        <v>0.414</v>
      </c>
      <c r="K524" s="29"/>
      <c r="L524" s="20"/>
      <c r="M524" s="20"/>
      <c r="N524" s="20"/>
      <c r="O524" s="20"/>
      <c r="P524" s="20"/>
    </row>
    <row r="525" ht="15.75" hidden="1" customHeight="1">
      <c r="A525" s="12">
        <v>292610.0</v>
      </c>
      <c r="B525" s="12" t="s">
        <v>656</v>
      </c>
      <c r="C525" s="12" t="s">
        <v>53</v>
      </c>
      <c r="D525" s="12" t="s">
        <v>60</v>
      </c>
      <c r="E525" s="12">
        <v>12281.0</v>
      </c>
      <c r="F525" s="26">
        <v>43965.0</v>
      </c>
      <c r="G525" s="20"/>
      <c r="H525" s="20"/>
      <c r="I525" s="28" t="str">
        <f t="shared" si="1"/>
        <v>BARetirolândia43965</v>
      </c>
      <c r="J525" s="28">
        <f>VLOOKUP(I525,'Indice isolamento municipio'!$F$2:$G$26498,2,false)</f>
        <v>0.354</v>
      </c>
      <c r="K525" s="29"/>
      <c r="L525" s="20"/>
      <c r="M525" s="20"/>
      <c r="N525" s="20"/>
      <c r="O525" s="20"/>
      <c r="P525" s="20"/>
    </row>
    <row r="526" ht="15.75" hidden="1" customHeight="1">
      <c r="A526" s="12">
        <v>292620.0</v>
      </c>
      <c r="B526" s="12" t="s">
        <v>657</v>
      </c>
      <c r="C526" s="12" t="s">
        <v>53</v>
      </c>
      <c r="D526" s="12" t="s">
        <v>60</v>
      </c>
      <c r="E526" s="12">
        <v>21941.0</v>
      </c>
      <c r="F526" s="26">
        <v>43965.0</v>
      </c>
      <c r="G526" s="20"/>
      <c r="H526" s="20"/>
      <c r="I526" s="28" t="str">
        <f t="shared" si="1"/>
        <v>BARiachão Das Neves43965</v>
      </c>
      <c r="J526" s="28">
        <f>VLOOKUP(I526,'Indice isolamento municipio'!$F$2:$G$26498,2,false)</f>
        <v>0.432</v>
      </c>
      <c r="K526" s="29"/>
      <c r="L526" s="20"/>
      <c r="M526" s="20"/>
      <c r="N526" s="20"/>
      <c r="O526" s="20"/>
      <c r="P526" s="20"/>
    </row>
    <row r="527" ht="15.75" hidden="1" customHeight="1">
      <c r="A527" s="12">
        <v>292630.0</v>
      </c>
      <c r="B527" s="12" t="s">
        <v>658</v>
      </c>
      <c r="C527" s="12" t="s">
        <v>53</v>
      </c>
      <c r="D527" s="12" t="s">
        <v>60</v>
      </c>
      <c r="E527" s="12">
        <v>33271.0</v>
      </c>
      <c r="F527" s="26">
        <v>43965.0</v>
      </c>
      <c r="G527" s="20"/>
      <c r="H527" s="20"/>
      <c r="I527" s="28" t="str">
        <f t="shared" si="1"/>
        <v>BARiachão Do Jacuípe43965</v>
      </c>
      <c r="J527" s="28">
        <f>VLOOKUP(I527,'Indice isolamento municipio'!$F$2:$G$26498,2,false)</f>
        <v>0.344</v>
      </c>
      <c r="K527" s="29"/>
      <c r="L527" s="20"/>
      <c r="M527" s="20"/>
      <c r="N527" s="20"/>
      <c r="O527" s="20"/>
      <c r="P527" s="20"/>
    </row>
    <row r="528" ht="15.75" hidden="1" customHeight="1">
      <c r="A528" s="12">
        <v>292640.0</v>
      </c>
      <c r="B528" s="12" t="s">
        <v>659</v>
      </c>
      <c r="C528" s="12" t="s">
        <v>53</v>
      </c>
      <c r="D528" s="12" t="s">
        <v>60</v>
      </c>
      <c r="E528" s="12">
        <v>31027.0</v>
      </c>
      <c r="F528" s="26">
        <v>43965.0</v>
      </c>
      <c r="G528" s="20"/>
      <c r="H528" s="20"/>
      <c r="I528" s="28" t="str">
        <f t="shared" si="1"/>
        <v>BARiacho De Santana43965</v>
      </c>
      <c r="J528" s="28">
        <f>VLOOKUP(I528,'Indice isolamento municipio'!$F$2:$G$26498,2,false)</f>
        <v>0.371</v>
      </c>
      <c r="K528" s="29"/>
      <c r="L528" s="20"/>
      <c r="M528" s="20"/>
      <c r="N528" s="20"/>
      <c r="O528" s="20"/>
      <c r="P528" s="20"/>
    </row>
    <row r="529" ht="15.75" hidden="1" customHeight="1">
      <c r="A529" s="12">
        <v>292650.0</v>
      </c>
      <c r="B529" s="12" t="s">
        <v>660</v>
      </c>
      <c r="C529" s="12" t="s">
        <v>53</v>
      </c>
      <c r="D529" s="12" t="s">
        <v>60</v>
      </c>
      <c r="E529" s="12">
        <v>14333.0</v>
      </c>
      <c r="F529" s="26">
        <v>43965.0</v>
      </c>
      <c r="G529" s="20"/>
      <c r="H529" s="20"/>
      <c r="I529" s="28" t="str">
        <f t="shared" si="1"/>
        <v>BARibeira Do Amparo43965</v>
      </c>
      <c r="J529" s="28">
        <f>VLOOKUP(I529,'Indice isolamento municipio'!$F$2:$G$26498,2,false)</f>
        <v>0.436</v>
      </c>
      <c r="K529" s="29"/>
      <c r="L529" s="20"/>
      <c r="M529" s="20"/>
      <c r="N529" s="20"/>
      <c r="O529" s="20"/>
      <c r="P529" s="20"/>
    </row>
    <row r="530" ht="15.75" hidden="1" customHeight="1">
      <c r="A530" s="12">
        <v>292660.0</v>
      </c>
      <c r="B530" s="12" t="s">
        <v>661</v>
      </c>
      <c r="C530" s="12" t="s">
        <v>53</v>
      </c>
      <c r="D530" s="12" t="s">
        <v>60</v>
      </c>
      <c r="E530" s="12">
        <v>47877.0</v>
      </c>
      <c r="F530" s="26">
        <v>43965.0</v>
      </c>
      <c r="G530" s="20"/>
      <c r="H530" s="20"/>
      <c r="I530" s="28" t="str">
        <f t="shared" si="1"/>
        <v>BARibeira Do Pombal43965</v>
      </c>
      <c r="J530" s="28">
        <f>VLOOKUP(I530,'Indice isolamento municipio'!$F$2:$G$26498,2,false)</f>
        <v>0.408</v>
      </c>
      <c r="K530" s="29"/>
      <c r="L530" s="20"/>
      <c r="M530" s="20"/>
      <c r="N530" s="20"/>
      <c r="O530" s="20"/>
      <c r="P530" s="20"/>
    </row>
    <row r="531" ht="15.75" hidden="1" customHeight="1">
      <c r="A531" s="12">
        <v>292665.0</v>
      </c>
      <c r="B531" s="12" t="s">
        <v>662</v>
      </c>
      <c r="C531" s="12" t="s">
        <v>53</v>
      </c>
      <c r="D531" s="12" t="s">
        <v>60</v>
      </c>
      <c r="E531" s="12">
        <v>10432.0</v>
      </c>
      <c r="F531" s="26">
        <v>43965.0</v>
      </c>
      <c r="G531" s="20"/>
      <c r="H531" s="20"/>
      <c r="I531" s="28" t="str">
        <f t="shared" si="1"/>
        <v>BARibeirão Do Largo43965</v>
      </c>
      <c r="J531" s="28">
        <f>VLOOKUP(I531,'Indice isolamento municipio'!$F$2:$G$26498,2,false)</f>
        <v>0.464</v>
      </c>
      <c r="K531" s="29"/>
      <c r="L531" s="20"/>
      <c r="M531" s="20"/>
      <c r="N531" s="20"/>
      <c r="O531" s="20"/>
      <c r="P531" s="20"/>
    </row>
    <row r="532" ht="15.75" hidden="1" customHeight="1">
      <c r="A532" s="12">
        <v>292670.0</v>
      </c>
      <c r="B532" s="12" t="s">
        <v>663</v>
      </c>
      <c r="C532" s="12" t="s">
        <v>53</v>
      </c>
      <c r="D532" s="12" t="s">
        <v>60</v>
      </c>
      <c r="E532" s="12">
        <v>12891.0</v>
      </c>
      <c r="F532" s="26">
        <v>43965.0</v>
      </c>
      <c r="G532" s="20"/>
      <c r="H532" s="20"/>
      <c r="I532" s="28" t="str">
        <f t="shared" si="1"/>
        <v>BARio De Contas43965</v>
      </c>
      <c r="J532" s="28">
        <f>VLOOKUP(I532,'Indice isolamento municipio'!$F$2:$G$26498,2,false)</f>
        <v>0.379</v>
      </c>
      <c r="K532" s="29"/>
      <c r="L532" s="20"/>
      <c r="M532" s="20"/>
      <c r="N532" s="20"/>
      <c r="O532" s="20"/>
      <c r="P532" s="20"/>
    </row>
    <row r="533" ht="15.75" hidden="1" customHeight="1">
      <c r="A533" s="12">
        <v>292680.0</v>
      </c>
      <c r="B533" s="12" t="s">
        <v>664</v>
      </c>
      <c r="C533" s="12" t="s">
        <v>53</v>
      </c>
      <c r="D533" s="12" t="s">
        <v>60</v>
      </c>
      <c r="E533" s="12">
        <v>15015.0</v>
      </c>
      <c r="F533" s="26">
        <v>43965.0</v>
      </c>
      <c r="G533" s="20"/>
      <c r="H533" s="20"/>
      <c r="I533" s="28" t="str">
        <f t="shared" si="1"/>
        <v>BARio Do Antônio43965</v>
      </c>
      <c r="J533" s="28">
        <f>VLOOKUP(I533,'Indice isolamento municipio'!$F$2:$G$26498,2,false)</f>
        <v>0.523</v>
      </c>
      <c r="K533" s="29"/>
      <c r="L533" s="20"/>
      <c r="M533" s="20"/>
      <c r="N533" s="20"/>
      <c r="O533" s="20"/>
      <c r="P533" s="20"/>
    </row>
    <row r="534" ht="15.75" hidden="1" customHeight="1">
      <c r="A534" s="12">
        <v>292690.0</v>
      </c>
      <c r="B534" s="12" t="s">
        <v>665</v>
      </c>
      <c r="C534" s="12" t="s">
        <v>53</v>
      </c>
      <c r="D534" s="12" t="s">
        <v>60</v>
      </c>
      <c r="E534" s="12">
        <v>11948.0</v>
      </c>
      <c r="F534" s="26">
        <v>43965.0</v>
      </c>
      <c r="G534" s="20"/>
      <c r="H534" s="20"/>
      <c r="I534" s="28" t="str">
        <f t="shared" si="1"/>
        <v>BARio Do Pires43965</v>
      </c>
      <c r="J534" s="28">
        <f>VLOOKUP(I534,'Indice isolamento municipio'!$F$2:$G$26498,2,false)</f>
        <v>0.367</v>
      </c>
      <c r="K534" s="29"/>
      <c r="L534" s="20"/>
      <c r="M534" s="20"/>
      <c r="N534" s="20"/>
      <c r="O534" s="20"/>
      <c r="P534" s="20"/>
    </row>
    <row r="535" ht="15.75" hidden="1" customHeight="1">
      <c r="A535" s="12">
        <v>292700.0</v>
      </c>
      <c r="B535" s="12" t="s">
        <v>666</v>
      </c>
      <c r="C535" s="12" t="s">
        <v>53</v>
      </c>
      <c r="D535" s="12" t="s">
        <v>60</v>
      </c>
      <c r="E535" s="12">
        <v>37754.0</v>
      </c>
      <c r="F535" s="26">
        <v>43965.0</v>
      </c>
      <c r="G535" s="20"/>
      <c r="H535" s="20"/>
      <c r="I535" s="28" t="str">
        <f t="shared" si="1"/>
        <v>BARio Real43965</v>
      </c>
      <c r="J535" s="28">
        <f>VLOOKUP(I535,'Indice isolamento municipio'!$F$2:$G$26498,2,false)</f>
        <v>0.389</v>
      </c>
      <c r="K535" s="29"/>
      <c r="L535" s="20"/>
      <c r="M535" s="20"/>
      <c r="N535" s="20"/>
      <c r="O535" s="20"/>
      <c r="P535" s="20"/>
    </row>
    <row r="536" ht="15.75" hidden="1" customHeight="1">
      <c r="A536" s="12">
        <v>292710.0</v>
      </c>
      <c r="B536" s="12" t="s">
        <v>667</v>
      </c>
      <c r="C536" s="12" t="s">
        <v>53</v>
      </c>
      <c r="D536" s="12" t="s">
        <v>60</v>
      </c>
      <c r="E536" s="12">
        <v>8045.0</v>
      </c>
      <c r="F536" s="26">
        <v>43965.0</v>
      </c>
      <c r="G536" s="20"/>
      <c r="H536" s="20"/>
      <c r="I536" s="28" t="str">
        <f t="shared" si="1"/>
        <v>BARodelas43965</v>
      </c>
      <c r="J536" s="28">
        <f>VLOOKUP(I536,'Indice isolamento municipio'!$F$2:$G$26498,2,false)</f>
        <v>0.449</v>
      </c>
      <c r="K536" s="29"/>
      <c r="L536" s="20"/>
      <c r="M536" s="20"/>
      <c r="N536" s="20"/>
      <c r="O536" s="20"/>
      <c r="P536" s="20"/>
    </row>
    <row r="537" ht="15.75" hidden="1" customHeight="1">
      <c r="A537" s="12">
        <v>292720.0</v>
      </c>
      <c r="B537" s="12" t="s">
        <v>668</v>
      </c>
      <c r="C537" s="12" t="s">
        <v>53</v>
      </c>
      <c r="D537" s="12" t="s">
        <v>60</v>
      </c>
      <c r="E537" s="12">
        <v>30010.0</v>
      </c>
      <c r="F537" s="26">
        <v>43965.0</v>
      </c>
      <c r="G537" s="20"/>
      <c r="H537" s="20"/>
      <c r="I537" s="28" t="str">
        <f t="shared" si="1"/>
        <v>BARuy Barbosa43965</v>
      </c>
      <c r="J537" s="28">
        <f>VLOOKUP(I537,'Indice isolamento municipio'!$F$2:$G$26498,2,false)</f>
        <v>0.354</v>
      </c>
      <c r="K537" s="29"/>
      <c r="L537" s="20"/>
      <c r="M537" s="20"/>
      <c r="N537" s="20"/>
      <c r="O537" s="20"/>
      <c r="P537" s="20"/>
    </row>
    <row r="538" ht="15.75" hidden="1" customHeight="1">
      <c r="A538" s="12">
        <v>292730.0</v>
      </c>
      <c r="B538" s="12" t="s">
        <v>669</v>
      </c>
      <c r="C538" s="12" t="s">
        <v>53</v>
      </c>
      <c r="D538" s="12" t="s">
        <v>60</v>
      </c>
      <c r="E538" s="12">
        <v>13921.0</v>
      </c>
      <c r="F538" s="26">
        <v>43965.0</v>
      </c>
      <c r="G538" s="20"/>
      <c r="H538" s="20"/>
      <c r="I538" s="28" t="str">
        <f t="shared" si="1"/>
        <v>BASalinas Da Margarida43965</v>
      </c>
      <c r="J538" s="28">
        <f>VLOOKUP(I538,'Indice isolamento municipio'!$F$2:$G$26498,2,false)</f>
        <v>0.488</v>
      </c>
      <c r="K538" s="29"/>
      <c r="L538" s="20"/>
      <c r="M538" s="20"/>
      <c r="N538" s="20"/>
      <c r="O538" s="20"/>
      <c r="P538" s="20"/>
    </row>
    <row r="539" ht="15.75" hidden="1" customHeight="1">
      <c r="A539" s="12">
        <v>292740.0</v>
      </c>
      <c r="B539" s="12" t="s">
        <v>670</v>
      </c>
      <c r="C539" s="12" t="s">
        <v>53</v>
      </c>
      <c r="D539" s="12" t="s">
        <v>60</v>
      </c>
      <c r="E539" s="12">
        <v>2710968.0</v>
      </c>
      <c r="F539" s="26">
        <v>43965.0</v>
      </c>
      <c r="G539" s="20"/>
      <c r="H539" s="20"/>
      <c r="I539" s="28" t="str">
        <f t="shared" si="1"/>
        <v>BASalvador 43965</v>
      </c>
      <c r="J539" s="28" t="str">
        <f>VLOOKUP(I539,'Indice isolamento municipio'!$F$2:$G$26498,2,false)</f>
        <v>#N/A</v>
      </c>
      <c r="K539" s="29"/>
      <c r="L539" s="20"/>
      <c r="M539" s="20"/>
      <c r="N539" s="20"/>
      <c r="O539" s="20"/>
      <c r="P539" s="20"/>
    </row>
    <row r="540" ht="15.75" hidden="1" customHeight="1">
      <c r="A540" s="12">
        <v>292750.0</v>
      </c>
      <c r="B540" s="12" t="s">
        <v>671</v>
      </c>
      <c r="C540" s="12" t="s">
        <v>53</v>
      </c>
      <c r="D540" s="12" t="s">
        <v>60</v>
      </c>
      <c r="E540" s="12">
        <v>19292.0</v>
      </c>
      <c r="F540" s="26">
        <v>43965.0</v>
      </c>
      <c r="G540" s="20"/>
      <c r="H540" s="20"/>
      <c r="I540" s="28" t="str">
        <f t="shared" si="1"/>
        <v>BASanta Bárbara43965</v>
      </c>
      <c r="J540" s="28">
        <f>VLOOKUP(I540,'Indice isolamento municipio'!$F$2:$G$26498,2,false)</f>
        <v>0.423</v>
      </c>
      <c r="K540" s="29"/>
      <c r="L540" s="20"/>
      <c r="M540" s="20"/>
      <c r="N540" s="20"/>
      <c r="O540" s="20"/>
      <c r="P540" s="20"/>
    </row>
    <row r="541" ht="15.75" hidden="1" customHeight="1">
      <c r="A541" s="12">
        <v>292760.0</v>
      </c>
      <c r="B541" s="12" t="s">
        <v>672</v>
      </c>
      <c r="C541" s="12" t="s">
        <v>53</v>
      </c>
      <c r="D541" s="12" t="s">
        <v>60</v>
      </c>
      <c r="E541" s="12">
        <v>14698.0</v>
      </c>
      <c r="F541" s="26">
        <v>43965.0</v>
      </c>
      <c r="G541" s="20"/>
      <c r="H541" s="20"/>
      <c r="I541" s="28" t="str">
        <f t="shared" si="1"/>
        <v>BASanta Brígida43965</v>
      </c>
      <c r="J541" s="28">
        <f>VLOOKUP(I541,'Indice isolamento municipio'!$F$2:$G$26498,2,false)</f>
        <v>0.45</v>
      </c>
      <c r="K541" s="29"/>
      <c r="L541" s="20"/>
      <c r="M541" s="20"/>
      <c r="N541" s="20"/>
      <c r="O541" s="20"/>
      <c r="P541" s="20"/>
    </row>
    <row r="542" ht="15.75" hidden="1" customHeight="1">
      <c r="A542" s="12">
        <v>292770.0</v>
      </c>
      <c r="B542" s="12" t="s">
        <v>673</v>
      </c>
      <c r="C542" s="12" t="s">
        <v>53</v>
      </c>
      <c r="D542" s="12" t="s">
        <v>60</v>
      </c>
      <c r="E542" s="12">
        <v>26623.0</v>
      </c>
      <c r="F542" s="26">
        <v>43965.0</v>
      </c>
      <c r="G542" s="20"/>
      <c r="H542" s="20"/>
      <c r="I542" s="28" t="str">
        <f t="shared" si="1"/>
        <v>BASanta Cruz Cabrália43965</v>
      </c>
      <c r="J542" s="28">
        <f>VLOOKUP(I542,'Indice isolamento municipio'!$F$2:$G$26498,2,false)</f>
        <v>0.437</v>
      </c>
      <c r="K542" s="29"/>
      <c r="L542" s="20"/>
      <c r="M542" s="20"/>
      <c r="N542" s="20"/>
      <c r="O542" s="20"/>
      <c r="P542" s="20"/>
    </row>
    <row r="543" ht="15.75" hidden="1" customHeight="1">
      <c r="A543" s="12">
        <v>292780.0</v>
      </c>
      <c r="B543" s="12" t="s">
        <v>674</v>
      </c>
      <c r="C543" s="12" t="s">
        <v>53</v>
      </c>
      <c r="D543" s="12" t="s">
        <v>60</v>
      </c>
      <c r="E543" s="12">
        <v>6481.0</v>
      </c>
      <c r="F543" s="26">
        <v>43965.0</v>
      </c>
      <c r="G543" s="20"/>
      <c r="H543" s="20"/>
      <c r="I543" s="28" t="str">
        <f t="shared" si="1"/>
        <v>BASanta Cruz Da Vitória43965</v>
      </c>
      <c r="J543" s="28">
        <f>VLOOKUP(I543,'Indice isolamento municipio'!$F$2:$G$26498,2,false)</f>
        <v>0.403</v>
      </c>
      <c r="K543" s="29"/>
      <c r="L543" s="20"/>
      <c r="M543" s="20"/>
      <c r="N543" s="20"/>
      <c r="O543" s="20"/>
      <c r="P543" s="20"/>
    </row>
    <row r="544" ht="15.75" hidden="1" customHeight="1">
      <c r="A544" s="12">
        <v>292790.0</v>
      </c>
      <c r="B544" s="12" t="s">
        <v>675</v>
      </c>
      <c r="C544" s="12" t="s">
        <v>53</v>
      </c>
      <c r="D544" s="12" t="s">
        <v>60</v>
      </c>
      <c r="E544" s="12">
        <v>10312.0</v>
      </c>
      <c r="F544" s="26">
        <v>43965.0</v>
      </c>
      <c r="G544" s="20"/>
      <c r="H544" s="20"/>
      <c r="I544" s="28" t="str">
        <f t="shared" si="1"/>
        <v>BASanta Inês43965</v>
      </c>
      <c r="J544" s="28">
        <f>VLOOKUP(I544,'Indice isolamento municipio'!$F$2:$G$26498,2,false)</f>
        <v>0.414</v>
      </c>
      <c r="K544" s="29"/>
      <c r="L544" s="20"/>
      <c r="M544" s="20"/>
      <c r="N544" s="20"/>
      <c r="O544" s="20"/>
      <c r="P544" s="20"/>
    </row>
    <row r="545" ht="15.75" hidden="1" customHeight="1">
      <c r="A545" s="12">
        <v>292800.0</v>
      </c>
      <c r="B545" s="12" t="s">
        <v>676</v>
      </c>
      <c r="C545" s="12" t="s">
        <v>53</v>
      </c>
      <c r="D545" s="12" t="s">
        <v>60</v>
      </c>
      <c r="E545" s="12">
        <v>34274.0</v>
      </c>
      <c r="F545" s="26">
        <v>43965.0</v>
      </c>
      <c r="G545" s="20"/>
      <c r="H545" s="20"/>
      <c r="I545" s="28" t="str">
        <f t="shared" si="1"/>
        <v>BASantaluz43965</v>
      </c>
      <c r="J545" s="28">
        <f>VLOOKUP(I545,'Indice isolamento municipio'!$F$2:$G$26498,2,false)</f>
        <v>0.402</v>
      </c>
      <c r="K545" s="29"/>
      <c r="L545" s="20"/>
      <c r="M545" s="20"/>
      <c r="N545" s="20"/>
      <c r="O545" s="20"/>
      <c r="P545" s="20"/>
    </row>
    <row r="546" ht="15.75" hidden="1" customHeight="1">
      <c r="A546" s="12">
        <v>292805.0</v>
      </c>
      <c r="B546" s="12" t="s">
        <v>677</v>
      </c>
      <c r="C546" s="12" t="s">
        <v>53</v>
      </c>
      <c r="D546" s="12" t="s">
        <v>60</v>
      </c>
      <c r="E546" s="12">
        <v>13025.0</v>
      </c>
      <c r="F546" s="26">
        <v>43965.0</v>
      </c>
      <c r="G546" s="20"/>
      <c r="H546" s="20"/>
      <c r="I546" s="28" t="str">
        <f t="shared" si="1"/>
        <v>BASanta Luzia43965</v>
      </c>
      <c r="J546" s="28">
        <f>VLOOKUP(I546,'Indice isolamento municipio'!$F$2:$G$26498,2,false)</f>
        <v>0.492</v>
      </c>
      <c r="K546" s="29"/>
      <c r="L546" s="20"/>
      <c r="M546" s="20"/>
      <c r="N546" s="20"/>
      <c r="O546" s="20"/>
      <c r="P546" s="20"/>
    </row>
    <row r="547" ht="15.75" hidden="1" customHeight="1">
      <c r="A547" s="12">
        <v>292810.0</v>
      </c>
      <c r="B547" s="12" t="s">
        <v>678</v>
      </c>
      <c r="C547" s="12" t="s">
        <v>53</v>
      </c>
      <c r="D547" s="12" t="s">
        <v>60</v>
      </c>
      <c r="E547" s="12">
        <v>40165.0</v>
      </c>
      <c r="F547" s="26">
        <v>43965.0</v>
      </c>
      <c r="G547" s="20"/>
      <c r="H547" s="20"/>
      <c r="I547" s="28" t="str">
        <f t="shared" si="1"/>
        <v>BASanta Maria Da Vitória 43965</v>
      </c>
      <c r="J547" s="28" t="str">
        <f>VLOOKUP(I547,'Indice isolamento municipio'!$F$2:$G$26498,2,false)</f>
        <v>#N/A</v>
      </c>
      <c r="K547" s="29"/>
      <c r="L547" s="20"/>
      <c r="M547" s="20"/>
      <c r="N547" s="20"/>
      <c r="O547" s="20"/>
      <c r="P547" s="20"/>
    </row>
    <row r="548" ht="15.75" hidden="1" customHeight="1">
      <c r="A548" s="12">
        <v>292820.0</v>
      </c>
      <c r="B548" s="12" t="s">
        <v>322</v>
      </c>
      <c r="C548" s="12" t="s">
        <v>53</v>
      </c>
      <c r="D548" s="12" t="s">
        <v>60</v>
      </c>
      <c r="E548" s="12">
        <v>24987.0</v>
      </c>
      <c r="F548" s="26">
        <v>43965.0</v>
      </c>
      <c r="G548" s="20"/>
      <c r="H548" s="20"/>
      <c r="I548" s="28" t="str">
        <f t="shared" si="1"/>
        <v>BASantana43965</v>
      </c>
      <c r="J548" s="28">
        <f>VLOOKUP(I548,'Indice isolamento municipio'!$F$2:$G$26498,2,false)</f>
        <v>0.394</v>
      </c>
      <c r="K548" s="29"/>
      <c r="L548" s="20"/>
      <c r="M548" s="20"/>
      <c r="N548" s="20"/>
      <c r="O548" s="20"/>
      <c r="P548" s="20"/>
    </row>
    <row r="549" ht="15.75" hidden="1" customHeight="1">
      <c r="A549" s="12">
        <v>292830.0</v>
      </c>
      <c r="B549" s="12" t="s">
        <v>679</v>
      </c>
      <c r="C549" s="12" t="s">
        <v>53</v>
      </c>
      <c r="D549" s="12" t="s">
        <v>60</v>
      </c>
      <c r="E549" s="12">
        <v>8835.0</v>
      </c>
      <c r="F549" s="26">
        <v>43965.0</v>
      </c>
      <c r="G549" s="20"/>
      <c r="H549" s="20"/>
      <c r="I549" s="28" t="str">
        <f t="shared" si="1"/>
        <v>BASantanópolis43965</v>
      </c>
      <c r="J549" s="28">
        <f>VLOOKUP(I549,'Indice isolamento municipio'!$F$2:$G$26498,2,false)</f>
        <v>0.464</v>
      </c>
      <c r="K549" s="29"/>
      <c r="L549" s="20"/>
      <c r="M549" s="20"/>
      <c r="N549" s="20"/>
      <c r="O549" s="20"/>
      <c r="P549" s="20"/>
    </row>
    <row r="550" ht="15.75" hidden="1" customHeight="1">
      <c r="A550" s="12">
        <v>292840.0</v>
      </c>
      <c r="B550" s="12" t="s">
        <v>680</v>
      </c>
      <c r="C550" s="12" t="s">
        <v>53</v>
      </c>
      <c r="D550" s="12" t="s">
        <v>60</v>
      </c>
      <c r="E550" s="12">
        <v>26653.0</v>
      </c>
      <c r="F550" s="26">
        <v>43965.0</v>
      </c>
      <c r="G550" s="20"/>
      <c r="H550" s="20"/>
      <c r="I550" s="28" t="str">
        <f t="shared" si="1"/>
        <v>BASanta Rita De Cássia43965</v>
      </c>
      <c r="J550" s="28">
        <f>VLOOKUP(I550,'Indice isolamento municipio'!$F$2:$G$26498,2,false)</f>
        <v>0.354</v>
      </c>
      <c r="K550" s="29"/>
      <c r="L550" s="20"/>
      <c r="M550" s="20"/>
      <c r="N550" s="20"/>
      <c r="O550" s="20"/>
      <c r="P550" s="20"/>
    </row>
    <row r="551" ht="15.75" hidden="1" customHeight="1">
      <c r="A551" s="12">
        <v>292850.0</v>
      </c>
      <c r="B551" s="12" t="s">
        <v>681</v>
      </c>
      <c r="C551" s="12" t="s">
        <v>53</v>
      </c>
      <c r="D551" s="12" t="s">
        <v>60</v>
      </c>
      <c r="E551" s="12">
        <v>9792.0</v>
      </c>
      <c r="F551" s="26">
        <v>43965.0</v>
      </c>
      <c r="G551" s="20"/>
      <c r="H551" s="20"/>
      <c r="I551" s="28" t="str">
        <f t="shared" si="1"/>
        <v>BASanta Teresinha43965</v>
      </c>
      <c r="J551" s="28">
        <f>VLOOKUP(I551,'Indice isolamento municipio'!$F$2:$G$26498,2,false)</f>
        <v>0.414</v>
      </c>
      <c r="K551" s="29"/>
      <c r="L551" s="20"/>
      <c r="M551" s="20"/>
      <c r="N551" s="20"/>
      <c r="O551" s="20"/>
      <c r="P551" s="20"/>
    </row>
    <row r="552" ht="15.75" hidden="1" customHeight="1">
      <c r="A552" s="12">
        <v>292860.0</v>
      </c>
      <c r="B552" s="12" t="s">
        <v>682</v>
      </c>
      <c r="C552" s="12" t="s">
        <v>53</v>
      </c>
      <c r="D552" s="12" t="s">
        <v>60</v>
      </c>
      <c r="E552" s="12">
        <v>57978.0</v>
      </c>
      <c r="F552" s="26">
        <v>43965.0</v>
      </c>
      <c r="G552" s="20"/>
      <c r="H552" s="20"/>
      <c r="I552" s="28" t="str">
        <f t="shared" si="1"/>
        <v>BASanto Amaro43965</v>
      </c>
      <c r="J552" s="28">
        <f>VLOOKUP(I552,'Indice isolamento municipio'!$F$2:$G$26498,2,false)</f>
        <v>0.462</v>
      </c>
      <c r="K552" s="29"/>
      <c r="L552" s="20"/>
      <c r="M552" s="20"/>
      <c r="N552" s="20"/>
      <c r="O552" s="20"/>
      <c r="P552" s="20"/>
    </row>
    <row r="553" ht="15.75" hidden="1" customHeight="1">
      <c r="A553" s="12">
        <v>292870.0</v>
      </c>
      <c r="B553" s="12" t="s">
        <v>683</v>
      </c>
      <c r="C553" s="12" t="s">
        <v>53</v>
      </c>
      <c r="D553" s="12" t="s">
        <v>60</v>
      </c>
      <c r="E553" s="12">
        <v>93077.0</v>
      </c>
      <c r="F553" s="26">
        <v>43965.0</v>
      </c>
      <c r="G553" s="20"/>
      <c r="H553" s="20"/>
      <c r="I553" s="28" t="str">
        <f t="shared" si="1"/>
        <v>BASanto Antônio De Jesus 43965</v>
      </c>
      <c r="J553" s="28" t="str">
        <f>VLOOKUP(I553,'Indice isolamento municipio'!$F$2:$G$26498,2,false)</f>
        <v>#N/A</v>
      </c>
      <c r="K553" s="29"/>
      <c r="L553" s="20"/>
      <c r="M553" s="20"/>
      <c r="N553" s="20"/>
      <c r="O553" s="20"/>
      <c r="P553" s="20"/>
    </row>
    <row r="554" ht="15.75" hidden="1" customHeight="1">
      <c r="A554" s="12">
        <v>292880.0</v>
      </c>
      <c r="B554" s="12" t="s">
        <v>684</v>
      </c>
      <c r="C554" s="12" t="s">
        <v>53</v>
      </c>
      <c r="D554" s="12" t="s">
        <v>60</v>
      </c>
      <c r="E554" s="12">
        <v>48897.0</v>
      </c>
      <c r="F554" s="26">
        <v>43965.0</v>
      </c>
      <c r="G554" s="20"/>
      <c r="H554" s="20"/>
      <c r="I554" s="28" t="str">
        <f t="shared" si="1"/>
        <v>BASanto Estêvão43965</v>
      </c>
      <c r="J554" s="28">
        <f>VLOOKUP(I554,'Indice isolamento municipio'!$F$2:$G$26498,2,false)</f>
        <v>0.333</v>
      </c>
      <c r="K554" s="29"/>
      <c r="L554" s="20"/>
      <c r="M554" s="20"/>
      <c r="N554" s="20"/>
      <c r="O554" s="20"/>
      <c r="P554" s="20"/>
    </row>
    <row r="555" ht="15.75" hidden="1" customHeight="1">
      <c r="A555" s="12">
        <v>292890.0</v>
      </c>
      <c r="B555" s="12" t="s">
        <v>685</v>
      </c>
      <c r="C555" s="12" t="s">
        <v>53</v>
      </c>
      <c r="D555" s="12" t="s">
        <v>60</v>
      </c>
      <c r="E555" s="12">
        <v>28921.0</v>
      </c>
      <c r="F555" s="26">
        <v>43965.0</v>
      </c>
      <c r="G555" s="20"/>
      <c r="H555" s="20"/>
      <c r="I555" s="28" t="str">
        <f t="shared" si="1"/>
        <v>BASão Desidério43965</v>
      </c>
      <c r="J555" s="28">
        <f>VLOOKUP(I555,'Indice isolamento municipio'!$F$2:$G$26498,2,false)</f>
        <v>0.393</v>
      </c>
      <c r="K555" s="29"/>
      <c r="L555" s="20"/>
      <c r="M555" s="20"/>
      <c r="N555" s="20"/>
      <c r="O555" s="20"/>
      <c r="P555" s="20"/>
    </row>
    <row r="556" ht="15.75" hidden="1" customHeight="1">
      <c r="A556" s="12">
        <v>292895.0</v>
      </c>
      <c r="B556" s="12" t="s">
        <v>686</v>
      </c>
      <c r="C556" s="12" t="s">
        <v>53</v>
      </c>
      <c r="D556" s="12" t="s">
        <v>60</v>
      </c>
      <c r="E556" s="12">
        <v>9266.0</v>
      </c>
      <c r="F556" s="26">
        <v>43965.0</v>
      </c>
      <c r="G556" s="20"/>
      <c r="H556" s="20"/>
      <c r="I556" s="28" t="str">
        <f t="shared" si="1"/>
        <v>BASão Domingos43965</v>
      </c>
      <c r="J556" s="28">
        <f>VLOOKUP(I556,'Indice isolamento municipio'!$F$2:$G$26498,2,false)</f>
        <v>0.389</v>
      </c>
      <c r="K556" s="29"/>
      <c r="L556" s="20"/>
      <c r="M556" s="20"/>
      <c r="N556" s="20"/>
      <c r="O556" s="20"/>
      <c r="P556" s="20"/>
    </row>
    <row r="557" ht="15.75" hidden="1" customHeight="1">
      <c r="A557" s="12">
        <v>292900.0</v>
      </c>
      <c r="B557" s="12" t="s">
        <v>687</v>
      </c>
      <c r="C557" s="12" t="s">
        <v>53</v>
      </c>
      <c r="D557" s="12" t="s">
        <v>60</v>
      </c>
      <c r="E557" s="12">
        <v>14159.0</v>
      </c>
      <c r="F557" s="26">
        <v>43965.0</v>
      </c>
      <c r="G557" s="20"/>
      <c r="H557" s="20"/>
      <c r="I557" s="28" t="str">
        <f t="shared" si="1"/>
        <v>BASão Félix43965</v>
      </c>
      <c r="J557" s="28">
        <f>VLOOKUP(I557,'Indice isolamento municipio'!$F$2:$G$26498,2,false)</f>
        <v>0.43</v>
      </c>
      <c r="K557" s="29"/>
      <c r="L557" s="20"/>
      <c r="M557" s="20"/>
      <c r="N557" s="20"/>
      <c r="O557" s="20"/>
      <c r="P557" s="20"/>
    </row>
    <row r="558" ht="15.75" hidden="1" customHeight="1">
      <c r="A558" s="12">
        <v>292905.0</v>
      </c>
      <c r="B558" s="12" t="s">
        <v>688</v>
      </c>
      <c r="C558" s="12" t="s">
        <v>53</v>
      </c>
      <c r="D558" s="12" t="s">
        <v>60</v>
      </c>
      <c r="E558" s="12">
        <v>13243.0</v>
      </c>
      <c r="F558" s="26">
        <v>43965.0</v>
      </c>
      <c r="G558" s="20"/>
      <c r="H558" s="20"/>
      <c r="I558" s="28" t="str">
        <f t="shared" si="1"/>
        <v>BASão Félix Do Coribe43965</v>
      </c>
      <c r="J558" s="28">
        <f>VLOOKUP(I558,'Indice isolamento municipio'!$F$2:$G$26498,2,false)</f>
        <v>0.382</v>
      </c>
      <c r="K558" s="29"/>
      <c r="L558" s="20"/>
      <c r="M558" s="20"/>
      <c r="N558" s="20"/>
      <c r="O558" s="20"/>
      <c r="P558" s="20"/>
    </row>
    <row r="559" ht="15.75" hidden="1" customHeight="1">
      <c r="A559" s="12">
        <v>292910.0</v>
      </c>
      <c r="B559" s="12" t="s">
        <v>689</v>
      </c>
      <c r="C559" s="12" t="s">
        <v>53</v>
      </c>
      <c r="D559" s="12" t="s">
        <v>60</v>
      </c>
      <c r="E559" s="12">
        <v>20329.0</v>
      </c>
      <c r="F559" s="26">
        <v>43965.0</v>
      </c>
      <c r="G559" s="20"/>
      <c r="H559" s="20"/>
      <c r="I559" s="28" t="str">
        <f t="shared" si="1"/>
        <v>BASão Felipe43965</v>
      </c>
      <c r="J559" s="28">
        <f>VLOOKUP(I559,'Indice isolamento municipio'!$F$2:$G$26498,2,false)</f>
        <v>0.407</v>
      </c>
      <c r="K559" s="29"/>
      <c r="L559" s="20"/>
      <c r="M559" s="20"/>
      <c r="N559" s="20"/>
      <c r="O559" s="20"/>
      <c r="P559" s="20"/>
    </row>
    <row r="560" ht="15.75" hidden="1" customHeight="1">
      <c r="A560" s="12">
        <v>292920.0</v>
      </c>
      <c r="B560" s="12" t="s">
        <v>690</v>
      </c>
      <c r="C560" s="12" t="s">
        <v>53</v>
      </c>
      <c r="D560" s="12" t="s">
        <v>60</v>
      </c>
      <c r="E560" s="12">
        <v>34226.0</v>
      </c>
      <c r="F560" s="26">
        <v>43965.0</v>
      </c>
      <c r="G560" s="20"/>
      <c r="H560" s="20"/>
      <c r="I560" s="28" t="str">
        <f t="shared" si="1"/>
        <v>BASão Francisco Do Conde43965</v>
      </c>
      <c r="J560" s="28">
        <f>VLOOKUP(I560,'Indice isolamento municipio'!$F$2:$G$26498,2,false)</f>
        <v>0.441</v>
      </c>
      <c r="K560" s="29"/>
      <c r="L560" s="20"/>
      <c r="M560" s="20"/>
      <c r="N560" s="20"/>
      <c r="O560" s="20"/>
      <c r="P560" s="20"/>
    </row>
    <row r="561" ht="15.75" hidden="1" customHeight="1">
      <c r="A561" s="12">
        <v>292925.0</v>
      </c>
      <c r="B561" s="12" t="s">
        <v>691</v>
      </c>
      <c r="C561" s="12" t="s">
        <v>53</v>
      </c>
      <c r="D561" s="12" t="s">
        <v>60</v>
      </c>
      <c r="E561" s="12">
        <v>18430.0</v>
      </c>
      <c r="F561" s="26">
        <v>43965.0</v>
      </c>
      <c r="G561" s="20"/>
      <c r="H561" s="20"/>
      <c r="I561" s="28" t="str">
        <f t="shared" si="1"/>
        <v>BASão Gabriel43965</v>
      </c>
      <c r="J561" s="28">
        <f>VLOOKUP(I561,'Indice isolamento municipio'!$F$2:$G$26498,2,false)</f>
        <v>0.423</v>
      </c>
      <c r="K561" s="29"/>
      <c r="L561" s="20"/>
      <c r="M561" s="20"/>
      <c r="N561" s="20"/>
      <c r="O561" s="20"/>
      <c r="P561" s="20"/>
    </row>
    <row r="562" ht="15.75" hidden="1" customHeight="1">
      <c r="A562" s="12">
        <v>292930.0</v>
      </c>
      <c r="B562" s="12" t="s">
        <v>692</v>
      </c>
      <c r="C562" s="12" t="s">
        <v>53</v>
      </c>
      <c r="D562" s="12" t="s">
        <v>60</v>
      </c>
      <c r="E562" s="12">
        <v>34232.0</v>
      </c>
      <c r="F562" s="26">
        <v>43965.0</v>
      </c>
      <c r="G562" s="20"/>
      <c r="H562" s="20"/>
      <c r="I562" s="28" t="str">
        <f t="shared" si="1"/>
        <v>BASão Gonçalo Dos Campos43965</v>
      </c>
      <c r="J562" s="28">
        <f>VLOOKUP(I562,'Indice isolamento municipio'!$F$2:$G$26498,2,false)</f>
        <v>0.396</v>
      </c>
      <c r="K562" s="29"/>
      <c r="L562" s="20"/>
      <c r="M562" s="20"/>
      <c r="N562" s="20"/>
      <c r="O562" s="20"/>
      <c r="P562" s="20"/>
    </row>
    <row r="563" ht="15.75" hidden="1" customHeight="1">
      <c r="A563" s="12">
        <v>292935.0</v>
      </c>
      <c r="B563" s="12" t="s">
        <v>693</v>
      </c>
      <c r="C563" s="12" t="s">
        <v>53</v>
      </c>
      <c r="D563" s="12" t="s">
        <v>60</v>
      </c>
      <c r="E563" s="12">
        <v>5609.0</v>
      </c>
      <c r="F563" s="26">
        <v>43965.0</v>
      </c>
      <c r="G563" s="20"/>
      <c r="H563" s="20"/>
      <c r="I563" s="28" t="str">
        <f t="shared" si="1"/>
        <v>BASão José Da Vitória43965</v>
      </c>
      <c r="J563" s="28">
        <f>VLOOKUP(I563,'Indice isolamento municipio'!$F$2:$G$26498,2,false)</f>
        <v>0.385</v>
      </c>
      <c r="K563" s="29"/>
      <c r="L563" s="20"/>
      <c r="M563" s="20"/>
      <c r="N563" s="20"/>
      <c r="O563" s="20"/>
      <c r="P563" s="20"/>
    </row>
    <row r="564" ht="15.75" hidden="1" customHeight="1">
      <c r="A564" s="12">
        <v>292937.0</v>
      </c>
      <c r="B564" s="12" t="s">
        <v>694</v>
      </c>
      <c r="C564" s="12" t="s">
        <v>53</v>
      </c>
      <c r="D564" s="12" t="s">
        <v>60</v>
      </c>
      <c r="E564" s="12">
        <v>10293.0</v>
      </c>
      <c r="F564" s="26">
        <v>43965.0</v>
      </c>
      <c r="G564" s="20"/>
      <c r="H564" s="20"/>
      <c r="I564" s="28" t="str">
        <f t="shared" si="1"/>
        <v>BASão José Do Jacuípe43965</v>
      </c>
      <c r="J564" s="28">
        <f>VLOOKUP(I564,'Indice isolamento municipio'!$F$2:$G$26498,2,false)</f>
        <v>0.341</v>
      </c>
      <c r="K564" s="29"/>
      <c r="L564" s="20"/>
      <c r="M564" s="20"/>
      <c r="N564" s="20"/>
      <c r="O564" s="20"/>
      <c r="P564" s="20"/>
    </row>
    <row r="565" ht="15.75" hidden="1" customHeight="1">
      <c r="A565" s="12">
        <v>292940.0</v>
      </c>
      <c r="B565" s="12" t="s">
        <v>695</v>
      </c>
      <c r="C565" s="12" t="s">
        <v>53</v>
      </c>
      <c r="D565" s="12" t="s">
        <v>60</v>
      </c>
      <c r="E565" s="12">
        <v>10474.0</v>
      </c>
      <c r="F565" s="26">
        <v>43965.0</v>
      </c>
      <c r="G565" s="20"/>
      <c r="H565" s="20"/>
      <c r="I565" s="28" t="str">
        <f t="shared" si="1"/>
        <v>BASão Miguel Das Matas43965</v>
      </c>
      <c r="J565" s="28">
        <f>VLOOKUP(I565,'Indice isolamento municipio'!$F$2:$G$26498,2,false)</f>
        <v>0.44</v>
      </c>
      <c r="K565" s="29"/>
      <c r="L565" s="20"/>
      <c r="M565" s="20"/>
      <c r="N565" s="20"/>
      <c r="O565" s="20"/>
      <c r="P565" s="20"/>
    </row>
    <row r="566" ht="15.75" hidden="1" customHeight="1">
      <c r="A566" s="12">
        <v>292950.0</v>
      </c>
      <c r="B566" s="12" t="s">
        <v>696</v>
      </c>
      <c r="C566" s="12" t="s">
        <v>53</v>
      </c>
      <c r="D566" s="12" t="s">
        <v>60</v>
      </c>
      <c r="E566" s="12">
        <v>42485.0</v>
      </c>
      <c r="F566" s="26">
        <v>43965.0</v>
      </c>
      <c r="G566" s="20"/>
      <c r="H566" s="20"/>
      <c r="I566" s="28" t="str">
        <f t="shared" si="1"/>
        <v>BASão Sebastião Do Passé43965</v>
      </c>
      <c r="J566" s="28">
        <f>VLOOKUP(I566,'Indice isolamento municipio'!$F$2:$G$26498,2,false)</f>
        <v>0.425</v>
      </c>
      <c r="K566" s="29"/>
      <c r="L566" s="20"/>
      <c r="M566" s="20"/>
      <c r="N566" s="20"/>
      <c r="O566" s="20"/>
      <c r="P566" s="20"/>
    </row>
    <row r="567" ht="15.75" hidden="1" customHeight="1">
      <c r="A567" s="12">
        <v>292960.0</v>
      </c>
      <c r="B567" s="12" t="s">
        <v>697</v>
      </c>
      <c r="C567" s="12" t="s">
        <v>53</v>
      </c>
      <c r="D567" s="12" t="s">
        <v>60</v>
      </c>
      <c r="E567" s="12">
        <v>16619.0</v>
      </c>
      <c r="F567" s="26">
        <v>43965.0</v>
      </c>
      <c r="G567" s="20"/>
      <c r="H567" s="20"/>
      <c r="I567" s="28" t="str">
        <f t="shared" si="1"/>
        <v>BASapeaçu43965</v>
      </c>
      <c r="J567" s="28">
        <f>VLOOKUP(I567,'Indice isolamento municipio'!$F$2:$G$26498,2,false)</f>
        <v>0.417</v>
      </c>
      <c r="K567" s="29"/>
      <c r="L567" s="20"/>
      <c r="M567" s="20"/>
      <c r="N567" s="20"/>
      <c r="O567" s="20"/>
      <c r="P567" s="20"/>
    </row>
    <row r="568" ht="15.75" hidden="1" customHeight="1">
      <c r="A568" s="12">
        <v>292970.0</v>
      </c>
      <c r="B568" s="12" t="s">
        <v>698</v>
      </c>
      <c r="C568" s="12" t="s">
        <v>53</v>
      </c>
      <c r="D568" s="12" t="s">
        <v>60</v>
      </c>
      <c r="E568" s="12">
        <v>19054.0</v>
      </c>
      <c r="F568" s="26">
        <v>43965.0</v>
      </c>
      <c r="G568" s="20"/>
      <c r="H568" s="20"/>
      <c r="I568" s="28" t="str">
        <f t="shared" si="1"/>
        <v>BASátiro Dias43965</v>
      </c>
      <c r="J568" s="28">
        <f>VLOOKUP(I568,'Indice isolamento municipio'!$F$2:$G$26498,2,false)</f>
        <v>0.456</v>
      </c>
      <c r="K568" s="29"/>
      <c r="L568" s="20"/>
      <c r="M568" s="20"/>
      <c r="N568" s="20"/>
      <c r="O568" s="20"/>
      <c r="P568" s="20"/>
    </row>
    <row r="569" ht="15.75" hidden="1" customHeight="1">
      <c r="A569" s="12">
        <v>292975.0</v>
      </c>
      <c r="B569" s="12" t="s">
        <v>699</v>
      </c>
      <c r="C569" s="12" t="s">
        <v>53</v>
      </c>
      <c r="D569" s="12" t="s">
        <v>60</v>
      </c>
      <c r="E569" s="12">
        <v>11354.0</v>
      </c>
      <c r="F569" s="26">
        <v>43965.0</v>
      </c>
      <c r="G569" s="20"/>
      <c r="H569" s="20"/>
      <c r="I569" s="28" t="str">
        <f t="shared" si="1"/>
        <v>BASaubara43965</v>
      </c>
      <c r="J569" s="28">
        <f>VLOOKUP(I569,'Indice isolamento municipio'!$F$2:$G$26498,2,false)</f>
        <v>0.41</v>
      </c>
      <c r="K569" s="29"/>
      <c r="L569" s="20"/>
      <c r="M569" s="20"/>
      <c r="N569" s="20"/>
      <c r="O569" s="20"/>
      <c r="P569" s="20"/>
    </row>
    <row r="570" ht="15.75" hidden="1" customHeight="1">
      <c r="A570" s="12">
        <v>292980.0</v>
      </c>
      <c r="B570" s="12" t="s">
        <v>700</v>
      </c>
      <c r="C570" s="12" t="s">
        <v>53</v>
      </c>
      <c r="D570" s="12" t="s">
        <v>60</v>
      </c>
      <c r="E570" s="12">
        <v>11921.0</v>
      </c>
      <c r="F570" s="26">
        <v>43965.0</v>
      </c>
      <c r="G570" s="20"/>
      <c r="H570" s="20"/>
      <c r="I570" s="28" t="str">
        <f t="shared" si="1"/>
        <v>BASaúde43965</v>
      </c>
      <c r="J570" s="28">
        <f>VLOOKUP(I570,'Indice isolamento municipio'!$F$2:$G$26498,2,false)</f>
        <v>0.416</v>
      </c>
      <c r="K570" s="29"/>
      <c r="L570" s="20"/>
      <c r="M570" s="20"/>
      <c r="N570" s="20"/>
      <c r="O570" s="20"/>
      <c r="P570" s="20"/>
    </row>
    <row r="571" ht="15.75" hidden="1" customHeight="1">
      <c r="A571" s="12">
        <v>292990.0</v>
      </c>
      <c r="B571" s="12" t="s">
        <v>701</v>
      </c>
      <c r="C571" s="12" t="s">
        <v>53</v>
      </c>
      <c r="D571" s="12" t="s">
        <v>60</v>
      </c>
      <c r="E571" s="12">
        <v>42163.0</v>
      </c>
      <c r="F571" s="26">
        <v>43965.0</v>
      </c>
      <c r="G571" s="20"/>
      <c r="H571" s="20"/>
      <c r="I571" s="28" t="str">
        <f t="shared" si="1"/>
        <v>BASeabra 43965</v>
      </c>
      <c r="J571" s="28" t="str">
        <f>VLOOKUP(I571,'Indice isolamento municipio'!$F$2:$G$26498,2,false)</f>
        <v>#N/A</v>
      </c>
      <c r="K571" s="29"/>
      <c r="L571" s="20"/>
      <c r="M571" s="20"/>
      <c r="N571" s="20"/>
      <c r="O571" s="20"/>
      <c r="P571" s="20"/>
    </row>
    <row r="572" ht="15.75" hidden="1" customHeight="1">
      <c r="A572" s="12">
        <v>293000.0</v>
      </c>
      <c r="B572" s="12" t="s">
        <v>702</v>
      </c>
      <c r="C572" s="12" t="s">
        <v>53</v>
      </c>
      <c r="D572" s="12" t="s">
        <v>60</v>
      </c>
      <c r="E572" s="12">
        <v>10563.0</v>
      </c>
      <c r="F572" s="26">
        <v>43965.0</v>
      </c>
      <c r="G572" s="20"/>
      <c r="H572" s="20"/>
      <c r="I572" s="28" t="str">
        <f t="shared" si="1"/>
        <v>BASebastião Laranjeiras43965</v>
      </c>
      <c r="J572" s="28">
        <f>VLOOKUP(I572,'Indice isolamento municipio'!$F$2:$G$26498,2,false)</f>
        <v>0.44</v>
      </c>
      <c r="K572" s="29"/>
      <c r="L572" s="20"/>
      <c r="M572" s="20"/>
      <c r="N572" s="20"/>
      <c r="O572" s="20"/>
      <c r="P572" s="20"/>
    </row>
    <row r="573" ht="15.75" hidden="1" customHeight="1">
      <c r="A573" s="12">
        <v>293010.0</v>
      </c>
      <c r="B573" s="12" t="s">
        <v>703</v>
      </c>
      <c r="C573" s="12" t="s">
        <v>53</v>
      </c>
      <c r="D573" s="12" t="s">
        <v>60</v>
      </c>
      <c r="E573" s="12">
        <v>75437.0</v>
      </c>
      <c r="F573" s="26">
        <v>43965.0</v>
      </c>
      <c r="G573" s="20"/>
      <c r="H573" s="20"/>
      <c r="I573" s="28" t="str">
        <f t="shared" si="1"/>
        <v>BASenhor Do Bonfim 43965</v>
      </c>
      <c r="J573" s="28" t="str">
        <f>VLOOKUP(I573,'Indice isolamento municipio'!$F$2:$G$26498,2,false)</f>
        <v>#N/A</v>
      </c>
      <c r="K573" s="29"/>
      <c r="L573" s="20"/>
      <c r="M573" s="20"/>
      <c r="N573" s="20"/>
      <c r="O573" s="20"/>
      <c r="P573" s="20"/>
    </row>
    <row r="574" ht="15.75" hidden="1" customHeight="1">
      <c r="A574" s="12">
        <v>293015.0</v>
      </c>
      <c r="B574" s="12" t="s">
        <v>707</v>
      </c>
      <c r="C574" s="12" t="s">
        <v>53</v>
      </c>
      <c r="D574" s="12" t="s">
        <v>60</v>
      </c>
      <c r="E574" s="12">
        <v>31525.0</v>
      </c>
      <c r="F574" s="26">
        <v>43965.0</v>
      </c>
      <c r="G574" s="20"/>
      <c r="H574" s="20"/>
      <c r="I574" s="28" t="str">
        <f t="shared" si="1"/>
        <v>BASerra Do Ramalho43965</v>
      </c>
      <c r="J574" s="28">
        <f>VLOOKUP(I574,'Indice isolamento municipio'!$F$2:$G$26498,2,false)</f>
        <v>0.433</v>
      </c>
      <c r="K574" s="29"/>
      <c r="L574" s="20"/>
      <c r="M574" s="20"/>
      <c r="N574" s="20"/>
      <c r="O574" s="20"/>
      <c r="P574" s="20"/>
    </row>
    <row r="575" ht="15.75" hidden="1" customHeight="1">
      <c r="A575" s="12">
        <v>293020.0</v>
      </c>
      <c r="B575" s="12" t="s">
        <v>711</v>
      </c>
      <c r="C575" s="12" t="s">
        <v>53</v>
      </c>
      <c r="D575" s="12" t="s">
        <v>60</v>
      </c>
      <c r="E575" s="12">
        <v>38174.0</v>
      </c>
      <c r="F575" s="26">
        <v>43965.0</v>
      </c>
      <c r="G575" s="20"/>
      <c r="H575" s="20"/>
      <c r="I575" s="28" t="str">
        <f t="shared" si="1"/>
        <v>BASento Sé43965</v>
      </c>
      <c r="J575" s="28">
        <f>VLOOKUP(I575,'Indice isolamento municipio'!$F$2:$G$26498,2,false)</f>
        <v>0.379</v>
      </c>
      <c r="K575" s="29"/>
      <c r="L575" s="20"/>
      <c r="M575" s="20"/>
      <c r="N575" s="20"/>
      <c r="O575" s="20"/>
      <c r="P575" s="20"/>
    </row>
    <row r="576" ht="15.75" hidden="1" customHeight="1">
      <c r="A576" s="12">
        <v>293030.0</v>
      </c>
      <c r="B576" s="12" t="s">
        <v>712</v>
      </c>
      <c r="C576" s="12" t="s">
        <v>53</v>
      </c>
      <c r="D576" s="12" t="s">
        <v>60</v>
      </c>
      <c r="E576" s="12">
        <v>17963.0</v>
      </c>
      <c r="F576" s="26">
        <v>43965.0</v>
      </c>
      <c r="G576" s="20"/>
      <c r="H576" s="20"/>
      <c r="I576" s="28" t="str">
        <f t="shared" si="1"/>
        <v>BASerra Dourada43965</v>
      </c>
      <c r="J576" s="28">
        <f>VLOOKUP(I576,'Indice isolamento municipio'!$F$2:$G$26498,2,false)</f>
        <v>0.485</v>
      </c>
      <c r="K576" s="29"/>
      <c r="L576" s="20"/>
      <c r="M576" s="20"/>
      <c r="N576" s="20"/>
      <c r="O576" s="20"/>
      <c r="P576" s="20"/>
    </row>
    <row r="577" ht="15.75" hidden="1" customHeight="1">
      <c r="A577" s="12">
        <v>293040.0</v>
      </c>
      <c r="B577" s="12" t="s">
        <v>713</v>
      </c>
      <c r="C577" s="12" t="s">
        <v>53</v>
      </c>
      <c r="D577" s="12" t="s">
        <v>60</v>
      </c>
      <c r="E577" s="12">
        <v>14993.0</v>
      </c>
      <c r="F577" s="26">
        <v>43965.0</v>
      </c>
      <c r="G577" s="20"/>
      <c r="H577" s="20"/>
      <c r="I577" s="28" t="str">
        <f t="shared" si="1"/>
        <v>BASerra Preta43965</v>
      </c>
      <c r="J577" s="28">
        <f>VLOOKUP(I577,'Indice isolamento municipio'!$F$2:$G$26498,2,false)</f>
        <v>0.348</v>
      </c>
      <c r="K577" s="29"/>
      <c r="L577" s="20"/>
      <c r="M577" s="20"/>
      <c r="N577" s="20"/>
      <c r="O577" s="20"/>
      <c r="P577" s="20"/>
    </row>
    <row r="578" ht="15.75" hidden="1" customHeight="1">
      <c r="A578" s="12">
        <v>293050.0</v>
      </c>
      <c r="B578" s="12" t="s">
        <v>714</v>
      </c>
      <c r="C578" s="12" t="s">
        <v>53</v>
      </c>
      <c r="D578" s="12" t="s">
        <v>60</v>
      </c>
      <c r="E578" s="12">
        <v>77211.0</v>
      </c>
      <c r="F578" s="26">
        <v>43965.0</v>
      </c>
      <c r="G578" s="20"/>
      <c r="H578" s="20"/>
      <c r="I578" s="28" t="str">
        <f t="shared" si="1"/>
        <v>BASerrinha43965</v>
      </c>
      <c r="J578" s="28">
        <f>VLOOKUP(I578,'Indice isolamento municipio'!$F$2:$G$26498,2,false)</f>
        <v>0.358</v>
      </c>
      <c r="K578" s="29"/>
      <c r="L578" s="20"/>
      <c r="M578" s="20"/>
      <c r="N578" s="20"/>
      <c r="O578" s="20"/>
      <c r="P578" s="20"/>
    </row>
    <row r="579" ht="15.75" hidden="1" customHeight="1">
      <c r="A579" s="12">
        <v>293060.0</v>
      </c>
      <c r="B579" s="12" t="s">
        <v>715</v>
      </c>
      <c r="C579" s="12" t="s">
        <v>53</v>
      </c>
      <c r="D579" s="12" t="s">
        <v>60</v>
      </c>
      <c r="E579" s="12">
        <v>12464.0</v>
      </c>
      <c r="F579" s="26">
        <v>43965.0</v>
      </c>
      <c r="G579" s="20"/>
      <c r="H579" s="20"/>
      <c r="I579" s="28" t="str">
        <f t="shared" si="1"/>
        <v>BASerrolândia43965</v>
      </c>
      <c r="J579" s="28">
        <f>VLOOKUP(I579,'Indice isolamento municipio'!$F$2:$G$26498,2,false)</f>
        <v>0.396</v>
      </c>
      <c r="K579" s="29"/>
      <c r="L579" s="20"/>
      <c r="M579" s="20"/>
      <c r="N579" s="20"/>
      <c r="O579" s="20"/>
      <c r="P579" s="20"/>
    </row>
    <row r="580" ht="15.75" hidden="1" customHeight="1">
      <c r="A580" s="12">
        <v>293070.0</v>
      </c>
      <c r="B580" s="12" t="s">
        <v>716</v>
      </c>
      <c r="C580" s="12" t="s">
        <v>53</v>
      </c>
      <c r="D580" s="12" t="s">
        <v>60</v>
      </c>
      <c r="E580" s="12">
        <v>121416.0</v>
      </c>
      <c r="F580" s="26">
        <v>43965.0</v>
      </c>
      <c r="G580" s="20"/>
      <c r="H580" s="20"/>
      <c r="I580" s="28" t="str">
        <f t="shared" si="1"/>
        <v>BASimões Filho43965</v>
      </c>
      <c r="J580" s="28">
        <f>VLOOKUP(I580,'Indice isolamento municipio'!$F$2:$G$26498,2,false)</f>
        <v>0.393</v>
      </c>
      <c r="K580" s="29"/>
      <c r="L580" s="20"/>
      <c r="M580" s="20"/>
      <c r="N580" s="20"/>
      <c r="O580" s="20"/>
      <c r="P580" s="20"/>
    </row>
    <row r="581" ht="15.75" hidden="1" customHeight="1">
      <c r="A581" s="12">
        <v>293075.0</v>
      </c>
      <c r="B581" s="12" t="s">
        <v>717</v>
      </c>
      <c r="C581" s="12" t="s">
        <v>53</v>
      </c>
      <c r="D581" s="12" t="s">
        <v>60</v>
      </c>
      <c r="E581" s="12">
        <v>12161.0</v>
      </c>
      <c r="F581" s="26">
        <v>43965.0</v>
      </c>
      <c r="G581" s="20"/>
      <c r="H581" s="20"/>
      <c r="I581" s="28" t="str">
        <f t="shared" si="1"/>
        <v>BASítio Do Mato43965</v>
      </c>
      <c r="J581" s="28">
        <f>VLOOKUP(I581,'Indice isolamento municipio'!$F$2:$G$26498,2,false)</f>
        <v>0.43</v>
      </c>
      <c r="K581" s="29"/>
      <c r="L581" s="20"/>
      <c r="M581" s="20"/>
      <c r="N581" s="20"/>
      <c r="O581" s="20"/>
      <c r="P581" s="20"/>
    </row>
    <row r="582" ht="15.75" hidden="1" customHeight="1">
      <c r="A582" s="12">
        <v>293076.0</v>
      </c>
      <c r="B582" s="12" t="s">
        <v>718</v>
      </c>
      <c r="C582" s="12" t="s">
        <v>53</v>
      </c>
      <c r="D582" s="12" t="s">
        <v>60</v>
      </c>
      <c r="E582" s="12">
        <v>11930.0</v>
      </c>
      <c r="F582" s="26">
        <v>43965.0</v>
      </c>
      <c r="G582" s="20"/>
      <c r="H582" s="20"/>
      <c r="I582" s="28" t="str">
        <f t="shared" si="1"/>
        <v>BASítio Do Quinto43965</v>
      </c>
      <c r="J582" s="28">
        <f>VLOOKUP(I582,'Indice isolamento municipio'!$F$2:$G$26498,2,false)</f>
        <v>0.409</v>
      </c>
      <c r="K582" s="29"/>
      <c r="L582" s="20"/>
      <c r="M582" s="20"/>
      <c r="N582" s="20"/>
      <c r="O582" s="20"/>
      <c r="P582" s="20"/>
    </row>
    <row r="583" ht="15.75" hidden="1" customHeight="1">
      <c r="A583" s="12">
        <v>293077.0</v>
      </c>
      <c r="B583" s="12" t="s">
        <v>719</v>
      </c>
      <c r="C583" s="12" t="s">
        <v>53</v>
      </c>
      <c r="D583" s="12" t="s">
        <v>60</v>
      </c>
      <c r="E583" s="12">
        <v>22109.0</v>
      </c>
      <c r="F583" s="26">
        <v>43965.0</v>
      </c>
      <c r="G583" s="20"/>
      <c r="H583" s="20"/>
      <c r="I583" s="28" t="str">
        <f t="shared" si="1"/>
        <v>BASobradinho43965</v>
      </c>
      <c r="J583" s="28">
        <f>VLOOKUP(I583,'Indice isolamento municipio'!$F$2:$G$26498,2,false)</f>
        <v>0.417</v>
      </c>
      <c r="K583" s="29"/>
      <c r="L583" s="20"/>
      <c r="M583" s="20"/>
      <c r="N583" s="20"/>
      <c r="O583" s="20"/>
      <c r="P583" s="20"/>
    </row>
    <row r="584" ht="15.75" hidden="1" customHeight="1">
      <c r="A584" s="12">
        <v>293080.0</v>
      </c>
      <c r="B584" s="12" t="s">
        <v>720</v>
      </c>
      <c r="C584" s="12" t="s">
        <v>53</v>
      </c>
      <c r="D584" s="12" t="s">
        <v>60</v>
      </c>
      <c r="E584" s="12">
        <v>16069.0</v>
      </c>
      <c r="F584" s="26">
        <v>43965.0</v>
      </c>
      <c r="G584" s="20"/>
      <c r="H584" s="20"/>
      <c r="I584" s="28" t="str">
        <f t="shared" si="1"/>
        <v>BASouto Soares43965</v>
      </c>
      <c r="J584" s="28">
        <f>VLOOKUP(I584,'Indice isolamento municipio'!$F$2:$G$26498,2,false)</f>
        <v>0.432</v>
      </c>
      <c r="K584" s="29"/>
      <c r="L584" s="20"/>
      <c r="M584" s="20"/>
      <c r="N584" s="20"/>
      <c r="O584" s="20"/>
      <c r="P584" s="20"/>
    </row>
    <row r="585" ht="15.75" hidden="1" customHeight="1">
      <c r="A585" s="12">
        <v>293090.0</v>
      </c>
      <c r="B585" s="12" t="s">
        <v>722</v>
      </c>
      <c r="C585" s="12" t="s">
        <v>53</v>
      </c>
      <c r="D585" s="12" t="s">
        <v>60</v>
      </c>
      <c r="E585" s="12">
        <v>11433.0</v>
      </c>
      <c r="F585" s="26">
        <v>43965.0</v>
      </c>
      <c r="G585" s="20"/>
      <c r="H585" s="20"/>
      <c r="I585" s="28" t="str">
        <f t="shared" si="1"/>
        <v>BATabocas Do Brejo Velho43965</v>
      </c>
      <c r="J585" s="28">
        <f>VLOOKUP(I585,'Indice isolamento municipio'!$F$2:$G$26498,2,false)</f>
        <v>0.408</v>
      </c>
      <c r="K585" s="29"/>
      <c r="L585" s="20"/>
      <c r="M585" s="20"/>
      <c r="N585" s="20"/>
      <c r="O585" s="20"/>
      <c r="P585" s="20"/>
    </row>
    <row r="586" ht="15.75" hidden="1" customHeight="1">
      <c r="A586" s="12">
        <v>293100.0</v>
      </c>
      <c r="B586" s="12" t="s">
        <v>723</v>
      </c>
      <c r="C586" s="12" t="s">
        <v>53</v>
      </c>
      <c r="D586" s="12" t="s">
        <v>60</v>
      </c>
      <c r="E586" s="12">
        <v>20001.0</v>
      </c>
      <c r="F586" s="26">
        <v>43965.0</v>
      </c>
      <c r="G586" s="20"/>
      <c r="H586" s="20"/>
      <c r="I586" s="28" t="str">
        <f t="shared" si="1"/>
        <v>BATanhaçu43965</v>
      </c>
      <c r="J586" s="28">
        <f>VLOOKUP(I586,'Indice isolamento municipio'!$F$2:$G$26498,2,false)</f>
        <v>0.354</v>
      </c>
      <c r="K586" s="29"/>
      <c r="L586" s="20"/>
      <c r="M586" s="20"/>
      <c r="N586" s="20"/>
      <c r="O586" s="20"/>
      <c r="P586" s="20"/>
    </row>
    <row r="587" ht="15.75" hidden="1" customHeight="1">
      <c r="A587" s="12">
        <v>293105.0</v>
      </c>
      <c r="B587" s="12" t="s">
        <v>724</v>
      </c>
      <c r="C587" s="12" t="s">
        <v>53</v>
      </c>
      <c r="D587" s="12" t="s">
        <v>60</v>
      </c>
      <c r="E587" s="12">
        <v>16323.0</v>
      </c>
      <c r="F587" s="26">
        <v>43965.0</v>
      </c>
      <c r="G587" s="20"/>
      <c r="H587" s="20"/>
      <c r="I587" s="28" t="str">
        <f t="shared" si="1"/>
        <v>BATanque Novo43965</v>
      </c>
      <c r="J587" s="28">
        <f>VLOOKUP(I587,'Indice isolamento municipio'!$F$2:$G$26498,2,false)</f>
        <v>0.33</v>
      </c>
      <c r="K587" s="29"/>
      <c r="L587" s="20"/>
      <c r="M587" s="20"/>
      <c r="N587" s="20"/>
      <c r="O587" s="20"/>
      <c r="P587" s="20"/>
    </row>
    <row r="588" ht="15.75" hidden="1" customHeight="1">
      <c r="A588" s="12">
        <v>293110.0</v>
      </c>
      <c r="B588" s="12" t="s">
        <v>725</v>
      </c>
      <c r="C588" s="12" t="s">
        <v>53</v>
      </c>
      <c r="D588" s="12" t="s">
        <v>60</v>
      </c>
      <c r="E588" s="12">
        <v>8035.0</v>
      </c>
      <c r="F588" s="26">
        <v>43965.0</v>
      </c>
      <c r="G588" s="20"/>
      <c r="H588" s="20"/>
      <c r="I588" s="28" t="str">
        <f t="shared" si="1"/>
        <v>BATanquinho43965</v>
      </c>
      <c r="J588" s="28">
        <f>VLOOKUP(I588,'Indice isolamento municipio'!$F$2:$G$26498,2,false)</f>
        <v>0.42</v>
      </c>
      <c r="K588" s="29"/>
      <c r="L588" s="20"/>
      <c r="M588" s="20"/>
      <c r="N588" s="20"/>
      <c r="O588" s="20"/>
      <c r="P588" s="20"/>
    </row>
    <row r="589" ht="15.75" hidden="1" customHeight="1">
      <c r="A589" s="12">
        <v>293120.0</v>
      </c>
      <c r="B589" s="12" t="s">
        <v>726</v>
      </c>
      <c r="C589" s="12" t="s">
        <v>53</v>
      </c>
      <c r="D589" s="12" t="s">
        <v>60</v>
      </c>
      <c r="E589" s="12">
        <v>19174.0</v>
      </c>
      <c r="F589" s="26">
        <v>43965.0</v>
      </c>
      <c r="G589" s="20"/>
      <c r="H589" s="20"/>
      <c r="I589" s="28" t="str">
        <f t="shared" si="1"/>
        <v>BATaperoá43965</v>
      </c>
      <c r="J589" s="28">
        <f>VLOOKUP(I589,'Indice isolamento municipio'!$F$2:$G$26498,2,false)</f>
        <v>0.47</v>
      </c>
      <c r="K589" s="29"/>
      <c r="L589" s="20"/>
      <c r="M589" s="20"/>
      <c r="N589" s="20"/>
      <c r="O589" s="20"/>
      <c r="P589" s="20"/>
    </row>
    <row r="590" ht="15.75" hidden="1" customHeight="1">
      <c r="A590" s="12">
        <v>293130.0</v>
      </c>
      <c r="B590" s="12" t="s">
        <v>727</v>
      </c>
      <c r="C590" s="12" t="s">
        <v>53</v>
      </c>
      <c r="D590" s="12" t="s">
        <v>60</v>
      </c>
      <c r="E590" s="12">
        <v>16434.0</v>
      </c>
      <c r="F590" s="26">
        <v>43965.0</v>
      </c>
      <c r="G590" s="20"/>
      <c r="H590" s="20"/>
      <c r="I590" s="28" t="str">
        <f t="shared" si="1"/>
        <v>BATapiramutá43965</v>
      </c>
      <c r="J590" s="28">
        <f>VLOOKUP(I590,'Indice isolamento municipio'!$F$2:$G$26498,2,false)</f>
        <v>0.329</v>
      </c>
      <c r="K590" s="29"/>
      <c r="L590" s="20"/>
      <c r="M590" s="20"/>
      <c r="N590" s="20"/>
      <c r="O590" s="20"/>
      <c r="P590" s="20"/>
    </row>
    <row r="591" ht="15.75" hidden="1" customHeight="1">
      <c r="A591" s="12">
        <v>293135.0</v>
      </c>
      <c r="B591" s="12" t="s">
        <v>729</v>
      </c>
      <c r="C591" s="12" t="s">
        <v>53</v>
      </c>
      <c r="D591" s="12" t="s">
        <v>60</v>
      </c>
      <c r="E591" s="12">
        <v>143001.0</v>
      </c>
      <c r="F591" s="26">
        <v>43965.0</v>
      </c>
      <c r="G591" s="20"/>
      <c r="H591" s="20"/>
      <c r="I591" s="28" t="str">
        <f t="shared" si="1"/>
        <v>BATeixeira De Freitas 43965</v>
      </c>
      <c r="J591" s="28" t="str">
        <f>VLOOKUP(I591,'Indice isolamento municipio'!$F$2:$G$26498,2,false)</f>
        <v>#N/A</v>
      </c>
      <c r="K591" s="29"/>
      <c r="L591" s="20"/>
      <c r="M591" s="20"/>
      <c r="N591" s="20"/>
      <c r="O591" s="20"/>
      <c r="P591" s="20"/>
    </row>
    <row r="592" ht="15.75" hidden="1" customHeight="1">
      <c r="A592" s="12">
        <v>293140.0</v>
      </c>
      <c r="B592" s="12" t="s">
        <v>730</v>
      </c>
      <c r="C592" s="12" t="s">
        <v>53</v>
      </c>
      <c r="D592" s="12" t="s">
        <v>60</v>
      </c>
      <c r="E592" s="12">
        <v>7746.0</v>
      </c>
      <c r="F592" s="26">
        <v>43965.0</v>
      </c>
      <c r="G592" s="20"/>
      <c r="H592" s="20"/>
      <c r="I592" s="28" t="str">
        <f t="shared" si="1"/>
        <v>BATeodoro Sampaio43965</v>
      </c>
      <c r="J592" s="28">
        <f>VLOOKUP(I592,'Indice isolamento municipio'!$F$2:$G$26498,2,false)</f>
        <v>0.415</v>
      </c>
      <c r="K592" s="29"/>
      <c r="L592" s="20"/>
      <c r="M592" s="20"/>
      <c r="N592" s="20"/>
      <c r="O592" s="20"/>
      <c r="P592" s="20"/>
    </row>
    <row r="593" ht="15.75" hidden="1" customHeight="1">
      <c r="A593" s="12">
        <v>293150.0</v>
      </c>
      <c r="B593" s="12" t="s">
        <v>731</v>
      </c>
      <c r="C593" s="12" t="s">
        <v>53</v>
      </c>
      <c r="D593" s="12" t="s">
        <v>60</v>
      </c>
      <c r="E593" s="12">
        <v>21581.0</v>
      </c>
      <c r="F593" s="26">
        <v>43965.0</v>
      </c>
      <c r="G593" s="20"/>
      <c r="H593" s="20"/>
      <c r="I593" s="28" t="str">
        <f t="shared" si="1"/>
        <v>BATeofilândia43965</v>
      </c>
      <c r="J593" s="28">
        <f>VLOOKUP(I593,'Indice isolamento municipio'!$F$2:$G$26498,2,false)</f>
        <v>0.417</v>
      </c>
      <c r="K593" s="29"/>
      <c r="L593" s="20"/>
      <c r="M593" s="20"/>
      <c r="N593" s="20"/>
      <c r="O593" s="20"/>
      <c r="P593" s="20"/>
    </row>
    <row r="594" ht="15.75" hidden="1" customHeight="1">
      <c r="A594" s="12">
        <v>293160.0</v>
      </c>
      <c r="B594" s="12" t="s">
        <v>732</v>
      </c>
      <c r="C594" s="12" t="s">
        <v>53</v>
      </c>
      <c r="D594" s="12" t="s">
        <v>60</v>
      </c>
      <c r="E594" s="12">
        <v>14113.0</v>
      </c>
      <c r="F594" s="26">
        <v>43965.0</v>
      </c>
      <c r="G594" s="20"/>
      <c r="H594" s="20"/>
      <c r="I594" s="28" t="str">
        <f t="shared" si="1"/>
        <v>BATeolândia43965</v>
      </c>
      <c r="J594" s="28">
        <f>VLOOKUP(I594,'Indice isolamento municipio'!$F$2:$G$26498,2,false)</f>
        <v>0.46</v>
      </c>
      <c r="K594" s="29"/>
      <c r="L594" s="20"/>
      <c r="M594" s="20"/>
      <c r="N594" s="20"/>
      <c r="O594" s="20"/>
      <c r="P594" s="20"/>
    </row>
    <row r="595" ht="15.75" hidden="1" customHeight="1">
      <c r="A595" s="12">
        <v>293170.0</v>
      </c>
      <c r="B595" s="12" t="s">
        <v>733</v>
      </c>
      <c r="C595" s="12" t="s">
        <v>53</v>
      </c>
      <c r="D595" s="12" t="s">
        <v>60</v>
      </c>
      <c r="E595" s="12">
        <v>12793.0</v>
      </c>
      <c r="F595" s="26">
        <v>43965.0</v>
      </c>
      <c r="G595" s="20"/>
      <c r="H595" s="20"/>
      <c r="I595" s="28" t="str">
        <f t="shared" si="1"/>
        <v>BATerra Nova43965</v>
      </c>
      <c r="J595" s="28">
        <f>VLOOKUP(I595,'Indice isolamento municipio'!$F$2:$G$26498,2,false)</f>
        <v>0.415</v>
      </c>
      <c r="K595" s="29"/>
      <c r="L595" s="20"/>
      <c r="M595" s="20"/>
      <c r="N595" s="20"/>
      <c r="O595" s="20"/>
      <c r="P595" s="20"/>
    </row>
    <row r="596" ht="15.75" hidden="1" customHeight="1">
      <c r="A596" s="12">
        <v>293180.0</v>
      </c>
      <c r="B596" s="12" t="s">
        <v>734</v>
      </c>
      <c r="C596" s="12" t="s">
        <v>53</v>
      </c>
      <c r="D596" s="12" t="s">
        <v>60</v>
      </c>
      <c r="E596" s="12">
        <v>17750.0</v>
      </c>
      <c r="F596" s="26">
        <v>43965.0</v>
      </c>
      <c r="G596" s="20"/>
      <c r="H596" s="20"/>
      <c r="I596" s="28" t="str">
        <f t="shared" si="1"/>
        <v>BATremedal43965</v>
      </c>
      <c r="J596" s="28">
        <f>VLOOKUP(I596,'Indice isolamento municipio'!$F$2:$G$26498,2,false)</f>
        <v>0.435</v>
      </c>
      <c r="K596" s="29"/>
      <c r="L596" s="20"/>
      <c r="M596" s="20"/>
      <c r="N596" s="20"/>
      <c r="O596" s="20"/>
      <c r="P596" s="20"/>
    </row>
    <row r="597" ht="15.75" hidden="1" customHeight="1">
      <c r="A597" s="12">
        <v>293190.0</v>
      </c>
      <c r="B597" s="12" t="s">
        <v>735</v>
      </c>
      <c r="C597" s="12" t="s">
        <v>53</v>
      </c>
      <c r="D597" s="12" t="s">
        <v>60</v>
      </c>
      <c r="E597" s="12">
        <v>52734.0</v>
      </c>
      <c r="F597" s="26">
        <v>43965.0</v>
      </c>
      <c r="G597" s="20"/>
      <c r="H597" s="20"/>
      <c r="I597" s="28" t="str">
        <f t="shared" si="1"/>
        <v>BATucano43965</v>
      </c>
      <c r="J597" s="28">
        <f>VLOOKUP(I597,'Indice isolamento municipio'!$F$2:$G$26498,2,false)</f>
        <v>0.443</v>
      </c>
      <c r="K597" s="29"/>
      <c r="L597" s="20"/>
      <c r="M597" s="20"/>
      <c r="N597" s="20"/>
      <c r="O597" s="20"/>
      <c r="P597" s="20"/>
    </row>
    <row r="598" ht="15.75" hidden="1" customHeight="1">
      <c r="A598" s="12">
        <v>293200.0</v>
      </c>
      <c r="B598" s="12" t="s">
        <v>736</v>
      </c>
      <c r="C598" s="12" t="s">
        <v>53</v>
      </c>
      <c r="D598" s="12" t="s">
        <v>60</v>
      </c>
      <c r="E598" s="12">
        <v>24015.0</v>
      </c>
      <c r="F598" s="26">
        <v>43965.0</v>
      </c>
      <c r="G598" s="20"/>
      <c r="H598" s="20"/>
      <c r="I598" s="28" t="str">
        <f t="shared" si="1"/>
        <v>BAUauá43965</v>
      </c>
      <c r="J598" s="28">
        <f>VLOOKUP(I598,'Indice isolamento municipio'!$F$2:$G$26498,2,false)</f>
        <v>0.392</v>
      </c>
      <c r="K598" s="29"/>
      <c r="L598" s="20"/>
      <c r="M598" s="20"/>
      <c r="N598" s="20"/>
      <c r="O598" s="20"/>
      <c r="P598" s="20"/>
    </row>
    <row r="599" ht="15.75" hidden="1" customHeight="1">
      <c r="A599" s="12">
        <v>293210.0</v>
      </c>
      <c r="B599" s="12" t="s">
        <v>737</v>
      </c>
      <c r="C599" s="12" t="s">
        <v>53</v>
      </c>
      <c r="D599" s="12" t="s">
        <v>60</v>
      </c>
      <c r="E599" s="12">
        <v>20714.0</v>
      </c>
      <c r="F599" s="26">
        <v>43965.0</v>
      </c>
      <c r="G599" s="20"/>
      <c r="H599" s="20"/>
      <c r="I599" s="28" t="str">
        <f t="shared" si="1"/>
        <v>BAUbaíra43965</v>
      </c>
      <c r="J599" s="28">
        <f>VLOOKUP(I599,'Indice isolamento municipio'!$F$2:$G$26498,2,false)</f>
        <v>0.404</v>
      </c>
      <c r="K599" s="29"/>
      <c r="L599" s="20"/>
      <c r="M599" s="20"/>
      <c r="N599" s="20"/>
      <c r="O599" s="20"/>
      <c r="P599" s="20"/>
    </row>
    <row r="600" ht="15.75" hidden="1" customHeight="1">
      <c r="A600" s="12">
        <v>293220.0</v>
      </c>
      <c r="B600" s="12" t="s">
        <v>739</v>
      </c>
      <c r="C600" s="12" t="s">
        <v>53</v>
      </c>
      <c r="D600" s="12" t="s">
        <v>60</v>
      </c>
      <c r="E600" s="12">
        <v>20214.0</v>
      </c>
      <c r="F600" s="26">
        <v>43965.0</v>
      </c>
      <c r="G600" s="20"/>
      <c r="H600" s="20"/>
      <c r="I600" s="28" t="str">
        <f t="shared" si="1"/>
        <v>BAUbaitaba43965</v>
      </c>
      <c r="J600" s="28">
        <f>VLOOKUP(I600,'Indice isolamento municipio'!$F$2:$G$26498,2,false)</f>
        <v>0.383</v>
      </c>
      <c r="K600" s="29"/>
      <c r="L600" s="20"/>
      <c r="M600" s="20"/>
      <c r="N600" s="20"/>
      <c r="O600" s="20"/>
      <c r="P600" s="20"/>
    </row>
    <row r="601" ht="15.75" hidden="1" customHeight="1">
      <c r="A601" s="12">
        <v>293230.0</v>
      </c>
      <c r="B601" s="12" t="s">
        <v>740</v>
      </c>
      <c r="C601" s="12" t="s">
        <v>53</v>
      </c>
      <c r="D601" s="12" t="s">
        <v>60</v>
      </c>
      <c r="E601" s="12">
        <v>25575.0</v>
      </c>
      <c r="F601" s="26">
        <v>43965.0</v>
      </c>
      <c r="G601" s="20"/>
      <c r="H601" s="20"/>
      <c r="I601" s="28" t="str">
        <f t="shared" si="1"/>
        <v>BAUbatã43965</v>
      </c>
      <c r="J601" s="28">
        <f>VLOOKUP(I601,'Indice isolamento municipio'!$F$2:$G$26498,2,false)</f>
        <v>0.376</v>
      </c>
      <c r="K601" s="29"/>
      <c r="L601" s="20"/>
      <c r="M601" s="20"/>
      <c r="N601" s="20"/>
      <c r="O601" s="20"/>
      <c r="P601" s="20"/>
    </row>
    <row r="602" ht="15.75" hidden="1" customHeight="1">
      <c r="A602" s="12">
        <v>293240.0</v>
      </c>
      <c r="B602" s="12" t="s">
        <v>741</v>
      </c>
      <c r="C602" s="12" t="s">
        <v>53</v>
      </c>
      <c r="D602" s="12" t="s">
        <v>60</v>
      </c>
      <c r="E602" s="12">
        <v>13642.0</v>
      </c>
      <c r="F602" s="26">
        <v>43965.0</v>
      </c>
      <c r="G602" s="20"/>
      <c r="H602" s="20"/>
      <c r="I602" s="28" t="str">
        <f t="shared" si="1"/>
        <v>BAUibaí43965</v>
      </c>
      <c r="J602" s="28">
        <f>VLOOKUP(I602,'Indice isolamento municipio'!$F$2:$G$26498,2,false)</f>
        <v>0.402</v>
      </c>
      <c r="K602" s="29"/>
      <c r="L602" s="20"/>
      <c r="M602" s="20"/>
      <c r="N602" s="20"/>
      <c r="O602" s="20"/>
      <c r="P602" s="20"/>
    </row>
    <row r="603" ht="15.75" hidden="1" customHeight="1">
      <c r="A603" s="12">
        <v>293245.0</v>
      </c>
      <c r="B603" s="12" t="s">
        <v>742</v>
      </c>
      <c r="C603" s="12" t="s">
        <v>53</v>
      </c>
      <c r="D603" s="12" t="s">
        <v>60</v>
      </c>
      <c r="E603" s="12">
        <v>17432.0</v>
      </c>
      <c r="F603" s="26">
        <v>43965.0</v>
      </c>
      <c r="G603" s="20"/>
      <c r="H603" s="20"/>
      <c r="I603" s="28" t="str">
        <f t="shared" si="1"/>
        <v>BAUmburanas43965</v>
      </c>
      <c r="J603" s="28">
        <f>VLOOKUP(I603,'Indice isolamento municipio'!$F$2:$G$26498,2,false)</f>
        <v>0.415</v>
      </c>
      <c r="K603" s="29"/>
      <c r="L603" s="20"/>
      <c r="M603" s="20"/>
      <c r="N603" s="20"/>
      <c r="O603" s="20"/>
      <c r="P603" s="20"/>
    </row>
    <row r="604" ht="15.75" hidden="1" customHeight="1">
      <c r="A604" s="12">
        <v>293250.0</v>
      </c>
      <c r="B604" s="12" t="s">
        <v>743</v>
      </c>
      <c r="C604" s="12" t="s">
        <v>53</v>
      </c>
      <c r="D604" s="12" t="s">
        <v>60</v>
      </c>
      <c r="E604" s="12">
        <v>22992.0</v>
      </c>
      <c r="F604" s="26">
        <v>43965.0</v>
      </c>
      <c r="G604" s="20"/>
      <c r="H604" s="20"/>
      <c r="I604" s="28" t="str">
        <f t="shared" si="1"/>
        <v>BAUna43965</v>
      </c>
      <c r="J604" s="28">
        <f>VLOOKUP(I604,'Indice isolamento municipio'!$F$2:$G$26498,2,false)</f>
        <v>0.409</v>
      </c>
      <c r="K604" s="29"/>
      <c r="L604" s="20"/>
      <c r="M604" s="20"/>
      <c r="N604" s="20"/>
      <c r="O604" s="20"/>
      <c r="P604" s="20"/>
    </row>
    <row r="605" ht="15.75" hidden="1" customHeight="1">
      <c r="A605" s="12">
        <v>293260.0</v>
      </c>
      <c r="B605" s="12" t="s">
        <v>744</v>
      </c>
      <c r="C605" s="12" t="s">
        <v>53</v>
      </c>
      <c r="D605" s="12" t="s">
        <v>60</v>
      </c>
      <c r="E605" s="12">
        <v>16493.0</v>
      </c>
      <c r="F605" s="26">
        <v>43965.0</v>
      </c>
      <c r="G605" s="20"/>
      <c r="H605" s="20"/>
      <c r="I605" s="28" t="str">
        <f t="shared" si="1"/>
        <v>BAUrandi43965</v>
      </c>
      <c r="J605" s="28">
        <f>VLOOKUP(I605,'Indice isolamento municipio'!$F$2:$G$26498,2,false)</f>
        <v>0.403</v>
      </c>
      <c r="K605" s="29"/>
      <c r="L605" s="20"/>
      <c r="M605" s="20"/>
      <c r="N605" s="20"/>
      <c r="O605" s="20"/>
      <c r="P605" s="20"/>
    </row>
    <row r="606" ht="15.75" hidden="1" customHeight="1">
      <c r="A606" s="12">
        <v>293270.0</v>
      </c>
      <c r="B606" s="12" t="s">
        <v>745</v>
      </c>
      <c r="C606" s="12" t="s">
        <v>53</v>
      </c>
      <c r="D606" s="12" t="s">
        <v>60</v>
      </c>
      <c r="E606" s="12">
        <v>19642.0</v>
      </c>
      <c r="F606" s="26">
        <v>43965.0</v>
      </c>
      <c r="G606" s="20"/>
      <c r="H606" s="20"/>
      <c r="I606" s="28" t="str">
        <f t="shared" si="1"/>
        <v>BAUruçuca43965</v>
      </c>
      <c r="J606" s="28">
        <f>VLOOKUP(I606,'Indice isolamento municipio'!$F$2:$G$26498,2,false)</f>
        <v>0.441</v>
      </c>
      <c r="K606" s="29"/>
      <c r="L606" s="20"/>
      <c r="M606" s="20"/>
      <c r="N606" s="20"/>
      <c r="O606" s="20"/>
      <c r="P606" s="20"/>
    </row>
    <row r="607" ht="15.75" hidden="1" customHeight="1">
      <c r="A607" s="12">
        <v>293280.0</v>
      </c>
      <c r="B607" s="12" t="s">
        <v>746</v>
      </c>
      <c r="C607" s="12" t="s">
        <v>53</v>
      </c>
      <c r="D607" s="12" t="s">
        <v>60</v>
      </c>
      <c r="E607" s="12">
        <v>18367.0</v>
      </c>
      <c r="F607" s="26">
        <v>43965.0</v>
      </c>
      <c r="G607" s="20"/>
      <c r="H607" s="20"/>
      <c r="I607" s="28" t="str">
        <f t="shared" si="1"/>
        <v>BAUtinga43965</v>
      </c>
      <c r="J607" s="28">
        <f>VLOOKUP(I607,'Indice isolamento municipio'!$F$2:$G$26498,2,false)</f>
        <v>0.387</v>
      </c>
      <c r="K607" s="29"/>
      <c r="L607" s="20"/>
      <c r="M607" s="20"/>
      <c r="N607" s="20"/>
      <c r="O607" s="20"/>
      <c r="P607" s="20"/>
    </row>
    <row r="608" ht="15.75" hidden="1" customHeight="1">
      <c r="A608" s="12">
        <v>293290.0</v>
      </c>
      <c r="B608" s="12" t="s">
        <v>747</v>
      </c>
      <c r="C608" s="12" t="s">
        <v>53</v>
      </c>
      <c r="D608" s="12" t="s">
        <v>60</v>
      </c>
      <c r="E608" s="12">
        <v>90319.0</v>
      </c>
      <c r="F608" s="26">
        <v>43965.0</v>
      </c>
      <c r="G608" s="20"/>
      <c r="H608" s="20"/>
      <c r="I608" s="28" t="str">
        <f t="shared" si="1"/>
        <v>BAValença43965</v>
      </c>
      <c r="J608" s="28">
        <f>VLOOKUP(I608,'Indice isolamento municipio'!$F$2:$G$26498,2,false)</f>
        <v>0.452</v>
      </c>
      <c r="K608" s="29"/>
      <c r="L608" s="20"/>
      <c r="M608" s="20"/>
      <c r="N608" s="20"/>
      <c r="O608" s="20"/>
      <c r="P608" s="20"/>
    </row>
    <row r="609" ht="15.75" hidden="1" customHeight="1">
      <c r="A609" s="12">
        <v>293300.0</v>
      </c>
      <c r="B609" s="12" t="s">
        <v>748</v>
      </c>
      <c r="C609" s="12" t="s">
        <v>53</v>
      </c>
      <c r="D609" s="12" t="s">
        <v>60</v>
      </c>
      <c r="E609" s="12">
        <v>25342.0</v>
      </c>
      <c r="F609" s="26">
        <v>43965.0</v>
      </c>
      <c r="G609" s="20"/>
      <c r="H609" s="20"/>
      <c r="I609" s="28" t="str">
        <f t="shared" si="1"/>
        <v>BAValente43965</v>
      </c>
      <c r="J609" s="28">
        <f>VLOOKUP(I609,'Indice isolamento municipio'!$F$2:$G$26498,2,false)</f>
        <v>0.393</v>
      </c>
      <c r="K609" s="29"/>
      <c r="L609" s="20"/>
      <c r="M609" s="20"/>
      <c r="N609" s="20"/>
      <c r="O609" s="20"/>
      <c r="P609" s="20"/>
    </row>
    <row r="610" ht="15.75" hidden="1" customHeight="1">
      <c r="A610" s="12">
        <v>293305.0</v>
      </c>
      <c r="B610" s="12" t="s">
        <v>749</v>
      </c>
      <c r="C610" s="12" t="s">
        <v>53</v>
      </c>
      <c r="D610" s="12" t="s">
        <v>60</v>
      </c>
      <c r="E610" s="12">
        <v>13834.0</v>
      </c>
      <c r="F610" s="26">
        <v>43965.0</v>
      </c>
      <c r="G610" s="20"/>
      <c r="H610" s="20"/>
      <c r="I610" s="28" t="str">
        <f t="shared" si="1"/>
        <v>BAVárzea Da Roça43965</v>
      </c>
      <c r="J610" s="28">
        <f>VLOOKUP(I610,'Indice isolamento municipio'!$F$2:$G$26498,2,false)</f>
        <v>0.341</v>
      </c>
      <c r="K610" s="29"/>
      <c r="L610" s="20"/>
      <c r="M610" s="20"/>
      <c r="N610" s="20"/>
      <c r="O610" s="20"/>
      <c r="P610" s="20"/>
    </row>
    <row r="611" ht="15.75" hidden="1" customHeight="1">
      <c r="A611" s="12">
        <v>293310.0</v>
      </c>
      <c r="B611" s="12" t="s">
        <v>750</v>
      </c>
      <c r="C611" s="12" t="s">
        <v>53</v>
      </c>
      <c r="D611" s="12" t="s">
        <v>60</v>
      </c>
      <c r="E611" s="12">
        <v>8759.0</v>
      </c>
      <c r="F611" s="26">
        <v>43965.0</v>
      </c>
      <c r="G611" s="20"/>
      <c r="H611" s="20"/>
      <c r="I611" s="28" t="str">
        <f t="shared" si="1"/>
        <v>BAVárzea Do Poço43965</v>
      </c>
      <c r="J611" s="28">
        <f>VLOOKUP(I611,'Indice isolamento municipio'!$F$2:$G$26498,2,false)</f>
        <v>0.356</v>
      </c>
      <c r="K611" s="29"/>
      <c r="L611" s="20"/>
      <c r="M611" s="20"/>
      <c r="N611" s="20"/>
      <c r="O611" s="20"/>
      <c r="P611" s="20"/>
    </row>
    <row r="612" ht="15.75" hidden="1" customHeight="1">
      <c r="A612" s="12">
        <v>293315.0</v>
      </c>
      <c r="B612" s="12" t="s">
        <v>751</v>
      </c>
      <c r="C612" s="12" t="s">
        <v>53</v>
      </c>
      <c r="D612" s="12" t="s">
        <v>60</v>
      </c>
      <c r="E612" s="12">
        <v>12910.0</v>
      </c>
      <c r="F612" s="26">
        <v>43965.0</v>
      </c>
      <c r="G612" s="20"/>
      <c r="H612" s="20"/>
      <c r="I612" s="28" t="str">
        <f t="shared" si="1"/>
        <v>BAVárzea Nova43965</v>
      </c>
      <c r="J612" s="28">
        <f>VLOOKUP(I612,'Indice isolamento municipio'!$F$2:$G$26498,2,false)</f>
        <v>0.396</v>
      </c>
      <c r="K612" s="29"/>
      <c r="L612" s="20"/>
      <c r="M612" s="20"/>
      <c r="N612" s="20"/>
      <c r="O612" s="20"/>
      <c r="P612" s="20"/>
    </row>
    <row r="613" ht="15.75" hidden="1" customHeight="1">
      <c r="A613" s="12">
        <v>293317.0</v>
      </c>
      <c r="B613" s="12" t="s">
        <v>752</v>
      </c>
      <c r="C613" s="12" t="s">
        <v>53</v>
      </c>
      <c r="D613" s="12" t="s">
        <v>60</v>
      </c>
      <c r="E613" s="12">
        <v>8987.0</v>
      </c>
      <c r="F613" s="26">
        <v>43965.0</v>
      </c>
      <c r="G613" s="20"/>
      <c r="H613" s="20"/>
      <c r="I613" s="28" t="str">
        <f t="shared" si="1"/>
        <v>BAVarzedo43965</v>
      </c>
      <c r="J613" s="28">
        <f>VLOOKUP(I613,'Indice isolamento municipio'!$F$2:$G$26498,2,false)</f>
        <v>0.364</v>
      </c>
      <c r="K613" s="29"/>
      <c r="L613" s="20"/>
      <c r="M613" s="20"/>
      <c r="N613" s="20"/>
      <c r="O613" s="20"/>
      <c r="P613" s="20"/>
    </row>
    <row r="614" ht="15.75" hidden="1" customHeight="1">
      <c r="A614" s="12">
        <v>293320.0</v>
      </c>
      <c r="B614" s="12" t="s">
        <v>753</v>
      </c>
      <c r="C614" s="12" t="s">
        <v>53</v>
      </c>
      <c r="D614" s="12" t="s">
        <v>60</v>
      </c>
      <c r="E614" s="12">
        <v>38748.0</v>
      </c>
      <c r="F614" s="26">
        <v>43965.0</v>
      </c>
      <c r="G614" s="20"/>
      <c r="H614" s="20"/>
      <c r="I614" s="28" t="str">
        <f t="shared" si="1"/>
        <v>BAVera Cruz43965</v>
      </c>
      <c r="J614" s="28">
        <f>VLOOKUP(I614,'Indice isolamento municipio'!$F$2:$G$26498,2,false)</f>
        <v>0.429</v>
      </c>
      <c r="K614" s="29"/>
      <c r="L614" s="20"/>
      <c r="M614" s="20"/>
      <c r="N614" s="20"/>
      <c r="O614" s="20"/>
      <c r="P614" s="20"/>
    </row>
    <row r="615" ht="15.75" hidden="1" customHeight="1">
      <c r="A615" s="12">
        <v>293325.0</v>
      </c>
      <c r="B615" s="12" t="s">
        <v>754</v>
      </c>
      <c r="C615" s="12" t="s">
        <v>53</v>
      </c>
      <c r="D615" s="12" t="s">
        <v>60</v>
      </c>
      <c r="E615" s="12">
        <v>6681.0</v>
      </c>
      <c r="F615" s="26">
        <v>43965.0</v>
      </c>
      <c r="G615" s="20"/>
      <c r="H615" s="20"/>
      <c r="I615" s="28" t="str">
        <f t="shared" si="1"/>
        <v>BAVereda43965</v>
      </c>
      <c r="J615" s="28">
        <f>VLOOKUP(I615,'Indice isolamento municipio'!$F$2:$G$26498,2,false)</f>
        <v>0.375</v>
      </c>
      <c r="K615" s="29"/>
      <c r="L615" s="20"/>
      <c r="M615" s="20"/>
      <c r="N615" s="20"/>
      <c r="O615" s="20"/>
      <c r="P615" s="20"/>
    </row>
    <row r="616" ht="15.75" hidden="1" customHeight="1">
      <c r="A616" s="12">
        <v>293330.0</v>
      </c>
      <c r="B616" s="12" t="s">
        <v>755</v>
      </c>
      <c r="C616" s="12" t="s">
        <v>53</v>
      </c>
      <c r="D616" s="12" t="s">
        <v>60</v>
      </c>
      <c r="E616" s="12">
        <v>315884.0</v>
      </c>
      <c r="F616" s="26">
        <v>43965.0</v>
      </c>
      <c r="G616" s="20"/>
      <c r="H616" s="20"/>
      <c r="I616" s="28" t="str">
        <f t="shared" si="1"/>
        <v>BAVitória Da Conquista43965</v>
      </c>
      <c r="J616" s="28">
        <f>VLOOKUP(I616,'Indice isolamento municipio'!$F$2:$G$26498,2,false)</f>
        <v>0.398</v>
      </c>
      <c r="K616" s="29"/>
      <c r="L616" s="20"/>
      <c r="M616" s="20"/>
      <c r="N616" s="20"/>
      <c r="O616" s="20"/>
      <c r="P616" s="20"/>
    </row>
    <row r="617" ht="15.75" hidden="1" customHeight="1">
      <c r="A617" s="12">
        <v>293340.0</v>
      </c>
      <c r="B617" s="12" t="s">
        <v>756</v>
      </c>
      <c r="C617" s="12" t="s">
        <v>53</v>
      </c>
      <c r="D617" s="12" t="s">
        <v>60</v>
      </c>
      <c r="E617" s="12">
        <v>8985.0</v>
      </c>
      <c r="F617" s="26">
        <v>43965.0</v>
      </c>
      <c r="G617" s="20"/>
      <c r="H617" s="20"/>
      <c r="I617" s="28" t="str">
        <f t="shared" si="1"/>
        <v>BAWagner43965</v>
      </c>
      <c r="J617" s="28">
        <f>VLOOKUP(I617,'Indice isolamento municipio'!$F$2:$G$26498,2,false)</f>
        <v>0.342</v>
      </c>
      <c r="K617" s="29"/>
      <c r="L617" s="20"/>
      <c r="M617" s="20"/>
      <c r="N617" s="20"/>
      <c r="O617" s="20"/>
      <c r="P617" s="20"/>
    </row>
    <row r="618" ht="15.75" hidden="1" customHeight="1">
      <c r="A618" s="12">
        <v>293345.0</v>
      </c>
      <c r="B618" s="12" t="s">
        <v>757</v>
      </c>
      <c r="C618" s="12" t="s">
        <v>53</v>
      </c>
      <c r="D618" s="12" t="s">
        <v>60</v>
      </c>
      <c r="E618" s="12">
        <v>12356.0</v>
      </c>
      <c r="F618" s="26">
        <v>43965.0</v>
      </c>
      <c r="G618" s="20"/>
      <c r="H618" s="20"/>
      <c r="I618" s="28" t="str">
        <f t="shared" si="1"/>
        <v>BAWanderley43965</v>
      </c>
      <c r="J618" s="28">
        <f>VLOOKUP(I618,'Indice isolamento municipio'!$F$2:$G$26498,2,false)</f>
        <v>0.382</v>
      </c>
      <c r="K618" s="29"/>
      <c r="L618" s="20"/>
      <c r="M618" s="20"/>
      <c r="N618" s="20"/>
      <c r="O618" s="20"/>
      <c r="P618" s="20"/>
    </row>
    <row r="619" ht="15.75" hidden="1" customHeight="1">
      <c r="A619" s="12">
        <v>293350.0</v>
      </c>
      <c r="B619" s="12" t="s">
        <v>758</v>
      </c>
      <c r="C619" s="12" t="s">
        <v>53</v>
      </c>
      <c r="D619" s="12" t="s">
        <v>60</v>
      </c>
      <c r="E619" s="12">
        <v>21910.0</v>
      </c>
      <c r="F619" s="26">
        <v>43965.0</v>
      </c>
      <c r="G619" s="20"/>
      <c r="H619" s="20"/>
      <c r="I619" s="28" t="str">
        <f t="shared" si="1"/>
        <v>BAWenceslau Guimarães43965</v>
      </c>
      <c r="J619" s="28">
        <f>VLOOKUP(I619,'Indice isolamento municipio'!$F$2:$G$26498,2,false)</f>
        <v>0.439</v>
      </c>
      <c r="K619" s="29"/>
      <c r="L619" s="20"/>
      <c r="M619" s="20"/>
      <c r="N619" s="20"/>
      <c r="O619" s="20"/>
      <c r="P619" s="20"/>
    </row>
    <row r="620" ht="15.75" hidden="1" customHeight="1">
      <c r="A620" s="12">
        <v>293360.0</v>
      </c>
      <c r="B620" s="12" t="s">
        <v>759</v>
      </c>
      <c r="C620" s="12" t="s">
        <v>53</v>
      </c>
      <c r="D620" s="12" t="s">
        <v>60</v>
      </c>
      <c r="E620" s="12">
        <v>45660.0</v>
      </c>
      <c r="F620" s="26">
        <v>43965.0</v>
      </c>
      <c r="G620" s="20"/>
      <c r="H620" s="20"/>
      <c r="I620" s="28" t="str">
        <f t="shared" si="1"/>
        <v>BAXique-Xique43965</v>
      </c>
      <c r="J620" s="28">
        <f>VLOOKUP(I620,'Indice isolamento municipio'!$F$2:$G$26498,2,false)</f>
        <v>0.371</v>
      </c>
      <c r="K620" s="29"/>
      <c r="L620" s="20"/>
      <c r="M620" s="20"/>
      <c r="N620" s="20"/>
      <c r="O620" s="20"/>
      <c r="P620" s="20"/>
    </row>
    <row r="621" ht="15.75" hidden="1" customHeight="1">
      <c r="A621" s="12">
        <v>230010.0</v>
      </c>
      <c r="B621" s="12" t="s">
        <v>760</v>
      </c>
      <c r="C621" s="12" t="s">
        <v>53</v>
      </c>
      <c r="D621" s="12" t="s">
        <v>65</v>
      </c>
      <c r="E621" s="12">
        <v>10815.0</v>
      </c>
      <c r="F621" s="26">
        <v>43965.0</v>
      </c>
      <c r="G621" s="20"/>
      <c r="H621" s="20"/>
      <c r="I621" s="28" t="str">
        <f t="shared" si="1"/>
        <v>CEAbaiara43965</v>
      </c>
      <c r="J621" s="28">
        <f>VLOOKUP(I621,'Indice isolamento municipio'!$F$2:$G$26498,2,false)</f>
        <v>0.434</v>
      </c>
      <c r="K621" s="29"/>
      <c r="L621" s="20"/>
      <c r="M621" s="20"/>
      <c r="N621" s="20"/>
      <c r="O621" s="20"/>
      <c r="P621" s="20"/>
    </row>
    <row r="622" hidden="1">
      <c r="A622" s="12">
        <v>230015.0</v>
      </c>
      <c r="B622" s="12" t="s">
        <v>762</v>
      </c>
      <c r="C622" s="12" t="s">
        <v>53</v>
      </c>
      <c r="D622" s="12" t="s">
        <v>65</v>
      </c>
      <c r="E622" s="12">
        <v>15673.0</v>
      </c>
      <c r="F622" s="26">
        <v>43965.0</v>
      </c>
      <c r="G622" s="20"/>
      <c r="H622" s="20"/>
      <c r="I622" s="28" t="str">
        <f t="shared" si="1"/>
        <v>CEAcarape43965</v>
      </c>
      <c r="J622" s="28">
        <f>VLOOKUP(I622,'Indice isolamento municipio'!$F$2:$G$26498,2,false)</f>
        <v>0.536</v>
      </c>
      <c r="K622" s="29"/>
      <c r="L622" s="20"/>
      <c r="M622" s="20"/>
      <c r="N622" s="20"/>
      <c r="O622" s="20"/>
      <c r="P622" s="20"/>
    </row>
    <row r="623" ht="15.75" customHeight="1">
      <c r="A623" s="12">
        <v>230020.0</v>
      </c>
      <c r="B623" s="12" t="s">
        <v>763</v>
      </c>
      <c r="C623" s="12" t="s">
        <v>53</v>
      </c>
      <c r="D623" s="10" t="s">
        <v>65</v>
      </c>
      <c r="E623" s="12">
        <v>58848.0</v>
      </c>
      <c r="F623" s="26">
        <v>43965.0</v>
      </c>
      <c r="G623" s="20"/>
      <c r="H623" s="20"/>
      <c r="I623" s="28" t="str">
        <f t="shared" si="1"/>
        <v>CEAcaraú43965</v>
      </c>
      <c r="J623" s="125">
        <v>0.485</v>
      </c>
      <c r="K623" s="41">
        <v>1.0</v>
      </c>
      <c r="L623" s="26">
        <v>43983.0</v>
      </c>
      <c r="M623" s="26">
        <v>43989.0</v>
      </c>
      <c r="N623" s="20"/>
      <c r="O623" s="20"/>
      <c r="P623" s="20"/>
      <c r="Q623" s="18" t="s">
        <v>764</v>
      </c>
    </row>
    <row r="624" ht="15.75" hidden="1" customHeight="1">
      <c r="A624" s="12">
        <v>230030.0</v>
      </c>
      <c r="B624" s="12" t="s">
        <v>765</v>
      </c>
      <c r="C624" s="12" t="s">
        <v>53</v>
      </c>
      <c r="D624" s="12" t="s">
        <v>65</v>
      </c>
      <c r="E624" s="12">
        <v>51768.0</v>
      </c>
      <c r="F624" s="26">
        <v>43965.0</v>
      </c>
      <c r="G624" s="20"/>
      <c r="H624" s="20"/>
      <c r="I624" s="28" t="str">
        <f t="shared" si="1"/>
        <v>CEAcopiara43965</v>
      </c>
      <c r="J624" s="28">
        <f>VLOOKUP(I624,'Indice isolamento municipio'!$F$2:$G$26498,2,false)</f>
        <v>0.452</v>
      </c>
      <c r="K624" s="29"/>
      <c r="L624" s="20"/>
      <c r="M624" s="20"/>
      <c r="N624" s="20"/>
      <c r="O624" s="20"/>
      <c r="P624" s="20"/>
    </row>
    <row r="625" ht="15.75" hidden="1" customHeight="1">
      <c r="A625" s="12">
        <v>230040.0</v>
      </c>
      <c r="B625" s="12" t="s">
        <v>766</v>
      </c>
      <c r="C625" s="12" t="s">
        <v>53</v>
      </c>
      <c r="D625" s="12" t="s">
        <v>65</v>
      </c>
      <c r="E625" s="12">
        <v>16468.0</v>
      </c>
      <c r="F625" s="26">
        <v>43965.0</v>
      </c>
      <c r="G625" s="20"/>
      <c r="H625" s="20"/>
      <c r="I625" s="28" t="str">
        <f t="shared" si="1"/>
        <v>CEAiuaba43965</v>
      </c>
      <c r="J625" s="28">
        <f>VLOOKUP(I625,'Indice isolamento municipio'!$F$2:$G$26498,2,false)</f>
        <v>0.406</v>
      </c>
      <c r="K625" s="29"/>
      <c r="L625" s="20"/>
      <c r="M625" s="20"/>
      <c r="N625" s="20"/>
      <c r="O625" s="20"/>
      <c r="P625" s="20"/>
    </row>
    <row r="626" ht="15.75" hidden="1" customHeight="1">
      <c r="A626" s="12">
        <v>230050.0</v>
      </c>
      <c r="B626" s="12" t="s">
        <v>769</v>
      </c>
      <c r="C626" s="12" t="s">
        <v>53</v>
      </c>
      <c r="D626" s="12" t="s">
        <v>65</v>
      </c>
      <c r="E626" s="12">
        <v>10956.0</v>
      </c>
      <c r="F626" s="26">
        <v>43965.0</v>
      </c>
      <c r="G626" s="20"/>
      <c r="H626" s="20"/>
      <c r="I626" s="28" t="str">
        <f t="shared" si="1"/>
        <v>CEAlcântaras43965</v>
      </c>
      <c r="J626" s="28">
        <f>VLOOKUP(I626,'Indice isolamento municipio'!$F$2:$G$26498,2,false)</f>
        <v>0.522</v>
      </c>
      <c r="K626" s="29"/>
      <c r="L626" s="20"/>
      <c r="M626" s="20"/>
      <c r="N626" s="20"/>
      <c r="O626" s="20"/>
      <c r="P626" s="20"/>
    </row>
    <row r="627" ht="15.75" hidden="1" customHeight="1">
      <c r="A627" s="12">
        <v>230060.0</v>
      </c>
      <c r="B627" s="12" t="s">
        <v>773</v>
      </c>
      <c r="C627" s="12" t="s">
        <v>53</v>
      </c>
      <c r="D627" s="12" t="s">
        <v>65</v>
      </c>
      <c r="E627" s="12">
        <v>7033.0</v>
      </c>
      <c r="F627" s="26">
        <v>43965.0</v>
      </c>
      <c r="G627" s="20"/>
      <c r="H627" s="20"/>
      <c r="I627" s="28" t="str">
        <f t="shared" si="1"/>
        <v>CEAltaneira43965</v>
      </c>
      <c r="J627" s="28">
        <f>VLOOKUP(I627,'Indice isolamento municipio'!$F$2:$G$26498,2,false)</f>
        <v>0.402</v>
      </c>
      <c r="K627" s="29"/>
      <c r="L627" s="20"/>
      <c r="M627" s="20"/>
      <c r="N627" s="20"/>
      <c r="O627" s="20"/>
      <c r="P627" s="20"/>
    </row>
    <row r="628" ht="15.75" hidden="1" customHeight="1">
      <c r="A628" s="12">
        <v>230070.0</v>
      </c>
      <c r="B628" s="12" t="s">
        <v>774</v>
      </c>
      <c r="C628" s="12" t="s">
        <v>53</v>
      </c>
      <c r="D628" s="12" t="s">
        <v>65</v>
      </c>
      <c r="E628" s="12">
        <v>16505.0</v>
      </c>
      <c r="F628" s="26">
        <v>43965.0</v>
      </c>
      <c r="G628" s="20"/>
      <c r="H628" s="20"/>
      <c r="I628" s="28" t="str">
        <f t="shared" si="1"/>
        <v>CEAlto Santo43965</v>
      </c>
      <c r="J628" s="28">
        <f>VLOOKUP(I628,'Indice isolamento municipio'!$F$2:$G$26498,2,false)</f>
        <v>0.459</v>
      </c>
      <c r="K628" s="29"/>
      <c r="L628" s="20"/>
      <c r="M628" s="20"/>
      <c r="N628" s="20"/>
      <c r="O628" s="20"/>
      <c r="P628" s="20"/>
    </row>
    <row r="629" ht="15.75" hidden="1" customHeight="1">
      <c r="A629" s="12">
        <v>230075.0</v>
      </c>
      <c r="B629" s="12" t="s">
        <v>778</v>
      </c>
      <c r="C629" s="12" t="s">
        <v>53</v>
      </c>
      <c r="D629" s="12" t="s">
        <v>65</v>
      </c>
      <c r="E629" s="12">
        <v>40274.0</v>
      </c>
      <c r="F629" s="26">
        <v>43965.0</v>
      </c>
      <c r="G629" s="20"/>
      <c r="H629" s="20"/>
      <c r="I629" s="28" t="str">
        <f t="shared" si="1"/>
        <v>CEAmontada43965</v>
      </c>
      <c r="J629" s="28">
        <f>VLOOKUP(I629,'Indice isolamento municipio'!$F$2:$G$26498,2,false)</f>
        <v>0.497</v>
      </c>
      <c r="K629" s="29"/>
      <c r="L629" s="20"/>
      <c r="M629" s="20"/>
      <c r="N629" s="20"/>
      <c r="O629" s="20"/>
      <c r="P629" s="20"/>
    </row>
    <row r="630" ht="15.75" hidden="1" customHeight="1">
      <c r="A630" s="12">
        <v>230080.0</v>
      </c>
      <c r="B630" s="12" t="s">
        <v>779</v>
      </c>
      <c r="C630" s="12" t="s">
        <v>53</v>
      </c>
      <c r="D630" s="12" t="s">
        <v>65</v>
      </c>
      <c r="E630" s="12">
        <v>7056.0</v>
      </c>
      <c r="F630" s="26">
        <v>43965.0</v>
      </c>
      <c r="G630" s="20"/>
      <c r="H630" s="20"/>
      <c r="I630" s="28" t="str">
        <f t="shared" si="1"/>
        <v>CEAntonina do Norte43965</v>
      </c>
      <c r="J630" s="28">
        <f>VLOOKUP(I630,'Indice isolamento municipio'!$F$2:$G$26498,2,false)</f>
        <v>0.339</v>
      </c>
      <c r="K630" s="29"/>
      <c r="L630" s="20"/>
      <c r="M630" s="20"/>
      <c r="N630" s="20"/>
      <c r="O630" s="20"/>
      <c r="P630" s="20"/>
    </row>
    <row r="631" ht="15.75" hidden="1" customHeight="1">
      <c r="A631" s="12">
        <v>230090.0</v>
      </c>
      <c r="B631" s="12" t="s">
        <v>782</v>
      </c>
      <c r="C631" s="12" t="s">
        <v>53</v>
      </c>
      <c r="D631" s="12" t="s">
        <v>65</v>
      </c>
      <c r="E631" s="12">
        <v>14135.0</v>
      </c>
      <c r="F631" s="26">
        <v>43965.0</v>
      </c>
      <c r="G631" s="20"/>
      <c r="H631" s="20"/>
      <c r="I631" s="28" t="str">
        <f t="shared" si="1"/>
        <v>CEApuiarés43965</v>
      </c>
      <c r="J631" s="28">
        <f>VLOOKUP(I631,'Indice isolamento municipio'!$F$2:$G$26498,2,false)</f>
        <v>0.53</v>
      </c>
      <c r="K631" s="29"/>
      <c r="L631" s="20"/>
      <c r="M631" s="20"/>
      <c r="N631" s="20"/>
      <c r="O631" s="20"/>
      <c r="P631" s="20"/>
    </row>
    <row r="632" ht="15.75" hidden="1" customHeight="1">
      <c r="A632" s="12">
        <v>230100.0</v>
      </c>
      <c r="B632" s="12" t="s">
        <v>784</v>
      </c>
      <c r="C632" s="12" t="s">
        <v>53</v>
      </c>
      <c r="D632" s="12" t="s">
        <v>65</v>
      </c>
      <c r="E632" s="12">
        <v>74465.0</v>
      </c>
      <c r="F632" s="26">
        <v>43965.0</v>
      </c>
      <c r="G632" s="20"/>
      <c r="H632" s="20"/>
      <c r="I632" s="28" t="str">
        <f t="shared" si="1"/>
        <v>CEAquiraz43965</v>
      </c>
      <c r="J632" s="28">
        <f>VLOOKUP(I632,'Indice isolamento municipio'!$F$2:$G$26498,2,false)</f>
        <v>0.482</v>
      </c>
      <c r="K632" s="29"/>
      <c r="L632" s="20"/>
      <c r="M632" s="20"/>
      <c r="N632" s="20"/>
      <c r="O632" s="20"/>
      <c r="P632" s="20"/>
    </row>
    <row r="633" ht="15.75" hidden="1" customHeight="1">
      <c r="A633" s="12">
        <v>230110.0</v>
      </c>
      <c r="B633" s="12" t="s">
        <v>785</v>
      </c>
      <c r="C633" s="12" t="s">
        <v>53</v>
      </c>
      <c r="D633" s="12" t="s">
        <v>65</v>
      </c>
      <c r="E633" s="12">
        <v>70363.0</v>
      </c>
      <c r="F633" s="26">
        <v>43965.0</v>
      </c>
      <c r="G633" s="20"/>
      <c r="H633" s="20"/>
      <c r="I633" s="28" t="str">
        <f t="shared" si="1"/>
        <v>CEAracati43965</v>
      </c>
      <c r="J633" s="28">
        <f>VLOOKUP(I633,'Indice isolamento municipio'!$F$2:$G$26498,2,false)</f>
        <v>0.466</v>
      </c>
      <c r="K633" s="29"/>
      <c r="L633" s="20"/>
      <c r="M633" s="20"/>
      <c r="N633" s="20"/>
      <c r="O633" s="20"/>
      <c r="P633" s="20"/>
    </row>
    <row r="634" ht="15.75" hidden="1" customHeight="1">
      <c r="A634" s="12">
        <v>230120.0</v>
      </c>
      <c r="B634" s="12" t="s">
        <v>786</v>
      </c>
      <c r="C634" s="12" t="s">
        <v>53</v>
      </c>
      <c r="D634" s="12" t="s">
        <v>65</v>
      </c>
      <c r="E634" s="12">
        <v>25592.0</v>
      </c>
      <c r="F634" s="26">
        <v>43965.0</v>
      </c>
      <c r="G634" s="20"/>
      <c r="H634" s="20"/>
      <c r="I634" s="28" t="str">
        <f t="shared" si="1"/>
        <v>CEAracoiaba43965</v>
      </c>
      <c r="J634" s="28">
        <f>VLOOKUP(I634,'Indice isolamento municipio'!$F$2:$G$26498,2,false)</f>
        <v>0.518</v>
      </c>
      <c r="K634" s="29"/>
      <c r="L634" s="20"/>
      <c r="M634" s="20"/>
      <c r="N634" s="20"/>
      <c r="O634" s="20"/>
      <c r="P634" s="20"/>
    </row>
    <row r="635" ht="15.75" hidden="1" customHeight="1">
      <c r="A635" s="12">
        <v>230125.0</v>
      </c>
      <c r="B635" s="12" t="s">
        <v>788</v>
      </c>
      <c r="C635" s="12" t="s">
        <v>53</v>
      </c>
      <c r="D635" s="12" t="s">
        <v>65</v>
      </c>
      <c r="E635" s="12">
        <v>10564.0</v>
      </c>
      <c r="F635" s="26">
        <v>43965.0</v>
      </c>
      <c r="G635" s="20"/>
      <c r="H635" s="20"/>
      <c r="I635" s="28" t="str">
        <f t="shared" si="1"/>
        <v>CEArarendá43965</v>
      </c>
      <c r="J635" s="28">
        <f>VLOOKUP(I635,'Indice isolamento municipio'!$F$2:$G$26498,2,false)</f>
        <v>0.458</v>
      </c>
      <c r="K635" s="29"/>
      <c r="L635" s="20"/>
      <c r="M635" s="20"/>
      <c r="N635" s="20"/>
      <c r="O635" s="20"/>
      <c r="P635" s="20"/>
    </row>
    <row r="636" ht="15.75" hidden="1" customHeight="1">
      <c r="A636" s="12">
        <v>230130.0</v>
      </c>
      <c r="B636" s="12" t="s">
        <v>789</v>
      </c>
      <c r="C636" s="12" t="s">
        <v>53</v>
      </c>
      <c r="D636" s="12" t="s">
        <v>65</v>
      </c>
      <c r="E636" s="12">
        <v>20848.0</v>
      </c>
      <c r="F636" s="26">
        <v>43965.0</v>
      </c>
      <c r="G636" s="20"/>
      <c r="H636" s="20"/>
      <c r="I636" s="28" t="str">
        <f t="shared" si="1"/>
        <v>CEAraripe43965</v>
      </c>
      <c r="J636" s="28">
        <f>VLOOKUP(I636,'Indice isolamento municipio'!$F$2:$G$26498,2,false)</f>
        <v>0.453</v>
      </c>
      <c r="K636" s="29"/>
      <c r="L636" s="20"/>
      <c r="M636" s="20"/>
      <c r="N636" s="20"/>
      <c r="O636" s="20"/>
      <c r="P636" s="20"/>
    </row>
    <row r="637" ht="15.75" hidden="1" customHeight="1">
      <c r="A637" s="12">
        <v>230140.0</v>
      </c>
      <c r="B637" s="12" t="s">
        <v>791</v>
      </c>
      <c r="C637" s="12" t="s">
        <v>53</v>
      </c>
      <c r="D637" s="12" t="s">
        <v>65</v>
      </c>
      <c r="E637" s="12">
        <v>11404.0</v>
      </c>
      <c r="F637" s="26">
        <v>43965.0</v>
      </c>
      <c r="G637" s="20"/>
      <c r="H637" s="20"/>
      <c r="I637" s="28" t="str">
        <f t="shared" si="1"/>
        <v>CEAratuba43965</v>
      </c>
      <c r="J637" s="28">
        <f>VLOOKUP(I637,'Indice isolamento municipio'!$F$2:$G$26498,2,false)</f>
        <v>0.492</v>
      </c>
      <c r="K637" s="29"/>
      <c r="L637" s="20"/>
      <c r="M637" s="20"/>
      <c r="N637" s="20"/>
      <c r="O637" s="20"/>
      <c r="P637" s="20"/>
    </row>
    <row r="638" ht="15.75" hidden="1" customHeight="1">
      <c r="A638" s="12">
        <v>230150.0</v>
      </c>
      <c r="B638" s="12" t="s">
        <v>793</v>
      </c>
      <c r="C638" s="12" t="s">
        <v>53</v>
      </c>
      <c r="D638" s="12" t="s">
        <v>65</v>
      </c>
      <c r="E638" s="12">
        <v>7667.0</v>
      </c>
      <c r="F638" s="26">
        <v>43965.0</v>
      </c>
      <c r="G638" s="20"/>
      <c r="H638" s="20"/>
      <c r="I638" s="28" t="str">
        <f t="shared" si="1"/>
        <v>CEArneiroz43965</v>
      </c>
      <c r="J638" s="28">
        <f>VLOOKUP(I638,'Indice isolamento municipio'!$F$2:$G$26498,2,false)</f>
        <v>0.448</v>
      </c>
      <c r="K638" s="29"/>
      <c r="L638" s="20"/>
      <c r="M638" s="20"/>
      <c r="N638" s="20"/>
      <c r="O638" s="20"/>
      <c r="P638" s="20"/>
    </row>
    <row r="639" ht="15.75" hidden="1" customHeight="1">
      <c r="A639" s="12">
        <v>230160.0</v>
      </c>
      <c r="B639" s="12" t="s">
        <v>794</v>
      </c>
      <c r="C639" s="12" t="s">
        <v>53</v>
      </c>
      <c r="D639" s="12" t="s">
        <v>65</v>
      </c>
      <c r="E639" s="12">
        <v>22633.0</v>
      </c>
      <c r="F639" s="26">
        <v>43965.0</v>
      </c>
      <c r="G639" s="20"/>
      <c r="H639" s="20"/>
      <c r="I639" s="28" t="str">
        <f t="shared" si="1"/>
        <v>CEAssaré43965</v>
      </c>
      <c r="J639" s="28">
        <f>VLOOKUP(I639,'Indice isolamento municipio'!$F$2:$G$26498,2,false)</f>
        <v>0.41</v>
      </c>
      <c r="K639" s="29"/>
      <c r="L639" s="20"/>
      <c r="M639" s="20"/>
      <c r="N639" s="20"/>
      <c r="O639" s="20"/>
      <c r="P639" s="20"/>
    </row>
    <row r="640" ht="15.75" hidden="1" customHeight="1">
      <c r="A640" s="12">
        <v>230170.0</v>
      </c>
      <c r="B640" s="12" t="s">
        <v>795</v>
      </c>
      <c r="C640" s="12" t="s">
        <v>53</v>
      </c>
      <c r="D640" s="12" t="s">
        <v>65</v>
      </c>
      <c r="E640" s="12">
        <v>24470.0</v>
      </c>
      <c r="F640" s="26">
        <v>43965.0</v>
      </c>
      <c r="G640" s="20"/>
      <c r="H640" s="20"/>
      <c r="I640" s="28" t="str">
        <f t="shared" si="1"/>
        <v>CEAurora43965</v>
      </c>
      <c r="J640" s="28">
        <f>VLOOKUP(I640,'Indice isolamento municipio'!$F$2:$G$26498,2,false)</f>
        <v>0.466</v>
      </c>
      <c r="K640" s="29"/>
      <c r="L640" s="20"/>
      <c r="M640" s="20"/>
      <c r="N640" s="20"/>
      <c r="O640" s="20"/>
      <c r="P640" s="20"/>
    </row>
    <row r="641" ht="15.75" hidden="1" customHeight="1">
      <c r="A641" s="12">
        <v>230180.0</v>
      </c>
      <c r="B641" s="12" t="s">
        <v>798</v>
      </c>
      <c r="C641" s="12" t="s">
        <v>53</v>
      </c>
      <c r="D641" s="12" t="s">
        <v>65</v>
      </c>
      <c r="E641" s="12">
        <v>6072.0</v>
      </c>
      <c r="F641" s="26">
        <v>43965.0</v>
      </c>
      <c r="G641" s="20"/>
      <c r="H641" s="20"/>
      <c r="I641" s="28" t="str">
        <f t="shared" si="1"/>
        <v>CEBaixio43965</v>
      </c>
      <c r="J641" s="28">
        <f>VLOOKUP(I641,'Indice isolamento municipio'!$F$2:$G$26498,2,false)</f>
        <v>0.444</v>
      </c>
      <c r="K641" s="29"/>
      <c r="L641" s="20"/>
      <c r="M641" s="20"/>
      <c r="N641" s="20"/>
      <c r="O641" s="20"/>
      <c r="P641" s="20"/>
    </row>
    <row r="642" ht="15.75" hidden="1" customHeight="1">
      <c r="A642" s="12">
        <v>230185.0</v>
      </c>
      <c r="B642" s="12" t="s">
        <v>803</v>
      </c>
      <c r="C642" s="12" t="s">
        <v>53</v>
      </c>
      <c r="D642" s="12" t="s">
        <v>65</v>
      </c>
      <c r="E642" s="12">
        <v>17488.0</v>
      </c>
      <c r="F642" s="26">
        <v>43965.0</v>
      </c>
      <c r="G642" s="20"/>
      <c r="H642" s="20"/>
      <c r="I642" s="28" t="str">
        <f t="shared" si="1"/>
        <v>CEBanabuiú43965</v>
      </c>
      <c r="J642" s="28">
        <f>VLOOKUP(I642,'Indice isolamento municipio'!$F$2:$G$26498,2,false)</f>
        <v>0.493</v>
      </c>
      <c r="K642" s="29"/>
      <c r="L642" s="20"/>
      <c r="M642" s="20"/>
      <c r="N642" s="20"/>
      <c r="O642" s="20"/>
      <c r="P642" s="20"/>
    </row>
    <row r="643" ht="15.75" hidden="1" customHeight="1">
      <c r="A643" s="12">
        <v>230190.0</v>
      </c>
      <c r="B643" s="12" t="s">
        <v>804</v>
      </c>
      <c r="C643" s="12" t="s">
        <v>53</v>
      </c>
      <c r="D643" s="12" t="s">
        <v>65</v>
      </c>
      <c r="E643" s="12">
        <v>56576.0</v>
      </c>
      <c r="F643" s="26">
        <v>43965.0</v>
      </c>
      <c r="G643" s="20"/>
      <c r="H643" s="20"/>
      <c r="I643" s="28" t="str">
        <f t="shared" si="1"/>
        <v>CEBarbalha43965</v>
      </c>
      <c r="J643" s="28">
        <f>VLOOKUP(I643,'Indice isolamento municipio'!$F$2:$G$26498,2,false)</f>
        <v>0.442</v>
      </c>
      <c r="K643" s="29"/>
      <c r="L643" s="20"/>
      <c r="M643" s="20"/>
      <c r="N643" s="20"/>
      <c r="O643" s="20"/>
      <c r="P643" s="20"/>
    </row>
    <row r="644" ht="15.75" hidden="1" customHeight="1">
      <c r="A644" s="12">
        <v>230195.0</v>
      </c>
      <c r="B644" s="12" t="s">
        <v>806</v>
      </c>
      <c r="C644" s="12" t="s">
        <v>53</v>
      </c>
      <c r="D644" s="12" t="s">
        <v>65</v>
      </c>
      <c r="E644" s="12">
        <v>19958.0</v>
      </c>
      <c r="F644" s="26">
        <v>43965.0</v>
      </c>
      <c r="G644" s="20"/>
      <c r="H644" s="20"/>
      <c r="I644" s="28" t="str">
        <f t="shared" si="1"/>
        <v>CEBarreira43965</v>
      </c>
      <c r="J644" s="28">
        <f>VLOOKUP(I644,'Indice isolamento municipio'!$F$2:$G$26498,2,false)</f>
        <v>0.484</v>
      </c>
      <c r="K644" s="29"/>
      <c r="L644" s="20"/>
      <c r="M644" s="20"/>
      <c r="N644" s="20"/>
      <c r="O644" s="20"/>
      <c r="P644" s="20"/>
    </row>
    <row r="645" ht="15.75" hidden="1" customHeight="1">
      <c r="A645" s="12">
        <v>230200.0</v>
      </c>
      <c r="B645" s="12" t="s">
        <v>808</v>
      </c>
      <c r="C645" s="12" t="s">
        <v>53</v>
      </c>
      <c r="D645" s="12" t="s">
        <v>65</v>
      </c>
      <c r="E645" s="12">
        <v>21742.0</v>
      </c>
      <c r="F645" s="26">
        <v>43965.0</v>
      </c>
      <c r="G645" s="20"/>
      <c r="H645" s="20"/>
      <c r="I645" s="28" t="str">
        <f t="shared" si="1"/>
        <v>CEBarro43965</v>
      </c>
      <c r="J645" s="28">
        <f>VLOOKUP(I645,'Indice isolamento municipio'!$F$2:$G$26498,2,false)</f>
        <v>0.495</v>
      </c>
      <c r="K645" s="29"/>
      <c r="L645" s="20"/>
      <c r="M645" s="20"/>
      <c r="N645" s="20"/>
      <c r="O645" s="20"/>
      <c r="P645" s="20"/>
    </row>
    <row r="646" ht="15.75" hidden="1" customHeight="1">
      <c r="A646" s="12">
        <v>230205.0</v>
      </c>
      <c r="B646" s="12" t="s">
        <v>811</v>
      </c>
      <c r="C646" s="12" t="s">
        <v>53</v>
      </c>
      <c r="D646" s="12" t="s">
        <v>65</v>
      </c>
      <c r="E646" s="12">
        <v>14560.0</v>
      </c>
      <c r="F646" s="26">
        <v>43965.0</v>
      </c>
      <c r="G646" s="20"/>
      <c r="H646" s="20"/>
      <c r="I646" s="28" t="str">
        <f t="shared" si="1"/>
        <v>CEBarroquinha43965</v>
      </c>
      <c r="J646" s="28">
        <f>VLOOKUP(I646,'Indice isolamento municipio'!$F$2:$G$26498,2,false)</f>
        <v>0.481</v>
      </c>
      <c r="K646" s="29"/>
      <c r="L646" s="20"/>
      <c r="M646" s="20"/>
      <c r="N646" s="20"/>
      <c r="O646" s="20"/>
      <c r="P646" s="20"/>
    </row>
    <row r="647" ht="15.75" hidden="1" customHeight="1">
      <c r="A647" s="12">
        <v>230210.0</v>
      </c>
      <c r="B647" s="12" t="s">
        <v>814</v>
      </c>
      <c r="C647" s="12" t="s">
        <v>53</v>
      </c>
      <c r="D647" s="12" t="s">
        <v>65</v>
      </c>
      <c r="E647" s="12">
        <v>33863.0</v>
      </c>
      <c r="F647" s="26">
        <v>43965.0</v>
      </c>
      <c r="G647" s="20"/>
      <c r="H647" s="20"/>
      <c r="I647" s="28" t="str">
        <f t="shared" si="1"/>
        <v>CEBaturité43965</v>
      </c>
      <c r="J647" s="28">
        <f>VLOOKUP(I647,'Indice isolamento municipio'!$F$2:$G$26498,2,false)</f>
        <v>0.493</v>
      </c>
      <c r="K647" s="29"/>
      <c r="L647" s="20"/>
      <c r="M647" s="20"/>
      <c r="N647" s="20"/>
      <c r="O647" s="20"/>
      <c r="P647" s="20"/>
    </row>
    <row r="648" ht="15.75" hidden="1" customHeight="1">
      <c r="A648" s="12">
        <v>230220.0</v>
      </c>
      <c r="B648" s="12" t="s">
        <v>816</v>
      </c>
      <c r="C648" s="12" t="s">
        <v>53</v>
      </c>
      <c r="D648" s="12" t="s">
        <v>65</v>
      </c>
      <c r="E648" s="12">
        <v>50364.0</v>
      </c>
      <c r="F648" s="26">
        <v>43965.0</v>
      </c>
      <c r="G648" s="20"/>
      <c r="H648" s="20"/>
      <c r="I648" s="28" t="str">
        <f t="shared" si="1"/>
        <v>CEBeberibe43965</v>
      </c>
      <c r="J648" s="28">
        <f>VLOOKUP(I648,'Indice isolamento municipio'!$F$2:$G$26498,2,false)</f>
        <v>0.535</v>
      </c>
      <c r="K648" s="29"/>
      <c r="L648" s="20"/>
      <c r="M648" s="20"/>
      <c r="N648" s="20"/>
      <c r="O648" s="20"/>
      <c r="P648" s="20"/>
    </row>
    <row r="649" ht="15.75" hidden="1" customHeight="1">
      <c r="A649" s="12">
        <v>230230.0</v>
      </c>
      <c r="B649" s="12" t="s">
        <v>818</v>
      </c>
      <c r="C649" s="12" t="s">
        <v>53</v>
      </c>
      <c r="D649" s="12" t="s">
        <v>65</v>
      </c>
      <c r="E649" s="12">
        <v>31259.0</v>
      </c>
      <c r="F649" s="26">
        <v>43965.0</v>
      </c>
      <c r="G649" s="20"/>
      <c r="H649" s="20"/>
      <c r="I649" s="28" t="str">
        <f t="shared" si="1"/>
        <v>CEBela Cruz43965</v>
      </c>
      <c r="J649" s="28">
        <f>VLOOKUP(I649,'Indice isolamento municipio'!$F$2:$G$26498,2,false)</f>
        <v>0.548</v>
      </c>
      <c r="K649" s="29"/>
      <c r="L649" s="20"/>
      <c r="M649" s="20"/>
      <c r="N649" s="20"/>
      <c r="O649" s="20"/>
      <c r="P649" s="20"/>
    </row>
    <row r="650" ht="15.75" hidden="1" customHeight="1">
      <c r="A650" s="12">
        <v>230240.0</v>
      </c>
      <c r="B650" s="12" t="s">
        <v>819</v>
      </c>
      <c r="C650" s="12" t="s">
        <v>53</v>
      </c>
      <c r="D650" s="12" t="s">
        <v>65</v>
      </c>
      <c r="E650" s="12">
        <v>52829.0</v>
      </c>
      <c r="F650" s="26">
        <v>43965.0</v>
      </c>
      <c r="G650" s="20"/>
      <c r="H650" s="20"/>
      <c r="I650" s="28" t="str">
        <f t="shared" si="1"/>
        <v>CEBoa Viagem43965</v>
      </c>
      <c r="J650" s="28">
        <f>VLOOKUP(I650,'Indice isolamento municipio'!$F$2:$G$26498,2,false)</f>
        <v>0.483</v>
      </c>
      <c r="K650" s="29"/>
      <c r="L650" s="20"/>
      <c r="M650" s="20"/>
      <c r="N650" s="20"/>
      <c r="O650" s="20"/>
      <c r="P650" s="20"/>
    </row>
    <row r="651" ht="15.75" hidden="1" customHeight="1">
      <c r="A651" s="12">
        <v>230250.0</v>
      </c>
      <c r="B651" s="12" t="s">
        <v>820</v>
      </c>
      <c r="C651" s="12" t="s">
        <v>53</v>
      </c>
      <c r="D651" s="12" t="s">
        <v>65</v>
      </c>
      <c r="E651" s="12">
        <v>46207.0</v>
      </c>
      <c r="F651" s="26">
        <v>43965.0</v>
      </c>
      <c r="G651" s="20"/>
      <c r="H651" s="20"/>
      <c r="I651" s="28" t="str">
        <f t="shared" si="1"/>
        <v>CEBrejo Santo43965</v>
      </c>
      <c r="J651" s="28">
        <f>VLOOKUP(I651,'Indice isolamento municipio'!$F$2:$G$26498,2,false)</f>
        <v>0.426</v>
      </c>
      <c r="K651" s="29"/>
      <c r="L651" s="20"/>
      <c r="M651" s="20"/>
      <c r="N651" s="20"/>
      <c r="O651" s="20"/>
      <c r="P651" s="20"/>
    </row>
    <row r="652" ht="15.75" customHeight="1">
      <c r="A652" s="12">
        <v>230260.0</v>
      </c>
      <c r="B652" s="12" t="s">
        <v>821</v>
      </c>
      <c r="C652" s="12" t="s">
        <v>53</v>
      </c>
      <c r="D652" s="12" t="s">
        <v>65</v>
      </c>
      <c r="E652" s="12">
        <v>60870.0</v>
      </c>
      <c r="F652" s="26">
        <v>43965.0</v>
      </c>
      <c r="G652" s="20"/>
      <c r="H652" s="20"/>
      <c r="I652" s="28" t="str">
        <f t="shared" si="1"/>
        <v>CECamocim43965</v>
      </c>
      <c r="J652" s="125">
        <v>0.485</v>
      </c>
      <c r="K652" s="41">
        <v>1.0</v>
      </c>
      <c r="L652" s="26">
        <v>43983.0</v>
      </c>
      <c r="M652" s="26">
        <v>43989.0</v>
      </c>
      <c r="N652" s="20"/>
      <c r="O652" s="20"/>
      <c r="P652" s="20"/>
      <c r="Q652" s="18" t="s">
        <v>764</v>
      </c>
    </row>
    <row r="653" ht="15.75" hidden="1" customHeight="1">
      <c r="A653" s="12">
        <v>230270.0</v>
      </c>
      <c r="B653" s="12" t="s">
        <v>823</v>
      </c>
      <c r="C653" s="12" t="s">
        <v>53</v>
      </c>
      <c r="D653" s="12" t="s">
        <v>65</v>
      </c>
      <c r="E653" s="12">
        <v>26648.0</v>
      </c>
      <c r="F653" s="26">
        <v>43965.0</v>
      </c>
      <c r="G653" s="20"/>
      <c r="H653" s="20"/>
      <c r="I653" s="28" t="str">
        <f t="shared" si="1"/>
        <v>CECampos Sales43965</v>
      </c>
      <c r="J653" s="28">
        <f>VLOOKUP(I653,'Indice isolamento municipio'!$F$2:$G$26498,2,false)</f>
        <v>0.395</v>
      </c>
      <c r="K653" s="29"/>
      <c r="L653" s="20"/>
      <c r="M653" s="20"/>
      <c r="N653" s="20"/>
      <c r="O653" s="20"/>
      <c r="P653" s="20"/>
    </row>
    <row r="654" ht="15.75" hidden="1" customHeight="1">
      <c r="A654" s="12">
        <v>230280.0</v>
      </c>
      <c r="B654" s="12" t="s">
        <v>825</v>
      </c>
      <c r="C654" s="12" t="s">
        <v>53</v>
      </c>
      <c r="D654" s="12" t="s">
        <v>65</v>
      </c>
      <c r="E654" s="12">
        <v>75209.0</v>
      </c>
      <c r="F654" s="26">
        <v>43965.0</v>
      </c>
      <c r="G654" s="20"/>
      <c r="H654" s="20"/>
      <c r="I654" s="28" t="str">
        <f t="shared" si="1"/>
        <v>CECanindé43965</v>
      </c>
      <c r="J654" s="28">
        <f>VLOOKUP(I654,'Indice isolamento municipio'!$F$2:$G$26498,2,false)</f>
        <v>0.443</v>
      </c>
      <c r="K654" s="29"/>
      <c r="L654" s="20"/>
      <c r="M654" s="20"/>
      <c r="N654" s="20"/>
      <c r="O654" s="20"/>
      <c r="P654" s="20"/>
    </row>
    <row r="655" ht="15.75" hidden="1" customHeight="1">
      <c r="A655" s="12">
        <v>230290.0</v>
      </c>
      <c r="B655" s="12" t="s">
        <v>826</v>
      </c>
      <c r="C655" s="12" t="s">
        <v>53</v>
      </c>
      <c r="D655" s="12" t="s">
        <v>65</v>
      </c>
      <c r="E655" s="12">
        <v>17202.0</v>
      </c>
      <c r="F655" s="26">
        <v>43965.0</v>
      </c>
      <c r="G655" s="20"/>
      <c r="H655" s="20"/>
      <c r="I655" s="28" t="str">
        <f t="shared" si="1"/>
        <v>CECapistrano43965</v>
      </c>
      <c r="J655" s="28">
        <f>VLOOKUP(I655,'Indice isolamento municipio'!$F$2:$G$26498,2,false)</f>
        <v>0.544</v>
      </c>
      <c r="K655" s="29"/>
      <c r="L655" s="20"/>
      <c r="M655" s="20"/>
      <c r="N655" s="20"/>
      <c r="O655" s="20"/>
      <c r="P655" s="20"/>
    </row>
    <row r="656" ht="15.75" hidden="1" customHeight="1">
      <c r="A656" s="12">
        <v>230300.0</v>
      </c>
      <c r="B656" s="12" t="s">
        <v>829</v>
      </c>
      <c r="C656" s="12" t="s">
        <v>53</v>
      </c>
      <c r="D656" s="12" t="s">
        <v>65</v>
      </c>
      <c r="E656" s="12">
        <v>20687.0</v>
      </c>
      <c r="F656" s="26">
        <v>43965.0</v>
      </c>
      <c r="G656" s="20"/>
      <c r="H656" s="20"/>
      <c r="I656" s="28" t="str">
        <f t="shared" si="1"/>
        <v>CECaridade43965</v>
      </c>
      <c r="J656" s="28">
        <f>VLOOKUP(I656,'Indice isolamento municipio'!$F$2:$G$26498,2,false)</f>
        <v>0.516</v>
      </c>
      <c r="K656" s="29"/>
      <c r="L656" s="20"/>
      <c r="M656" s="20"/>
      <c r="N656" s="20"/>
      <c r="O656" s="20"/>
      <c r="P656" s="20"/>
    </row>
    <row r="657" ht="15.75" hidden="1" customHeight="1">
      <c r="A657" s="12">
        <v>230310.0</v>
      </c>
      <c r="B657" s="12" t="s">
        <v>831</v>
      </c>
      <c r="C657" s="12" t="s">
        <v>53</v>
      </c>
      <c r="D657" s="12" t="s">
        <v>65</v>
      </c>
      <c r="E657" s="12">
        <v>18391.0</v>
      </c>
      <c r="F657" s="26">
        <v>43965.0</v>
      </c>
      <c r="G657" s="20"/>
      <c r="H657" s="20"/>
      <c r="I657" s="28" t="str">
        <f t="shared" si="1"/>
        <v>CECariré43965</v>
      </c>
      <c r="J657" s="28">
        <f>VLOOKUP(I657,'Indice isolamento municipio'!$F$2:$G$26498,2,false)</f>
        <v>0.48</v>
      </c>
      <c r="K657" s="29"/>
      <c r="L657" s="20"/>
      <c r="M657" s="20"/>
      <c r="N657" s="20"/>
      <c r="O657" s="20"/>
      <c r="P657" s="20"/>
    </row>
    <row r="658" ht="15.75" hidden="1" customHeight="1">
      <c r="A658" s="12">
        <v>230320.0</v>
      </c>
      <c r="B658" s="12" t="s">
        <v>834</v>
      </c>
      <c r="C658" s="12" t="s">
        <v>53</v>
      </c>
      <c r="D658" s="12" t="s">
        <v>65</v>
      </c>
      <c r="E658" s="12">
        <v>26471.0</v>
      </c>
      <c r="F658" s="26">
        <v>43965.0</v>
      </c>
      <c r="G658" s="20"/>
      <c r="H658" s="20"/>
      <c r="I658" s="28" t="str">
        <f t="shared" si="1"/>
        <v>CECaririaçu43965</v>
      </c>
      <c r="J658" s="28">
        <f>VLOOKUP(I658,'Indice isolamento municipio'!$F$2:$G$26498,2,false)</f>
        <v>0.435</v>
      </c>
      <c r="K658" s="29"/>
      <c r="L658" s="20"/>
      <c r="M658" s="20"/>
      <c r="N658" s="20"/>
      <c r="O658" s="20"/>
      <c r="P658" s="20"/>
    </row>
    <row r="659" ht="15.75" hidden="1" customHeight="1">
      <c r="A659" s="12">
        <v>230330.0</v>
      </c>
      <c r="B659" s="12" t="s">
        <v>835</v>
      </c>
      <c r="C659" s="12" t="s">
        <v>53</v>
      </c>
      <c r="D659" s="12" t="s">
        <v>65</v>
      </c>
      <c r="E659" s="12">
        <v>18586.0</v>
      </c>
      <c r="F659" s="26">
        <v>43965.0</v>
      </c>
      <c r="G659" s="20"/>
      <c r="H659" s="20"/>
      <c r="I659" s="28" t="str">
        <f t="shared" si="1"/>
        <v>CECariús43965</v>
      </c>
      <c r="J659" s="28">
        <f>VLOOKUP(I659,'Indice isolamento municipio'!$F$2:$G$26498,2,false)</f>
        <v>0.414</v>
      </c>
      <c r="K659" s="29"/>
      <c r="L659" s="20"/>
      <c r="M659" s="20"/>
      <c r="N659" s="20"/>
      <c r="O659" s="20"/>
      <c r="P659" s="20"/>
    </row>
    <row r="660" ht="15.75" hidden="1" customHeight="1">
      <c r="A660" s="12">
        <v>230340.0</v>
      </c>
      <c r="B660" s="12" t="s">
        <v>836</v>
      </c>
      <c r="C660" s="12" t="s">
        <v>53</v>
      </c>
      <c r="D660" s="12" t="s">
        <v>65</v>
      </c>
      <c r="E660" s="12">
        <v>16975.0</v>
      </c>
      <c r="F660" s="26">
        <v>43965.0</v>
      </c>
      <c r="G660" s="20"/>
      <c r="H660" s="20"/>
      <c r="I660" s="28" t="str">
        <f t="shared" si="1"/>
        <v>CECarnaubal43965</v>
      </c>
      <c r="J660" s="28">
        <f>VLOOKUP(I660,'Indice isolamento municipio'!$F$2:$G$26498,2,false)</f>
        <v>0.475</v>
      </c>
      <c r="K660" s="29"/>
      <c r="L660" s="20"/>
      <c r="M660" s="20"/>
      <c r="N660" s="20"/>
      <c r="O660" s="20"/>
      <c r="P660" s="20"/>
    </row>
    <row r="661" ht="15.75" hidden="1" customHeight="1">
      <c r="A661" s="12">
        <v>230350.0</v>
      </c>
      <c r="B661" s="12" t="s">
        <v>837</v>
      </c>
      <c r="C661" s="12" t="s">
        <v>53</v>
      </c>
      <c r="D661" s="12" t="s">
        <v>65</v>
      </c>
      <c r="E661" s="12">
        <v>67503.0</v>
      </c>
      <c r="F661" s="26">
        <v>43965.0</v>
      </c>
      <c r="G661" s="20"/>
      <c r="H661" s="20"/>
      <c r="I661" s="28" t="str">
        <f t="shared" si="1"/>
        <v>CECascavel43965</v>
      </c>
      <c r="J661" s="28">
        <f>VLOOKUP(I661,'Indice isolamento municipio'!$F$2:$G$26498,2,false)</f>
        <v>0.503</v>
      </c>
      <c r="K661" s="29"/>
      <c r="L661" s="20"/>
      <c r="M661" s="20"/>
      <c r="N661" s="20"/>
      <c r="O661" s="20"/>
      <c r="P661" s="20"/>
    </row>
    <row r="662" ht="15.75" hidden="1" customHeight="1">
      <c r="A662" s="12">
        <v>230360.0</v>
      </c>
      <c r="B662" s="12" t="s">
        <v>838</v>
      </c>
      <c r="C662" s="12" t="s">
        <v>53</v>
      </c>
      <c r="D662" s="12" t="s">
        <v>65</v>
      </c>
      <c r="E662" s="12">
        <v>19228.0</v>
      </c>
      <c r="F662" s="26">
        <v>43965.0</v>
      </c>
      <c r="G662" s="20"/>
      <c r="H662" s="20"/>
      <c r="I662" s="28" t="str">
        <f t="shared" si="1"/>
        <v>CECatarina43965</v>
      </c>
      <c r="J662" s="28">
        <f>VLOOKUP(I662,'Indice isolamento municipio'!$F$2:$G$26498,2,false)</f>
        <v>0.356</v>
      </c>
      <c r="K662" s="29"/>
      <c r="L662" s="20"/>
      <c r="M662" s="20"/>
      <c r="N662" s="20"/>
      <c r="O662" s="20"/>
      <c r="P662" s="20"/>
    </row>
    <row r="663" ht="15.75" hidden="1" customHeight="1">
      <c r="A663" s="12">
        <v>230365.0</v>
      </c>
      <c r="B663" s="12" t="s">
        <v>840</v>
      </c>
      <c r="C663" s="12" t="s">
        <v>53</v>
      </c>
      <c r="D663" s="12" t="s">
        <v>65</v>
      </c>
      <c r="E663" s="12">
        <v>10053.0</v>
      </c>
      <c r="F663" s="26">
        <v>43965.0</v>
      </c>
      <c r="G663" s="20"/>
      <c r="H663" s="20"/>
      <c r="I663" s="28" t="str">
        <f t="shared" si="1"/>
        <v>CECatunda43965</v>
      </c>
      <c r="J663" s="28">
        <f>VLOOKUP(I663,'Indice isolamento municipio'!$F$2:$G$26498,2,false)</f>
        <v>0.559</v>
      </c>
      <c r="K663" s="29"/>
      <c r="L663" s="20"/>
      <c r="M663" s="20"/>
      <c r="N663" s="20"/>
      <c r="O663" s="20"/>
      <c r="P663" s="20"/>
    </row>
    <row r="664" ht="15.75" customHeight="1">
      <c r="A664" s="12">
        <v>230370.0</v>
      </c>
      <c r="B664" s="12" t="s">
        <v>841</v>
      </c>
      <c r="C664" s="12" t="s">
        <v>53</v>
      </c>
      <c r="D664" s="12" t="s">
        <v>65</v>
      </c>
      <c r="E664" s="12">
        <v>336091.0</v>
      </c>
      <c r="F664" s="26">
        <v>43965.0</v>
      </c>
      <c r="G664" s="20"/>
      <c r="H664" s="20"/>
      <c r="I664" s="28" t="str">
        <f t="shared" si="1"/>
        <v>CECaucaia43965</v>
      </c>
      <c r="J664" s="125">
        <v>0.424</v>
      </c>
      <c r="K664" s="41">
        <v>1.0</v>
      </c>
      <c r="L664" s="26">
        <v>43983.0</v>
      </c>
      <c r="M664" s="26">
        <v>43989.0</v>
      </c>
      <c r="N664" s="20"/>
      <c r="O664" s="20"/>
      <c r="P664" s="20"/>
      <c r="Q664" s="18" t="s">
        <v>764</v>
      </c>
    </row>
    <row r="665" ht="15.75" hidden="1" customHeight="1">
      <c r="A665" s="12">
        <v>230380.0</v>
      </c>
      <c r="B665" s="12" t="s">
        <v>842</v>
      </c>
      <c r="C665" s="12" t="s">
        <v>53</v>
      </c>
      <c r="D665" s="12" t="s">
        <v>65</v>
      </c>
      <c r="E665" s="12">
        <v>24622.0</v>
      </c>
      <c r="F665" s="26">
        <v>43965.0</v>
      </c>
      <c r="G665" s="20"/>
      <c r="H665" s="20"/>
      <c r="I665" s="28" t="str">
        <f t="shared" si="1"/>
        <v>CECedro43965</v>
      </c>
      <c r="J665" s="28">
        <f>VLOOKUP(I665,'Indice isolamento municipio'!$F$2:$G$26498,2,false)</f>
        <v>0.444</v>
      </c>
      <c r="K665" s="29"/>
      <c r="L665" s="20"/>
      <c r="M665" s="20"/>
      <c r="N665" s="20"/>
      <c r="O665" s="20"/>
      <c r="P665" s="20"/>
    </row>
    <row r="666" ht="15.75" hidden="1" customHeight="1">
      <c r="A666" s="12">
        <v>230390.0</v>
      </c>
      <c r="B666" s="12" t="s">
        <v>844</v>
      </c>
      <c r="C666" s="12" t="s">
        <v>53</v>
      </c>
      <c r="D666" s="12" t="s">
        <v>65</v>
      </c>
      <c r="E666" s="12">
        <v>12684.0</v>
      </c>
      <c r="F666" s="26">
        <v>43965.0</v>
      </c>
      <c r="G666" s="20"/>
      <c r="H666" s="20"/>
      <c r="I666" s="28" t="str">
        <f t="shared" si="1"/>
        <v>CEChaval43965</v>
      </c>
      <c r="J666" s="28">
        <f>VLOOKUP(I666,'Indice isolamento municipio'!$F$2:$G$26498,2,false)</f>
        <v>0.5</v>
      </c>
      <c r="K666" s="29"/>
      <c r="L666" s="20"/>
      <c r="M666" s="20"/>
      <c r="N666" s="20"/>
      <c r="O666" s="20"/>
      <c r="P666" s="20"/>
    </row>
    <row r="667" ht="15.75" hidden="1" customHeight="1">
      <c r="A667" s="12">
        <v>230393.0</v>
      </c>
      <c r="B667" s="12" t="s">
        <v>848</v>
      </c>
      <c r="C667" s="12" t="s">
        <v>53</v>
      </c>
      <c r="D667" s="12" t="s">
        <v>65</v>
      </c>
      <c r="E667" s="12">
        <v>12982.0</v>
      </c>
      <c r="F667" s="26">
        <v>43965.0</v>
      </c>
      <c r="G667" s="20"/>
      <c r="H667" s="20"/>
      <c r="I667" s="28" t="str">
        <f t="shared" si="1"/>
        <v>CEChoró43965</v>
      </c>
      <c r="J667" s="28">
        <f>VLOOKUP(I667,'Indice isolamento municipio'!$F$2:$G$26498,2,false)</f>
        <v>0.532</v>
      </c>
      <c r="K667" s="29"/>
      <c r="L667" s="20"/>
      <c r="M667" s="20"/>
      <c r="N667" s="20"/>
      <c r="O667" s="20"/>
      <c r="P667" s="20"/>
    </row>
    <row r="668" ht="15.75" hidden="1" customHeight="1">
      <c r="A668" s="12">
        <v>230395.0</v>
      </c>
      <c r="B668" s="12" t="s">
        <v>849</v>
      </c>
      <c r="C668" s="12" t="s">
        <v>53</v>
      </c>
      <c r="D668" s="12" t="s">
        <v>65</v>
      </c>
      <c r="E668" s="12">
        <v>18947.0</v>
      </c>
      <c r="F668" s="26">
        <v>43965.0</v>
      </c>
      <c r="G668" s="20"/>
      <c r="H668" s="20"/>
      <c r="I668" s="28" t="str">
        <f t="shared" si="1"/>
        <v>CEChorozinho43965</v>
      </c>
      <c r="J668" s="28">
        <f>VLOOKUP(I668,'Indice isolamento municipio'!$F$2:$G$26498,2,false)</f>
        <v>0.52</v>
      </c>
      <c r="K668" s="29"/>
      <c r="L668" s="20"/>
      <c r="M668" s="20"/>
      <c r="N668" s="20"/>
      <c r="O668" s="20"/>
      <c r="P668" s="20"/>
    </row>
    <row r="669" ht="15.75" hidden="1" customHeight="1">
      <c r="A669" s="12">
        <v>230400.0</v>
      </c>
      <c r="B669" s="12" t="s">
        <v>851</v>
      </c>
      <c r="C669" s="12" t="s">
        <v>53</v>
      </c>
      <c r="D669" s="12" t="s">
        <v>65</v>
      </c>
      <c r="E669" s="12">
        <v>22252.0</v>
      </c>
      <c r="F669" s="26">
        <v>43965.0</v>
      </c>
      <c r="G669" s="20"/>
      <c r="H669" s="20"/>
      <c r="I669" s="28" t="str">
        <f t="shared" si="1"/>
        <v>CECoreaú43965</v>
      </c>
      <c r="J669" s="28">
        <f>VLOOKUP(I669,'Indice isolamento municipio'!$F$2:$G$26498,2,false)</f>
        <v>0.482</v>
      </c>
      <c r="K669" s="29"/>
      <c r="L669" s="20"/>
      <c r="M669" s="20"/>
      <c r="N669" s="20"/>
      <c r="O669" s="20"/>
      <c r="P669" s="20"/>
    </row>
    <row r="670" ht="15.75" hidden="1" customHeight="1">
      <c r="A670" s="12">
        <v>230410.0</v>
      </c>
      <c r="B670" s="12" t="s">
        <v>853</v>
      </c>
      <c r="C670" s="12" t="s">
        <v>53</v>
      </c>
      <c r="D670" s="12" t="s">
        <v>65</v>
      </c>
      <c r="E670" s="12">
        <v>73102.0</v>
      </c>
      <c r="F670" s="26">
        <v>43965.0</v>
      </c>
      <c r="G670" s="20"/>
      <c r="H670" s="20"/>
      <c r="I670" s="28" t="str">
        <f t="shared" si="1"/>
        <v>CECrateús43965</v>
      </c>
      <c r="J670" s="28">
        <f>VLOOKUP(I670,'Indice isolamento municipio'!$F$2:$G$26498,2,false)</f>
        <v>0.452</v>
      </c>
      <c r="K670" s="29"/>
      <c r="L670" s="20"/>
      <c r="M670" s="20"/>
      <c r="N670" s="20"/>
      <c r="O670" s="20"/>
      <c r="P670" s="20"/>
    </row>
    <row r="671" ht="15.75" hidden="1" customHeight="1">
      <c r="A671" s="12">
        <v>230420.0</v>
      </c>
      <c r="B671" s="12" t="s">
        <v>854</v>
      </c>
      <c r="C671" s="12" t="s">
        <v>53</v>
      </c>
      <c r="D671" s="12" t="s">
        <v>65</v>
      </c>
      <c r="E671" s="12">
        <v>123963.0</v>
      </c>
      <c r="F671" s="26">
        <v>43965.0</v>
      </c>
      <c r="G671" s="20"/>
      <c r="H671" s="20"/>
      <c r="I671" s="28" t="str">
        <f t="shared" si="1"/>
        <v>CECrato43965</v>
      </c>
      <c r="J671" s="28">
        <f>VLOOKUP(I671,'Indice isolamento municipio'!$F$2:$G$26498,2,false)</f>
        <v>0.442</v>
      </c>
      <c r="K671" s="29"/>
      <c r="L671" s="20"/>
      <c r="M671" s="20"/>
      <c r="N671" s="20"/>
      <c r="O671" s="20"/>
      <c r="P671" s="20"/>
    </row>
    <row r="672" ht="15.75" hidden="1" customHeight="1">
      <c r="A672" s="12">
        <v>230423.0</v>
      </c>
      <c r="B672" s="12" t="s">
        <v>856</v>
      </c>
      <c r="C672" s="12" t="s">
        <v>53</v>
      </c>
      <c r="D672" s="12" t="s">
        <v>65</v>
      </c>
      <c r="E672" s="12">
        <v>17272.0</v>
      </c>
      <c r="F672" s="26">
        <v>43965.0</v>
      </c>
      <c r="G672" s="20"/>
      <c r="H672" s="20"/>
      <c r="I672" s="28" t="str">
        <f t="shared" si="1"/>
        <v>CECroatá43965</v>
      </c>
      <c r="J672" s="28">
        <f>VLOOKUP(I672,'Indice isolamento municipio'!$F$2:$G$26498,2,false)</f>
        <v>0.477</v>
      </c>
      <c r="K672" s="29"/>
      <c r="L672" s="20"/>
      <c r="M672" s="20"/>
      <c r="N672" s="20"/>
      <c r="O672" s="20"/>
      <c r="P672" s="20"/>
    </row>
    <row r="673" ht="15.75" hidden="1" customHeight="1">
      <c r="A673" s="12">
        <v>230425.0</v>
      </c>
      <c r="B673" s="12" t="s">
        <v>857</v>
      </c>
      <c r="C673" s="12" t="s">
        <v>53</v>
      </c>
      <c r="D673" s="12" t="s">
        <v>65</v>
      </c>
      <c r="E673" s="12">
        <v>22887.0</v>
      </c>
      <c r="F673" s="26">
        <v>43965.0</v>
      </c>
      <c r="G673" s="20"/>
      <c r="H673" s="20"/>
      <c r="I673" s="28" t="str">
        <f t="shared" si="1"/>
        <v>CECruz43965</v>
      </c>
      <c r="J673" s="28">
        <f>VLOOKUP(I673,'Indice isolamento municipio'!$F$2:$G$26498,2,false)</f>
        <v>0.481</v>
      </c>
      <c r="K673" s="29"/>
      <c r="L673" s="20"/>
      <c r="M673" s="20"/>
      <c r="N673" s="20"/>
      <c r="O673" s="20"/>
      <c r="P673" s="20"/>
    </row>
    <row r="674" ht="15.75" hidden="1" customHeight="1">
      <c r="A674" s="12">
        <v>230426.0</v>
      </c>
      <c r="B674" s="12" t="s">
        <v>860</v>
      </c>
      <c r="C674" s="12" t="s">
        <v>53</v>
      </c>
      <c r="D674" s="12" t="s">
        <v>65</v>
      </c>
      <c r="E674" s="12">
        <v>9203.0</v>
      </c>
      <c r="F674" s="26">
        <v>43965.0</v>
      </c>
      <c r="G674" s="20"/>
      <c r="H674" s="20"/>
      <c r="I674" s="28" t="str">
        <f t="shared" si="1"/>
        <v>CEDeputado Irapuan Pinheiro43965</v>
      </c>
      <c r="J674" s="28">
        <f>VLOOKUP(I674,'Indice isolamento municipio'!$F$2:$G$26498,2,false)</f>
        <v>0.461</v>
      </c>
      <c r="K674" s="29"/>
      <c r="L674" s="20"/>
      <c r="M674" s="20"/>
      <c r="N674" s="20"/>
      <c r="O674" s="20"/>
      <c r="P674" s="20"/>
    </row>
    <row r="675" ht="15.75" hidden="1" customHeight="1">
      <c r="A675" s="12">
        <v>230427.0</v>
      </c>
      <c r="B675" s="12" t="s">
        <v>863</v>
      </c>
      <c r="C675" s="12" t="s">
        <v>53</v>
      </c>
      <c r="D675" s="12" t="s">
        <v>65</v>
      </c>
      <c r="E675" s="12">
        <v>6922.0</v>
      </c>
      <c r="F675" s="26">
        <v>43965.0</v>
      </c>
      <c r="G675" s="20"/>
      <c r="H675" s="20"/>
      <c r="I675" s="28" t="str">
        <f t="shared" si="1"/>
        <v>CEErerê43965</v>
      </c>
      <c r="J675" s="28" t="str">
        <f>VLOOKUP(I675,'Indice isolamento municipio'!$F$2:$G$26498,2,false)</f>
        <v>#N/A</v>
      </c>
      <c r="K675" s="29"/>
      <c r="L675" s="20"/>
      <c r="M675" s="20"/>
      <c r="N675" s="20"/>
      <c r="O675" s="20"/>
      <c r="P675" s="20"/>
    </row>
    <row r="676" ht="15.75" hidden="1" customHeight="1">
      <c r="A676" s="12">
        <v>230428.0</v>
      </c>
      <c r="B676" s="12" t="s">
        <v>864</v>
      </c>
      <c r="C676" s="12" t="s">
        <v>53</v>
      </c>
      <c r="D676" s="12" t="s">
        <v>65</v>
      </c>
      <c r="E676" s="12">
        <v>47993.0</v>
      </c>
      <c r="F676" s="26">
        <v>43965.0</v>
      </c>
      <c r="G676" s="20"/>
      <c r="H676" s="20"/>
      <c r="I676" s="28" t="str">
        <f t="shared" si="1"/>
        <v>CEEusébio43965</v>
      </c>
      <c r="J676" s="28">
        <f>VLOOKUP(I676,'Indice isolamento municipio'!$F$2:$G$26498,2,false)</f>
        <v>0.498</v>
      </c>
      <c r="K676" s="29"/>
      <c r="L676" s="20"/>
      <c r="M676" s="20"/>
      <c r="N676" s="20"/>
      <c r="O676" s="20"/>
      <c r="P676" s="20"/>
    </row>
    <row r="677" ht="15.75" hidden="1" customHeight="1">
      <c r="A677" s="12">
        <v>230430.0</v>
      </c>
      <c r="B677" s="12" t="s">
        <v>865</v>
      </c>
      <c r="C677" s="12" t="s">
        <v>53</v>
      </c>
      <c r="D677" s="12" t="s">
        <v>65</v>
      </c>
      <c r="E677" s="12">
        <v>18859.0</v>
      </c>
      <c r="F677" s="26">
        <v>43965.0</v>
      </c>
      <c r="G677" s="20"/>
      <c r="H677" s="20"/>
      <c r="I677" s="28" t="str">
        <f t="shared" si="1"/>
        <v>CEFarias Brito43965</v>
      </c>
      <c r="J677" s="28">
        <f>VLOOKUP(I677,'Indice isolamento municipio'!$F$2:$G$26498,2,false)</f>
        <v>0.528</v>
      </c>
      <c r="K677" s="29"/>
      <c r="L677" s="20"/>
      <c r="M677" s="20"/>
      <c r="N677" s="20"/>
      <c r="O677" s="20"/>
      <c r="P677" s="20"/>
    </row>
    <row r="678" ht="15.75" hidden="1" customHeight="1">
      <c r="A678" s="12">
        <v>230435.0</v>
      </c>
      <c r="B678" s="12" t="s">
        <v>866</v>
      </c>
      <c r="C678" s="12" t="s">
        <v>53</v>
      </c>
      <c r="D678" s="12" t="s">
        <v>65</v>
      </c>
      <c r="E678" s="12">
        <v>22435.0</v>
      </c>
      <c r="F678" s="26">
        <v>43965.0</v>
      </c>
      <c r="G678" s="20"/>
      <c r="H678" s="20"/>
      <c r="I678" s="28" t="str">
        <f t="shared" si="1"/>
        <v>CEForquilha43965</v>
      </c>
      <c r="J678" s="28">
        <f>VLOOKUP(I678,'Indice isolamento municipio'!$F$2:$G$26498,2,false)</f>
        <v>0.555</v>
      </c>
      <c r="K678" s="29"/>
      <c r="L678" s="20"/>
      <c r="M678" s="20"/>
      <c r="N678" s="20"/>
      <c r="O678" s="20"/>
      <c r="P678" s="20"/>
    </row>
    <row r="679" ht="15.75" hidden="1" customHeight="1">
      <c r="A679" s="12">
        <v>230440.0</v>
      </c>
      <c r="B679" s="12" t="s">
        <v>869</v>
      </c>
      <c r="C679" s="12" t="s">
        <v>53</v>
      </c>
      <c r="D679" s="12" t="s">
        <v>65</v>
      </c>
      <c r="E679" s="12">
        <v>2500194.0</v>
      </c>
      <c r="F679" s="26">
        <v>43965.0</v>
      </c>
      <c r="G679" s="20"/>
      <c r="H679" s="20"/>
      <c r="I679" s="28" t="str">
        <f t="shared" si="1"/>
        <v>CEFortaleza43965</v>
      </c>
      <c r="J679" s="28">
        <f>VLOOKUP(I679,'Indice isolamento municipio'!$F$2:$G$26498,2,false)</f>
        <v>0.52</v>
      </c>
      <c r="K679" s="41"/>
      <c r="L679" s="26"/>
      <c r="M679" s="126"/>
      <c r="N679" s="127"/>
      <c r="O679" s="20"/>
      <c r="P679" s="20"/>
      <c r="Q679" s="127"/>
    </row>
    <row r="680" ht="15.75" hidden="1" customHeight="1">
      <c r="A680" s="12">
        <v>230445.0</v>
      </c>
      <c r="B680" s="12" t="s">
        <v>871</v>
      </c>
      <c r="C680" s="12" t="s">
        <v>53</v>
      </c>
      <c r="D680" s="12" t="s">
        <v>65</v>
      </c>
      <c r="E680" s="12">
        <v>15233.0</v>
      </c>
      <c r="F680" s="26">
        <v>43965.0</v>
      </c>
      <c r="G680" s="20"/>
      <c r="H680" s="20"/>
      <c r="I680" s="28" t="str">
        <f t="shared" si="1"/>
        <v>CEFortim43965</v>
      </c>
      <c r="J680" s="28">
        <f>VLOOKUP(I680,'Indice isolamento municipio'!$F$2:$G$26498,2,false)</f>
        <v>0.539</v>
      </c>
      <c r="K680" s="29"/>
      <c r="L680" s="20"/>
      <c r="M680" s="20"/>
      <c r="N680" s="20"/>
      <c r="O680" s="20"/>
      <c r="P680" s="20"/>
    </row>
    <row r="681" ht="15.75" hidden="1" customHeight="1">
      <c r="A681" s="12">
        <v>230450.0</v>
      </c>
      <c r="B681" s="12" t="s">
        <v>872</v>
      </c>
      <c r="C681" s="12" t="s">
        <v>53</v>
      </c>
      <c r="D681" s="12" t="s">
        <v>65</v>
      </c>
      <c r="E681" s="12">
        <v>13167.0</v>
      </c>
      <c r="F681" s="26">
        <v>43965.0</v>
      </c>
      <c r="G681" s="20"/>
      <c r="H681" s="20"/>
      <c r="I681" s="28" t="str">
        <f t="shared" si="1"/>
        <v>CEFrecheirinha43965</v>
      </c>
      <c r="J681" s="28">
        <f>VLOOKUP(I681,'Indice isolamento municipio'!$F$2:$G$26498,2,false)</f>
        <v>0.446</v>
      </c>
      <c r="K681" s="29"/>
      <c r="L681" s="20"/>
      <c r="M681" s="20"/>
      <c r="N681" s="20"/>
      <c r="O681" s="20"/>
      <c r="P681" s="20"/>
    </row>
    <row r="682" ht="15.75" hidden="1" customHeight="1">
      <c r="A682" s="12">
        <v>230460.0</v>
      </c>
      <c r="B682" s="12" t="s">
        <v>874</v>
      </c>
      <c r="C682" s="12" t="s">
        <v>53</v>
      </c>
      <c r="D682" s="12" t="s">
        <v>65</v>
      </c>
      <c r="E682" s="12">
        <v>6423.0</v>
      </c>
      <c r="F682" s="26">
        <v>43965.0</v>
      </c>
      <c r="G682" s="20"/>
      <c r="H682" s="20"/>
      <c r="I682" s="28" t="str">
        <f t="shared" si="1"/>
        <v>CEGeneral Sampaio43965</v>
      </c>
      <c r="J682" s="28">
        <f>VLOOKUP(I682,'Indice isolamento municipio'!$F$2:$G$26498,2,false)</f>
        <v>0.427</v>
      </c>
      <c r="K682" s="29"/>
      <c r="L682" s="20"/>
      <c r="M682" s="20"/>
      <c r="N682" s="20"/>
      <c r="O682" s="20"/>
      <c r="P682" s="20"/>
    </row>
    <row r="683" ht="15.75" hidden="1" customHeight="1">
      <c r="A683" s="12">
        <v>230465.0</v>
      </c>
      <c r="B683" s="12" t="s">
        <v>875</v>
      </c>
      <c r="C683" s="12" t="s">
        <v>53</v>
      </c>
      <c r="D683" s="12" t="s">
        <v>65</v>
      </c>
      <c r="E683" s="12">
        <v>15085.0</v>
      </c>
      <c r="F683" s="26">
        <v>43965.0</v>
      </c>
      <c r="G683" s="20"/>
      <c r="H683" s="20"/>
      <c r="I683" s="28" t="str">
        <f t="shared" si="1"/>
        <v>CEGraça43965</v>
      </c>
      <c r="J683" s="28">
        <f>VLOOKUP(I683,'Indice isolamento municipio'!$F$2:$G$26498,2,false)</f>
        <v>0.514</v>
      </c>
      <c r="K683" s="29"/>
      <c r="L683" s="20"/>
      <c r="M683" s="20"/>
      <c r="N683" s="20"/>
      <c r="O683" s="20"/>
      <c r="P683" s="20"/>
    </row>
    <row r="684" ht="15.75" hidden="1" customHeight="1">
      <c r="A684" s="12">
        <v>230470.0</v>
      </c>
      <c r="B684" s="12" t="s">
        <v>876</v>
      </c>
      <c r="C684" s="12" t="s">
        <v>53</v>
      </c>
      <c r="D684" s="12" t="s">
        <v>65</v>
      </c>
      <c r="E684" s="12">
        <v>52528.0</v>
      </c>
      <c r="F684" s="26">
        <v>43965.0</v>
      </c>
      <c r="G684" s="20"/>
      <c r="H684" s="20"/>
      <c r="I684" s="28" t="str">
        <f t="shared" si="1"/>
        <v>CEGranja43965</v>
      </c>
      <c r="J684" s="28">
        <f>VLOOKUP(I684,'Indice isolamento municipio'!$F$2:$G$26498,2,false)</f>
        <v>0.513</v>
      </c>
      <c r="K684" s="29"/>
      <c r="L684" s="20"/>
      <c r="M684" s="20"/>
      <c r="N684" s="20"/>
      <c r="O684" s="20"/>
      <c r="P684" s="20"/>
    </row>
    <row r="685" ht="15.75" hidden="1" customHeight="1">
      <c r="A685" s="12">
        <v>230480.0</v>
      </c>
      <c r="B685" s="12" t="s">
        <v>877</v>
      </c>
      <c r="C685" s="12" t="s">
        <v>53</v>
      </c>
      <c r="D685" s="12" t="s">
        <v>65</v>
      </c>
      <c r="E685" s="12">
        <v>4551.0</v>
      </c>
      <c r="F685" s="26">
        <v>43965.0</v>
      </c>
      <c r="G685" s="20"/>
      <c r="H685" s="20"/>
      <c r="I685" s="28" t="str">
        <f t="shared" si="1"/>
        <v>CEGranjeiro43965</v>
      </c>
      <c r="J685" s="28">
        <f>VLOOKUP(I685,'Indice isolamento municipio'!$F$2:$G$26498,2,false)</f>
        <v>0.702</v>
      </c>
      <c r="K685" s="29"/>
      <c r="L685" s="20"/>
      <c r="M685" s="20"/>
      <c r="N685" s="20"/>
      <c r="O685" s="20"/>
      <c r="P685" s="20"/>
    </row>
    <row r="686" ht="15.75" hidden="1" customHeight="1">
      <c r="A686" s="12">
        <v>230490.0</v>
      </c>
      <c r="B686" s="12" t="s">
        <v>878</v>
      </c>
      <c r="C686" s="12" t="s">
        <v>53</v>
      </c>
      <c r="D686" s="12" t="s">
        <v>65</v>
      </c>
      <c r="E686" s="12">
        <v>10445.0</v>
      </c>
      <c r="F686" s="26">
        <v>43965.0</v>
      </c>
      <c r="G686" s="20"/>
      <c r="H686" s="20"/>
      <c r="I686" s="28" t="str">
        <f t="shared" si="1"/>
        <v>CEGroaíras43965</v>
      </c>
      <c r="J686" s="28">
        <f>VLOOKUP(I686,'Indice isolamento municipio'!$F$2:$G$26498,2,false)</f>
        <v>0.5</v>
      </c>
      <c r="K686" s="29"/>
      <c r="L686" s="20"/>
      <c r="M686" s="20"/>
      <c r="N686" s="20"/>
      <c r="O686" s="20"/>
      <c r="P686" s="20"/>
    </row>
    <row r="687" ht="15.75" hidden="1" customHeight="1">
      <c r="A687" s="12">
        <v>230495.0</v>
      </c>
      <c r="B687" s="12" t="s">
        <v>882</v>
      </c>
      <c r="C687" s="12" t="s">
        <v>53</v>
      </c>
      <c r="D687" s="12" t="s">
        <v>65</v>
      </c>
      <c r="E687" s="12">
        <v>24727.0</v>
      </c>
      <c r="F687" s="26">
        <v>43965.0</v>
      </c>
      <c r="G687" s="20"/>
      <c r="H687" s="20"/>
      <c r="I687" s="28" t="str">
        <f t="shared" si="1"/>
        <v>CEGuaiúba43965</v>
      </c>
      <c r="J687" s="28">
        <f>VLOOKUP(I687,'Indice isolamento municipio'!$F$2:$G$26498,2,false)</f>
        <v>0.469</v>
      </c>
      <c r="K687" s="29"/>
      <c r="L687" s="20"/>
      <c r="M687" s="20"/>
      <c r="N687" s="20"/>
      <c r="O687" s="20"/>
      <c r="P687" s="20"/>
    </row>
    <row r="688" ht="15.75" hidden="1" customHeight="1">
      <c r="A688" s="12">
        <v>230500.0</v>
      </c>
      <c r="B688" s="12" t="s">
        <v>887</v>
      </c>
      <c r="C688" s="12" t="s">
        <v>53</v>
      </c>
      <c r="D688" s="12" t="s">
        <v>65</v>
      </c>
      <c r="E688" s="12">
        <v>38189.0</v>
      </c>
      <c r="F688" s="26">
        <v>43965.0</v>
      </c>
      <c r="G688" s="20"/>
      <c r="H688" s="20"/>
      <c r="I688" s="28" t="str">
        <f t="shared" si="1"/>
        <v>CEGuaraciaba do Norte43965</v>
      </c>
      <c r="J688" s="28">
        <f>VLOOKUP(I688,'Indice isolamento municipio'!$F$2:$G$26498,2,false)</f>
        <v>0.47</v>
      </c>
      <c r="K688" s="29"/>
      <c r="L688" s="20"/>
      <c r="M688" s="20"/>
      <c r="N688" s="20"/>
      <c r="O688" s="20"/>
      <c r="P688" s="20"/>
    </row>
    <row r="689" ht="15.75" hidden="1" customHeight="1">
      <c r="A689" s="12">
        <v>230510.0</v>
      </c>
      <c r="B689" s="12" t="s">
        <v>890</v>
      </c>
      <c r="C689" s="12" t="s">
        <v>53</v>
      </c>
      <c r="D689" s="12" t="s">
        <v>65</v>
      </c>
      <c r="E689" s="12">
        <v>3956.0</v>
      </c>
      <c r="F689" s="26">
        <v>43965.0</v>
      </c>
      <c r="G689" s="20"/>
      <c r="H689" s="20"/>
      <c r="I689" s="28" t="str">
        <f t="shared" si="1"/>
        <v>CEGuaramiranga43965</v>
      </c>
      <c r="J689" s="28">
        <f>VLOOKUP(I689,'Indice isolamento municipio'!$F$2:$G$26498,2,false)</f>
        <v>0.445</v>
      </c>
      <c r="K689" s="29"/>
      <c r="L689" s="20"/>
      <c r="M689" s="20"/>
      <c r="N689" s="20"/>
      <c r="O689" s="20"/>
      <c r="P689" s="20"/>
    </row>
    <row r="690" ht="15.75" hidden="1" customHeight="1">
      <c r="A690" s="12">
        <v>230520.0</v>
      </c>
      <c r="B690" s="12" t="s">
        <v>893</v>
      </c>
      <c r="C690" s="12" t="s">
        <v>53</v>
      </c>
      <c r="D690" s="12" t="s">
        <v>65</v>
      </c>
      <c r="E690" s="12">
        <v>19548.0</v>
      </c>
      <c r="F690" s="26">
        <v>43965.0</v>
      </c>
      <c r="G690" s="20"/>
      <c r="H690" s="20"/>
      <c r="I690" s="28" t="str">
        <f t="shared" si="1"/>
        <v>CEHidrolândia43965</v>
      </c>
      <c r="J690" s="28">
        <f>VLOOKUP(I690,'Indice isolamento municipio'!$F$2:$G$26498,2,false)</f>
        <v>0.449</v>
      </c>
      <c r="K690" s="29"/>
      <c r="L690" s="20"/>
      <c r="M690" s="20"/>
      <c r="N690" s="20"/>
      <c r="O690" s="20"/>
      <c r="P690" s="20"/>
    </row>
    <row r="691" ht="15.75" hidden="1" customHeight="1">
      <c r="A691" s="12">
        <v>230523.0</v>
      </c>
      <c r="B691" s="12" t="s">
        <v>896</v>
      </c>
      <c r="C691" s="12" t="s">
        <v>53</v>
      </c>
      <c r="D691" s="12" t="s">
        <v>65</v>
      </c>
      <c r="E691" s="12">
        <v>58418.0</v>
      </c>
      <c r="F691" s="26">
        <v>43965.0</v>
      </c>
      <c r="G691" s="20"/>
      <c r="H691" s="20"/>
      <c r="I691" s="28" t="str">
        <f t="shared" si="1"/>
        <v>CEHorizonte43965</v>
      </c>
      <c r="J691" s="28">
        <f>VLOOKUP(I691,'Indice isolamento municipio'!$F$2:$G$26498,2,false)</f>
        <v>0.521</v>
      </c>
      <c r="K691" s="29"/>
      <c r="L691" s="20"/>
      <c r="M691" s="20"/>
      <c r="N691" s="20"/>
      <c r="O691" s="20"/>
      <c r="P691" s="20"/>
    </row>
    <row r="692" ht="15.75" hidden="1" customHeight="1">
      <c r="A692" s="12">
        <v>230526.0</v>
      </c>
      <c r="B692" s="12" t="s">
        <v>898</v>
      </c>
      <c r="C692" s="12" t="s">
        <v>53</v>
      </c>
      <c r="D692" s="12" t="s">
        <v>65</v>
      </c>
      <c r="E692" s="12">
        <v>12977.0</v>
      </c>
      <c r="F692" s="26">
        <v>43965.0</v>
      </c>
      <c r="G692" s="20"/>
      <c r="H692" s="20"/>
      <c r="I692" s="28" t="str">
        <f t="shared" si="1"/>
        <v>CEIbaretama43965</v>
      </c>
      <c r="J692" s="28">
        <f>VLOOKUP(I692,'Indice isolamento municipio'!$F$2:$G$26498,2,false)</f>
        <v>0.522</v>
      </c>
      <c r="K692" s="29"/>
      <c r="L692" s="20"/>
      <c r="M692" s="20"/>
      <c r="N692" s="20"/>
      <c r="O692" s="20"/>
      <c r="P692" s="20"/>
    </row>
    <row r="693" ht="15.75" hidden="1" customHeight="1">
      <c r="A693" s="12">
        <v>230530.0</v>
      </c>
      <c r="B693" s="12" t="s">
        <v>900</v>
      </c>
      <c r="C693" s="12" t="s">
        <v>53</v>
      </c>
      <c r="D693" s="12" t="s">
        <v>65</v>
      </c>
      <c r="E693" s="12">
        <v>24058.0</v>
      </c>
      <c r="F693" s="26">
        <v>43965.0</v>
      </c>
      <c r="G693" s="20"/>
      <c r="H693" s="20"/>
      <c r="I693" s="28" t="str">
        <f t="shared" si="1"/>
        <v>CEIbiapina43965</v>
      </c>
      <c r="J693" s="28">
        <f>VLOOKUP(I693,'Indice isolamento municipio'!$F$2:$G$26498,2,false)</f>
        <v>0.46</v>
      </c>
      <c r="K693" s="29"/>
      <c r="L693" s="20"/>
      <c r="M693" s="20"/>
      <c r="N693" s="20"/>
      <c r="O693" s="20"/>
      <c r="P693" s="20"/>
    </row>
    <row r="694" ht="15.75" hidden="1" customHeight="1">
      <c r="A694" s="12">
        <v>230533.0</v>
      </c>
      <c r="B694" s="12" t="s">
        <v>904</v>
      </c>
      <c r="C694" s="12" t="s">
        <v>53</v>
      </c>
      <c r="D694" s="12" t="s">
        <v>65</v>
      </c>
      <c r="E694" s="12">
        <v>11622.0</v>
      </c>
      <c r="F694" s="26">
        <v>43965.0</v>
      </c>
      <c r="G694" s="20"/>
      <c r="H694" s="20"/>
      <c r="I694" s="28" t="str">
        <f t="shared" si="1"/>
        <v>CEIbicuitinga43965</v>
      </c>
      <c r="J694" s="28">
        <f>VLOOKUP(I694,'Indice isolamento municipio'!$F$2:$G$26498,2,false)</f>
        <v>0.448</v>
      </c>
      <c r="K694" s="29"/>
      <c r="L694" s="20"/>
      <c r="M694" s="20"/>
      <c r="N694" s="20"/>
      <c r="O694" s="20"/>
      <c r="P694" s="20"/>
    </row>
    <row r="695" ht="15.75" hidden="1" customHeight="1">
      <c r="A695" s="12">
        <v>230535.0</v>
      </c>
      <c r="B695" s="12" t="s">
        <v>909</v>
      </c>
      <c r="C695" s="12" t="s">
        <v>53</v>
      </c>
      <c r="D695" s="12" t="s">
        <v>65</v>
      </c>
      <c r="E695" s="12">
        <v>18746.0</v>
      </c>
      <c r="F695" s="26">
        <v>43965.0</v>
      </c>
      <c r="G695" s="20"/>
      <c r="H695" s="20"/>
      <c r="I695" s="28" t="str">
        <f t="shared" si="1"/>
        <v>CEIcapuí43965</v>
      </c>
      <c r="J695" s="28">
        <f>VLOOKUP(I695,'Indice isolamento municipio'!$F$2:$G$26498,2,false)</f>
        <v>0.469</v>
      </c>
      <c r="K695" s="29"/>
      <c r="L695" s="20"/>
      <c r="M695" s="20"/>
      <c r="N695" s="20"/>
      <c r="O695" s="20"/>
      <c r="P695" s="20"/>
    </row>
    <row r="696" ht="15.75" hidden="1" customHeight="1">
      <c r="A696" s="12">
        <v>230540.0</v>
      </c>
      <c r="B696" s="12" t="s">
        <v>911</v>
      </c>
      <c r="C696" s="12" t="s">
        <v>53</v>
      </c>
      <c r="D696" s="12" t="s">
        <v>65</v>
      </c>
      <c r="E696" s="12">
        <v>65900.0</v>
      </c>
      <c r="F696" s="26">
        <v>43965.0</v>
      </c>
      <c r="G696" s="20"/>
      <c r="H696" s="20"/>
      <c r="I696" s="28" t="str">
        <f t="shared" si="1"/>
        <v>CEIcó43965</v>
      </c>
      <c r="J696" s="28">
        <f>VLOOKUP(I696,'Indice isolamento municipio'!$F$2:$G$26498,2,false)</f>
        <v>0.463</v>
      </c>
      <c r="K696" s="29"/>
      <c r="L696" s="20"/>
      <c r="M696" s="20"/>
      <c r="N696" s="20"/>
      <c r="O696" s="20"/>
      <c r="P696" s="20"/>
    </row>
    <row r="697" ht="15.75" hidden="1" customHeight="1">
      <c r="A697" s="12">
        <v>230550.0</v>
      </c>
      <c r="B697" s="12" t="s">
        <v>914</v>
      </c>
      <c r="C697" s="12" t="s">
        <v>53</v>
      </c>
      <c r="D697" s="12" t="s">
        <v>65</v>
      </c>
      <c r="E697" s="12">
        <v>98138.0</v>
      </c>
      <c r="F697" s="26">
        <v>43965.0</v>
      </c>
      <c r="G697" s="20"/>
      <c r="H697" s="20"/>
      <c r="I697" s="28" t="str">
        <f t="shared" si="1"/>
        <v>CEIguatu43965</v>
      </c>
      <c r="J697" s="28">
        <f>VLOOKUP(I697,'Indice isolamento municipio'!$F$2:$G$26498,2,false)</f>
        <v>0.427</v>
      </c>
      <c r="K697" s="29"/>
      <c r="L697" s="20"/>
      <c r="M697" s="20"/>
      <c r="N697" s="20"/>
      <c r="O697" s="20"/>
      <c r="P697" s="20"/>
    </row>
    <row r="698" ht="15.75" hidden="1" customHeight="1">
      <c r="A698" s="12">
        <v>230560.0</v>
      </c>
      <c r="B698" s="12" t="s">
        <v>917</v>
      </c>
      <c r="C698" s="12" t="s">
        <v>53</v>
      </c>
      <c r="D698" s="12" t="s">
        <v>65</v>
      </c>
      <c r="E698" s="12">
        <v>25620.0</v>
      </c>
      <c r="F698" s="26">
        <v>43965.0</v>
      </c>
      <c r="G698" s="20"/>
      <c r="H698" s="20"/>
      <c r="I698" s="28" t="str">
        <f t="shared" si="1"/>
        <v>CEIndependência43965</v>
      </c>
      <c r="J698" s="28">
        <f>VLOOKUP(I698,'Indice isolamento municipio'!$F$2:$G$26498,2,false)</f>
        <v>0.511</v>
      </c>
      <c r="K698" s="29"/>
      <c r="L698" s="20"/>
      <c r="M698" s="20"/>
      <c r="N698" s="20"/>
      <c r="O698" s="20"/>
      <c r="P698" s="20"/>
    </row>
    <row r="699" ht="15.75" hidden="1" customHeight="1">
      <c r="A699" s="12">
        <v>230565.0</v>
      </c>
      <c r="B699" s="12" t="s">
        <v>919</v>
      </c>
      <c r="C699" s="12" t="s">
        <v>53</v>
      </c>
      <c r="D699" s="12" t="s">
        <v>65</v>
      </c>
      <c r="E699" s="12">
        <v>11358.0</v>
      </c>
      <c r="F699" s="26">
        <v>43965.0</v>
      </c>
      <c r="G699" s="20"/>
      <c r="H699" s="20"/>
      <c r="I699" s="28" t="str">
        <f t="shared" si="1"/>
        <v>CEIpaporanga43965</v>
      </c>
      <c r="J699" s="28">
        <f>VLOOKUP(I699,'Indice isolamento municipio'!$F$2:$G$26498,2,false)</f>
        <v>0.492</v>
      </c>
      <c r="K699" s="29"/>
      <c r="L699" s="20"/>
      <c r="M699" s="20"/>
      <c r="N699" s="20"/>
      <c r="O699" s="20"/>
      <c r="P699" s="20"/>
    </row>
    <row r="700" ht="15.75" hidden="1" customHeight="1">
      <c r="A700" s="12">
        <v>230570.0</v>
      </c>
      <c r="B700" s="12" t="s">
        <v>921</v>
      </c>
      <c r="C700" s="12" t="s">
        <v>53</v>
      </c>
      <c r="D700" s="12" t="s">
        <v>65</v>
      </c>
      <c r="E700" s="12">
        <v>12080.0</v>
      </c>
      <c r="F700" s="26">
        <v>43965.0</v>
      </c>
      <c r="G700" s="20"/>
      <c r="H700" s="20"/>
      <c r="I700" s="28" t="str">
        <f t="shared" si="1"/>
        <v>CEIpaumirim43965</v>
      </c>
      <c r="J700" s="28">
        <f>VLOOKUP(I700,'Indice isolamento municipio'!$F$2:$G$26498,2,false)</f>
        <v>0.443</v>
      </c>
      <c r="K700" s="29"/>
      <c r="L700" s="20"/>
      <c r="M700" s="20"/>
      <c r="N700" s="20"/>
      <c r="O700" s="20"/>
      <c r="P700" s="20"/>
    </row>
    <row r="701" ht="15.75" hidden="1" customHeight="1">
      <c r="A701" s="12">
        <v>230580.0</v>
      </c>
      <c r="B701" s="12" t="s">
        <v>922</v>
      </c>
      <c r="C701" s="12" t="s">
        <v>53</v>
      </c>
      <c r="D701" s="12" t="s">
        <v>65</v>
      </c>
      <c r="E701" s="12">
        <v>40579.0</v>
      </c>
      <c r="F701" s="26">
        <v>43965.0</v>
      </c>
      <c r="G701" s="20"/>
      <c r="H701" s="20"/>
      <c r="I701" s="28" t="str">
        <f t="shared" si="1"/>
        <v>CEIpu43965</v>
      </c>
      <c r="J701" s="28">
        <f>VLOOKUP(I701,'Indice isolamento municipio'!$F$2:$G$26498,2,false)</f>
        <v>0.522</v>
      </c>
      <c r="K701" s="29"/>
      <c r="L701" s="20"/>
      <c r="M701" s="20"/>
      <c r="N701" s="20"/>
      <c r="O701" s="20"/>
      <c r="P701" s="20"/>
    </row>
    <row r="702" ht="15.75" hidden="1" customHeight="1">
      <c r="A702" s="12">
        <v>230590.0</v>
      </c>
      <c r="B702" s="12" t="s">
        <v>923</v>
      </c>
      <c r="C702" s="12" t="s">
        <v>53</v>
      </c>
      <c r="D702" s="12" t="s">
        <v>65</v>
      </c>
      <c r="E702" s="12">
        <v>37758.0</v>
      </c>
      <c r="F702" s="26">
        <v>43965.0</v>
      </c>
      <c r="G702" s="20"/>
      <c r="H702" s="20"/>
      <c r="I702" s="28" t="str">
        <f t="shared" si="1"/>
        <v>CEIpueiras43965</v>
      </c>
      <c r="J702" s="28">
        <f>VLOOKUP(I702,'Indice isolamento municipio'!$F$2:$G$26498,2,false)</f>
        <v>0.496</v>
      </c>
      <c r="K702" s="29"/>
      <c r="L702" s="20"/>
      <c r="M702" s="20"/>
      <c r="N702" s="20"/>
      <c r="O702" s="20"/>
      <c r="P702" s="20"/>
    </row>
    <row r="703" ht="15.75" hidden="1" customHeight="1">
      <c r="A703" s="12">
        <v>230600.0</v>
      </c>
      <c r="B703" s="12" t="s">
        <v>924</v>
      </c>
      <c r="C703" s="12" t="s">
        <v>53</v>
      </c>
      <c r="D703" s="12" t="s">
        <v>65</v>
      </c>
      <c r="E703" s="12">
        <v>13808.0</v>
      </c>
      <c r="F703" s="26">
        <v>43965.0</v>
      </c>
      <c r="G703" s="20"/>
      <c r="H703" s="20"/>
      <c r="I703" s="28" t="str">
        <f t="shared" si="1"/>
        <v>CEIracema43965</v>
      </c>
      <c r="J703" s="28">
        <f>VLOOKUP(I703,'Indice isolamento municipio'!$F$2:$G$26498,2,false)</f>
        <v>0.429</v>
      </c>
      <c r="K703" s="29"/>
      <c r="L703" s="20"/>
      <c r="M703" s="20"/>
      <c r="N703" s="20"/>
      <c r="O703" s="20"/>
      <c r="P703" s="20"/>
    </row>
    <row r="704" ht="15.75" hidden="1" customHeight="1">
      <c r="A704" s="12">
        <v>230610.0</v>
      </c>
      <c r="B704" s="12" t="s">
        <v>927</v>
      </c>
      <c r="C704" s="12" t="s">
        <v>53</v>
      </c>
      <c r="D704" s="12" t="s">
        <v>65</v>
      </c>
      <c r="E704" s="12">
        <v>22742.0</v>
      </c>
      <c r="F704" s="26">
        <v>43965.0</v>
      </c>
      <c r="G704" s="20"/>
      <c r="H704" s="20"/>
      <c r="I704" s="28" t="str">
        <f t="shared" si="1"/>
        <v>CEIrauçuba43965</v>
      </c>
      <c r="J704" s="28">
        <f>VLOOKUP(I704,'Indice isolamento municipio'!$F$2:$G$26498,2,false)</f>
        <v>0.489</v>
      </c>
      <c r="K704" s="29"/>
      <c r="L704" s="20"/>
      <c r="M704" s="20"/>
      <c r="N704" s="20"/>
      <c r="O704" s="20"/>
      <c r="P704" s="20"/>
    </row>
    <row r="705" ht="15.75" hidden="1" customHeight="1">
      <c r="A705" s="12">
        <v>230620.0</v>
      </c>
      <c r="B705" s="12" t="s">
        <v>929</v>
      </c>
      <c r="C705" s="12" t="s">
        <v>53</v>
      </c>
      <c r="D705" s="12" t="s">
        <v>65</v>
      </c>
      <c r="E705" s="12">
        <v>7428.0</v>
      </c>
      <c r="F705" s="26">
        <v>43965.0</v>
      </c>
      <c r="G705" s="20"/>
      <c r="H705" s="20"/>
      <c r="I705" s="28" t="str">
        <f t="shared" si="1"/>
        <v>CEItaiçaba43965</v>
      </c>
      <c r="J705" s="28">
        <f>VLOOKUP(I705,'Indice isolamento municipio'!$F$2:$G$26498,2,false)</f>
        <v>0.446</v>
      </c>
      <c r="K705" s="29"/>
      <c r="L705" s="20"/>
      <c r="M705" s="20"/>
      <c r="N705" s="20"/>
      <c r="O705" s="20"/>
      <c r="P705" s="20"/>
    </row>
    <row r="706" ht="15.75" hidden="1" customHeight="1">
      <c r="A706" s="12">
        <v>230625.0</v>
      </c>
      <c r="B706" s="12" t="s">
        <v>930</v>
      </c>
      <c r="C706" s="12" t="s">
        <v>53</v>
      </c>
      <c r="D706" s="12" t="s">
        <v>65</v>
      </c>
      <c r="E706" s="12">
        <v>36814.0</v>
      </c>
      <c r="F706" s="26">
        <v>43965.0</v>
      </c>
      <c r="G706" s="20"/>
      <c r="H706" s="20"/>
      <c r="I706" s="28" t="str">
        <f t="shared" si="1"/>
        <v>CEItaitinga43965</v>
      </c>
      <c r="J706" s="28">
        <f>VLOOKUP(I706,'Indice isolamento municipio'!$F$2:$G$26498,2,false)</f>
        <v>0.462</v>
      </c>
      <c r="K706" s="29"/>
      <c r="L706" s="20"/>
      <c r="M706" s="20"/>
      <c r="N706" s="20"/>
      <c r="O706" s="20"/>
      <c r="P706" s="20"/>
    </row>
    <row r="707" ht="15.75" hidden="1" customHeight="1">
      <c r="A707" s="12">
        <v>230630.0</v>
      </c>
      <c r="B707" s="12" t="s">
        <v>931</v>
      </c>
      <c r="C707" s="12" t="s">
        <v>53</v>
      </c>
      <c r="D707" s="12" t="s">
        <v>65</v>
      </c>
      <c r="E707" s="12">
        <v>49130.0</v>
      </c>
      <c r="F707" s="26">
        <v>43965.0</v>
      </c>
      <c r="G707" s="20"/>
      <c r="H707" s="20"/>
      <c r="I707" s="28" t="str">
        <f t="shared" si="1"/>
        <v>CEItapagé43965</v>
      </c>
      <c r="J707" s="28" t="str">
        <f>VLOOKUP(I707,'Indice isolamento municipio'!$F$2:$G$26498,2,false)</f>
        <v>#N/A</v>
      </c>
      <c r="K707" s="29"/>
      <c r="L707" s="20"/>
      <c r="M707" s="20"/>
      <c r="N707" s="20"/>
      <c r="O707" s="20"/>
      <c r="P707" s="20"/>
    </row>
    <row r="708" ht="15.75" customHeight="1">
      <c r="A708" s="12">
        <v>230640.0</v>
      </c>
      <c r="B708" s="12" t="s">
        <v>932</v>
      </c>
      <c r="C708" s="12" t="s">
        <v>53</v>
      </c>
      <c r="D708" s="12" t="s">
        <v>65</v>
      </c>
      <c r="E708" s="12">
        <v>119320.0</v>
      </c>
      <c r="F708" s="26">
        <v>43965.0</v>
      </c>
      <c r="G708" s="20"/>
      <c r="H708" s="20"/>
      <c r="I708" s="28" t="str">
        <f t="shared" si="1"/>
        <v>CEItapipoca43965</v>
      </c>
      <c r="J708" s="125">
        <v>0.467</v>
      </c>
      <c r="K708" s="41">
        <v>1.0</v>
      </c>
      <c r="L708" s="26">
        <v>43983.0</v>
      </c>
      <c r="M708" s="26">
        <v>43989.0</v>
      </c>
      <c r="N708" s="20"/>
      <c r="O708" s="20"/>
      <c r="P708" s="20"/>
      <c r="Q708" s="18" t="s">
        <v>764</v>
      </c>
    </row>
    <row r="709" ht="15.75" hidden="1" customHeight="1">
      <c r="A709" s="12">
        <v>230650.0</v>
      </c>
      <c r="B709" s="12" t="s">
        <v>933</v>
      </c>
      <c r="C709" s="12" t="s">
        <v>53</v>
      </c>
      <c r="D709" s="12" t="s">
        <v>65</v>
      </c>
      <c r="E709" s="12">
        <v>19009.0</v>
      </c>
      <c r="F709" s="26">
        <v>43965.0</v>
      </c>
      <c r="G709" s="20"/>
      <c r="H709" s="20"/>
      <c r="I709" s="28" t="str">
        <f t="shared" si="1"/>
        <v>CEItapiúna43965</v>
      </c>
      <c r="J709" s="28">
        <f>VLOOKUP(I709,'Indice isolamento municipio'!$F$2:$G$26498,2,false)</f>
        <v>0.475</v>
      </c>
      <c r="K709" s="29"/>
      <c r="L709" s="20"/>
      <c r="M709" s="20"/>
      <c r="N709" s="20"/>
      <c r="O709" s="20"/>
      <c r="P709" s="20"/>
    </row>
    <row r="710" ht="15.75" customHeight="1">
      <c r="A710" s="12">
        <v>230655.0</v>
      </c>
      <c r="B710" s="12" t="s">
        <v>934</v>
      </c>
      <c r="C710" s="12" t="s">
        <v>53</v>
      </c>
      <c r="D710" s="12" t="s">
        <v>65</v>
      </c>
      <c r="E710" s="12">
        <v>38547.0</v>
      </c>
      <c r="F710" s="26">
        <v>43965.0</v>
      </c>
      <c r="G710" s="20"/>
      <c r="H710" s="20"/>
      <c r="I710" s="28" t="str">
        <f t="shared" si="1"/>
        <v>CEItarema43965</v>
      </c>
      <c r="J710" s="125">
        <v>0.429</v>
      </c>
      <c r="K710" s="41">
        <v>1.0</v>
      </c>
      <c r="L710" s="26">
        <v>43983.0</v>
      </c>
      <c r="M710" s="26">
        <v>43989.0</v>
      </c>
      <c r="N710" s="20"/>
      <c r="O710" s="20"/>
      <c r="P710" s="20"/>
      <c r="Q710" s="18" t="s">
        <v>764</v>
      </c>
    </row>
    <row r="711" ht="15.75" hidden="1" customHeight="1">
      <c r="A711" s="12">
        <v>230660.0</v>
      </c>
      <c r="B711" s="12" t="s">
        <v>935</v>
      </c>
      <c r="C711" s="12" t="s">
        <v>53</v>
      </c>
      <c r="D711" s="12" t="s">
        <v>65</v>
      </c>
      <c r="E711" s="12">
        <v>19401.0</v>
      </c>
      <c r="F711" s="26">
        <v>43965.0</v>
      </c>
      <c r="G711" s="20"/>
      <c r="H711" s="20"/>
      <c r="I711" s="28" t="str">
        <f t="shared" si="1"/>
        <v>CEItatira43965</v>
      </c>
      <c r="J711" s="28">
        <f>VLOOKUP(I711,'Indice isolamento municipio'!$F$2:$G$26498,2,false)</f>
        <v>0.445</v>
      </c>
      <c r="K711" s="29"/>
      <c r="L711" s="20"/>
      <c r="M711" s="20"/>
      <c r="N711" s="20"/>
      <c r="O711" s="20"/>
      <c r="P711" s="20"/>
    </row>
    <row r="712" ht="15.75" hidden="1" customHeight="1">
      <c r="A712" s="12">
        <v>230670.0</v>
      </c>
      <c r="B712" s="12" t="s">
        <v>936</v>
      </c>
      <c r="C712" s="12" t="s">
        <v>53</v>
      </c>
      <c r="D712" s="12" t="s">
        <v>65</v>
      </c>
      <c r="E712" s="12">
        <v>17839.0</v>
      </c>
      <c r="F712" s="26">
        <v>43965.0</v>
      </c>
      <c r="G712" s="20"/>
      <c r="H712" s="20"/>
      <c r="I712" s="28" t="str">
        <f t="shared" si="1"/>
        <v>CEJaguaretama43965</v>
      </c>
      <c r="J712" s="28">
        <f>VLOOKUP(I712,'Indice isolamento municipio'!$F$2:$G$26498,2,false)</f>
        <v>0.4</v>
      </c>
      <c r="K712" s="29"/>
      <c r="L712" s="20"/>
      <c r="M712" s="20"/>
      <c r="N712" s="20"/>
      <c r="O712" s="20"/>
      <c r="P712" s="20"/>
    </row>
    <row r="713" ht="15.75" hidden="1" customHeight="1">
      <c r="A713" s="12">
        <v>230680.0</v>
      </c>
      <c r="B713" s="12" t="s">
        <v>937</v>
      </c>
      <c r="C713" s="12" t="s">
        <v>53</v>
      </c>
      <c r="D713" s="12" t="s">
        <v>65</v>
      </c>
      <c r="E713" s="12">
        <v>10652.0</v>
      </c>
      <c r="F713" s="26">
        <v>43965.0</v>
      </c>
      <c r="G713" s="20"/>
      <c r="H713" s="20"/>
      <c r="I713" s="28" t="str">
        <f t="shared" si="1"/>
        <v>CEJaguaribara43965</v>
      </c>
      <c r="J713" s="28">
        <f>VLOOKUP(I713,'Indice isolamento municipio'!$F$2:$G$26498,2,false)</f>
        <v>0.455</v>
      </c>
      <c r="K713" s="29"/>
      <c r="L713" s="20"/>
      <c r="M713" s="20"/>
      <c r="N713" s="20"/>
      <c r="O713" s="20"/>
      <c r="P713" s="20"/>
    </row>
    <row r="714" ht="15.75" hidden="1" customHeight="1">
      <c r="A714" s="12">
        <v>230690.0</v>
      </c>
      <c r="B714" s="12" t="s">
        <v>938</v>
      </c>
      <c r="C714" s="12" t="s">
        <v>53</v>
      </c>
      <c r="D714" s="12" t="s">
        <v>65</v>
      </c>
      <c r="E714" s="12">
        <v>34317.0</v>
      </c>
      <c r="F714" s="26">
        <v>43965.0</v>
      </c>
      <c r="G714" s="20"/>
      <c r="H714" s="20"/>
      <c r="I714" s="28" t="str">
        <f t="shared" si="1"/>
        <v>CEJaguaribe43965</v>
      </c>
      <c r="J714" s="28">
        <f>VLOOKUP(I714,'Indice isolamento municipio'!$F$2:$G$26498,2,false)</f>
        <v>0.418</v>
      </c>
      <c r="K714" s="29"/>
      <c r="L714" s="20"/>
      <c r="M714" s="20"/>
      <c r="N714" s="20"/>
      <c r="O714" s="20"/>
      <c r="P714" s="20"/>
    </row>
    <row r="715" ht="15.75" hidden="1" customHeight="1">
      <c r="A715" s="12">
        <v>230700.0</v>
      </c>
      <c r="B715" s="12" t="s">
        <v>940</v>
      </c>
      <c r="C715" s="12" t="s">
        <v>53</v>
      </c>
      <c r="D715" s="12" t="s">
        <v>65</v>
      </c>
      <c r="E715" s="12">
        <v>32614.0</v>
      </c>
      <c r="F715" s="26">
        <v>43965.0</v>
      </c>
      <c r="G715" s="20"/>
      <c r="H715" s="20"/>
      <c r="I715" s="28" t="str">
        <f t="shared" si="1"/>
        <v>CEJaguaruana43965</v>
      </c>
      <c r="J715" s="28">
        <f>VLOOKUP(I715,'Indice isolamento municipio'!$F$2:$G$26498,2,false)</f>
        <v>0.423</v>
      </c>
      <c r="K715" s="29"/>
      <c r="L715" s="20"/>
      <c r="M715" s="20"/>
      <c r="N715" s="20"/>
      <c r="O715" s="20"/>
      <c r="P715" s="20"/>
    </row>
    <row r="716" ht="15.75" hidden="1" customHeight="1">
      <c r="A716" s="12">
        <v>230710.0</v>
      </c>
      <c r="B716" s="12" t="s">
        <v>941</v>
      </c>
      <c r="C716" s="12" t="s">
        <v>53</v>
      </c>
      <c r="D716" s="12" t="s">
        <v>65</v>
      </c>
      <c r="E716" s="12">
        <v>26730.0</v>
      </c>
      <c r="F716" s="26">
        <v>43965.0</v>
      </c>
      <c r="G716" s="20"/>
      <c r="H716" s="20"/>
      <c r="I716" s="28" t="str">
        <f t="shared" si="1"/>
        <v>CEJardim43965</v>
      </c>
      <c r="J716" s="28">
        <f>VLOOKUP(I716,'Indice isolamento municipio'!$F$2:$G$26498,2,false)</f>
        <v>0.45</v>
      </c>
      <c r="K716" s="29"/>
      <c r="L716" s="20"/>
      <c r="M716" s="20"/>
      <c r="N716" s="20"/>
      <c r="O716" s="20"/>
      <c r="P716" s="20"/>
    </row>
    <row r="717" ht="15.75" hidden="1" customHeight="1">
      <c r="A717" s="12">
        <v>230720.0</v>
      </c>
      <c r="B717" s="12" t="s">
        <v>942</v>
      </c>
      <c r="C717" s="12" t="s">
        <v>53</v>
      </c>
      <c r="D717" s="12" t="s">
        <v>65</v>
      </c>
      <c r="E717" s="12">
        <v>7647.0</v>
      </c>
      <c r="F717" s="26">
        <v>43965.0</v>
      </c>
      <c r="G717" s="20"/>
      <c r="H717" s="20"/>
      <c r="I717" s="28" t="str">
        <f t="shared" si="1"/>
        <v>CEJati43965</v>
      </c>
      <c r="J717" s="28">
        <f>VLOOKUP(I717,'Indice isolamento municipio'!$F$2:$G$26498,2,false)</f>
        <v>0.45</v>
      </c>
      <c r="K717" s="29"/>
      <c r="L717" s="20"/>
      <c r="M717" s="20"/>
      <c r="N717" s="20"/>
      <c r="O717" s="20"/>
      <c r="P717" s="20"/>
    </row>
    <row r="718" ht="15.75" hidden="1" customHeight="1">
      <c r="A718" s="12">
        <v>230725.0</v>
      </c>
      <c r="B718" s="12" t="s">
        <v>943</v>
      </c>
      <c r="C718" s="12" t="s">
        <v>53</v>
      </c>
      <c r="D718" s="12" t="s">
        <v>65</v>
      </c>
      <c r="E718" s="12">
        <v>17744.0</v>
      </c>
      <c r="F718" s="26">
        <v>43965.0</v>
      </c>
      <c r="G718" s="20"/>
      <c r="H718" s="20"/>
      <c r="I718" s="28" t="str">
        <f t="shared" si="1"/>
        <v>CEJijoca de Jericoacoara43965</v>
      </c>
      <c r="J718" s="28">
        <f>VLOOKUP(I718,'Indice isolamento municipio'!$F$2:$G$26498,2,false)</f>
        <v>0.518</v>
      </c>
      <c r="K718" s="29"/>
      <c r="L718" s="20"/>
      <c r="M718" s="20"/>
      <c r="N718" s="20"/>
      <c r="O718" s="20"/>
      <c r="P718" s="20"/>
    </row>
    <row r="719" ht="15.75" hidden="1" customHeight="1">
      <c r="A719" s="12">
        <v>230730.0</v>
      </c>
      <c r="B719" s="12" t="s">
        <v>944</v>
      </c>
      <c r="C719" s="12" t="s">
        <v>53</v>
      </c>
      <c r="D719" s="12" t="s">
        <v>65</v>
      </c>
      <c r="E719" s="12">
        <v>255648.0</v>
      </c>
      <c r="F719" s="26">
        <v>43965.0</v>
      </c>
      <c r="G719" s="20"/>
      <c r="H719" s="20"/>
      <c r="I719" s="28" t="str">
        <f t="shared" si="1"/>
        <v>CEJuazeiro do Norte43965</v>
      </c>
      <c r="J719" s="28">
        <f>VLOOKUP(I719,'Indice isolamento municipio'!$F$2:$G$26498,2,false)</f>
        <v>0.481</v>
      </c>
      <c r="K719" s="29"/>
      <c r="L719" s="20"/>
      <c r="M719" s="20"/>
      <c r="N719" s="20"/>
      <c r="O719" s="20"/>
      <c r="P719" s="20"/>
    </row>
    <row r="720" ht="15.75" hidden="1" customHeight="1">
      <c r="A720" s="12">
        <v>230740.0</v>
      </c>
      <c r="B720" s="12" t="s">
        <v>945</v>
      </c>
      <c r="C720" s="12" t="s">
        <v>53</v>
      </c>
      <c r="D720" s="12" t="s">
        <v>65</v>
      </c>
      <c r="E720" s="12">
        <v>23985.0</v>
      </c>
      <c r="F720" s="26">
        <v>43965.0</v>
      </c>
      <c r="G720" s="20"/>
      <c r="H720" s="20"/>
      <c r="I720" s="28" t="str">
        <f t="shared" si="1"/>
        <v>CEJucás43965</v>
      </c>
      <c r="J720" s="28">
        <f>VLOOKUP(I720,'Indice isolamento municipio'!$F$2:$G$26498,2,false)</f>
        <v>0.433</v>
      </c>
      <c r="K720" s="29"/>
      <c r="L720" s="20"/>
      <c r="M720" s="20"/>
      <c r="N720" s="20"/>
      <c r="O720" s="20"/>
      <c r="P720" s="20"/>
    </row>
    <row r="721" ht="15.75" hidden="1" customHeight="1">
      <c r="A721" s="12">
        <v>230750.0</v>
      </c>
      <c r="B721" s="12" t="s">
        <v>947</v>
      </c>
      <c r="C721" s="12" t="s">
        <v>53</v>
      </c>
      <c r="D721" s="12" t="s">
        <v>65</v>
      </c>
      <c r="E721" s="12">
        <v>31073.0</v>
      </c>
      <c r="F721" s="26">
        <v>43965.0</v>
      </c>
      <c r="G721" s="20"/>
      <c r="H721" s="20"/>
      <c r="I721" s="28" t="str">
        <f t="shared" si="1"/>
        <v>CELavras da Mangabeira43965</v>
      </c>
      <c r="J721" s="28">
        <f>VLOOKUP(I721,'Indice isolamento municipio'!$F$2:$G$26498,2,false)</f>
        <v>0.438</v>
      </c>
      <c r="K721" s="29"/>
      <c r="L721" s="20"/>
      <c r="M721" s="20"/>
      <c r="N721" s="20"/>
      <c r="O721" s="20"/>
      <c r="P721" s="20"/>
    </row>
    <row r="722" ht="15.75" hidden="1" customHeight="1">
      <c r="A722" s="12">
        <v>230760.0</v>
      </c>
      <c r="B722" s="12" t="s">
        <v>948</v>
      </c>
      <c r="C722" s="12" t="s">
        <v>53</v>
      </c>
      <c r="D722" s="12" t="s">
        <v>65</v>
      </c>
      <c r="E722" s="12">
        <v>56255.0</v>
      </c>
      <c r="F722" s="26">
        <v>43965.0</v>
      </c>
      <c r="G722" s="20"/>
      <c r="H722" s="20"/>
      <c r="I722" s="28" t="str">
        <f t="shared" si="1"/>
        <v>CELimoeiro do Norte43965</v>
      </c>
      <c r="J722" s="28">
        <f>VLOOKUP(I722,'Indice isolamento municipio'!$F$2:$G$26498,2,false)</f>
        <v>0.456</v>
      </c>
      <c r="K722" s="29"/>
      <c r="L722" s="20"/>
      <c r="M722" s="20"/>
      <c r="N722" s="20"/>
      <c r="O722" s="20"/>
      <c r="P722" s="20"/>
    </row>
    <row r="723" ht="15.75" hidden="1" customHeight="1">
      <c r="A723" s="12">
        <v>230763.0</v>
      </c>
      <c r="B723" s="12" t="s">
        <v>949</v>
      </c>
      <c r="C723" s="12" t="s">
        <v>53</v>
      </c>
      <c r="D723" s="12" t="s">
        <v>65</v>
      </c>
      <c r="E723" s="12">
        <v>18575.0</v>
      </c>
      <c r="F723" s="26">
        <v>43965.0</v>
      </c>
      <c r="G723" s="20"/>
      <c r="H723" s="20"/>
      <c r="I723" s="28" t="str">
        <f t="shared" si="1"/>
        <v>CEMadalena43965</v>
      </c>
      <c r="J723" s="28">
        <f>VLOOKUP(I723,'Indice isolamento municipio'!$F$2:$G$26498,2,false)</f>
        <v>0.475</v>
      </c>
      <c r="K723" s="29"/>
      <c r="L723" s="20"/>
      <c r="M723" s="20"/>
      <c r="N723" s="20"/>
      <c r="O723" s="20"/>
      <c r="P723" s="20"/>
    </row>
    <row r="724" ht="15.75" customHeight="1">
      <c r="A724" s="12">
        <v>230765.0</v>
      </c>
      <c r="B724" s="12" t="s">
        <v>950</v>
      </c>
      <c r="C724" s="12" t="s">
        <v>53</v>
      </c>
      <c r="D724" s="12" t="s">
        <v>65</v>
      </c>
      <c r="E724" s="12">
        <v>213404.0</v>
      </c>
      <c r="F724" s="26">
        <v>43965.0</v>
      </c>
      <c r="G724" s="20"/>
      <c r="H724" s="20"/>
      <c r="I724" s="28" t="str">
        <f t="shared" si="1"/>
        <v>CEMaracanaú43965</v>
      </c>
      <c r="J724" s="125">
        <v>0.425</v>
      </c>
      <c r="K724" s="41">
        <v>1.0</v>
      </c>
      <c r="L724" s="26">
        <v>43983.0</v>
      </c>
      <c r="M724" s="26">
        <v>43989.0</v>
      </c>
      <c r="N724" s="20"/>
      <c r="O724" s="20"/>
      <c r="P724" s="20"/>
      <c r="Q724" s="18" t="s">
        <v>764</v>
      </c>
    </row>
    <row r="725" ht="15.75" hidden="1" customHeight="1">
      <c r="A725" s="12">
        <v>230770.0</v>
      </c>
      <c r="B725" s="12" t="s">
        <v>951</v>
      </c>
      <c r="C725" s="12" t="s">
        <v>53</v>
      </c>
      <c r="D725" s="12" t="s">
        <v>65</v>
      </c>
      <c r="E725" s="12">
        <v>117306.0</v>
      </c>
      <c r="F725" s="26">
        <v>43965.0</v>
      </c>
      <c r="G725" s="20"/>
      <c r="H725" s="20"/>
      <c r="I725" s="28" t="str">
        <f t="shared" si="1"/>
        <v>CEMaranguape43965</v>
      </c>
      <c r="J725" s="28">
        <f>VLOOKUP(I725,'Indice isolamento municipio'!$F$2:$G$26498,2,false)</f>
        <v>0.508</v>
      </c>
      <c r="K725" s="29"/>
      <c r="L725" s="20"/>
      <c r="M725" s="20"/>
      <c r="N725" s="20"/>
      <c r="O725" s="20"/>
      <c r="P725" s="20"/>
    </row>
    <row r="726" ht="15.75" hidden="1" customHeight="1">
      <c r="A726" s="12">
        <v>230780.0</v>
      </c>
      <c r="B726" s="12" t="s">
        <v>952</v>
      </c>
      <c r="C726" s="12" t="s">
        <v>53</v>
      </c>
      <c r="D726" s="12" t="s">
        <v>65</v>
      </c>
      <c r="E726" s="12">
        <v>25349.0</v>
      </c>
      <c r="F726" s="26">
        <v>43965.0</v>
      </c>
      <c r="G726" s="20"/>
      <c r="H726" s="20"/>
      <c r="I726" s="28" t="str">
        <f t="shared" si="1"/>
        <v>CEMarco43965</v>
      </c>
      <c r="J726" s="28">
        <f>VLOOKUP(I726,'Indice isolamento municipio'!$F$2:$G$26498,2,false)</f>
        <v>0.463</v>
      </c>
      <c r="K726" s="29"/>
      <c r="L726" s="20"/>
      <c r="M726" s="20"/>
      <c r="N726" s="20"/>
      <c r="O726" s="20"/>
      <c r="P726" s="20"/>
    </row>
    <row r="727" ht="15.75" hidden="1" customHeight="1">
      <c r="A727" s="12">
        <v>230790.0</v>
      </c>
      <c r="B727" s="12" t="s">
        <v>953</v>
      </c>
      <c r="C727" s="12" t="s">
        <v>53</v>
      </c>
      <c r="D727" s="12" t="s">
        <v>65</v>
      </c>
      <c r="E727" s="12">
        <v>10458.0</v>
      </c>
      <c r="F727" s="26">
        <v>43965.0</v>
      </c>
      <c r="G727" s="20"/>
      <c r="H727" s="20"/>
      <c r="I727" s="28" t="str">
        <f t="shared" si="1"/>
        <v>CEMartinópole43965</v>
      </c>
      <c r="J727" s="28">
        <f>VLOOKUP(I727,'Indice isolamento municipio'!$F$2:$G$26498,2,false)</f>
        <v>0.388</v>
      </c>
      <c r="K727" s="29"/>
      <c r="L727" s="20"/>
      <c r="M727" s="20"/>
      <c r="N727" s="20"/>
      <c r="O727" s="20"/>
      <c r="P727" s="20"/>
    </row>
    <row r="728" ht="15.75" hidden="1" customHeight="1">
      <c r="A728" s="12">
        <v>230800.0</v>
      </c>
      <c r="B728" s="12" t="s">
        <v>954</v>
      </c>
      <c r="C728" s="12" t="s">
        <v>53</v>
      </c>
      <c r="D728" s="12" t="s">
        <v>65</v>
      </c>
      <c r="E728" s="12">
        <v>36040.0</v>
      </c>
      <c r="F728" s="26">
        <v>43965.0</v>
      </c>
      <c r="G728" s="20"/>
      <c r="H728" s="20"/>
      <c r="I728" s="28" t="str">
        <f t="shared" si="1"/>
        <v>CEMassapê43965</v>
      </c>
      <c r="J728" s="28">
        <f>VLOOKUP(I728,'Indice isolamento municipio'!$F$2:$G$26498,2,false)</f>
        <v>0.523</v>
      </c>
      <c r="K728" s="29"/>
      <c r="L728" s="20"/>
      <c r="M728" s="20"/>
      <c r="N728" s="20"/>
      <c r="O728" s="20"/>
      <c r="P728" s="20"/>
    </row>
    <row r="729" ht="15.75" hidden="1" customHeight="1">
      <c r="A729" s="12">
        <v>230810.0</v>
      </c>
      <c r="B729" s="12" t="s">
        <v>955</v>
      </c>
      <c r="C729" s="12" t="s">
        <v>53</v>
      </c>
      <c r="D729" s="12" t="s">
        <v>65</v>
      </c>
      <c r="E729" s="12">
        <v>44836.0</v>
      </c>
      <c r="F729" s="26">
        <v>43965.0</v>
      </c>
      <c r="G729" s="20"/>
      <c r="H729" s="20"/>
      <c r="I729" s="28" t="str">
        <f t="shared" si="1"/>
        <v>CEMauriti43965</v>
      </c>
      <c r="J729" s="28">
        <f>VLOOKUP(I729,'Indice isolamento municipio'!$F$2:$G$26498,2,false)</f>
        <v>0.415</v>
      </c>
      <c r="K729" s="29"/>
      <c r="L729" s="20"/>
      <c r="M729" s="20"/>
      <c r="N729" s="20"/>
      <c r="O729" s="20"/>
      <c r="P729" s="20"/>
    </row>
    <row r="730" ht="15.75" hidden="1" customHeight="1">
      <c r="A730" s="12">
        <v>230820.0</v>
      </c>
      <c r="B730" s="12" t="s">
        <v>956</v>
      </c>
      <c r="C730" s="12" t="s">
        <v>53</v>
      </c>
      <c r="D730" s="12" t="s">
        <v>65</v>
      </c>
      <c r="E730" s="12">
        <v>14049.0</v>
      </c>
      <c r="F730" s="26">
        <v>43965.0</v>
      </c>
      <c r="G730" s="20"/>
      <c r="H730" s="20"/>
      <c r="I730" s="28" t="str">
        <f t="shared" si="1"/>
        <v>CEMeruoca43965</v>
      </c>
      <c r="J730" s="28">
        <f>VLOOKUP(I730,'Indice isolamento municipio'!$F$2:$G$26498,2,false)</f>
        <v>0.489</v>
      </c>
      <c r="K730" s="29"/>
      <c r="L730" s="20"/>
      <c r="M730" s="20"/>
      <c r="N730" s="20"/>
      <c r="O730" s="20"/>
      <c r="P730" s="20"/>
    </row>
    <row r="731" ht="15.75" hidden="1" customHeight="1">
      <c r="A731" s="12">
        <v>230830.0</v>
      </c>
      <c r="B731" s="12" t="s">
        <v>591</v>
      </c>
      <c r="C731" s="12" t="s">
        <v>53</v>
      </c>
      <c r="D731" s="12" t="s">
        <v>65</v>
      </c>
      <c r="E731" s="12">
        <v>28204.0</v>
      </c>
      <c r="F731" s="26">
        <v>43965.0</v>
      </c>
      <c r="G731" s="20"/>
      <c r="H731" s="20"/>
      <c r="I731" s="28" t="str">
        <f t="shared" si="1"/>
        <v>CEMilagres43965</v>
      </c>
      <c r="J731" s="28">
        <f>VLOOKUP(I731,'Indice isolamento municipio'!$F$2:$G$26498,2,false)</f>
        <v>0.442</v>
      </c>
      <c r="K731" s="29"/>
      <c r="L731" s="20"/>
      <c r="M731" s="20"/>
      <c r="N731" s="20"/>
      <c r="O731" s="20"/>
      <c r="P731" s="20"/>
    </row>
    <row r="732" ht="15.75" hidden="1" customHeight="1">
      <c r="A732" s="12">
        <v>230835.0</v>
      </c>
      <c r="B732" s="12" t="s">
        <v>957</v>
      </c>
      <c r="C732" s="12" t="s">
        <v>53</v>
      </c>
      <c r="D732" s="12" t="s">
        <v>65</v>
      </c>
      <c r="E732" s="12">
        <v>13062.0</v>
      </c>
      <c r="F732" s="26">
        <v>43965.0</v>
      </c>
      <c r="G732" s="20"/>
      <c r="H732" s="20"/>
      <c r="I732" s="28" t="str">
        <f t="shared" si="1"/>
        <v>CEMilhã43965</v>
      </c>
      <c r="J732" s="28">
        <f>VLOOKUP(I732,'Indice isolamento municipio'!$F$2:$G$26498,2,false)</f>
        <v>0.378</v>
      </c>
      <c r="K732" s="29"/>
      <c r="L732" s="20"/>
      <c r="M732" s="20"/>
      <c r="N732" s="20"/>
      <c r="O732" s="20"/>
      <c r="P732" s="20"/>
    </row>
    <row r="733" ht="15.75" hidden="1" customHeight="1">
      <c r="A733" s="12">
        <v>230837.0</v>
      </c>
      <c r="B733" s="12" t="s">
        <v>958</v>
      </c>
      <c r="C733" s="12" t="s">
        <v>53</v>
      </c>
      <c r="D733" s="12" t="s">
        <v>65</v>
      </c>
      <c r="E733" s="12">
        <v>13009.0</v>
      </c>
      <c r="F733" s="26">
        <v>43965.0</v>
      </c>
      <c r="G733" s="20"/>
      <c r="H733" s="20"/>
      <c r="I733" s="28" t="str">
        <f t="shared" si="1"/>
        <v>CEMiraíma43965</v>
      </c>
      <c r="J733" s="28">
        <f>VLOOKUP(I733,'Indice isolamento municipio'!$F$2:$G$26498,2,false)</f>
        <v>0.491</v>
      </c>
      <c r="K733" s="29"/>
      <c r="L733" s="20"/>
      <c r="M733" s="20"/>
      <c r="N733" s="20"/>
      <c r="O733" s="20"/>
      <c r="P733" s="20"/>
    </row>
    <row r="734" ht="15.75" hidden="1" customHeight="1">
      <c r="A734" s="12">
        <v>230840.0</v>
      </c>
      <c r="B734" s="12" t="s">
        <v>959</v>
      </c>
      <c r="C734" s="12" t="s">
        <v>53</v>
      </c>
      <c r="D734" s="12" t="s">
        <v>65</v>
      </c>
      <c r="E734" s="12">
        <v>34529.0</v>
      </c>
      <c r="F734" s="26">
        <v>43965.0</v>
      </c>
      <c r="G734" s="20"/>
      <c r="H734" s="20"/>
      <c r="I734" s="28" t="str">
        <f t="shared" si="1"/>
        <v>CEMissão Velha43965</v>
      </c>
      <c r="J734" s="28">
        <f>VLOOKUP(I734,'Indice isolamento municipio'!$F$2:$G$26498,2,false)</f>
        <v>0.452</v>
      </c>
      <c r="K734" s="29"/>
      <c r="L734" s="20"/>
      <c r="M734" s="20"/>
      <c r="N734" s="20"/>
      <c r="O734" s="20"/>
      <c r="P734" s="20"/>
    </row>
    <row r="735" ht="15.75" hidden="1" customHeight="1">
      <c r="A735" s="12">
        <v>230850.0</v>
      </c>
      <c r="B735" s="12" t="s">
        <v>960</v>
      </c>
      <c r="C735" s="12" t="s">
        <v>53</v>
      </c>
      <c r="D735" s="12" t="s">
        <v>65</v>
      </c>
      <c r="E735" s="12">
        <v>42891.0</v>
      </c>
      <c r="F735" s="26">
        <v>43965.0</v>
      </c>
      <c r="G735" s="20"/>
      <c r="H735" s="20"/>
      <c r="I735" s="28" t="str">
        <f t="shared" si="1"/>
        <v>CEMombaça43965</v>
      </c>
      <c r="J735" s="28">
        <f>VLOOKUP(I735,'Indice isolamento municipio'!$F$2:$G$26498,2,false)</f>
        <v>0.43</v>
      </c>
      <c r="K735" s="29"/>
      <c r="L735" s="20"/>
      <c r="M735" s="20"/>
      <c r="N735" s="20"/>
      <c r="O735" s="20"/>
      <c r="P735" s="20"/>
    </row>
    <row r="736" ht="15.75" hidden="1" customHeight="1">
      <c r="A736" s="12">
        <v>230860.0</v>
      </c>
      <c r="B736" s="12" t="s">
        <v>961</v>
      </c>
      <c r="C736" s="12" t="s">
        <v>53</v>
      </c>
      <c r="D736" s="12" t="s">
        <v>65</v>
      </c>
      <c r="E736" s="12">
        <v>16760.0</v>
      </c>
      <c r="F736" s="26">
        <v>43965.0</v>
      </c>
      <c r="G736" s="20"/>
      <c r="H736" s="20"/>
      <c r="I736" s="28" t="str">
        <f t="shared" si="1"/>
        <v>CEMonsenhor Tabosa43965</v>
      </c>
      <c r="J736" s="28">
        <f>VLOOKUP(I736,'Indice isolamento municipio'!$F$2:$G$26498,2,false)</f>
        <v>0.484</v>
      </c>
      <c r="K736" s="29"/>
      <c r="L736" s="20"/>
      <c r="M736" s="20"/>
      <c r="N736" s="20"/>
      <c r="O736" s="20"/>
      <c r="P736" s="20"/>
    </row>
    <row r="737" ht="15.75" hidden="1" customHeight="1">
      <c r="A737" s="12">
        <v>230870.0</v>
      </c>
      <c r="B737" s="12" t="s">
        <v>962</v>
      </c>
      <c r="C737" s="12" t="s">
        <v>53</v>
      </c>
      <c r="D737" s="12" t="s">
        <v>65</v>
      </c>
      <c r="E737" s="12">
        <v>61713.0</v>
      </c>
      <c r="F737" s="26">
        <v>43965.0</v>
      </c>
      <c r="G737" s="20"/>
      <c r="H737" s="20"/>
      <c r="I737" s="28" t="str">
        <f t="shared" si="1"/>
        <v>CEMorada Nova43965</v>
      </c>
      <c r="J737" s="28">
        <f>VLOOKUP(I737,'Indice isolamento municipio'!$F$2:$G$26498,2,false)</f>
        <v>0.524</v>
      </c>
      <c r="K737" s="29"/>
      <c r="L737" s="20"/>
      <c r="M737" s="20"/>
      <c r="N737" s="20"/>
      <c r="O737" s="20"/>
      <c r="P737" s="20"/>
    </row>
    <row r="738" ht="15.75" hidden="1" customHeight="1">
      <c r="A738" s="12">
        <v>230880.0</v>
      </c>
      <c r="B738" s="12" t="s">
        <v>963</v>
      </c>
      <c r="C738" s="12" t="s">
        <v>53</v>
      </c>
      <c r="D738" s="12" t="s">
        <v>65</v>
      </c>
      <c r="E738" s="12">
        <v>8225.0</v>
      </c>
      <c r="F738" s="26">
        <v>43965.0</v>
      </c>
      <c r="G738" s="20"/>
      <c r="H738" s="20"/>
      <c r="I738" s="28" t="str">
        <f t="shared" si="1"/>
        <v>CEMoraújo43965</v>
      </c>
      <c r="J738" s="28">
        <f>VLOOKUP(I738,'Indice isolamento municipio'!$F$2:$G$26498,2,false)</f>
        <v>0.518</v>
      </c>
      <c r="K738" s="29"/>
      <c r="L738" s="20"/>
      <c r="M738" s="20"/>
      <c r="N738" s="20"/>
      <c r="O738" s="20"/>
      <c r="P738" s="20"/>
    </row>
    <row r="739" ht="15.75" hidden="1" customHeight="1">
      <c r="A739" s="12">
        <v>230890.0</v>
      </c>
      <c r="B739" s="12" t="s">
        <v>964</v>
      </c>
      <c r="C739" s="12" t="s">
        <v>53</v>
      </c>
      <c r="D739" s="12" t="s">
        <v>65</v>
      </c>
      <c r="E739" s="12">
        <v>21119.0</v>
      </c>
      <c r="F739" s="26">
        <v>43965.0</v>
      </c>
      <c r="G739" s="20"/>
      <c r="H739" s="20"/>
      <c r="I739" s="28" t="str">
        <f t="shared" si="1"/>
        <v>CEMorrinhos43965</v>
      </c>
      <c r="J739" s="28">
        <f>VLOOKUP(I739,'Indice isolamento municipio'!$F$2:$G$26498,2,false)</f>
        <v>0.513</v>
      </c>
      <c r="K739" s="29"/>
      <c r="L739" s="20"/>
      <c r="M739" s="20"/>
      <c r="N739" s="20"/>
      <c r="O739" s="20"/>
      <c r="P739" s="20"/>
    </row>
    <row r="740" ht="15.75" hidden="1" customHeight="1">
      <c r="A740" s="12">
        <v>230900.0</v>
      </c>
      <c r="B740" s="12" t="s">
        <v>965</v>
      </c>
      <c r="C740" s="12" t="s">
        <v>53</v>
      </c>
      <c r="D740" s="12" t="s">
        <v>65</v>
      </c>
      <c r="E740" s="12">
        <v>14146.0</v>
      </c>
      <c r="F740" s="26">
        <v>43965.0</v>
      </c>
      <c r="G740" s="20"/>
      <c r="H740" s="20"/>
      <c r="I740" s="28" t="str">
        <f t="shared" si="1"/>
        <v>CEMucambo43965</v>
      </c>
      <c r="J740" s="28">
        <f>VLOOKUP(I740,'Indice isolamento municipio'!$F$2:$G$26498,2,false)</f>
        <v>0.475</v>
      </c>
      <c r="K740" s="29"/>
      <c r="L740" s="20"/>
      <c r="M740" s="20"/>
      <c r="N740" s="20"/>
      <c r="O740" s="20"/>
      <c r="P740" s="20"/>
    </row>
    <row r="741" ht="15.75" hidden="1" customHeight="1">
      <c r="A741" s="12">
        <v>230910.0</v>
      </c>
      <c r="B741" s="12" t="s">
        <v>966</v>
      </c>
      <c r="C741" s="12" t="s">
        <v>53</v>
      </c>
      <c r="D741" s="12" t="s">
        <v>65</v>
      </c>
      <c r="E741" s="12">
        <v>11876.0</v>
      </c>
      <c r="F741" s="26">
        <v>43965.0</v>
      </c>
      <c r="G741" s="20"/>
      <c r="H741" s="20"/>
      <c r="I741" s="28" t="str">
        <f t="shared" si="1"/>
        <v>CEMulungu43965</v>
      </c>
      <c r="J741" s="28">
        <f>VLOOKUP(I741,'Indice isolamento municipio'!$F$2:$G$26498,2,false)</f>
        <v>0.477</v>
      </c>
      <c r="K741" s="29"/>
      <c r="L741" s="20"/>
      <c r="M741" s="20"/>
      <c r="N741" s="20"/>
      <c r="O741" s="20"/>
      <c r="P741" s="20"/>
    </row>
    <row r="742" ht="15.75" hidden="1" customHeight="1">
      <c r="A742" s="12">
        <v>230920.0</v>
      </c>
      <c r="B742" s="12" t="s">
        <v>967</v>
      </c>
      <c r="C742" s="12" t="s">
        <v>53</v>
      </c>
      <c r="D742" s="12" t="s">
        <v>65</v>
      </c>
      <c r="E742" s="12">
        <v>14586.0</v>
      </c>
      <c r="F742" s="26">
        <v>43965.0</v>
      </c>
      <c r="G742" s="20"/>
      <c r="H742" s="20"/>
      <c r="I742" s="28" t="str">
        <f t="shared" si="1"/>
        <v>CENova Olinda43965</v>
      </c>
      <c r="J742" s="28">
        <f>VLOOKUP(I742,'Indice isolamento municipio'!$F$2:$G$26498,2,false)</f>
        <v>0.407</v>
      </c>
      <c r="K742" s="29"/>
      <c r="L742" s="20"/>
      <c r="M742" s="20"/>
      <c r="N742" s="20"/>
      <c r="O742" s="20"/>
      <c r="P742" s="20"/>
    </row>
    <row r="743" ht="15.75" hidden="1" customHeight="1">
      <c r="A743" s="12">
        <v>230930.0</v>
      </c>
      <c r="B743" s="12" t="s">
        <v>968</v>
      </c>
      <c r="C743" s="12" t="s">
        <v>53</v>
      </c>
      <c r="D743" s="12" t="s">
        <v>65</v>
      </c>
      <c r="E743" s="12">
        <v>31210.0</v>
      </c>
      <c r="F743" s="26">
        <v>43965.0</v>
      </c>
      <c r="G743" s="20"/>
      <c r="H743" s="20"/>
      <c r="I743" s="28" t="str">
        <f t="shared" si="1"/>
        <v>CENova Russas43965</v>
      </c>
      <c r="J743" s="28">
        <f>VLOOKUP(I743,'Indice isolamento municipio'!$F$2:$G$26498,2,false)</f>
        <v>0.459</v>
      </c>
      <c r="K743" s="29"/>
      <c r="L743" s="20"/>
      <c r="M743" s="20"/>
      <c r="N743" s="20"/>
      <c r="O743" s="20"/>
      <c r="P743" s="20"/>
    </row>
    <row r="744" ht="15.75" hidden="1" customHeight="1">
      <c r="A744" s="12">
        <v>230940.0</v>
      </c>
      <c r="B744" s="12" t="s">
        <v>969</v>
      </c>
      <c r="C744" s="12" t="s">
        <v>53</v>
      </c>
      <c r="D744" s="12" t="s">
        <v>65</v>
      </c>
      <c r="E744" s="12">
        <v>27655.0</v>
      </c>
      <c r="F744" s="26">
        <v>43965.0</v>
      </c>
      <c r="G744" s="20"/>
      <c r="H744" s="20"/>
      <c r="I744" s="28" t="str">
        <f t="shared" si="1"/>
        <v>CENovo Oriente43965</v>
      </c>
      <c r="J744" s="28">
        <f>VLOOKUP(I744,'Indice isolamento municipio'!$F$2:$G$26498,2,false)</f>
        <v>0.449</v>
      </c>
      <c r="K744" s="29"/>
      <c r="L744" s="20"/>
      <c r="M744" s="20"/>
      <c r="N744" s="20"/>
      <c r="O744" s="20"/>
      <c r="P744" s="20"/>
    </row>
    <row r="745" ht="15.75" hidden="1" customHeight="1">
      <c r="A745" s="12">
        <v>230945.0</v>
      </c>
      <c r="B745" s="12" t="s">
        <v>970</v>
      </c>
      <c r="C745" s="12" t="s">
        <v>53</v>
      </c>
      <c r="D745" s="12" t="s">
        <v>65</v>
      </c>
      <c r="E745" s="12">
        <v>24373.0</v>
      </c>
      <c r="F745" s="26">
        <v>43965.0</v>
      </c>
      <c r="G745" s="20"/>
      <c r="H745" s="20"/>
      <c r="I745" s="28" t="str">
        <f t="shared" si="1"/>
        <v>CEOcara43965</v>
      </c>
      <c r="J745" s="28">
        <f>VLOOKUP(I745,'Indice isolamento municipio'!$F$2:$G$26498,2,false)</f>
        <v>0.525</v>
      </c>
      <c r="K745" s="29"/>
      <c r="L745" s="20"/>
      <c r="M745" s="20"/>
      <c r="N745" s="20"/>
      <c r="O745" s="20"/>
      <c r="P745" s="20"/>
    </row>
    <row r="746" ht="15.75" hidden="1" customHeight="1">
      <c r="A746" s="12">
        <v>230950.0</v>
      </c>
      <c r="B746" s="12" t="s">
        <v>971</v>
      </c>
      <c r="C746" s="12" t="s">
        <v>53</v>
      </c>
      <c r="D746" s="12" t="s">
        <v>65</v>
      </c>
      <c r="E746" s="12">
        <v>21294.0</v>
      </c>
      <c r="F746" s="26">
        <v>43965.0</v>
      </c>
      <c r="G746" s="20"/>
      <c r="H746" s="20"/>
      <c r="I746" s="28" t="str">
        <f t="shared" si="1"/>
        <v>CEOrós43965</v>
      </c>
      <c r="J746" s="28">
        <f>VLOOKUP(I746,'Indice isolamento municipio'!$F$2:$G$26498,2,false)</f>
        <v>0.514</v>
      </c>
      <c r="K746" s="29"/>
      <c r="L746" s="20"/>
      <c r="M746" s="20"/>
      <c r="N746" s="20"/>
      <c r="O746" s="20"/>
      <c r="P746" s="20"/>
    </row>
    <row r="747" ht="15.75" hidden="1" customHeight="1">
      <c r="A747" s="12">
        <v>230960.0</v>
      </c>
      <c r="B747" s="12" t="s">
        <v>972</v>
      </c>
      <c r="C747" s="12" t="s">
        <v>53</v>
      </c>
      <c r="D747" s="12" t="s">
        <v>65</v>
      </c>
      <c r="E747" s="12">
        <v>64521.0</v>
      </c>
      <c r="F747" s="26">
        <v>43965.0</v>
      </c>
      <c r="G747" s="20"/>
      <c r="H747" s="20"/>
      <c r="I747" s="28" t="str">
        <f t="shared" si="1"/>
        <v>CEPacajus43965</v>
      </c>
      <c r="J747" s="28">
        <f>VLOOKUP(I747,'Indice isolamento municipio'!$F$2:$G$26498,2,false)</f>
        <v>0.5</v>
      </c>
      <c r="K747" s="29"/>
      <c r="L747" s="20"/>
      <c r="M747" s="20"/>
      <c r="N747" s="20"/>
      <c r="O747" s="20"/>
      <c r="P747" s="20"/>
    </row>
    <row r="748" ht="15.75" hidden="1" customHeight="1">
      <c r="A748" s="12">
        <v>230970.0</v>
      </c>
      <c r="B748" s="12" t="s">
        <v>973</v>
      </c>
      <c r="C748" s="12" t="s">
        <v>53</v>
      </c>
      <c r="D748" s="12" t="s">
        <v>65</v>
      </c>
      <c r="E748" s="12">
        <v>75411.0</v>
      </c>
      <c r="F748" s="26">
        <v>43965.0</v>
      </c>
      <c r="G748" s="20"/>
      <c r="H748" s="20"/>
      <c r="I748" s="28" t="str">
        <f t="shared" si="1"/>
        <v>CEPacatuba43965</v>
      </c>
      <c r="J748" s="28">
        <f>VLOOKUP(I748,'Indice isolamento municipio'!$F$2:$G$26498,2,false)</f>
        <v>0.505</v>
      </c>
      <c r="K748" s="29"/>
      <c r="L748" s="20"/>
      <c r="M748" s="20"/>
      <c r="N748" s="20"/>
      <c r="O748" s="20"/>
      <c r="P748" s="20"/>
    </row>
    <row r="749" ht="15.75" hidden="1" customHeight="1">
      <c r="A749" s="12">
        <v>230980.0</v>
      </c>
      <c r="B749" s="12" t="s">
        <v>974</v>
      </c>
      <c r="C749" s="12" t="s">
        <v>53</v>
      </c>
      <c r="D749" s="12" t="s">
        <v>65</v>
      </c>
      <c r="E749" s="12">
        <v>11684.0</v>
      </c>
      <c r="F749" s="26">
        <v>43965.0</v>
      </c>
      <c r="G749" s="20"/>
      <c r="H749" s="20"/>
      <c r="I749" s="28" t="str">
        <f t="shared" si="1"/>
        <v>CEPacoti43965</v>
      </c>
      <c r="J749" s="28">
        <f>VLOOKUP(I749,'Indice isolamento municipio'!$F$2:$G$26498,2,false)</f>
        <v>0.479</v>
      </c>
      <c r="K749" s="29"/>
      <c r="L749" s="20"/>
      <c r="M749" s="20"/>
      <c r="N749" s="20"/>
      <c r="O749" s="20"/>
      <c r="P749" s="20"/>
    </row>
    <row r="750" ht="15.75" hidden="1" customHeight="1">
      <c r="A750" s="12">
        <v>230990.0</v>
      </c>
      <c r="B750" s="12" t="s">
        <v>975</v>
      </c>
      <c r="C750" s="12" t="s">
        <v>53</v>
      </c>
      <c r="D750" s="12" t="s">
        <v>65</v>
      </c>
      <c r="E750" s="12">
        <v>6037.0</v>
      </c>
      <c r="F750" s="26">
        <v>43965.0</v>
      </c>
      <c r="G750" s="20"/>
      <c r="H750" s="20"/>
      <c r="I750" s="28" t="str">
        <f t="shared" si="1"/>
        <v>CEPacujá43965</v>
      </c>
      <c r="J750" s="28">
        <f>VLOOKUP(I750,'Indice isolamento municipio'!$F$2:$G$26498,2,false)</f>
        <v>0.512</v>
      </c>
      <c r="K750" s="29"/>
      <c r="L750" s="20"/>
      <c r="M750" s="20"/>
      <c r="N750" s="20"/>
      <c r="O750" s="20"/>
      <c r="P750" s="20"/>
    </row>
    <row r="751" ht="15.75" hidden="1" customHeight="1">
      <c r="A751" s="12">
        <v>231000.0</v>
      </c>
      <c r="B751" s="12" t="s">
        <v>976</v>
      </c>
      <c r="C751" s="12" t="s">
        <v>53</v>
      </c>
      <c r="D751" s="12" t="s">
        <v>65</v>
      </c>
      <c r="E751" s="12">
        <v>8972.0</v>
      </c>
      <c r="F751" s="26">
        <v>43965.0</v>
      </c>
      <c r="G751" s="20"/>
      <c r="H751" s="20"/>
      <c r="I751" s="28" t="str">
        <f t="shared" si="1"/>
        <v>CEPalhano43965</v>
      </c>
      <c r="J751" s="28">
        <f>VLOOKUP(I751,'Indice isolamento municipio'!$F$2:$G$26498,2,false)</f>
        <v>0.46</v>
      </c>
      <c r="K751" s="29"/>
      <c r="L751" s="20"/>
      <c r="M751" s="20"/>
      <c r="N751" s="20"/>
      <c r="O751" s="20"/>
      <c r="P751" s="20"/>
    </row>
    <row r="752" ht="15.75" hidden="1" customHeight="1">
      <c r="A752" s="12">
        <v>231010.0</v>
      </c>
      <c r="B752" s="12" t="s">
        <v>977</v>
      </c>
      <c r="C752" s="12" t="s">
        <v>53</v>
      </c>
      <c r="D752" s="12" t="s">
        <v>65</v>
      </c>
      <c r="E752" s="12">
        <v>12330.0</v>
      </c>
      <c r="F752" s="26">
        <v>43965.0</v>
      </c>
      <c r="G752" s="20"/>
      <c r="H752" s="20"/>
      <c r="I752" s="28" t="str">
        <f t="shared" si="1"/>
        <v>CEPalmácia43965</v>
      </c>
      <c r="J752" s="28">
        <f>VLOOKUP(I752,'Indice isolamento municipio'!$F$2:$G$26498,2,false)</f>
        <v>0.5</v>
      </c>
      <c r="K752" s="29"/>
      <c r="L752" s="20"/>
      <c r="M752" s="20"/>
      <c r="N752" s="20"/>
      <c r="O752" s="20"/>
      <c r="P752" s="20"/>
    </row>
    <row r="753" ht="15.75" hidden="1" customHeight="1">
      <c r="A753" s="12">
        <v>231020.0</v>
      </c>
      <c r="B753" s="12" t="s">
        <v>978</v>
      </c>
      <c r="C753" s="12" t="s">
        <v>53</v>
      </c>
      <c r="D753" s="12" t="s">
        <v>65</v>
      </c>
      <c r="E753" s="12">
        <v>32255.0</v>
      </c>
      <c r="F753" s="26">
        <v>43965.0</v>
      </c>
      <c r="G753" s="20"/>
      <c r="H753" s="20"/>
      <c r="I753" s="28" t="str">
        <f t="shared" si="1"/>
        <v>CEParacuru43965</v>
      </c>
      <c r="J753" s="28">
        <f>VLOOKUP(I753,'Indice isolamento municipio'!$F$2:$G$26498,2,false)</f>
        <v>0.455</v>
      </c>
      <c r="K753" s="29"/>
      <c r="L753" s="20"/>
      <c r="M753" s="20"/>
      <c r="N753" s="20"/>
      <c r="O753" s="20"/>
      <c r="P753" s="20"/>
    </row>
    <row r="754" ht="15.75" hidden="1" customHeight="1">
      <c r="A754" s="12">
        <v>231025.0</v>
      </c>
      <c r="B754" s="12" t="s">
        <v>979</v>
      </c>
      <c r="C754" s="12" t="s">
        <v>53</v>
      </c>
      <c r="D754" s="12" t="s">
        <v>65</v>
      </c>
      <c r="E754" s="12">
        <v>30733.0</v>
      </c>
      <c r="F754" s="26">
        <v>43965.0</v>
      </c>
      <c r="G754" s="20"/>
      <c r="H754" s="20"/>
      <c r="I754" s="28" t="str">
        <f t="shared" si="1"/>
        <v>CEParaipaba43965</v>
      </c>
      <c r="J754" s="28">
        <f>VLOOKUP(I754,'Indice isolamento municipio'!$F$2:$G$26498,2,false)</f>
        <v>0.5</v>
      </c>
      <c r="K754" s="29"/>
      <c r="L754" s="20"/>
      <c r="M754" s="20"/>
      <c r="N754" s="20"/>
      <c r="O754" s="20"/>
      <c r="P754" s="20"/>
    </row>
    <row r="755" ht="15.75" hidden="1" customHeight="1">
      <c r="A755" s="12">
        <v>231030.0</v>
      </c>
      <c r="B755" s="12" t="s">
        <v>980</v>
      </c>
      <c r="C755" s="12" t="s">
        <v>53</v>
      </c>
      <c r="D755" s="12" t="s">
        <v>65</v>
      </c>
      <c r="E755" s="12">
        <v>31160.0</v>
      </c>
      <c r="F755" s="26">
        <v>43965.0</v>
      </c>
      <c r="G755" s="20"/>
      <c r="H755" s="20"/>
      <c r="I755" s="28" t="str">
        <f t="shared" si="1"/>
        <v>CEParambu43965</v>
      </c>
      <c r="J755" s="28">
        <f>VLOOKUP(I755,'Indice isolamento municipio'!$F$2:$G$26498,2,false)</f>
        <v>0.438</v>
      </c>
      <c r="K755" s="29"/>
      <c r="L755" s="20"/>
      <c r="M755" s="20"/>
      <c r="N755" s="20"/>
      <c r="O755" s="20"/>
      <c r="P755" s="20"/>
    </row>
    <row r="756" ht="15.75" hidden="1" customHeight="1">
      <c r="A756" s="12">
        <v>231040.0</v>
      </c>
      <c r="B756" s="12" t="s">
        <v>981</v>
      </c>
      <c r="C756" s="12" t="s">
        <v>53</v>
      </c>
      <c r="D756" s="12" t="s">
        <v>65</v>
      </c>
      <c r="E756" s="12">
        <v>11360.0</v>
      </c>
      <c r="F756" s="26">
        <v>43965.0</v>
      </c>
      <c r="G756" s="20"/>
      <c r="H756" s="20"/>
      <c r="I756" s="28" t="str">
        <f t="shared" si="1"/>
        <v>CEParamoti43965</v>
      </c>
      <c r="J756" s="28">
        <f>VLOOKUP(I756,'Indice isolamento municipio'!$F$2:$G$26498,2,false)</f>
        <v>0.566</v>
      </c>
      <c r="K756" s="29"/>
      <c r="L756" s="20"/>
      <c r="M756" s="20"/>
      <c r="N756" s="20"/>
      <c r="O756" s="20"/>
      <c r="P756" s="20"/>
    </row>
    <row r="757" ht="15.75" hidden="1" customHeight="1">
      <c r="A757" s="12">
        <v>231050.0</v>
      </c>
      <c r="B757" s="12" t="s">
        <v>982</v>
      </c>
      <c r="C757" s="12" t="s">
        <v>53</v>
      </c>
      <c r="D757" s="12" t="s">
        <v>65</v>
      </c>
      <c r="E757" s="12">
        <v>42064.0</v>
      </c>
      <c r="F757" s="26">
        <v>43965.0</v>
      </c>
      <c r="G757" s="20"/>
      <c r="H757" s="20"/>
      <c r="I757" s="28" t="str">
        <f t="shared" si="1"/>
        <v>CEPedra Branca43965</v>
      </c>
      <c r="J757" s="28">
        <f>VLOOKUP(I757,'Indice isolamento municipio'!$F$2:$G$26498,2,false)</f>
        <v>0.487</v>
      </c>
      <c r="K757" s="29"/>
      <c r="L757" s="20"/>
      <c r="M757" s="20"/>
      <c r="N757" s="20"/>
      <c r="O757" s="20"/>
      <c r="P757" s="20"/>
    </row>
    <row r="758" ht="15.75" hidden="1" customHeight="1">
      <c r="A758" s="12">
        <v>231060.0</v>
      </c>
      <c r="B758" s="12" t="s">
        <v>983</v>
      </c>
      <c r="C758" s="12" t="s">
        <v>53</v>
      </c>
      <c r="D758" s="12" t="s">
        <v>65</v>
      </c>
      <c r="E758" s="12">
        <v>8483.0</v>
      </c>
      <c r="F758" s="26">
        <v>43965.0</v>
      </c>
      <c r="G758" s="20"/>
      <c r="H758" s="20"/>
      <c r="I758" s="28" t="str">
        <f t="shared" si="1"/>
        <v>CEPenaforte43965</v>
      </c>
      <c r="J758" s="28">
        <f>VLOOKUP(I758,'Indice isolamento municipio'!$F$2:$G$26498,2,false)</f>
        <v>0.387</v>
      </c>
      <c r="K758" s="29"/>
      <c r="L758" s="20"/>
      <c r="M758" s="20"/>
      <c r="N758" s="20"/>
      <c r="O758" s="20"/>
      <c r="P758" s="20"/>
    </row>
    <row r="759" ht="15.75" hidden="1" customHeight="1">
      <c r="A759" s="12">
        <v>231070.0</v>
      </c>
      <c r="B759" s="12" t="s">
        <v>984</v>
      </c>
      <c r="C759" s="12" t="s">
        <v>53</v>
      </c>
      <c r="D759" s="12" t="s">
        <v>65</v>
      </c>
      <c r="E759" s="12">
        <v>35823.0</v>
      </c>
      <c r="F759" s="26">
        <v>43965.0</v>
      </c>
      <c r="G759" s="20"/>
      <c r="H759" s="20"/>
      <c r="I759" s="28" t="str">
        <f t="shared" si="1"/>
        <v>CEPentecoste43965</v>
      </c>
      <c r="J759" s="28">
        <f>VLOOKUP(I759,'Indice isolamento municipio'!$F$2:$G$26498,2,false)</f>
        <v>0.515</v>
      </c>
      <c r="K759" s="29"/>
      <c r="L759" s="20"/>
      <c r="M759" s="20"/>
      <c r="N759" s="20"/>
      <c r="O759" s="20"/>
      <c r="P759" s="20"/>
    </row>
    <row r="760" ht="15.75" hidden="1" customHeight="1">
      <c r="A760" s="12">
        <v>231080.0</v>
      </c>
      <c r="B760" s="12" t="s">
        <v>985</v>
      </c>
      <c r="C760" s="12" t="s">
        <v>53</v>
      </c>
      <c r="D760" s="12" t="s">
        <v>65</v>
      </c>
      <c r="E760" s="12">
        <v>15838.0</v>
      </c>
      <c r="F760" s="26">
        <v>43965.0</v>
      </c>
      <c r="G760" s="20"/>
      <c r="H760" s="20"/>
      <c r="I760" s="28" t="str">
        <f t="shared" si="1"/>
        <v>CEPereiro43965</v>
      </c>
      <c r="J760" s="28">
        <f>VLOOKUP(I760,'Indice isolamento municipio'!$F$2:$G$26498,2,false)</f>
        <v>0.454</v>
      </c>
      <c r="K760" s="29"/>
      <c r="L760" s="20"/>
      <c r="M760" s="20"/>
      <c r="N760" s="20"/>
      <c r="O760" s="20"/>
      <c r="P760" s="20"/>
    </row>
    <row r="761" ht="15.75" hidden="1" customHeight="1">
      <c r="A761" s="12">
        <v>231085.0</v>
      </c>
      <c r="B761" s="12" t="s">
        <v>986</v>
      </c>
      <c r="C761" s="12" t="s">
        <v>53</v>
      </c>
      <c r="D761" s="12" t="s">
        <v>65</v>
      </c>
      <c r="E761" s="12">
        <v>19247.0</v>
      </c>
      <c r="F761" s="26">
        <v>43965.0</v>
      </c>
      <c r="G761" s="20"/>
      <c r="H761" s="20"/>
      <c r="I761" s="28" t="str">
        <f t="shared" si="1"/>
        <v>CEPindoretama43965</v>
      </c>
      <c r="J761" s="28">
        <f>VLOOKUP(I761,'Indice isolamento municipio'!$F$2:$G$26498,2,false)</f>
        <v>0.473</v>
      </c>
      <c r="K761" s="29"/>
      <c r="L761" s="20"/>
      <c r="M761" s="20"/>
      <c r="N761" s="20"/>
      <c r="O761" s="20"/>
      <c r="P761" s="20"/>
    </row>
    <row r="762" ht="15.75" hidden="1" customHeight="1">
      <c r="A762" s="12">
        <v>231090.0</v>
      </c>
      <c r="B762" s="12" t="s">
        <v>987</v>
      </c>
      <c r="C762" s="12" t="s">
        <v>53</v>
      </c>
      <c r="D762" s="12" t="s">
        <v>65</v>
      </c>
      <c r="E762" s="12">
        <v>15820.0</v>
      </c>
      <c r="F762" s="26">
        <v>43965.0</v>
      </c>
      <c r="G762" s="20"/>
      <c r="H762" s="20"/>
      <c r="I762" s="28" t="str">
        <f t="shared" si="1"/>
        <v>CEPiquet Carneiro43965</v>
      </c>
      <c r="J762" s="28">
        <f>VLOOKUP(I762,'Indice isolamento municipio'!$F$2:$G$26498,2,false)</f>
        <v>0.47</v>
      </c>
      <c r="K762" s="29"/>
      <c r="L762" s="20"/>
      <c r="M762" s="20"/>
      <c r="N762" s="20"/>
      <c r="O762" s="20"/>
      <c r="P762" s="20"/>
    </row>
    <row r="763" ht="15.75" hidden="1" customHeight="1">
      <c r="A763" s="12">
        <v>231095.0</v>
      </c>
      <c r="B763" s="12" t="s">
        <v>988</v>
      </c>
      <c r="C763" s="12" t="s">
        <v>53</v>
      </c>
      <c r="D763" s="12" t="s">
        <v>65</v>
      </c>
      <c r="E763" s="12">
        <v>10365.0</v>
      </c>
      <c r="F763" s="26">
        <v>43965.0</v>
      </c>
      <c r="G763" s="20"/>
      <c r="H763" s="20"/>
      <c r="I763" s="28" t="str">
        <f t="shared" si="1"/>
        <v>CEPires Ferreira43965</v>
      </c>
      <c r="J763" s="28">
        <f>VLOOKUP(I763,'Indice isolamento municipio'!$F$2:$G$26498,2,false)</f>
        <v>0.578</v>
      </c>
      <c r="K763" s="29"/>
      <c r="L763" s="20"/>
      <c r="M763" s="20"/>
      <c r="N763" s="20"/>
      <c r="O763" s="20"/>
      <c r="P763" s="20"/>
    </row>
    <row r="764" ht="15.75" hidden="1" customHeight="1">
      <c r="A764" s="12">
        <v>231100.0</v>
      </c>
      <c r="B764" s="12" t="s">
        <v>989</v>
      </c>
      <c r="C764" s="12" t="s">
        <v>53</v>
      </c>
      <c r="D764" s="12" t="s">
        <v>65</v>
      </c>
      <c r="E764" s="12">
        <v>12041.0</v>
      </c>
      <c r="F764" s="26">
        <v>43965.0</v>
      </c>
      <c r="G764" s="20"/>
      <c r="H764" s="20"/>
      <c r="I764" s="28" t="str">
        <f t="shared" si="1"/>
        <v>CEPoranga43965</v>
      </c>
      <c r="J764" s="28">
        <f>VLOOKUP(I764,'Indice isolamento municipio'!$F$2:$G$26498,2,false)</f>
        <v>0.447</v>
      </c>
      <c r="K764" s="29"/>
      <c r="L764" s="20"/>
      <c r="M764" s="20"/>
      <c r="N764" s="20"/>
      <c r="O764" s="20"/>
      <c r="P764" s="20"/>
    </row>
    <row r="765" ht="15.75" hidden="1" customHeight="1">
      <c r="A765" s="12">
        <v>231110.0</v>
      </c>
      <c r="B765" s="12" t="s">
        <v>990</v>
      </c>
      <c r="C765" s="12" t="s">
        <v>53</v>
      </c>
      <c r="D765" s="12" t="s">
        <v>65</v>
      </c>
      <c r="E765" s="12">
        <v>14971.0</v>
      </c>
      <c r="F765" s="26">
        <v>43965.0</v>
      </c>
      <c r="G765" s="20"/>
      <c r="H765" s="20"/>
      <c r="I765" s="28" t="str">
        <f t="shared" si="1"/>
        <v>CEPorteiras43965</v>
      </c>
      <c r="J765" s="28">
        <f>VLOOKUP(I765,'Indice isolamento municipio'!$F$2:$G$26498,2,false)</f>
        <v>0.401</v>
      </c>
      <c r="K765" s="29"/>
      <c r="L765" s="20"/>
      <c r="M765" s="20"/>
      <c r="N765" s="20"/>
      <c r="O765" s="20"/>
      <c r="P765" s="20"/>
    </row>
    <row r="766" ht="15.75" hidden="1" customHeight="1">
      <c r="A766" s="12">
        <v>231120.0</v>
      </c>
      <c r="B766" s="12" t="s">
        <v>991</v>
      </c>
      <c r="C766" s="12" t="s">
        <v>53</v>
      </c>
      <c r="D766" s="12" t="s">
        <v>65</v>
      </c>
      <c r="E766" s="12">
        <v>10448.0</v>
      </c>
      <c r="F766" s="26">
        <v>43965.0</v>
      </c>
      <c r="G766" s="20"/>
      <c r="H766" s="20"/>
      <c r="I766" s="28" t="str">
        <f t="shared" si="1"/>
        <v>CEPotengi43965</v>
      </c>
      <c r="J766" s="28">
        <f>VLOOKUP(I766,'Indice isolamento municipio'!$F$2:$G$26498,2,false)</f>
        <v>0.464</v>
      </c>
      <c r="K766" s="29"/>
      <c r="L766" s="20"/>
      <c r="M766" s="20"/>
      <c r="N766" s="20"/>
      <c r="O766" s="20"/>
      <c r="P766" s="20"/>
    </row>
    <row r="767" ht="15.75" hidden="1" customHeight="1">
      <c r="A767" s="12">
        <v>231123.0</v>
      </c>
      <c r="B767" s="12" t="s">
        <v>992</v>
      </c>
      <c r="C767" s="12" t="s">
        <v>53</v>
      </c>
      <c r="D767" s="12" t="s">
        <v>65</v>
      </c>
      <c r="E767" s="12">
        <v>6181.0</v>
      </c>
      <c r="F767" s="26">
        <v>43965.0</v>
      </c>
      <c r="G767" s="20"/>
      <c r="H767" s="20"/>
      <c r="I767" s="28" t="str">
        <f t="shared" si="1"/>
        <v>CEPotiretama43965</v>
      </c>
      <c r="J767" s="28">
        <f>VLOOKUP(I767,'Indice isolamento municipio'!$F$2:$G$26498,2,false)</f>
        <v>0.452</v>
      </c>
      <c r="K767" s="29"/>
      <c r="L767" s="20"/>
      <c r="M767" s="20"/>
      <c r="N767" s="20"/>
      <c r="O767" s="20"/>
      <c r="P767" s="20"/>
    </row>
    <row r="768" ht="15.75" hidden="1" customHeight="1">
      <c r="A768" s="12">
        <v>231126.0</v>
      </c>
      <c r="B768" s="12" t="s">
        <v>993</v>
      </c>
      <c r="C768" s="12" t="s">
        <v>53</v>
      </c>
      <c r="D768" s="12" t="s">
        <v>65</v>
      </c>
      <c r="E768" s="12">
        <v>20158.0</v>
      </c>
      <c r="F768" s="26">
        <v>43965.0</v>
      </c>
      <c r="G768" s="20"/>
      <c r="H768" s="20"/>
      <c r="I768" s="28" t="str">
        <f t="shared" si="1"/>
        <v>CEQuiterianópolis43965</v>
      </c>
      <c r="J768" s="28">
        <f>VLOOKUP(I768,'Indice isolamento municipio'!$F$2:$G$26498,2,false)</f>
        <v>0.448</v>
      </c>
      <c r="K768" s="29"/>
      <c r="L768" s="20"/>
      <c r="M768" s="20"/>
      <c r="N768" s="20"/>
      <c r="O768" s="20"/>
      <c r="P768" s="20"/>
    </row>
    <row r="769" ht="15.75" hidden="1" customHeight="1">
      <c r="A769" s="12">
        <v>231130.0</v>
      </c>
      <c r="B769" s="12" t="s">
        <v>994</v>
      </c>
      <c r="C769" s="12" t="s">
        <v>53</v>
      </c>
      <c r="D769" s="12" t="s">
        <v>65</v>
      </c>
      <c r="E769" s="12">
        <v>82258.0</v>
      </c>
      <c r="F769" s="26">
        <v>43965.0</v>
      </c>
      <c r="G769" s="20"/>
      <c r="H769" s="20"/>
      <c r="I769" s="28" t="str">
        <f t="shared" si="1"/>
        <v>CEQuixadá43965</v>
      </c>
      <c r="J769" s="28">
        <f>VLOOKUP(I769,'Indice isolamento municipio'!$F$2:$G$26498,2,false)</f>
        <v>0.482</v>
      </c>
      <c r="K769" s="29"/>
      <c r="L769" s="20"/>
      <c r="M769" s="20"/>
      <c r="N769" s="20"/>
      <c r="O769" s="20"/>
      <c r="P769" s="20"/>
    </row>
    <row r="770" ht="15.75" hidden="1" customHeight="1">
      <c r="A770" s="12">
        <v>231135.0</v>
      </c>
      <c r="B770" s="12" t="s">
        <v>995</v>
      </c>
      <c r="C770" s="12" t="s">
        <v>53</v>
      </c>
      <c r="D770" s="12" t="s">
        <v>65</v>
      </c>
      <c r="E770" s="12">
        <v>14911.0</v>
      </c>
      <c r="F770" s="26">
        <v>43965.0</v>
      </c>
      <c r="G770" s="20"/>
      <c r="H770" s="20"/>
      <c r="I770" s="28" t="str">
        <f t="shared" si="1"/>
        <v>CEQuixelô43965</v>
      </c>
      <c r="J770" s="28">
        <f>VLOOKUP(I770,'Indice isolamento municipio'!$F$2:$G$26498,2,false)</f>
        <v>0.498</v>
      </c>
      <c r="K770" s="29"/>
      <c r="L770" s="20"/>
      <c r="M770" s="20"/>
      <c r="N770" s="20"/>
      <c r="O770" s="20"/>
      <c r="P770" s="20"/>
    </row>
    <row r="771" ht="15.75" hidden="1" customHeight="1">
      <c r="A771" s="12">
        <v>231140.0</v>
      </c>
      <c r="B771" s="12" t="s">
        <v>996</v>
      </c>
      <c r="C771" s="12" t="s">
        <v>53</v>
      </c>
      <c r="D771" s="12" t="s">
        <v>65</v>
      </c>
      <c r="E771" s="12">
        <v>73812.0</v>
      </c>
      <c r="F771" s="26">
        <v>43965.0</v>
      </c>
      <c r="G771" s="20"/>
      <c r="H771" s="20"/>
      <c r="I771" s="28" t="str">
        <f t="shared" si="1"/>
        <v>CEQuixeramobim43965</v>
      </c>
      <c r="J771" s="28">
        <f>VLOOKUP(I771,'Indice isolamento municipio'!$F$2:$G$26498,2,false)</f>
        <v>0.477</v>
      </c>
      <c r="K771" s="29"/>
      <c r="L771" s="20"/>
      <c r="M771" s="20"/>
      <c r="N771" s="20"/>
      <c r="O771" s="20"/>
      <c r="P771" s="20"/>
    </row>
    <row r="772" ht="15.75" hidden="1" customHeight="1">
      <c r="A772" s="12">
        <v>231150.0</v>
      </c>
      <c r="B772" s="12" t="s">
        <v>997</v>
      </c>
      <c r="C772" s="12" t="s">
        <v>53</v>
      </c>
      <c r="D772" s="12" t="s">
        <v>65</v>
      </c>
      <c r="E772" s="12">
        <v>20810.0</v>
      </c>
      <c r="F772" s="26">
        <v>43965.0</v>
      </c>
      <c r="G772" s="20"/>
      <c r="H772" s="20"/>
      <c r="I772" s="28" t="str">
        <f t="shared" si="1"/>
        <v>CEQuixeré43965</v>
      </c>
      <c r="J772" s="28">
        <f>VLOOKUP(I772,'Indice isolamento municipio'!$F$2:$G$26498,2,false)</f>
        <v>0.389</v>
      </c>
      <c r="K772" s="29"/>
      <c r="L772" s="20"/>
      <c r="M772" s="20"/>
      <c r="N772" s="20"/>
      <c r="O772" s="20"/>
      <c r="P772" s="20"/>
    </row>
    <row r="773" ht="15.75" hidden="1" customHeight="1">
      <c r="A773" s="12">
        <v>231160.0</v>
      </c>
      <c r="B773" s="12" t="s">
        <v>998</v>
      </c>
      <c r="C773" s="12" t="s">
        <v>53</v>
      </c>
      <c r="D773" s="12" t="s">
        <v>65</v>
      </c>
      <c r="E773" s="12">
        <v>26660.0</v>
      </c>
      <c r="F773" s="26">
        <v>43965.0</v>
      </c>
      <c r="G773" s="20"/>
      <c r="H773" s="20"/>
      <c r="I773" s="28" t="str">
        <f t="shared" si="1"/>
        <v>CERedenção43965</v>
      </c>
      <c r="J773" s="28">
        <f>VLOOKUP(I773,'Indice isolamento municipio'!$F$2:$G$26498,2,false)</f>
        <v>0.513</v>
      </c>
      <c r="K773" s="29"/>
      <c r="L773" s="20"/>
      <c r="M773" s="20"/>
      <c r="N773" s="20"/>
      <c r="O773" s="20"/>
      <c r="P773" s="20"/>
    </row>
    <row r="774" ht="15.75" hidden="1" customHeight="1">
      <c r="A774" s="12">
        <v>231170.0</v>
      </c>
      <c r="B774" s="12" t="s">
        <v>999</v>
      </c>
      <c r="C774" s="12" t="s">
        <v>53</v>
      </c>
      <c r="D774" s="12" t="s">
        <v>65</v>
      </c>
      <c r="E774" s="12">
        <v>19179.0</v>
      </c>
      <c r="F774" s="26">
        <v>43965.0</v>
      </c>
      <c r="G774" s="20"/>
      <c r="H774" s="20"/>
      <c r="I774" s="28" t="str">
        <f t="shared" si="1"/>
        <v>CEReriutaba43965</v>
      </c>
      <c r="J774" s="28">
        <f>VLOOKUP(I774,'Indice isolamento municipio'!$F$2:$G$26498,2,false)</f>
        <v>0.479</v>
      </c>
      <c r="K774" s="29"/>
      <c r="L774" s="20"/>
      <c r="M774" s="20"/>
      <c r="N774" s="20"/>
      <c r="O774" s="20"/>
      <c r="P774" s="20"/>
    </row>
    <row r="775" ht="15.75" hidden="1" customHeight="1">
      <c r="A775" s="12">
        <v>231180.0</v>
      </c>
      <c r="B775" s="12" t="s">
        <v>1000</v>
      </c>
      <c r="C775" s="12" t="s">
        <v>53</v>
      </c>
      <c r="D775" s="12" t="s">
        <v>65</v>
      </c>
      <c r="E775" s="12">
        <v>71723.0</v>
      </c>
      <c r="F775" s="26">
        <v>43965.0</v>
      </c>
      <c r="G775" s="20"/>
      <c r="H775" s="20"/>
      <c r="I775" s="28" t="str">
        <f t="shared" si="1"/>
        <v>CERussas43965</v>
      </c>
      <c r="J775" s="28">
        <f>VLOOKUP(I775,'Indice isolamento municipio'!$F$2:$G$26498,2,false)</f>
        <v>0.437</v>
      </c>
      <c r="K775" s="29"/>
      <c r="L775" s="20"/>
      <c r="M775" s="20"/>
      <c r="N775" s="20"/>
      <c r="O775" s="20"/>
      <c r="P775" s="20"/>
    </row>
    <row r="776" ht="15.75" hidden="1" customHeight="1">
      <c r="A776" s="12">
        <v>231190.0</v>
      </c>
      <c r="B776" s="12" t="s">
        <v>1001</v>
      </c>
      <c r="C776" s="12" t="s">
        <v>53</v>
      </c>
      <c r="D776" s="12" t="s">
        <v>65</v>
      </c>
      <c r="E776" s="12">
        <v>15681.0</v>
      </c>
      <c r="F776" s="26">
        <v>43965.0</v>
      </c>
      <c r="G776" s="20"/>
      <c r="H776" s="20"/>
      <c r="I776" s="28" t="str">
        <f t="shared" si="1"/>
        <v>CESaboeiro43965</v>
      </c>
      <c r="J776" s="28">
        <f>VLOOKUP(I776,'Indice isolamento municipio'!$F$2:$G$26498,2,false)</f>
        <v>0.444</v>
      </c>
      <c r="K776" s="29"/>
      <c r="L776" s="20"/>
      <c r="M776" s="20"/>
      <c r="N776" s="20"/>
      <c r="O776" s="20"/>
      <c r="P776" s="20"/>
    </row>
    <row r="777" ht="15.75" hidden="1" customHeight="1">
      <c r="A777" s="12">
        <v>231195.0</v>
      </c>
      <c r="B777" s="12" t="s">
        <v>1002</v>
      </c>
      <c r="C777" s="12" t="s">
        <v>53</v>
      </c>
      <c r="D777" s="12" t="s">
        <v>65</v>
      </c>
      <c r="E777" s="12">
        <v>15684.0</v>
      </c>
      <c r="F777" s="26">
        <v>43965.0</v>
      </c>
      <c r="G777" s="20"/>
      <c r="H777" s="20"/>
      <c r="I777" s="28" t="str">
        <f t="shared" si="1"/>
        <v>CESalitre43965</v>
      </c>
      <c r="J777" s="28">
        <f>VLOOKUP(I777,'Indice isolamento municipio'!$F$2:$G$26498,2,false)</f>
        <v>0.411</v>
      </c>
      <c r="K777" s="29"/>
      <c r="L777" s="20"/>
      <c r="M777" s="20"/>
      <c r="N777" s="20"/>
      <c r="O777" s="20"/>
      <c r="P777" s="20"/>
    </row>
    <row r="778" ht="15.75" hidden="1" customHeight="1">
      <c r="A778" s="12">
        <v>231200.0</v>
      </c>
      <c r="B778" s="12" t="s">
        <v>1004</v>
      </c>
      <c r="C778" s="12" t="s">
        <v>53</v>
      </c>
      <c r="D778" s="12" t="s">
        <v>65</v>
      </c>
      <c r="E778" s="12">
        <v>30512.0</v>
      </c>
      <c r="F778" s="26">
        <v>43965.0</v>
      </c>
      <c r="G778" s="20"/>
      <c r="H778" s="20"/>
      <c r="I778" s="28" t="str">
        <f t="shared" si="1"/>
        <v>CESantana do Acaraú43965</v>
      </c>
      <c r="J778" s="28">
        <f>VLOOKUP(I778,'Indice isolamento municipio'!$F$2:$G$26498,2,false)</f>
        <v>0.534</v>
      </c>
      <c r="K778" s="29"/>
      <c r="L778" s="20"/>
      <c r="M778" s="20"/>
      <c r="N778" s="20"/>
      <c r="O778" s="20"/>
      <c r="P778" s="20"/>
    </row>
    <row r="779" ht="15.75" hidden="1" customHeight="1">
      <c r="A779" s="12">
        <v>231210.0</v>
      </c>
      <c r="B779" s="12" t="s">
        <v>1005</v>
      </c>
      <c r="C779" s="12" t="s">
        <v>53</v>
      </c>
      <c r="D779" s="12" t="s">
        <v>65</v>
      </c>
      <c r="E779" s="12">
        <v>17219.0</v>
      </c>
      <c r="F779" s="26">
        <v>43965.0</v>
      </c>
      <c r="G779" s="20"/>
      <c r="H779" s="20"/>
      <c r="I779" s="28" t="str">
        <f t="shared" si="1"/>
        <v>CESantana do Cariri43965</v>
      </c>
      <c r="J779" s="28">
        <f>VLOOKUP(I779,'Indice isolamento municipio'!$F$2:$G$26498,2,false)</f>
        <v>0.479</v>
      </c>
      <c r="K779" s="29"/>
      <c r="L779" s="20"/>
      <c r="M779" s="20"/>
      <c r="N779" s="20"/>
      <c r="O779" s="20"/>
      <c r="P779" s="20"/>
    </row>
    <row r="780" ht="15.75" hidden="1" customHeight="1">
      <c r="A780" s="12">
        <v>231220.0</v>
      </c>
      <c r="B780" s="12" t="s">
        <v>1003</v>
      </c>
      <c r="C780" s="12" t="s">
        <v>53</v>
      </c>
      <c r="D780" s="12" t="s">
        <v>65</v>
      </c>
      <c r="E780" s="12">
        <v>42822.0</v>
      </c>
      <c r="F780" s="26">
        <v>43965.0</v>
      </c>
      <c r="G780" s="20"/>
      <c r="H780" s="20"/>
      <c r="I780" s="28" t="str">
        <f t="shared" si="1"/>
        <v>CESanta Quitéria43965</v>
      </c>
      <c r="J780" s="28">
        <f>VLOOKUP(I780,'Indice isolamento municipio'!$F$2:$G$26498,2,false)</f>
        <v>0.454</v>
      </c>
      <c r="K780" s="29"/>
      <c r="L780" s="20"/>
      <c r="M780" s="20"/>
      <c r="N780" s="20"/>
      <c r="O780" s="20"/>
      <c r="P780" s="20"/>
    </row>
    <row r="781" ht="15.75" hidden="1" customHeight="1">
      <c r="A781" s="12">
        <v>231230.0</v>
      </c>
      <c r="B781" s="12" t="s">
        <v>1006</v>
      </c>
      <c r="C781" s="12" t="s">
        <v>53</v>
      </c>
      <c r="D781" s="12" t="s">
        <v>65</v>
      </c>
      <c r="E781" s="12">
        <v>44825.0</v>
      </c>
      <c r="F781" s="26">
        <v>43965.0</v>
      </c>
      <c r="G781" s="20"/>
      <c r="H781" s="20"/>
      <c r="I781" s="28" t="str">
        <f t="shared" si="1"/>
        <v>CESão Benedito43965</v>
      </c>
      <c r="J781" s="28">
        <f>VLOOKUP(I781,'Indice isolamento municipio'!$F$2:$G$26498,2,false)</f>
        <v>0.454</v>
      </c>
      <c r="K781" s="29"/>
      <c r="L781" s="20"/>
      <c r="M781" s="20"/>
      <c r="N781" s="20"/>
      <c r="O781" s="20"/>
      <c r="P781" s="20"/>
    </row>
    <row r="782" ht="15.75" hidden="1" customHeight="1">
      <c r="A782" s="12">
        <v>231240.0</v>
      </c>
      <c r="B782" s="12" t="s">
        <v>1007</v>
      </c>
      <c r="C782" s="12" t="s">
        <v>53</v>
      </c>
      <c r="D782" s="12" t="s">
        <v>65</v>
      </c>
      <c r="E782" s="12">
        <v>45141.0</v>
      </c>
      <c r="F782" s="26">
        <v>43965.0</v>
      </c>
      <c r="G782" s="20"/>
      <c r="H782" s="20"/>
      <c r="I782" s="28" t="str">
        <f t="shared" si="1"/>
        <v>CESão Gonçalo do Amarante43965</v>
      </c>
      <c r="J782" s="28">
        <f>VLOOKUP(I782,'Indice isolamento municipio'!$F$2:$G$26498,2,false)</f>
        <v>0.454</v>
      </c>
      <c r="K782" s="29"/>
      <c r="L782" s="20"/>
      <c r="M782" s="20"/>
      <c r="N782" s="20"/>
      <c r="O782" s="20"/>
      <c r="P782" s="20"/>
    </row>
    <row r="783" ht="15.75" hidden="1" customHeight="1">
      <c r="A783" s="12">
        <v>231250.0</v>
      </c>
      <c r="B783" s="12" t="s">
        <v>1008</v>
      </c>
      <c r="C783" s="12" t="s">
        <v>53</v>
      </c>
      <c r="D783" s="12" t="s">
        <v>65</v>
      </c>
      <c r="E783" s="12">
        <v>7788.0</v>
      </c>
      <c r="F783" s="26">
        <v>43965.0</v>
      </c>
      <c r="G783" s="20"/>
      <c r="H783" s="20"/>
      <c r="I783" s="28" t="str">
        <f t="shared" si="1"/>
        <v>CESão João do Jaguaribe43965</v>
      </c>
      <c r="J783" s="28">
        <f>VLOOKUP(I783,'Indice isolamento municipio'!$F$2:$G$26498,2,false)</f>
        <v>0.474</v>
      </c>
      <c r="K783" s="29"/>
      <c r="L783" s="20"/>
      <c r="M783" s="20"/>
      <c r="N783" s="20"/>
      <c r="O783" s="20"/>
      <c r="P783" s="20"/>
    </row>
    <row r="784" ht="15.75" hidden="1" customHeight="1">
      <c r="A784" s="12">
        <v>231260.0</v>
      </c>
      <c r="B784" s="12" t="s">
        <v>1217</v>
      </c>
      <c r="C784" s="12" t="s">
        <v>53</v>
      </c>
      <c r="D784" s="12" t="s">
        <v>65</v>
      </c>
      <c r="E784" s="12">
        <v>12459.0</v>
      </c>
      <c r="F784" s="26">
        <v>43965.0</v>
      </c>
      <c r="G784" s="20"/>
      <c r="H784" s="20"/>
      <c r="I784" s="28" t="str">
        <f t="shared" si="1"/>
        <v>CESão Luís do Curu43965</v>
      </c>
      <c r="J784" s="28">
        <f>VLOOKUP(I784,'Indice isolamento municipio'!$F$2:$G$26498,2,false)</f>
        <v>0.571</v>
      </c>
      <c r="K784" s="29"/>
      <c r="L784" s="20"/>
      <c r="M784" s="20"/>
      <c r="N784" s="20"/>
      <c r="O784" s="20"/>
      <c r="P784" s="20"/>
    </row>
    <row r="785" ht="15.75" hidden="1" customHeight="1">
      <c r="A785" s="12">
        <v>231270.0</v>
      </c>
      <c r="B785" s="12" t="s">
        <v>1009</v>
      </c>
      <c r="C785" s="12" t="s">
        <v>53</v>
      </c>
      <c r="D785" s="12" t="s">
        <v>65</v>
      </c>
      <c r="E785" s="12">
        <v>26382.0</v>
      </c>
      <c r="F785" s="26">
        <v>43965.0</v>
      </c>
      <c r="G785" s="20"/>
      <c r="H785" s="20"/>
      <c r="I785" s="28" t="str">
        <f t="shared" si="1"/>
        <v>CESenador Pompeu43965</v>
      </c>
      <c r="J785" s="28">
        <f>VLOOKUP(I785,'Indice isolamento municipio'!$F$2:$G$26498,2,false)</f>
        <v>0.512</v>
      </c>
      <c r="K785" s="29"/>
      <c r="L785" s="20"/>
      <c r="M785" s="20"/>
      <c r="N785" s="20"/>
      <c r="O785" s="20"/>
      <c r="P785" s="20"/>
    </row>
    <row r="786" ht="15.75" hidden="1" customHeight="1">
      <c r="A786" s="12">
        <v>231280.0</v>
      </c>
      <c r="B786" s="12" t="s">
        <v>1010</v>
      </c>
      <c r="C786" s="12" t="s">
        <v>53</v>
      </c>
      <c r="D786" s="12" t="s">
        <v>65</v>
      </c>
      <c r="E786" s="12">
        <v>7041.0</v>
      </c>
      <c r="F786" s="26">
        <v>43965.0</v>
      </c>
      <c r="G786" s="20"/>
      <c r="H786" s="20"/>
      <c r="I786" s="28" t="str">
        <f t="shared" si="1"/>
        <v>CESenador Sá43965</v>
      </c>
      <c r="J786" s="28">
        <f>VLOOKUP(I786,'Indice isolamento municipio'!$F$2:$G$26498,2,false)</f>
        <v>0.46</v>
      </c>
      <c r="K786" s="29"/>
      <c r="L786" s="20"/>
      <c r="M786" s="20"/>
      <c r="N786" s="20"/>
      <c r="O786" s="20"/>
      <c r="P786" s="20"/>
    </row>
    <row r="787" ht="15.75" customHeight="1">
      <c r="A787" s="12">
        <v>231290.0</v>
      </c>
      <c r="B787" s="12" t="s">
        <v>1011</v>
      </c>
      <c r="C787" s="12" t="s">
        <v>53</v>
      </c>
      <c r="D787" s="12" t="s">
        <v>65</v>
      </c>
      <c r="E787" s="12">
        <v>193134.0</v>
      </c>
      <c r="F787" s="26">
        <v>43965.0</v>
      </c>
      <c r="G787" s="20"/>
      <c r="H787" s="20"/>
      <c r="I787" s="28" t="str">
        <f t="shared" si="1"/>
        <v>CESobral43965</v>
      </c>
      <c r="J787" s="125">
        <v>0.489</v>
      </c>
      <c r="K787" s="41">
        <v>1.0</v>
      </c>
      <c r="L787" s="26">
        <v>43983.0</v>
      </c>
      <c r="M787" s="26">
        <v>43989.0</v>
      </c>
      <c r="N787" s="20"/>
      <c r="O787" s="20"/>
      <c r="P787" s="20"/>
    </row>
    <row r="788" ht="15.75" hidden="1" customHeight="1">
      <c r="A788" s="12">
        <v>231300.0</v>
      </c>
      <c r="B788" s="12" t="s">
        <v>1012</v>
      </c>
      <c r="C788" s="12" t="s">
        <v>53</v>
      </c>
      <c r="D788" s="12" t="s">
        <v>65</v>
      </c>
      <c r="E788" s="12">
        <v>17768.0</v>
      </c>
      <c r="F788" s="26">
        <v>43965.0</v>
      </c>
      <c r="G788" s="20"/>
      <c r="H788" s="20"/>
      <c r="I788" s="28" t="str">
        <f t="shared" si="1"/>
        <v>CESolonópole43965</v>
      </c>
      <c r="J788" s="28">
        <f>VLOOKUP(I788,'Indice isolamento municipio'!$F$2:$G$26498,2,false)</f>
        <v>0.441</v>
      </c>
      <c r="K788" s="29"/>
      <c r="L788" s="20"/>
      <c r="M788" s="20"/>
      <c r="N788" s="20"/>
      <c r="O788" s="20"/>
      <c r="P788" s="20"/>
    </row>
    <row r="789" ht="15.75" hidden="1" customHeight="1">
      <c r="A789" s="12">
        <v>231310.0</v>
      </c>
      <c r="B789" s="12" t="s">
        <v>1013</v>
      </c>
      <c r="C789" s="12" t="s">
        <v>53</v>
      </c>
      <c r="D789" s="12" t="s">
        <v>65</v>
      </c>
      <c r="E789" s="12">
        <v>29522.0</v>
      </c>
      <c r="F789" s="26">
        <v>43965.0</v>
      </c>
      <c r="G789" s="20"/>
      <c r="H789" s="20"/>
      <c r="I789" s="28" t="str">
        <f t="shared" si="1"/>
        <v>CETabuleiro do Norte43965</v>
      </c>
      <c r="J789" s="28">
        <f>VLOOKUP(I789,'Indice isolamento municipio'!$F$2:$G$26498,2,false)</f>
        <v>0.464</v>
      </c>
      <c r="K789" s="29"/>
      <c r="L789" s="20"/>
      <c r="M789" s="20"/>
      <c r="N789" s="20"/>
      <c r="O789" s="20"/>
      <c r="P789" s="20"/>
    </row>
    <row r="790" ht="15.75" hidden="1" customHeight="1">
      <c r="A790" s="12">
        <v>231320.0</v>
      </c>
      <c r="B790" s="12" t="s">
        <v>1014</v>
      </c>
      <c r="C790" s="12" t="s">
        <v>53</v>
      </c>
      <c r="D790" s="12" t="s">
        <v>65</v>
      </c>
      <c r="E790" s="12">
        <v>25397.0</v>
      </c>
      <c r="F790" s="26">
        <v>43965.0</v>
      </c>
      <c r="G790" s="20"/>
      <c r="H790" s="20"/>
      <c r="I790" s="28" t="str">
        <f t="shared" si="1"/>
        <v>CETamboril43965</v>
      </c>
      <c r="J790" s="28">
        <f>VLOOKUP(I790,'Indice isolamento municipio'!$F$2:$G$26498,2,false)</f>
        <v>0.442</v>
      </c>
      <c r="K790" s="29"/>
      <c r="L790" s="20"/>
      <c r="M790" s="20"/>
      <c r="N790" s="20"/>
      <c r="O790" s="20"/>
      <c r="P790" s="20"/>
    </row>
    <row r="791" ht="15.75" hidden="1" customHeight="1">
      <c r="A791" s="12">
        <v>231325.0</v>
      </c>
      <c r="B791" s="12" t="s">
        <v>1015</v>
      </c>
      <c r="C791" s="12" t="s">
        <v>53</v>
      </c>
      <c r="D791" s="12" t="s">
        <v>65</v>
      </c>
      <c r="E791" s="12">
        <v>8865.0</v>
      </c>
      <c r="F791" s="26">
        <v>43965.0</v>
      </c>
      <c r="G791" s="20"/>
      <c r="H791" s="20"/>
      <c r="I791" s="28" t="str">
        <f t="shared" si="1"/>
        <v>CETarrafas43965</v>
      </c>
      <c r="J791" s="28">
        <f>VLOOKUP(I791,'Indice isolamento municipio'!$F$2:$G$26498,2,false)</f>
        <v>0.429</v>
      </c>
      <c r="K791" s="29"/>
      <c r="L791" s="20"/>
      <c r="M791" s="20"/>
      <c r="N791" s="20"/>
      <c r="O791" s="20"/>
      <c r="P791" s="20"/>
    </row>
    <row r="792" ht="15.75" hidden="1" customHeight="1">
      <c r="A792" s="12">
        <v>231330.0</v>
      </c>
      <c r="B792" s="12" t="s">
        <v>1016</v>
      </c>
      <c r="C792" s="12" t="s">
        <v>53</v>
      </c>
      <c r="D792" s="12" t="s">
        <v>65</v>
      </c>
      <c r="E792" s="12">
        <v>56307.0</v>
      </c>
      <c r="F792" s="26">
        <v>43965.0</v>
      </c>
      <c r="G792" s="20"/>
      <c r="H792" s="20"/>
      <c r="I792" s="28" t="str">
        <f t="shared" si="1"/>
        <v>CETauá43965</v>
      </c>
      <c r="J792" s="28">
        <f>VLOOKUP(I792,'Indice isolamento municipio'!$F$2:$G$26498,2,false)</f>
        <v>0.427</v>
      </c>
      <c r="K792" s="29"/>
      <c r="L792" s="20"/>
      <c r="M792" s="20"/>
      <c r="N792" s="20"/>
      <c r="O792" s="20"/>
      <c r="P792" s="20"/>
    </row>
    <row r="793" ht="15.75" hidden="1" customHeight="1">
      <c r="A793" s="12">
        <v>231335.0</v>
      </c>
      <c r="B793" s="12" t="s">
        <v>1017</v>
      </c>
      <c r="C793" s="12" t="s">
        <v>53</v>
      </c>
      <c r="D793" s="12" t="s">
        <v>65</v>
      </c>
      <c r="E793" s="12">
        <v>17643.0</v>
      </c>
      <c r="F793" s="26">
        <v>43965.0</v>
      </c>
      <c r="G793" s="20"/>
      <c r="H793" s="20"/>
      <c r="I793" s="28" t="str">
        <f t="shared" si="1"/>
        <v>CETejuçuoca43965</v>
      </c>
      <c r="J793" s="28">
        <f>VLOOKUP(I793,'Indice isolamento municipio'!$F$2:$G$26498,2,false)</f>
        <v>0.556</v>
      </c>
      <c r="K793" s="29"/>
      <c r="L793" s="20"/>
      <c r="M793" s="20"/>
      <c r="N793" s="20"/>
      <c r="O793" s="20"/>
      <c r="P793" s="20"/>
    </row>
    <row r="794" ht="15.75" hidden="1" customHeight="1">
      <c r="A794" s="12">
        <v>231340.0</v>
      </c>
      <c r="B794" s="12" t="s">
        <v>1018</v>
      </c>
      <c r="C794" s="12" t="s">
        <v>53</v>
      </c>
      <c r="D794" s="12" t="s">
        <v>65</v>
      </c>
      <c r="E794" s="12">
        <v>70527.0</v>
      </c>
      <c r="F794" s="26">
        <v>43965.0</v>
      </c>
      <c r="G794" s="20"/>
      <c r="H794" s="20"/>
      <c r="I794" s="28" t="str">
        <f t="shared" si="1"/>
        <v>CETianguá43965</v>
      </c>
      <c r="J794" s="28">
        <f>VLOOKUP(I794,'Indice isolamento municipio'!$F$2:$G$26498,2,false)</f>
        <v>0.424</v>
      </c>
      <c r="K794" s="29"/>
      <c r="L794" s="20"/>
      <c r="M794" s="20"/>
      <c r="N794" s="20"/>
      <c r="O794" s="20"/>
      <c r="P794" s="20"/>
    </row>
    <row r="795" ht="15.75" hidden="1" customHeight="1">
      <c r="A795" s="12">
        <v>231350.0</v>
      </c>
      <c r="B795" s="12" t="s">
        <v>1019</v>
      </c>
      <c r="C795" s="12" t="s">
        <v>53</v>
      </c>
      <c r="D795" s="12" t="s">
        <v>65</v>
      </c>
      <c r="E795" s="12">
        <v>52464.0</v>
      </c>
      <c r="F795" s="26">
        <v>43965.0</v>
      </c>
      <c r="G795" s="20"/>
      <c r="H795" s="20"/>
      <c r="I795" s="28" t="str">
        <f t="shared" si="1"/>
        <v>CETrairi43965</v>
      </c>
      <c r="J795" s="28">
        <f>VLOOKUP(I795,'Indice isolamento municipio'!$F$2:$G$26498,2,false)</f>
        <v>0.457</v>
      </c>
      <c r="K795" s="29"/>
      <c r="L795" s="20"/>
      <c r="M795" s="20"/>
      <c r="N795" s="20"/>
      <c r="O795" s="20"/>
      <c r="P795" s="20"/>
    </row>
    <row r="796" ht="15.75" hidden="1" customHeight="1">
      <c r="A796" s="12">
        <v>231355.0</v>
      </c>
      <c r="B796" s="12" t="s">
        <v>1020</v>
      </c>
      <c r="C796" s="12" t="s">
        <v>53</v>
      </c>
      <c r="D796" s="12" t="s">
        <v>65</v>
      </c>
      <c r="E796" s="12">
        <v>14848.0</v>
      </c>
      <c r="F796" s="26">
        <v>43965.0</v>
      </c>
      <c r="G796" s="20"/>
      <c r="H796" s="20"/>
      <c r="I796" s="28" t="str">
        <f t="shared" si="1"/>
        <v>CETururu43965</v>
      </c>
      <c r="J796" s="28">
        <f>VLOOKUP(I796,'Indice isolamento municipio'!$F$2:$G$26498,2,false)</f>
        <v>0.582</v>
      </c>
      <c r="K796" s="29"/>
      <c r="L796" s="20"/>
      <c r="M796" s="20"/>
      <c r="N796" s="20"/>
      <c r="O796" s="20"/>
      <c r="P796" s="20"/>
    </row>
    <row r="797" ht="15.75" hidden="1" customHeight="1">
      <c r="A797" s="12">
        <v>231360.0</v>
      </c>
      <c r="B797" s="12" t="s">
        <v>1021</v>
      </c>
      <c r="C797" s="12" t="s">
        <v>53</v>
      </c>
      <c r="D797" s="12" t="s">
        <v>65</v>
      </c>
      <c r="E797" s="12">
        <v>32496.0</v>
      </c>
      <c r="F797" s="26">
        <v>43965.0</v>
      </c>
      <c r="G797" s="20"/>
      <c r="H797" s="20"/>
      <c r="I797" s="28" t="str">
        <f t="shared" si="1"/>
        <v>CEUbajara43965</v>
      </c>
      <c r="J797" s="28">
        <f>VLOOKUP(I797,'Indice isolamento municipio'!$F$2:$G$26498,2,false)</f>
        <v>0.491</v>
      </c>
      <c r="K797" s="29"/>
      <c r="L797" s="20"/>
      <c r="M797" s="20"/>
      <c r="N797" s="20"/>
      <c r="O797" s="20"/>
      <c r="P797" s="20"/>
    </row>
    <row r="798" ht="15.75" hidden="1" customHeight="1">
      <c r="A798" s="12">
        <v>231370.0</v>
      </c>
      <c r="B798" s="12" t="s">
        <v>1022</v>
      </c>
      <c r="C798" s="12" t="s">
        <v>53</v>
      </c>
      <c r="D798" s="12" t="s">
        <v>65</v>
      </c>
      <c r="E798" s="12">
        <v>7562.0</v>
      </c>
      <c r="F798" s="26">
        <v>43965.0</v>
      </c>
      <c r="G798" s="20"/>
      <c r="H798" s="20"/>
      <c r="I798" s="28" t="str">
        <f t="shared" si="1"/>
        <v>CEUmari43965</v>
      </c>
      <c r="J798" s="28">
        <f>VLOOKUP(I798,'Indice isolamento municipio'!$F$2:$G$26498,2,false)</f>
        <v>0.408</v>
      </c>
      <c r="K798" s="29"/>
      <c r="L798" s="20"/>
      <c r="M798" s="20"/>
      <c r="N798" s="20"/>
      <c r="O798" s="20"/>
      <c r="P798" s="20"/>
    </row>
    <row r="799" ht="15.75" hidden="1" customHeight="1">
      <c r="A799" s="12">
        <v>231375.0</v>
      </c>
      <c r="B799" s="12" t="s">
        <v>1023</v>
      </c>
      <c r="C799" s="12" t="s">
        <v>53</v>
      </c>
      <c r="D799" s="12" t="s">
        <v>65</v>
      </c>
      <c r="E799" s="12">
        <v>19023.0</v>
      </c>
      <c r="F799" s="26">
        <v>43965.0</v>
      </c>
      <c r="G799" s="20"/>
      <c r="H799" s="20"/>
      <c r="I799" s="28" t="str">
        <f t="shared" si="1"/>
        <v>CEUmirim43965</v>
      </c>
      <c r="J799" s="28">
        <f>VLOOKUP(I799,'Indice isolamento municipio'!$F$2:$G$26498,2,false)</f>
        <v>0.54</v>
      </c>
      <c r="K799" s="29"/>
      <c r="L799" s="20"/>
      <c r="M799" s="20"/>
      <c r="N799" s="20"/>
      <c r="O799" s="20"/>
      <c r="P799" s="20"/>
    </row>
    <row r="800" ht="15.75" hidden="1" customHeight="1">
      <c r="A800" s="12">
        <v>231380.0</v>
      </c>
      <c r="B800" s="12" t="s">
        <v>1024</v>
      </c>
      <c r="C800" s="12" t="s">
        <v>53</v>
      </c>
      <c r="D800" s="12" t="s">
        <v>65</v>
      </c>
      <c r="E800" s="12">
        <v>20289.0</v>
      </c>
      <c r="F800" s="26">
        <v>43965.0</v>
      </c>
      <c r="G800" s="20"/>
      <c r="H800" s="20"/>
      <c r="I800" s="28" t="str">
        <f t="shared" si="1"/>
        <v>CEUruburetama43965</v>
      </c>
      <c r="J800" s="28">
        <f>VLOOKUP(I800,'Indice isolamento municipio'!$F$2:$G$26498,2,false)</f>
        <v>0.527</v>
      </c>
      <c r="K800" s="29"/>
      <c r="L800" s="20"/>
      <c r="M800" s="20"/>
      <c r="N800" s="20"/>
      <c r="O800" s="20"/>
      <c r="P800" s="20"/>
    </row>
    <row r="801" ht="15.75" hidden="1" customHeight="1">
      <c r="A801" s="12">
        <v>231390.0</v>
      </c>
      <c r="B801" s="12" t="s">
        <v>1025</v>
      </c>
      <c r="C801" s="12" t="s">
        <v>53</v>
      </c>
      <c r="D801" s="12" t="s">
        <v>65</v>
      </c>
      <c r="E801" s="12">
        <v>13096.0</v>
      </c>
      <c r="F801" s="26">
        <v>43965.0</v>
      </c>
      <c r="G801" s="20"/>
      <c r="H801" s="20"/>
      <c r="I801" s="28" t="str">
        <f t="shared" si="1"/>
        <v>CEUruoca43965</v>
      </c>
      <c r="J801" s="28">
        <f>VLOOKUP(I801,'Indice isolamento municipio'!$F$2:$G$26498,2,false)</f>
        <v>0.496</v>
      </c>
      <c r="K801" s="29"/>
      <c r="L801" s="20"/>
      <c r="M801" s="20"/>
      <c r="N801" s="20"/>
      <c r="O801" s="20"/>
      <c r="P801" s="20"/>
    </row>
    <row r="802" ht="15.75" hidden="1" customHeight="1">
      <c r="A802" s="12">
        <v>231395.0</v>
      </c>
      <c r="B802" s="12" t="s">
        <v>1026</v>
      </c>
      <c r="C802" s="12" t="s">
        <v>53</v>
      </c>
      <c r="D802" s="12" t="s">
        <v>65</v>
      </c>
      <c r="E802" s="12">
        <v>17745.0</v>
      </c>
      <c r="F802" s="26">
        <v>43965.0</v>
      </c>
      <c r="G802" s="20"/>
      <c r="H802" s="20"/>
      <c r="I802" s="28" t="str">
        <f t="shared" si="1"/>
        <v>CEVarjota43965</v>
      </c>
      <c r="J802" s="28">
        <f>VLOOKUP(I802,'Indice isolamento municipio'!$F$2:$G$26498,2,false)</f>
        <v>0.492</v>
      </c>
      <c r="K802" s="29"/>
      <c r="L802" s="20"/>
      <c r="M802" s="20"/>
      <c r="N802" s="20"/>
      <c r="O802" s="20"/>
      <c r="P802" s="20"/>
    </row>
    <row r="803" ht="15.75" hidden="1" customHeight="1">
      <c r="A803" s="12">
        <v>231400.0</v>
      </c>
      <c r="B803" s="12" t="s">
        <v>1027</v>
      </c>
      <c r="C803" s="12" t="s">
        <v>53</v>
      </c>
      <c r="D803" s="12" t="s">
        <v>65</v>
      </c>
      <c r="E803" s="12">
        <v>38952.0</v>
      </c>
      <c r="F803" s="26">
        <v>43965.0</v>
      </c>
      <c r="G803" s="20"/>
      <c r="H803" s="20"/>
      <c r="I803" s="28" t="str">
        <f t="shared" si="1"/>
        <v>CEVárzea Alegre43965</v>
      </c>
      <c r="J803" s="28">
        <f>VLOOKUP(I803,'Indice isolamento municipio'!$F$2:$G$26498,2,false)</f>
        <v>0.431</v>
      </c>
      <c r="K803" s="29"/>
      <c r="L803" s="20"/>
      <c r="M803" s="20"/>
      <c r="N803" s="20"/>
      <c r="O803" s="20"/>
      <c r="P803" s="20"/>
    </row>
    <row r="804" ht="15.75" hidden="1" customHeight="1">
      <c r="A804" s="12">
        <v>231410.0</v>
      </c>
      <c r="B804" s="12" t="s">
        <v>1028</v>
      </c>
      <c r="C804" s="12" t="s">
        <v>53</v>
      </c>
      <c r="D804" s="12" t="s">
        <v>65</v>
      </c>
      <c r="E804" s="12">
        <v>56394.0</v>
      </c>
      <c r="F804" s="26">
        <v>43965.0</v>
      </c>
      <c r="G804" s="20"/>
      <c r="H804" s="20"/>
      <c r="I804" s="28" t="str">
        <f t="shared" si="1"/>
        <v>CEViçosa do Ceará43965</v>
      </c>
      <c r="J804" s="28">
        <f>VLOOKUP(I804,'Indice isolamento municipio'!$F$2:$G$26498,2,false)</f>
        <v>0.541</v>
      </c>
      <c r="K804" s="29"/>
      <c r="L804" s="20"/>
      <c r="M804" s="20"/>
      <c r="N804" s="20"/>
      <c r="O804" s="20"/>
      <c r="P804" s="20"/>
    </row>
    <row r="805" ht="15.75" hidden="1" customHeight="1">
      <c r="A805" s="12">
        <v>530010.0</v>
      </c>
      <c r="B805" s="12" t="s">
        <v>1029</v>
      </c>
      <c r="C805" s="12" t="s">
        <v>46</v>
      </c>
      <c r="D805" s="12" t="s">
        <v>20</v>
      </c>
      <c r="E805" s="12">
        <v>2648532.0</v>
      </c>
      <c r="F805" s="26">
        <v>43965.0</v>
      </c>
      <c r="G805" s="20"/>
      <c r="H805" s="20"/>
      <c r="I805" s="28" t="str">
        <f t="shared" si="1"/>
        <v>DFBrasília43965</v>
      </c>
      <c r="J805" s="28">
        <f>VLOOKUP(I805,'Indice isolamento municipio'!$F$2:$G$26498,2,false)</f>
        <v>0.419</v>
      </c>
      <c r="K805" s="29"/>
      <c r="L805" s="20"/>
      <c r="M805" s="20"/>
      <c r="N805" s="20"/>
      <c r="O805" s="20"/>
      <c r="P805" s="20"/>
    </row>
    <row r="806" ht="15.75" hidden="1" customHeight="1">
      <c r="A806" s="12">
        <v>320010.0</v>
      </c>
      <c r="B806" s="12" t="s">
        <v>1030</v>
      </c>
      <c r="C806" s="12" t="s">
        <v>131</v>
      </c>
      <c r="D806" s="12" t="s">
        <v>133</v>
      </c>
      <c r="E806" s="12">
        <v>30919.0</v>
      </c>
      <c r="F806" s="26">
        <v>43965.0</v>
      </c>
      <c r="G806" s="20"/>
      <c r="H806" s="20"/>
      <c r="I806" s="28" t="str">
        <f t="shared" si="1"/>
        <v>ESAfonso Cláudio43965</v>
      </c>
      <c r="J806" s="28">
        <f>VLOOKUP(I806,'Indice isolamento municipio'!$F$2:$G$26498,2,false)</f>
        <v>0.394</v>
      </c>
      <c r="K806" s="29"/>
      <c r="L806" s="20"/>
      <c r="M806" s="20"/>
      <c r="N806" s="20"/>
      <c r="O806" s="20"/>
      <c r="P806" s="20"/>
    </row>
    <row r="807" ht="15.75" hidden="1" customHeight="1">
      <c r="A807" s="12">
        <v>320013.0</v>
      </c>
      <c r="B807" s="12" t="s">
        <v>1032</v>
      </c>
      <c r="C807" s="12" t="s">
        <v>131</v>
      </c>
      <c r="D807" s="12" t="s">
        <v>133</v>
      </c>
      <c r="E807" s="12">
        <v>9507.0</v>
      </c>
      <c r="F807" s="26">
        <v>43965.0</v>
      </c>
      <c r="G807" s="20"/>
      <c r="H807" s="20"/>
      <c r="I807" s="28" t="str">
        <f t="shared" si="1"/>
        <v>ESÁguia Branca43965</v>
      </c>
      <c r="J807" s="28">
        <f>VLOOKUP(I807,'Indice isolamento municipio'!$F$2:$G$26498,2,false)</f>
        <v>0.369</v>
      </c>
      <c r="K807" s="29"/>
      <c r="L807" s="20"/>
      <c r="M807" s="20"/>
      <c r="N807" s="20"/>
      <c r="O807" s="20"/>
      <c r="P807" s="20"/>
    </row>
    <row r="808" ht="15.75" hidden="1" customHeight="1">
      <c r="A808" s="12">
        <v>320016.0</v>
      </c>
      <c r="B808" s="12" t="s">
        <v>1031</v>
      </c>
      <c r="C808" s="12" t="s">
        <v>131</v>
      </c>
      <c r="D808" s="12" t="s">
        <v>133</v>
      </c>
      <c r="E808" s="12">
        <v>11624.0</v>
      </c>
      <c r="F808" s="26">
        <v>43965.0</v>
      </c>
      <c r="G808" s="20"/>
      <c r="H808" s="20"/>
      <c r="I808" s="28" t="str">
        <f t="shared" si="1"/>
        <v>ESÁgua Doce do Norte43965</v>
      </c>
      <c r="J808" s="28">
        <f>VLOOKUP(I808,'Indice isolamento municipio'!$F$2:$G$26498,2,false)</f>
        <v>0.487</v>
      </c>
      <c r="K808" s="29"/>
      <c r="L808" s="20"/>
      <c r="M808" s="20"/>
      <c r="N808" s="20"/>
      <c r="O808" s="20"/>
      <c r="P808" s="20"/>
    </row>
    <row r="809" ht="15.75" hidden="1" customHeight="1">
      <c r="A809" s="12">
        <v>320020.0</v>
      </c>
      <c r="B809" s="12" t="s">
        <v>1033</v>
      </c>
      <c r="C809" s="12" t="s">
        <v>131</v>
      </c>
      <c r="D809" s="12" t="s">
        <v>133</v>
      </c>
      <c r="E809" s="12">
        <v>30626.0</v>
      </c>
      <c r="F809" s="26">
        <v>43965.0</v>
      </c>
      <c r="G809" s="20"/>
      <c r="H809" s="20"/>
      <c r="I809" s="28" t="str">
        <f t="shared" si="1"/>
        <v>ESAlegre43965</v>
      </c>
      <c r="J809" s="28">
        <f>VLOOKUP(I809,'Indice isolamento municipio'!$F$2:$G$26498,2,false)</f>
        <v>0.381</v>
      </c>
      <c r="K809" s="29"/>
      <c r="L809" s="20"/>
      <c r="M809" s="20"/>
      <c r="N809" s="20"/>
      <c r="O809" s="20"/>
      <c r="P809" s="20"/>
    </row>
    <row r="810" ht="15.75" hidden="1" customHeight="1">
      <c r="A810" s="12">
        <v>320030.0</v>
      </c>
      <c r="B810" s="12" t="s">
        <v>1034</v>
      </c>
      <c r="C810" s="12" t="s">
        <v>131</v>
      </c>
      <c r="D810" s="12" t="s">
        <v>133</v>
      </c>
      <c r="E810" s="12">
        <v>14007.0</v>
      </c>
      <c r="F810" s="26">
        <v>43965.0</v>
      </c>
      <c r="G810" s="20"/>
      <c r="H810" s="20"/>
      <c r="I810" s="28" t="str">
        <f t="shared" si="1"/>
        <v>ESAlfredo Chaves43965</v>
      </c>
      <c r="J810" s="28">
        <f>VLOOKUP(I810,'Indice isolamento municipio'!$F$2:$G$26498,2,false)</f>
        <v>0.43</v>
      </c>
      <c r="K810" s="29"/>
      <c r="L810" s="20"/>
      <c r="M810" s="20"/>
      <c r="N810" s="20"/>
      <c r="O810" s="20"/>
      <c r="P810" s="20"/>
    </row>
    <row r="811" ht="15.75" hidden="1" customHeight="1">
      <c r="A811" s="12">
        <v>320035.0</v>
      </c>
      <c r="B811" s="12" t="s">
        <v>1035</v>
      </c>
      <c r="C811" s="12" t="s">
        <v>131</v>
      </c>
      <c r="D811" s="12" t="s">
        <v>133</v>
      </c>
      <c r="E811" s="12">
        <v>7371.0</v>
      </c>
      <c r="F811" s="26">
        <v>43965.0</v>
      </c>
      <c r="G811" s="20"/>
      <c r="H811" s="20"/>
      <c r="I811" s="28" t="str">
        <f t="shared" si="1"/>
        <v>ESAlto Rio Novo43965</v>
      </c>
      <c r="J811" s="28">
        <f>VLOOKUP(I811,'Indice isolamento municipio'!$F$2:$G$26498,2,false)</f>
        <v>0.33</v>
      </c>
      <c r="K811" s="29"/>
      <c r="L811" s="20"/>
      <c r="M811" s="20"/>
      <c r="N811" s="20"/>
      <c r="O811" s="20"/>
      <c r="P811" s="20"/>
    </row>
    <row r="812" ht="15.75" hidden="1" customHeight="1">
      <c r="A812" s="12">
        <v>320040.0</v>
      </c>
      <c r="B812" s="12" t="s">
        <v>1036</v>
      </c>
      <c r="C812" s="12" t="s">
        <v>131</v>
      </c>
      <c r="D812" s="12" t="s">
        <v>133</v>
      </c>
      <c r="E812" s="12">
        <v>24616.0</v>
      </c>
      <c r="F812" s="26">
        <v>43965.0</v>
      </c>
      <c r="G812" s="20"/>
      <c r="H812" s="20"/>
      <c r="I812" s="28" t="str">
        <f t="shared" si="1"/>
        <v>ESAnchieta43965</v>
      </c>
      <c r="J812" s="28">
        <f>VLOOKUP(I812,'Indice isolamento municipio'!$F$2:$G$26498,2,false)</f>
        <v>0.39</v>
      </c>
      <c r="K812" s="29"/>
      <c r="L812" s="20"/>
      <c r="M812" s="20"/>
      <c r="N812" s="20"/>
      <c r="O812" s="20"/>
      <c r="P812" s="20"/>
    </row>
    <row r="813" ht="15.75" hidden="1" customHeight="1">
      <c r="A813" s="12">
        <v>320050.0</v>
      </c>
      <c r="B813" s="12" t="s">
        <v>1037</v>
      </c>
      <c r="C813" s="12" t="s">
        <v>131</v>
      </c>
      <c r="D813" s="12" t="s">
        <v>133</v>
      </c>
      <c r="E813" s="12">
        <v>7497.0</v>
      </c>
      <c r="F813" s="26">
        <v>43965.0</v>
      </c>
      <c r="G813" s="20"/>
      <c r="H813" s="20"/>
      <c r="I813" s="28" t="str">
        <f t="shared" si="1"/>
        <v>ESApiacá43965</v>
      </c>
      <c r="J813" s="28">
        <f>VLOOKUP(I813,'Indice isolamento municipio'!$F$2:$G$26498,2,false)</f>
        <v>0.423</v>
      </c>
      <c r="K813" s="29"/>
      <c r="L813" s="20"/>
      <c r="M813" s="20"/>
      <c r="N813" s="20"/>
      <c r="O813" s="20"/>
      <c r="P813" s="20"/>
    </row>
    <row r="814" ht="15.75" hidden="1" customHeight="1">
      <c r="A814" s="12">
        <v>320060.0</v>
      </c>
      <c r="B814" s="12" t="s">
        <v>1038</v>
      </c>
      <c r="C814" s="12" t="s">
        <v>131</v>
      </c>
      <c r="D814" s="12" t="s">
        <v>133</v>
      </c>
      <c r="E814" s="12">
        <v>84429.0</v>
      </c>
      <c r="F814" s="26">
        <v>43965.0</v>
      </c>
      <c r="G814" s="20"/>
      <c r="H814" s="20"/>
      <c r="I814" s="28" t="str">
        <f t="shared" si="1"/>
        <v>ESAracruz43965</v>
      </c>
      <c r="J814" s="28">
        <f>VLOOKUP(I814,'Indice isolamento municipio'!$F$2:$G$26498,2,false)</f>
        <v>0.39</v>
      </c>
      <c r="K814" s="29"/>
      <c r="L814" s="20"/>
      <c r="M814" s="20"/>
      <c r="N814" s="20"/>
      <c r="O814" s="20"/>
      <c r="P814" s="20"/>
    </row>
    <row r="815" ht="15.75" hidden="1" customHeight="1">
      <c r="A815" s="12">
        <v>320070.0</v>
      </c>
      <c r="B815" s="12" t="s">
        <v>1355</v>
      </c>
      <c r="C815" s="12" t="s">
        <v>131</v>
      </c>
      <c r="D815" s="12" t="s">
        <v>133</v>
      </c>
      <c r="E815" s="12">
        <v>10080.0</v>
      </c>
      <c r="F815" s="26">
        <v>43965.0</v>
      </c>
      <c r="G815" s="20"/>
      <c r="H815" s="20"/>
      <c r="I815" s="28" t="str">
        <f t="shared" si="1"/>
        <v>ESAtilio Vivacqua43965</v>
      </c>
      <c r="J815" s="28" t="str">
        <f>VLOOKUP(I815,'Indice isolamento municipio'!$F$2:$G$26498,2,false)</f>
        <v>#N/A</v>
      </c>
      <c r="K815" s="29"/>
      <c r="L815" s="20"/>
      <c r="M815" s="20"/>
      <c r="N815" s="20"/>
      <c r="O815" s="20"/>
      <c r="P815" s="20"/>
    </row>
    <row r="816" ht="15.75" hidden="1" customHeight="1">
      <c r="A816" s="12">
        <v>320080.0</v>
      </c>
      <c r="B816" s="12" t="s">
        <v>1040</v>
      </c>
      <c r="C816" s="12" t="s">
        <v>131</v>
      </c>
      <c r="D816" s="12" t="s">
        <v>133</v>
      </c>
      <c r="E816" s="12">
        <v>29272.0</v>
      </c>
      <c r="F816" s="26">
        <v>43965.0</v>
      </c>
      <c r="G816" s="20"/>
      <c r="H816" s="20"/>
      <c r="I816" s="28" t="str">
        <f t="shared" si="1"/>
        <v>ESBaixo Guandu43965</v>
      </c>
      <c r="J816" s="28">
        <f>VLOOKUP(I816,'Indice isolamento municipio'!$F$2:$G$26498,2,false)</f>
        <v>0.428</v>
      </c>
      <c r="K816" s="29"/>
      <c r="L816" s="20"/>
      <c r="M816" s="20"/>
      <c r="N816" s="20"/>
      <c r="O816" s="20"/>
      <c r="P816" s="20"/>
    </row>
    <row r="817" ht="15.75" hidden="1" customHeight="1">
      <c r="A817" s="12">
        <v>320090.0</v>
      </c>
      <c r="B817" s="12" t="s">
        <v>1041</v>
      </c>
      <c r="C817" s="12" t="s">
        <v>131</v>
      </c>
      <c r="D817" s="12" t="s">
        <v>133</v>
      </c>
      <c r="E817" s="12">
        <v>41110.0</v>
      </c>
      <c r="F817" s="26">
        <v>43965.0</v>
      </c>
      <c r="G817" s="20"/>
      <c r="H817" s="20"/>
      <c r="I817" s="28" t="str">
        <f t="shared" si="1"/>
        <v>ESBarra de São Francisco43965</v>
      </c>
      <c r="J817" s="28">
        <f>VLOOKUP(I817,'Indice isolamento municipio'!$F$2:$G$26498,2,false)</f>
        <v>0.388</v>
      </c>
      <c r="K817" s="29"/>
      <c r="L817" s="20"/>
      <c r="M817" s="20"/>
      <c r="N817" s="20"/>
      <c r="O817" s="20"/>
      <c r="P817" s="20"/>
    </row>
    <row r="818" ht="15.75" hidden="1" customHeight="1">
      <c r="A818" s="12">
        <v>320100.0</v>
      </c>
      <c r="B818" s="12" t="s">
        <v>1042</v>
      </c>
      <c r="C818" s="12" t="s">
        <v>131</v>
      </c>
      <c r="D818" s="12" t="s">
        <v>133</v>
      </c>
      <c r="E818" s="12">
        <v>14278.0</v>
      </c>
      <c r="F818" s="26">
        <v>43965.0</v>
      </c>
      <c r="G818" s="20"/>
      <c r="H818" s="20"/>
      <c r="I818" s="28" t="str">
        <f t="shared" si="1"/>
        <v>ESBoa Esperança43965</v>
      </c>
      <c r="J818" s="28">
        <f>VLOOKUP(I818,'Indice isolamento municipio'!$F$2:$G$26498,2,false)</f>
        <v>0.383</v>
      </c>
      <c r="K818" s="29"/>
      <c r="L818" s="20"/>
      <c r="M818" s="20"/>
      <c r="N818" s="20"/>
      <c r="O818" s="20"/>
      <c r="P818" s="20"/>
    </row>
    <row r="819" ht="15.75" hidden="1" customHeight="1">
      <c r="A819" s="12">
        <v>320110.0</v>
      </c>
      <c r="B819" s="12" t="s">
        <v>1043</v>
      </c>
      <c r="C819" s="12" t="s">
        <v>131</v>
      </c>
      <c r="D819" s="12" t="s">
        <v>133</v>
      </c>
      <c r="E819" s="12">
        <v>9514.0</v>
      </c>
      <c r="F819" s="26">
        <v>43965.0</v>
      </c>
      <c r="G819" s="20"/>
      <c r="H819" s="20"/>
      <c r="I819" s="28" t="str">
        <f t="shared" si="1"/>
        <v>ESBom Jesus do Norte43965</v>
      </c>
      <c r="J819" s="28">
        <f>VLOOKUP(I819,'Indice isolamento municipio'!$F$2:$G$26498,2,false)</f>
        <v>0.519</v>
      </c>
      <c r="K819" s="29"/>
      <c r="L819" s="20"/>
      <c r="M819" s="20"/>
      <c r="N819" s="20"/>
      <c r="O819" s="20"/>
      <c r="P819" s="20"/>
    </row>
    <row r="820" ht="15.75" hidden="1" customHeight="1">
      <c r="A820" s="12">
        <v>320115.0</v>
      </c>
      <c r="B820" s="12" t="s">
        <v>1044</v>
      </c>
      <c r="C820" s="12" t="s">
        <v>131</v>
      </c>
      <c r="D820" s="12" t="s">
        <v>133</v>
      </c>
      <c r="E820" s="12">
        <v>11950.0</v>
      </c>
      <c r="F820" s="26">
        <v>43965.0</v>
      </c>
      <c r="G820" s="20"/>
      <c r="H820" s="20"/>
      <c r="I820" s="28" t="str">
        <f t="shared" si="1"/>
        <v>ESBrejetuba43965</v>
      </c>
      <c r="J820" s="28">
        <f>VLOOKUP(I820,'Indice isolamento municipio'!$F$2:$G$26498,2,false)</f>
        <v>0.409</v>
      </c>
      <c r="K820" s="29"/>
      <c r="L820" s="20"/>
      <c r="M820" s="20"/>
      <c r="N820" s="20"/>
      <c r="O820" s="20"/>
      <c r="P820" s="20"/>
    </row>
    <row r="821" ht="15.75" hidden="1" customHeight="1">
      <c r="A821" s="12">
        <v>320120.0</v>
      </c>
      <c r="B821" s="12" t="s">
        <v>1045</v>
      </c>
      <c r="C821" s="12" t="s">
        <v>131</v>
      </c>
      <c r="D821" s="12" t="s">
        <v>133</v>
      </c>
      <c r="E821" s="12">
        <v>192156.0</v>
      </c>
      <c r="F821" s="26">
        <v>43965.0</v>
      </c>
      <c r="G821" s="20"/>
      <c r="H821" s="20"/>
      <c r="I821" s="28" t="str">
        <f t="shared" si="1"/>
        <v>ESCachoeiro de Itapemirim43965</v>
      </c>
      <c r="J821" s="28">
        <f>VLOOKUP(I821,'Indice isolamento municipio'!$F$2:$G$26498,2,false)</f>
        <v>0.377</v>
      </c>
      <c r="K821" s="29"/>
      <c r="L821" s="20"/>
      <c r="M821" s="20"/>
      <c r="N821" s="20"/>
      <c r="O821" s="20"/>
      <c r="P821" s="20"/>
    </row>
    <row r="822" ht="15.75" hidden="1" customHeight="1">
      <c r="A822" s="12">
        <v>320130.0</v>
      </c>
      <c r="B822" s="12" t="s">
        <v>1046</v>
      </c>
      <c r="C822" s="12" t="s">
        <v>131</v>
      </c>
      <c r="D822" s="12" t="s">
        <v>133</v>
      </c>
      <c r="E822" s="12">
        <v>352431.0</v>
      </c>
      <c r="F822" s="26">
        <v>43965.0</v>
      </c>
      <c r="G822" s="20"/>
      <c r="H822" s="20"/>
      <c r="I822" s="28" t="str">
        <f t="shared" si="1"/>
        <v>ESCariacica43965</v>
      </c>
      <c r="J822" s="28">
        <f>VLOOKUP(I822,'Indice isolamento municipio'!$F$2:$G$26498,2,false)</f>
        <v>0.392</v>
      </c>
      <c r="K822" s="29"/>
      <c r="L822" s="20"/>
      <c r="M822" s="20"/>
      <c r="N822" s="20"/>
      <c r="O822" s="20"/>
      <c r="P822" s="20"/>
    </row>
    <row r="823" ht="15.75" hidden="1" customHeight="1">
      <c r="A823" s="12">
        <v>320140.0</v>
      </c>
      <c r="B823" s="12" t="s">
        <v>1047</v>
      </c>
      <c r="C823" s="12" t="s">
        <v>131</v>
      </c>
      <c r="D823" s="12" t="s">
        <v>133</v>
      </c>
      <c r="E823" s="12">
        <v>35048.0</v>
      </c>
      <c r="F823" s="26">
        <v>43965.0</v>
      </c>
      <c r="G823" s="20"/>
      <c r="H823" s="20"/>
      <c r="I823" s="28" t="str">
        <f t="shared" si="1"/>
        <v>ESCastelo43965</v>
      </c>
      <c r="J823" s="28">
        <f>VLOOKUP(I823,'Indice isolamento municipio'!$F$2:$G$26498,2,false)</f>
        <v>0.335</v>
      </c>
      <c r="K823" s="29"/>
      <c r="L823" s="20"/>
      <c r="M823" s="20"/>
      <c r="N823" s="20"/>
      <c r="O823" s="20"/>
      <c r="P823" s="20"/>
    </row>
    <row r="824" ht="15.75" hidden="1" customHeight="1">
      <c r="A824" s="12">
        <v>320150.0</v>
      </c>
      <c r="B824" s="12" t="s">
        <v>1048</v>
      </c>
      <c r="C824" s="12" t="s">
        <v>131</v>
      </c>
      <c r="D824" s="12" t="s">
        <v>133</v>
      </c>
      <c r="E824" s="12">
        <v>113054.0</v>
      </c>
      <c r="F824" s="26">
        <v>43965.0</v>
      </c>
      <c r="G824" s="20"/>
      <c r="H824" s="20"/>
      <c r="I824" s="28" t="str">
        <f t="shared" si="1"/>
        <v>ESColatina43965</v>
      </c>
      <c r="J824" s="28">
        <f>VLOOKUP(I824,'Indice isolamento municipio'!$F$2:$G$26498,2,false)</f>
        <v>0.384</v>
      </c>
      <c r="K824" s="29"/>
      <c r="L824" s="20"/>
      <c r="M824" s="20"/>
      <c r="N824" s="20"/>
      <c r="O824" s="20"/>
      <c r="P824" s="20"/>
    </row>
    <row r="825" ht="15.75" hidden="1" customHeight="1">
      <c r="A825" s="12">
        <v>320160.0</v>
      </c>
      <c r="B825" s="12" t="s">
        <v>1049</v>
      </c>
      <c r="C825" s="12" t="s">
        <v>131</v>
      </c>
      <c r="D825" s="12" t="s">
        <v>133</v>
      </c>
      <c r="E825" s="12">
        <v>28745.0</v>
      </c>
      <c r="F825" s="26">
        <v>43965.0</v>
      </c>
      <c r="G825" s="20"/>
      <c r="H825" s="20"/>
      <c r="I825" s="28" t="str">
        <f t="shared" si="1"/>
        <v>ESConceição da Barra43965</v>
      </c>
      <c r="J825" s="28">
        <f>VLOOKUP(I825,'Indice isolamento municipio'!$F$2:$G$26498,2,false)</f>
        <v>0.386</v>
      </c>
      <c r="K825" s="29"/>
      <c r="L825" s="20"/>
      <c r="M825" s="20"/>
      <c r="N825" s="20"/>
      <c r="O825" s="20"/>
      <c r="P825" s="20"/>
    </row>
    <row r="826" ht="15.75" hidden="1" customHeight="1">
      <c r="A826" s="12">
        <v>320170.0</v>
      </c>
      <c r="B826" s="12" t="s">
        <v>1050</v>
      </c>
      <c r="C826" s="12" t="s">
        <v>131</v>
      </c>
      <c r="D826" s="12" t="s">
        <v>133</v>
      </c>
      <c r="E826" s="12">
        <v>11798.0</v>
      </c>
      <c r="F826" s="26">
        <v>43965.0</v>
      </c>
      <c r="G826" s="20"/>
      <c r="H826" s="20"/>
      <c r="I826" s="28" t="str">
        <f t="shared" si="1"/>
        <v>ESConceição do Castelo43965</v>
      </c>
      <c r="J826" s="28">
        <f>VLOOKUP(I826,'Indice isolamento municipio'!$F$2:$G$26498,2,false)</f>
        <v>0.363</v>
      </c>
      <c r="K826" s="29"/>
      <c r="L826" s="20"/>
      <c r="M826" s="20"/>
      <c r="N826" s="20"/>
      <c r="O826" s="20"/>
      <c r="P826" s="20"/>
    </row>
    <row r="827" ht="15.75" hidden="1" customHeight="1">
      <c r="A827" s="12">
        <v>320180.0</v>
      </c>
      <c r="B827" s="12" t="s">
        <v>1051</v>
      </c>
      <c r="C827" s="12" t="s">
        <v>131</v>
      </c>
      <c r="D827" s="12" t="s">
        <v>133</v>
      </c>
      <c r="E827" s="12">
        <v>4471.0</v>
      </c>
      <c r="F827" s="26">
        <v>43965.0</v>
      </c>
      <c r="G827" s="20"/>
      <c r="H827" s="20"/>
      <c r="I827" s="28" t="str">
        <f t="shared" si="1"/>
        <v>ESDivino de São Lourenço43965</v>
      </c>
      <c r="J827" s="28">
        <f>VLOOKUP(I827,'Indice isolamento municipio'!$F$2:$G$26498,2,false)</f>
        <v>0.4</v>
      </c>
      <c r="K827" s="29"/>
      <c r="L827" s="20"/>
      <c r="M827" s="20"/>
      <c r="N827" s="20"/>
      <c r="O827" s="20"/>
      <c r="P827" s="20"/>
    </row>
    <row r="828" ht="15.75" hidden="1" customHeight="1">
      <c r="A828" s="12">
        <v>320190.0</v>
      </c>
      <c r="B828" s="12" t="s">
        <v>1052</v>
      </c>
      <c r="C828" s="12" t="s">
        <v>131</v>
      </c>
      <c r="D828" s="12" t="s">
        <v>133</v>
      </c>
      <c r="E828" s="12">
        <v>32042.0</v>
      </c>
      <c r="F828" s="26">
        <v>43965.0</v>
      </c>
      <c r="G828" s="20"/>
      <c r="H828" s="20"/>
      <c r="I828" s="28" t="str">
        <f t="shared" si="1"/>
        <v>ESDomingos Martins43965</v>
      </c>
      <c r="J828" s="28">
        <f>VLOOKUP(I828,'Indice isolamento municipio'!$F$2:$G$26498,2,false)</f>
        <v>0.421</v>
      </c>
      <c r="K828" s="29"/>
      <c r="L828" s="20"/>
      <c r="M828" s="20"/>
      <c r="N828" s="20"/>
      <c r="O828" s="20"/>
      <c r="P828" s="20"/>
    </row>
    <row r="829" ht="15.75" hidden="1" customHeight="1">
      <c r="A829" s="12">
        <v>320200.0</v>
      </c>
      <c r="B829" s="12" t="s">
        <v>1053</v>
      </c>
      <c r="C829" s="12" t="s">
        <v>131</v>
      </c>
      <c r="D829" s="12" t="s">
        <v>133</v>
      </c>
      <c r="E829" s="12">
        <v>6429.0</v>
      </c>
      <c r="F829" s="26">
        <v>43965.0</v>
      </c>
      <c r="G829" s="20"/>
      <c r="H829" s="20"/>
      <c r="I829" s="28" t="str">
        <f t="shared" si="1"/>
        <v>ESDores do Rio Preto43965</v>
      </c>
      <c r="J829" s="28">
        <f>VLOOKUP(I829,'Indice isolamento municipio'!$F$2:$G$26498,2,false)</f>
        <v>0.409</v>
      </c>
      <c r="K829" s="29"/>
      <c r="L829" s="20"/>
      <c r="M829" s="20"/>
      <c r="N829" s="20"/>
      <c r="O829" s="20"/>
      <c r="P829" s="20"/>
    </row>
    <row r="830" ht="15.75" hidden="1" customHeight="1">
      <c r="A830" s="12">
        <v>320210.0</v>
      </c>
      <c r="B830" s="12" t="s">
        <v>1054</v>
      </c>
      <c r="C830" s="12" t="s">
        <v>131</v>
      </c>
      <c r="D830" s="12" t="s">
        <v>133</v>
      </c>
      <c r="E830" s="12">
        <v>23097.0</v>
      </c>
      <c r="F830" s="26">
        <v>43965.0</v>
      </c>
      <c r="G830" s="20"/>
      <c r="H830" s="20"/>
      <c r="I830" s="28" t="str">
        <f t="shared" si="1"/>
        <v>ESEcoporanga43965</v>
      </c>
      <c r="J830" s="28">
        <f>VLOOKUP(I830,'Indice isolamento municipio'!$F$2:$G$26498,2,false)</f>
        <v>0.376</v>
      </c>
      <c r="K830" s="29"/>
      <c r="L830" s="20"/>
      <c r="M830" s="20"/>
      <c r="N830" s="20"/>
      <c r="O830" s="20"/>
      <c r="P830" s="20"/>
    </row>
    <row r="831" ht="15.75" hidden="1" customHeight="1">
      <c r="A831" s="12">
        <v>320220.0</v>
      </c>
      <c r="B831" s="12" t="s">
        <v>1055</v>
      </c>
      <c r="C831" s="12" t="s">
        <v>131</v>
      </c>
      <c r="D831" s="12" t="s">
        <v>133</v>
      </c>
      <c r="E831" s="12">
        <v>17632.0</v>
      </c>
      <c r="F831" s="26">
        <v>43965.0</v>
      </c>
      <c r="G831" s="20"/>
      <c r="H831" s="20"/>
      <c r="I831" s="28" t="str">
        <f t="shared" si="1"/>
        <v>ESFundão43965</v>
      </c>
      <c r="J831" s="28">
        <f>VLOOKUP(I831,'Indice isolamento municipio'!$F$2:$G$26498,2,false)</f>
        <v>0.393</v>
      </c>
      <c r="K831" s="29"/>
      <c r="L831" s="20"/>
      <c r="M831" s="20"/>
      <c r="N831" s="20"/>
      <c r="O831" s="20"/>
      <c r="P831" s="20"/>
    </row>
    <row r="832" ht="15.75" hidden="1" customHeight="1">
      <c r="A832" s="12">
        <v>320225.0</v>
      </c>
      <c r="B832" s="12" t="s">
        <v>1056</v>
      </c>
      <c r="C832" s="12" t="s">
        <v>131</v>
      </c>
      <c r="D832" s="12" t="s">
        <v>133</v>
      </c>
      <c r="E832" s="12">
        <v>11106.0</v>
      </c>
      <c r="F832" s="26">
        <v>43965.0</v>
      </c>
      <c r="G832" s="20"/>
      <c r="H832" s="20"/>
      <c r="I832" s="28" t="str">
        <f t="shared" si="1"/>
        <v>ESGovernador Lindenberg43965</v>
      </c>
      <c r="J832" s="28">
        <f>VLOOKUP(I832,'Indice isolamento municipio'!$F$2:$G$26498,2,false)</f>
        <v>0.462</v>
      </c>
      <c r="K832" s="29"/>
      <c r="L832" s="20"/>
      <c r="M832" s="20"/>
      <c r="N832" s="20"/>
      <c r="O832" s="20"/>
      <c r="P832" s="20"/>
    </row>
    <row r="833" ht="15.75" hidden="1" customHeight="1">
      <c r="A833" s="12">
        <v>320230.0</v>
      </c>
      <c r="B833" s="12" t="s">
        <v>1057</v>
      </c>
      <c r="C833" s="12" t="s">
        <v>131</v>
      </c>
      <c r="D833" s="12" t="s">
        <v>133</v>
      </c>
      <c r="E833" s="12">
        <v>28208.0</v>
      </c>
      <c r="F833" s="26">
        <v>43965.0</v>
      </c>
      <c r="G833" s="20"/>
      <c r="H833" s="20"/>
      <c r="I833" s="28" t="str">
        <f t="shared" si="1"/>
        <v>ESGuaçuí43965</v>
      </c>
      <c r="J833" s="28">
        <f>VLOOKUP(I833,'Indice isolamento municipio'!$F$2:$G$26498,2,false)</f>
        <v>0.393</v>
      </c>
      <c r="K833" s="29"/>
      <c r="L833" s="20"/>
      <c r="M833" s="20"/>
      <c r="N833" s="20"/>
      <c r="O833" s="20"/>
      <c r="P833" s="20"/>
    </row>
    <row r="834" ht="15.75" hidden="1" customHeight="1">
      <c r="A834" s="12">
        <v>320240.0</v>
      </c>
      <c r="B834" s="12" t="s">
        <v>1058</v>
      </c>
      <c r="C834" s="12" t="s">
        <v>131</v>
      </c>
      <c r="D834" s="12" t="s">
        <v>133</v>
      </c>
      <c r="E834" s="12">
        <v>107836.0</v>
      </c>
      <c r="F834" s="26">
        <v>43965.0</v>
      </c>
      <c r="G834" s="20"/>
      <c r="H834" s="20"/>
      <c r="I834" s="28" t="str">
        <f t="shared" si="1"/>
        <v>ESGuarapari43965</v>
      </c>
      <c r="J834" s="28">
        <f>VLOOKUP(I834,'Indice isolamento municipio'!$F$2:$G$26498,2,false)</f>
        <v>0.389</v>
      </c>
      <c r="K834" s="29"/>
      <c r="L834" s="20"/>
      <c r="M834" s="20"/>
      <c r="N834" s="20"/>
      <c r="O834" s="20"/>
      <c r="P834" s="20"/>
    </row>
    <row r="835" ht="15.75" hidden="1" customHeight="1">
      <c r="A835" s="12">
        <v>320245.0</v>
      </c>
      <c r="B835" s="12" t="s">
        <v>1059</v>
      </c>
      <c r="C835" s="12" t="s">
        <v>131</v>
      </c>
      <c r="D835" s="12" t="s">
        <v>133</v>
      </c>
      <c r="E835" s="12">
        <v>22843.0</v>
      </c>
      <c r="F835" s="26">
        <v>43965.0</v>
      </c>
      <c r="G835" s="20"/>
      <c r="H835" s="20"/>
      <c r="I835" s="28" t="str">
        <f t="shared" si="1"/>
        <v>ESIbatiba43965</v>
      </c>
      <c r="J835" s="28">
        <f>VLOOKUP(I835,'Indice isolamento municipio'!$F$2:$G$26498,2,false)</f>
        <v>0.418</v>
      </c>
      <c r="K835" s="29"/>
      <c r="L835" s="20"/>
      <c r="M835" s="20"/>
      <c r="N835" s="20"/>
      <c r="O835" s="20"/>
      <c r="P835" s="20"/>
    </row>
    <row r="836" ht="15.75" hidden="1" customHeight="1">
      <c r="A836" s="12">
        <v>320250.0</v>
      </c>
      <c r="B836" s="12" t="s">
        <v>1060</v>
      </c>
      <c r="C836" s="12" t="s">
        <v>131</v>
      </c>
      <c r="D836" s="12" t="s">
        <v>133</v>
      </c>
      <c r="E836" s="12">
        <v>11335.0</v>
      </c>
      <c r="F836" s="26">
        <v>43965.0</v>
      </c>
      <c r="G836" s="20"/>
      <c r="H836" s="20"/>
      <c r="I836" s="28" t="str">
        <f t="shared" si="1"/>
        <v>ESIbiraçu43965</v>
      </c>
      <c r="J836" s="28">
        <f>VLOOKUP(I836,'Indice isolamento municipio'!$F$2:$G$26498,2,false)</f>
        <v>0.428</v>
      </c>
      <c r="K836" s="29"/>
      <c r="L836" s="20"/>
      <c r="M836" s="20"/>
      <c r="N836" s="20"/>
      <c r="O836" s="20"/>
      <c r="P836" s="20"/>
    </row>
    <row r="837" ht="15.75" hidden="1" customHeight="1">
      <c r="A837" s="12">
        <v>320255.0</v>
      </c>
      <c r="B837" s="12" t="s">
        <v>1061</v>
      </c>
      <c r="C837" s="12" t="s">
        <v>131</v>
      </c>
      <c r="D837" s="12" t="s">
        <v>133</v>
      </c>
      <c r="E837" s="12">
        <v>8919.0</v>
      </c>
      <c r="F837" s="26">
        <v>43965.0</v>
      </c>
      <c r="G837" s="20"/>
      <c r="H837" s="20"/>
      <c r="I837" s="28" t="str">
        <f t="shared" si="1"/>
        <v>ESIbitirama43965</v>
      </c>
      <c r="J837" s="28">
        <f>VLOOKUP(I837,'Indice isolamento municipio'!$F$2:$G$26498,2,false)</f>
        <v>0.345</v>
      </c>
      <c r="K837" s="29"/>
      <c r="L837" s="20"/>
      <c r="M837" s="20"/>
      <c r="N837" s="20"/>
      <c r="O837" s="20"/>
      <c r="P837" s="20"/>
    </row>
    <row r="838" ht="15.75" hidden="1" customHeight="1">
      <c r="A838" s="12">
        <v>320260.0</v>
      </c>
      <c r="B838" s="12" t="s">
        <v>1472</v>
      </c>
      <c r="C838" s="12" t="s">
        <v>131</v>
      </c>
      <c r="D838" s="12" t="s">
        <v>133</v>
      </c>
      <c r="E838" s="12">
        <v>12681.0</v>
      </c>
      <c r="F838" s="26">
        <v>43965.0</v>
      </c>
      <c r="G838" s="20"/>
      <c r="H838" s="20"/>
      <c r="I838" s="28" t="str">
        <f t="shared" si="1"/>
        <v>ESiconha 43965</v>
      </c>
      <c r="J838" s="28" t="str">
        <f>VLOOKUP(I838,'Indice isolamento municipio'!$F$2:$G$26498,2,false)</f>
        <v>#N/A</v>
      </c>
      <c r="K838" s="29"/>
      <c r="L838" s="20"/>
      <c r="M838" s="20"/>
      <c r="N838" s="20"/>
      <c r="O838" s="20"/>
      <c r="P838" s="20"/>
    </row>
    <row r="839" ht="15.75" hidden="1" customHeight="1">
      <c r="A839" s="12">
        <v>320265.0</v>
      </c>
      <c r="B839" s="12" t="s">
        <v>1063</v>
      </c>
      <c r="C839" s="12" t="s">
        <v>131</v>
      </c>
      <c r="D839" s="12" t="s">
        <v>133</v>
      </c>
      <c r="E839" s="12">
        <v>11930.0</v>
      </c>
      <c r="F839" s="26">
        <v>43965.0</v>
      </c>
      <c r="G839" s="20"/>
      <c r="H839" s="20"/>
      <c r="I839" s="28" t="str">
        <f t="shared" si="1"/>
        <v>ESIrupi43965</v>
      </c>
      <c r="J839" s="28">
        <f>VLOOKUP(I839,'Indice isolamento municipio'!$F$2:$G$26498,2,false)</f>
        <v>0.475</v>
      </c>
      <c r="K839" s="29"/>
      <c r="L839" s="20"/>
      <c r="M839" s="20"/>
      <c r="N839" s="20"/>
      <c r="O839" s="20"/>
      <c r="P839" s="20"/>
    </row>
    <row r="840" ht="15.75" hidden="1" customHeight="1">
      <c r="A840" s="12">
        <v>320270.0</v>
      </c>
      <c r="B840" s="12" t="s">
        <v>1064</v>
      </c>
      <c r="C840" s="12" t="s">
        <v>131</v>
      </c>
      <c r="D840" s="12" t="s">
        <v>133</v>
      </c>
      <c r="E840" s="12">
        <v>14080.0</v>
      </c>
      <c r="F840" s="26">
        <v>43965.0</v>
      </c>
      <c r="G840" s="20"/>
      <c r="H840" s="20"/>
      <c r="I840" s="28" t="str">
        <f t="shared" si="1"/>
        <v>ESItaguaçu43965</v>
      </c>
      <c r="J840" s="28">
        <f>VLOOKUP(I840,'Indice isolamento municipio'!$F$2:$G$26498,2,false)</f>
        <v>0.428</v>
      </c>
      <c r="K840" s="29"/>
      <c r="L840" s="20"/>
      <c r="M840" s="20"/>
      <c r="N840" s="20"/>
      <c r="O840" s="20"/>
      <c r="P840" s="20"/>
    </row>
    <row r="841" ht="15.75" hidden="1" customHeight="1">
      <c r="A841" s="12">
        <v>320280.0</v>
      </c>
      <c r="B841" s="12" t="s">
        <v>1065</v>
      </c>
      <c r="C841" s="12" t="s">
        <v>131</v>
      </c>
      <c r="D841" s="12" t="s">
        <v>133</v>
      </c>
      <c r="E841" s="12">
        <v>31421.0</v>
      </c>
      <c r="F841" s="26">
        <v>43965.0</v>
      </c>
      <c r="G841" s="20"/>
      <c r="H841" s="20"/>
      <c r="I841" s="28" t="str">
        <f t="shared" si="1"/>
        <v>ESItapemirim43965</v>
      </c>
      <c r="J841" s="28">
        <f>VLOOKUP(I841,'Indice isolamento municipio'!$F$2:$G$26498,2,false)</f>
        <v>0.44</v>
      </c>
      <c r="K841" s="29"/>
      <c r="L841" s="20"/>
      <c r="M841" s="20"/>
      <c r="N841" s="20"/>
      <c r="O841" s="20"/>
      <c r="P841" s="20"/>
    </row>
    <row r="842" ht="15.75" hidden="1" customHeight="1">
      <c r="A842" s="12">
        <v>320290.0</v>
      </c>
      <c r="B842" s="12" t="s">
        <v>1066</v>
      </c>
      <c r="C842" s="12" t="s">
        <v>131</v>
      </c>
      <c r="D842" s="12" t="s">
        <v>133</v>
      </c>
      <c r="E842" s="12">
        <v>10799.0</v>
      </c>
      <c r="F842" s="26">
        <v>43965.0</v>
      </c>
      <c r="G842" s="20"/>
      <c r="H842" s="20"/>
      <c r="I842" s="28" t="str">
        <f t="shared" si="1"/>
        <v>ESItarana43965</v>
      </c>
      <c r="J842" s="28">
        <f>VLOOKUP(I842,'Indice isolamento municipio'!$F$2:$G$26498,2,false)</f>
        <v>0.354</v>
      </c>
      <c r="K842" s="29"/>
      <c r="L842" s="20"/>
      <c r="M842" s="20"/>
      <c r="N842" s="20"/>
      <c r="O842" s="20"/>
      <c r="P842" s="20"/>
    </row>
    <row r="843" ht="15.75" hidden="1" customHeight="1">
      <c r="A843" s="12">
        <v>320300.0</v>
      </c>
      <c r="B843" s="12" t="s">
        <v>1067</v>
      </c>
      <c r="C843" s="12" t="s">
        <v>131</v>
      </c>
      <c r="D843" s="12" t="s">
        <v>133</v>
      </c>
      <c r="E843" s="12">
        <v>27512.0</v>
      </c>
      <c r="F843" s="26">
        <v>43965.0</v>
      </c>
      <c r="G843" s="20"/>
      <c r="H843" s="20"/>
      <c r="I843" s="28" t="str">
        <f t="shared" si="1"/>
        <v>ESIúna43965</v>
      </c>
      <c r="J843" s="28">
        <f>VLOOKUP(I843,'Indice isolamento municipio'!$F$2:$G$26498,2,false)</f>
        <v>0.335</v>
      </c>
      <c r="K843" s="29"/>
      <c r="L843" s="20"/>
      <c r="M843" s="20"/>
      <c r="N843" s="20"/>
      <c r="O843" s="20"/>
      <c r="P843" s="20"/>
    </row>
    <row r="844" ht="15.75" hidden="1" customHeight="1">
      <c r="A844" s="12">
        <v>320305.0</v>
      </c>
      <c r="B844" s="12" t="s">
        <v>1502</v>
      </c>
      <c r="C844" s="12" t="s">
        <v>131</v>
      </c>
      <c r="D844" s="12" t="s">
        <v>133</v>
      </c>
      <c r="E844" s="12">
        <v>25454.0</v>
      </c>
      <c r="F844" s="26">
        <v>43965.0</v>
      </c>
      <c r="G844" s="20"/>
      <c r="H844" s="20"/>
      <c r="I844" s="28" t="str">
        <f t="shared" si="1"/>
        <v>ESJaguaré 43965</v>
      </c>
      <c r="J844" s="28" t="str">
        <f>VLOOKUP(I844,'Indice isolamento municipio'!$F$2:$G$26498,2,false)</f>
        <v>#N/A</v>
      </c>
      <c r="K844" s="29"/>
      <c r="L844" s="20"/>
      <c r="M844" s="20"/>
      <c r="N844" s="20"/>
      <c r="O844" s="20"/>
      <c r="P844" s="20"/>
    </row>
    <row r="845" ht="15.75" hidden="1" customHeight="1">
      <c r="A845" s="12">
        <v>320310.0</v>
      </c>
      <c r="B845" s="12" t="s">
        <v>1069</v>
      </c>
      <c r="C845" s="12" t="s">
        <v>131</v>
      </c>
      <c r="D845" s="12" t="s">
        <v>133</v>
      </c>
      <c r="E845" s="12">
        <v>10984.0</v>
      </c>
      <c r="F845" s="26">
        <v>43965.0</v>
      </c>
      <c r="G845" s="20"/>
      <c r="H845" s="20"/>
      <c r="I845" s="28" t="str">
        <f t="shared" si="1"/>
        <v>ESJerônimo Monteiro43965</v>
      </c>
      <c r="J845" s="28">
        <f>VLOOKUP(I845,'Indice isolamento municipio'!$F$2:$G$26498,2,false)</f>
        <v>0.405</v>
      </c>
      <c r="K845" s="29"/>
      <c r="L845" s="20"/>
      <c r="M845" s="20"/>
      <c r="N845" s="20"/>
      <c r="O845" s="20"/>
      <c r="P845" s="20"/>
    </row>
    <row r="846" ht="15.75" hidden="1" customHeight="1">
      <c r="A846" s="12">
        <v>320313.0</v>
      </c>
      <c r="B846" s="12" t="s">
        <v>1070</v>
      </c>
      <c r="C846" s="12" t="s">
        <v>131</v>
      </c>
      <c r="D846" s="12" t="s">
        <v>133</v>
      </c>
      <c r="E846" s="12">
        <v>15886.0</v>
      </c>
      <c r="F846" s="26">
        <v>43965.0</v>
      </c>
      <c r="G846" s="20"/>
      <c r="H846" s="20"/>
      <c r="I846" s="28" t="str">
        <f t="shared" si="1"/>
        <v>ESJoão Neiva43965</v>
      </c>
      <c r="J846" s="28">
        <f>VLOOKUP(I846,'Indice isolamento municipio'!$F$2:$G$26498,2,false)</f>
        <v>0.393</v>
      </c>
      <c r="K846" s="29"/>
      <c r="L846" s="20"/>
      <c r="M846" s="20"/>
      <c r="N846" s="20"/>
      <c r="O846" s="20"/>
      <c r="P846" s="20"/>
    </row>
    <row r="847" ht="15.75" hidden="1" customHeight="1">
      <c r="A847" s="12">
        <v>320316.0</v>
      </c>
      <c r="B847" s="12" t="s">
        <v>1071</v>
      </c>
      <c r="C847" s="12" t="s">
        <v>131</v>
      </c>
      <c r="D847" s="12" t="s">
        <v>133</v>
      </c>
      <c r="E847" s="12">
        <v>10810.0</v>
      </c>
      <c r="F847" s="26">
        <v>43965.0</v>
      </c>
      <c r="G847" s="20"/>
      <c r="H847" s="20"/>
      <c r="I847" s="28" t="str">
        <f t="shared" si="1"/>
        <v>ESLaranja da Terra43965</v>
      </c>
      <c r="J847" s="28">
        <f>VLOOKUP(I847,'Indice isolamento municipio'!$F$2:$G$26498,2,false)</f>
        <v>0.466</v>
      </c>
      <c r="K847" s="29"/>
      <c r="L847" s="20"/>
      <c r="M847" s="20"/>
      <c r="N847" s="20"/>
      <c r="O847" s="20"/>
      <c r="P847" s="20"/>
    </row>
    <row r="848" ht="15.75" hidden="1" customHeight="1">
      <c r="A848" s="12">
        <v>320320.0</v>
      </c>
      <c r="B848" s="12" t="s">
        <v>1072</v>
      </c>
      <c r="C848" s="12" t="s">
        <v>131</v>
      </c>
      <c r="D848" s="12" t="s">
        <v>133</v>
      </c>
      <c r="E848" s="12">
        <v>145639.0</v>
      </c>
      <c r="F848" s="26">
        <v>43965.0</v>
      </c>
      <c r="G848" s="20"/>
      <c r="H848" s="20"/>
      <c r="I848" s="28" t="str">
        <f t="shared" si="1"/>
        <v>ESLinhares43965</v>
      </c>
      <c r="J848" s="28">
        <f>VLOOKUP(I848,'Indice isolamento municipio'!$F$2:$G$26498,2,false)</f>
        <v>0.367</v>
      </c>
      <c r="K848" s="29"/>
      <c r="L848" s="20"/>
      <c r="M848" s="20"/>
      <c r="N848" s="20"/>
      <c r="O848" s="20"/>
      <c r="P848" s="20"/>
    </row>
    <row r="849" ht="15.75" hidden="1" customHeight="1">
      <c r="A849" s="12">
        <v>320330.0</v>
      </c>
      <c r="B849" s="12" t="s">
        <v>1073</v>
      </c>
      <c r="C849" s="12" t="s">
        <v>131</v>
      </c>
      <c r="D849" s="12" t="s">
        <v>133</v>
      </c>
      <c r="E849" s="12">
        <v>13826.0</v>
      </c>
      <c r="F849" s="26">
        <v>43965.0</v>
      </c>
      <c r="G849" s="20"/>
      <c r="H849" s="20"/>
      <c r="I849" s="28" t="str">
        <f t="shared" si="1"/>
        <v>ESMantenópolis43965</v>
      </c>
      <c r="J849" s="28">
        <f>VLOOKUP(I849,'Indice isolamento municipio'!$F$2:$G$26498,2,false)</f>
        <v>0.424</v>
      </c>
      <c r="K849" s="29"/>
      <c r="L849" s="20"/>
      <c r="M849" s="20"/>
      <c r="N849" s="20"/>
      <c r="O849" s="20"/>
      <c r="P849" s="20"/>
    </row>
    <row r="850" ht="15.75" hidden="1" customHeight="1">
      <c r="A850" s="12">
        <v>320332.0</v>
      </c>
      <c r="B850" s="12" t="s">
        <v>1074</v>
      </c>
      <c r="C850" s="12" t="s">
        <v>131</v>
      </c>
      <c r="D850" s="12" t="s">
        <v>133</v>
      </c>
      <c r="E850" s="12">
        <v>34675.0</v>
      </c>
      <c r="F850" s="26">
        <v>43965.0</v>
      </c>
      <c r="G850" s="20"/>
      <c r="H850" s="20"/>
      <c r="I850" s="28" t="str">
        <f t="shared" si="1"/>
        <v>ESMarataízes43965</v>
      </c>
      <c r="J850" s="28">
        <f>VLOOKUP(I850,'Indice isolamento municipio'!$F$2:$G$26498,2,false)</f>
        <v>0.406</v>
      </c>
      <c r="K850" s="29"/>
      <c r="L850" s="20"/>
      <c r="M850" s="20"/>
      <c r="N850" s="20"/>
      <c r="O850" s="20"/>
      <c r="P850" s="20"/>
    </row>
    <row r="851" ht="15.75" hidden="1" customHeight="1">
      <c r="A851" s="12">
        <v>320334.0</v>
      </c>
      <c r="B851" s="12" t="s">
        <v>1075</v>
      </c>
      <c r="C851" s="12" t="s">
        <v>131</v>
      </c>
      <c r="D851" s="12" t="s">
        <v>133</v>
      </c>
      <c r="E851" s="12">
        <v>14576.0</v>
      </c>
      <c r="F851" s="26">
        <v>43965.0</v>
      </c>
      <c r="G851" s="20"/>
      <c r="H851" s="20"/>
      <c r="I851" s="28" t="str">
        <f t="shared" si="1"/>
        <v>ESMarechal Floriano43965</v>
      </c>
      <c r="J851" s="28">
        <f>VLOOKUP(I851,'Indice isolamento municipio'!$F$2:$G$26498,2,false)</f>
        <v>0.318</v>
      </c>
      <c r="K851" s="29"/>
      <c r="L851" s="20"/>
      <c r="M851" s="20"/>
      <c r="N851" s="20"/>
      <c r="O851" s="20"/>
      <c r="P851" s="20"/>
    </row>
    <row r="852" ht="15.75" hidden="1" customHeight="1">
      <c r="A852" s="12">
        <v>320335.0</v>
      </c>
      <c r="B852" s="12" t="s">
        <v>1076</v>
      </c>
      <c r="C852" s="12" t="s">
        <v>131</v>
      </c>
      <c r="D852" s="12" t="s">
        <v>133</v>
      </c>
      <c r="E852" s="12">
        <v>11286.0</v>
      </c>
      <c r="F852" s="26">
        <v>43965.0</v>
      </c>
      <c r="G852" s="20"/>
      <c r="H852" s="20"/>
      <c r="I852" s="28" t="str">
        <f t="shared" si="1"/>
        <v>ESMarilândia43965</v>
      </c>
      <c r="J852" s="28">
        <f>VLOOKUP(I852,'Indice isolamento municipio'!$F$2:$G$26498,2,false)</f>
        <v>0.391</v>
      </c>
      <c r="K852" s="29"/>
      <c r="L852" s="20"/>
      <c r="M852" s="20"/>
      <c r="N852" s="20"/>
      <c r="O852" s="20"/>
      <c r="P852" s="20"/>
    </row>
    <row r="853" ht="15.75" hidden="1" customHeight="1">
      <c r="A853" s="12">
        <v>320340.0</v>
      </c>
      <c r="B853" s="12" t="s">
        <v>1077</v>
      </c>
      <c r="C853" s="12" t="s">
        <v>131</v>
      </c>
      <c r="D853" s="12" t="s">
        <v>133</v>
      </c>
      <c r="E853" s="12">
        <v>25858.0</v>
      </c>
      <c r="F853" s="26">
        <v>43965.0</v>
      </c>
      <c r="G853" s="20"/>
      <c r="H853" s="20"/>
      <c r="I853" s="28" t="str">
        <f t="shared" si="1"/>
        <v>ESMimoso do Sul43965</v>
      </c>
      <c r="J853" s="28">
        <f>VLOOKUP(I853,'Indice isolamento municipio'!$F$2:$G$26498,2,false)</f>
        <v>0.425</v>
      </c>
      <c r="K853" s="29"/>
      <c r="L853" s="20"/>
      <c r="M853" s="20"/>
      <c r="N853" s="20"/>
      <c r="O853" s="20"/>
      <c r="P853" s="20"/>
    </row>
    <row r="854" ht="15.75" hidden="1" customHeight="1">
      <c r="A854" s="12">
        <v>320350.0</v>
      </c>
      <c r="B854" s="12" t="s">
        <v>1078</v>
      </c>
      <c r="C854" s="12" t="s">
        <v>131</v>
      </c>
      <c r="D854" s="12" t="s">
        <v>133</v>
      </c>
      <c r="E854" s="12">
        <v>17938.0</v>
      </c>
      <c r="F854" s="26">
        <v>43965.0</v>
      </c>
      <c r="G854" s="20"/>
      <c r="H854" s="20"/>
      <c r="I854" s="28" t="str">
        <f t="shared" si="1"/>
        <v>ESMontanha43965</v>
      </c>
      <c r="J854" s="28">
        <f>VLOOKUP(I854,'Indice isolamento municipio'!$F$2:$G$26498,2,false)</f>
        <v>0.351</v>
      </c>
      <c r="K854" s="29"/>
      <c r="L854" s="20"/>
      <c r="M854" s="20"/>
      <c r="N854" s="20"/>
      <c r="O854" s="20"/>
      <c r="P854" s="20"/>
    </row>
    <row r="855" ht="15.75" hidden="1" customHeight="1">
      <c r="A855" s="12">
        <v>320360.0</v>
      </c>
      <c r="B855" s="12" t="s">
        <v>1079</v>
      </c>
      <c r="C855" s="12" t="s">
        <v>131</v>
      </c>
      <c r="D855" s="12" t="s">
        <v>133</v>
      </c>
      <c r="E855" s="12">
        <v>5619.0</v>
      </c>
      <c r="F855" s="26">
        <v>43965.0</v>
      </c>
      <c r="G855" s="20"/>
      <c r="H855" s="20"/>
      <c r="I855" s="28" t="str">
        <f t="shared" si="1"/>
        <v>ESMucurici43965</v>
      </c>
      <c r="J855" s="28">
        <f>VLOOKUP(I855,'Indice isolamento municipio'!$F$2:$G$26498,2,false)</f>
        <v>0.356</v>
      </c>
      <c r="K855" s="29"/>
      <c r="L855" s="20"/>
      <c r="M855" s="20"/>
      <c r="N855" s="20"/>
      <c r="O855" s="20"/>
      <c r="P855" s="20"/>
    </row>
    <row r="856" ht="15.75" hidden="1" customHeight="1">
      <c r="A856" s="12">
        <v>320370.0</v>
      </c>
      <c r="B856" s="12" t="s">
        <v>1080</v>
      </c>
      <c r="C856" s="12" t="s">
        <v>131</v>
      </c>
      <c r="D856" s="12" t="s">
        <v>133</v>
      </c>
      <c r="E856" s="12">
        <v>18202.0</v>
      </c>
      <c r="F856" s="26">
        <v>43965.0</v>
      </c>
      <c r="G856" s="20"/>
      <c r="H856" s="20"/>
      <c r="I856" s="28" t="str">
        <f t="shared" si="1"/>
        <v>ESMuniz Freire43965</v>
      </c>
      <c r="J856" s="28">
        <f>VLOOKUP(I856,'Indice isolamento municipio'!$F$2:$G$26498,2,false)</f>
        <v>0.415</v>
      </c>
      <c r="K856" s="29"/>
      <c r="L856" s="20"/>
      <c r="M856" s="20"/>
      <c r="N856" s="20"/>
      <c r="O856" s="20"/>
      <c r="P856" s="20"/>
    </row>
    <row r="857" ht="15.75" hidden="1" customHeight="1">
      <c r="A857" s="12">
        <v>320380.0</v>
      </c>
      <c r="B857" s="12" t="s">
        <v>1081</v>
      </c>
      <c r="C857" s="12" t="s">
        <v>131</v>
      </c>
      <c r="D857" s="12" t="s">
        <v>133</v>
      </c>
      <c r="E857" s="12">
        <v>14506.0</v>
      </c>
      <c r="F857" s="26">
        <v>43965.0</v>
      </c>
      <c r="G857" s="20"/>
      <c r="H857" s="20"/>
      <c r="I857" s="28" t="str">
        <f t="shared" si="1"/>
        <v>ESMuqui43965</v>
      </c>
      <c r="J857" s="28">
        <f>VLOOKUP(I857,'Indice isolamento municipio'!$F$2:$G$26498,2,false)</f>
        <v>0.398</v>
      </c>
      <c r="K857" s="29"/>
      <c r="L857" s="20"/>
      <c r="M857" s="20"/>
      <c r="N857" s="20"/>
      <c r="O857" s="20"/>
      <c r="P857" s="20"/>
    </row>
    <row r="858" ht="15.75" hidden="1" customHeight="1">
      <c r="A858" s="12">
        <v>320390.0</v>
      </c>
      <c r="B858" s="12" t="s">
        <v>1082</v>
      </c>
      <c r="C858" s="12" t="s">
        <v>131</v>
      </c>
      <c r="D858" s="12" t="s">
        <v>133</v>
      </c>
      <c r="E858" s="12">
        <v>46487.0</v>
      </c>
      <c r="F858" s="26">
        <v>43965.0</v>
      </c>
      <c r="G858" s="20"/>
      <c r="H858" s="20"/>
      <c r="I858" s="28" t="str">
        <f t="shared" si="1"/>
        <v>ESNova Venécia43965</v>
      </c>
      <c r="J858" s="28">
        <f>VLOOKUP(I858,'Indice isolamento municipio'!$F$2:$G$26498,2,false)</f>
        <v>0.352</v>
      </c>
      <c r="K858" s="29"/>
      <c r="L858" s="20"/>
      <c r="M858" s="20"/>
      <c r="N858" s="20"/>
      <c r="O858" s="20"/>
      <c r="P858" s="20"/>
    </row>
    <row r="859" ht="15.75" hidden="1" customHeight="1">
      <c r="A859" s="12">
        <v>320400.0</v>
      </c>
      <c r="B859" s="12" t="s">
        <v>1083</v>
      </c>
      <c r="C859" s="12" t="s">
        <v>131</v>
      </c>
      <c r="D859" s="12" t="s">
        <v>133</v>
      </c>
      <c r="E859" s="12">
        <v>21722.0</v>
      </c>
      <c r="F859" s="26">
        <v>43965.0</v>
      </c>
      <c r="G859" s="20"/>
      <c r="H859" s="20"/>
      <c r="I859" s="28" t="str">
        <f t="shared" si="1"/>
        <v>ESPancas43965</v>
      </c>
      <c r="J859" s="28">
        <f>VLOOKUP(I859,'Indice isolamento municipio'!$F$2:$G$26498,2,false)</f>
        <v>0.45</v>
      </c>
      <c r="K859" s="29"/>
      <c r="L859" s="20"/>
      <c r="M859" s="20"/>
      <c r="N859" s="20"/>
      <c r="O859" s="20"/>
      <c r="P859" s="20"/>
    </row>
    <row r="860" ht="15.75" hidden="1" customHeight="1">
      <c r="A860" s="12">
        <v>320405.0</v>
      </c>
      <c r="B860" s="12" t="s">
        <v>1084</v>
      </c>
      <c r="C860" s="12" t="s">
        <v>131</v>
      </c>
      <c r="D860" s="12" t="s">
        <v>133</v>
      </c>
      <c r="E860" s="12">
        <v>24071.0</v>
      </c>
      <c r="F860" s="26">
        <v>43965.0</v>
      </c>
      <c r="G860" s="20"/>
      <c r="H860" s="20"/>
      <c r="I860" s="28" t="str">
        <f t="shared" si="1"/>
        <v>ESPedro Canário43965</v>
      </c>
      <c r="J860" s="28">
        <f>VLOOKUP(I860,'Indice isolamento municipio'!$F$2:$G$26498,2,false)</f>
        <v>0.355</v>
      </c>
      <c r="K860" s="29"/>
      <c r="L860" s="20"/>
      <c r="M860" s="20"/>
      <c r="N860" s="20"/>
      <c r="O860" s="20"/>
      <c r="P860" s="20"/>
    </row>
    <row r="861" ht="15.75" hidden="1" customHeight="1">
      <c r="A861" s="12">
        <v>320410.0</v>
      </c>
      <c r="B861" s="12" t="s">
        <v>1085</v>
      </c>
      <c r="C861" s="12" t="s">
        <v>131</v>
      </c>
      <c r="D861" s="12" t="s">
        <v>133</v>
      </c>
      <c r="E861" s="12">
        <v>24284.0</v>
      </c>
      <c r="F861" s="26">
        <v>43965.0</v>
      </c>
      <c r="G861" s="20"/>
      <c r="H861" s="20"/>
      <c r="I861" s="28" t="str">
        <f t="shared" si="1"/>
        <v>ESPinheiros43965</v>
      </c>
      <c r="J861" s="28">
        <f>VLOOKUP(I861,'Indice isolamento municipio'!$F$2:$G$26498,2,false)</f>
        <v>0.328</v>
      </c>
      <c r="K861" s="29"/>
      <c r="L861" s="20"/>
      <c r="M861" s="20"/>
      <c r="N861" s="20"/>
      <c r="O861" s="20"/>
      <c r="P861" s="20"/>
    </row>
    <row r="862" ht="15.75" hidden="1" customHeight="1">
      <c r="A862" s="12">
        <v>320420.0</v>
      </c>
      <c r="B862" s="12" t="s">
        <v>1586</v>
      </c>
      <c r="C862" s="12" t="s">
        <v>131</v>
      </c>
      <c r="D862" s="12" t="s">
        <v>133</v>
      </c>
      <c r="E862" s="12">
        <v>18597.0</v>
      </c>
      <c r="F862" s="26">
        <v>43965.0</v>
      </c>
      <c r="G862" s="20"/>
      <c r="H862" s="20"/>
      <c r="I862" s="28" t="str">
        <f t="shared" si="1"/>
        <v>ESPiúma 43965</v>
      </c>
      <c r="J862" s="28" t="str">
        <f>VLOOKUP(I862,'Indice isolamento municipio'!$F$2:$G$26498,2,false)</f>
        <v>#N/A</v>
      </c>
      <c r="K862" s="29"/>
      <c r="L862" s="20"/>
      <c r="M862" s="20"/>
      <c r="N862" s="20"/>
      <c r="O862" s="20"/>
      <c r="P862" s="20"/>
    </row>
    <row r="863" ht="15.75" hidden="1" customHeight="1">
      <c r="A863" s="12">
        <v>320425.0</v>
      </c>
      <c r="B863" s="12" t="s">
        <v>1087</v>
      </c>
      <c r="C863" s="12" t="s">
        <v>131</v>
      </c>
      <c r="D863" s="12" t="s">
        <v>133</v>
      </c>
      <c r="E863" s="12">
        <v>7088.0</v>
      </c>
      <c r="F863" s="26">
        <v>43965.0</v>
      </c>
      <c r="G863" s="20"/>
      <c r="H863" s="20"/>
      <c r="I863" s="28" t="str">
        <f t="shared" si="1"/>
        <v>ESPonto Belo43965</v>
      </c>
      <c r="J863" s="28">
        <f>VLOOKUP(I863,'Indice isolamento municipio'!$F$2:$G$26498,2,false)</f>
        <v>0.327</v>
      </c>
      <c r="K863" s="29"/>
      <c r="L863" s="20"/>
      <c r="M863" s="20"/>
      <c r="N863" s="20"/>
      <c r="O863" s="20"/>
      <c r="P863" s="20"/>
    </row>
    <row r="864" ht="15.75" hidden="1" customHeight="1">
      <c r="A864" s="12">
        <v>320430.0</v>
      </c>
      <c r="B864" s="12" t="s">
        <v>1088</v>
      </c>
      <c r="C864" s="12" t="s">
        <v>131</v>
      </c>
      <c r="D864" s="12" t="s">
        <v>133</v>
      </c>
      <c r="E864" s="12">
        <v>10429.0</v>
      </c>
      <c r="F864" s="26">
        <v>43965.0</v>
      </c>
      <c r="G864" s="20"/>
      <c r="H864" s="20"/>
      <c r="I864" s="28" t="str">
        <f t="shared" si="1"/>
        <v>ESPresidente Kennedy43965</v>
      </c>
      <c r="J864" s="28">
        <f>VLOOKUP(I864,'Indice isolamento municipio'!$F$2:$G$26498,2,false)</f>
        <v>0.382</v>
      </c>
      <c r="K864" s="29"/>
      <c r="L864" s="20"/>
      <c r="M864" s="20"/>
      <c r="N864" s="20"/>
      <c r="O864" s="20"/>
      <c r="P864" s="20"/>
    </row>
    <row r="865" ht="15.75" hidden="1" customHeight="1">
      <c r="A865" s="12">
        <v>320435.0</v>
      </c>
      <c r="B865" s="12" t="s">
        <v>1089</v>
      </c>
      <c r="C865" s="12" t="s">
        <v>131</v>
      </c>
      <c r="D865" s="12" t="s">
        <v>133</v>
      </c>
      <c r="E865" s="12">
        <v>17713.0</v>
      </c>
      <c r="F865" s="26">
        <v>43965.0</v>
      </c>
      <c r="G865" s="20"/>
      <c r="H865" s="20"/>
      <c r="I865" s="28" t="str">
        <f t="shared" si="1"/>
        <v>ESRio Bananal43965</v>
      </c>
      <c r="J865" s="28">
        <f>VLOOKUP(I865,'Indice isolamento municipio'!$F$2:$G$26498,2,false)</f>
        <v>0.383</v>
      </c>
      <c r="K865" s="29"/>
      <c r="L865" s="20"/>
      <c r="M865" s="20"/>
      <c r="N865" s="20"/>
      <c r="O865" s="20"/>
      <c r="P865" s="20"/>
    </row>
    <row r="866" ht="15.75" hidden="1" customHeight="1">
      <c r="A866" s="12">
        <v>320440.0</v>
      </c>
      <c r="B866" s="12" t="s">
        <v>1090</v>
      </c>
      <c r="C866" s="12" t="s">
        <v>131</v>
      </c>
      <c r="D866" s="12" t="s">
        <v>133</v>
      </c>
      <c r="E866" s="12">
        <v>11334.0</v>
      </c>
      <c r="F866" s="26">
        <v>43965.0</v>
      </c>
      <c r="G866" s="20"/>
      <c r="H866" s="20"/>
      <c r="I866" s="28" t="str">
        <f t="shared" si="1"/>
        <v>ESRio Novo do Sul43965</v>
      </c>
      <c r="J866" s="28">
        <f>VLOOKUP(I866,'Indice isolamento municipio'!$F$2:$G$26498,2,false)</f>
        <v>0.398</v>
      </c>
      <c r="K866" s="29"/>
      <c r="L866" s="20"/>
      <c r="M866" s="20"/>
      <c r="N866" s="20"/>
      <c r="O866" s="20"/>
      <c r="P866" s="20"/>
    </row>
    <row r="867" ht="15.75" hidden="1" customHeight="1">
      <c r="A867" s="12">
        <v>320450.0</v>
      </c>
      <c r="B867" s="12" t="s">
        <v>1091</v>
      </c>
      <c r="C867" s="12" t="s">
        <v>131</v>
      </c>
      <c r="D867" s="12" t="s">
        <v>133</v>
      </c>
      <c r="E867" s="12">
        <v>12207.0</v>
      </c>
      <c r="F867" s="26">
        <v>43965.0</v>
      </c>
      <c r="G867" s="20"/>
      <c r="H867" s="20"/>
      <c r="I867" s="28" t="str">
        <f t="shared" si="1"/>
        <v>ESSanta Leopoldina43965</v>
      </c>
      <c r="J867" s="28">
        <f>VLOOKUP(I867,'Indice isolamento municipio'!$F$2:$G$26498,2,false)</f>
        <v>0.526</v>
      </c>
      <c r="K867" s="29"/>
      <c r="L867" s="20"/>
      <c r="M867" s="20"/>
      <c r="N867" s="20"/>
      <c r="O867" s="20"/>
      <c r="P867" s="20"/>
    </row>
    <row r="868" ht="15.75" hidden="1" customHeight="1">
      <c r="A868" s="12">
        <v>320455.0</v>
      </c>
      <c r="B868" s="12" t="s">
        <v>1092</v>
      </c>
      <c r="C868" s="12" t="s">
        <v>131</v>
      </c>
      <c r="D868" s="12" t="s">
        <v>133</v>
      </c>
      <c r="E868" s="12">
        <v>34992.0</v>
      </c>
      <c r="F868" s="26">
        <v>43965.0</v>
      </c>
      <c r="G868" s="20"/>
      <c r="H868" s="20"/>
      <c r="I868" s="28" t="str">
        <f t="shared" si="1"/>
        <v>ESSanta Maria de Jetibá43965</v>
      </c>
      <c r="J868" s="28">
        <f>VLOOKUP(I868,'Indice isolamento municipio'!$F$2:$G$26498,2,false)</f>
        <v>0.39</v>
      </c>
      <c r="K868" s="29"/>
      <c r="L868" s="20"/>
      <c r="M868" s="20"/>
      <c r="N868" s="20"/>
      <c r="O868" s="20"/>
      <c r="P868" s="20"/>
    </row>
    <row r="869" ht="15.75" hidden="1" customHeight="1">
      <c r="A869" s="12">
        <v>320460.0</v>
      </c>
      <c r="B869" s="12" t="s">
        <v>1093</v>
      </c>
      <c r="C869" s="12" t="s">
        <v>131</v>
      </c>
      <c r="D869" s="12" t="s">
        <v>133</v>
      </c>
      <c r="E869" s="12">
        <v>22005.0</v>
      </c>
      <c r="F869" s="26">
        <v>43965.0</v>
      </c>
      <c r="G869" s="20"/>
      <c r="H869" s="20"/>
      <c r="I869" s="28" t="str">
        <f t="shared" si="1"/>
        <v>ESSanta Teresa43965</v>
      </c>
      <c r="J869" s="28">
        <f>VLOOKUP(I869,'Indice isolamento municipio'!$F$2:$G$26498,2,false)</f>
        <v>0.355</v>
      </c>
      <c r="K869" s="29"/>
      <c r="L869" s="20"/>
      <c r="M869" s="20"/>
      <c r="N869" s="20"/>
      <c r="O869" s="20"/>
      <c r="P869" s="20"/>
    </row>
    <row r="870" ht="15.75" hidden="1" customHeight="1">
      <c r="A870" s="12">
        <v>320465.0</v>
      </c>
      <c r="B870" s="12" t="s">
        <v>1094</v>
      </c>
      <c r="C870" s="12" t="s">
        <v>131</v>
      </c>
      <c r="D870" s="12" t="s">
        <v>133</v>
      </c>
      <c r="E870" s="12">
        <v>8070.0</v>
      </c>
      <c r="F870" s="26">
        <v>43965.0</v>
      </c>
      <c r="G870" s="20"/>
      <c r="H870" s="20"/>
      <c r="I870" s="28" t="str">
        <f t="shared" si="1"/>
        <v>ESSão Domingos do Norte43965</v>
      </c>
      <c r="J870" s="28">
        <f>VLOOKUP(I870,'Indice isolamento municipio'!$F$2:$G$26498,2,false)</f>
        <v>0.33</v>
      </c>
      <c r="K870" s="29"/>
      <c r="L870" s="20"/>
      <c r="M870" s="20"/>
      <c r="N870" s="20"/>
      <c r="O870" s="20"/>
      <c r="P870" s="20"/>
    </row>
    <row r="871" ht="15.75" hidden="1" customHeight="1">
      <c r="A871" s="12">
        <v>320470.0</v>
      </c>
      <c r="B871" s="12" t="s">
        <v>1095</v>
      </c>
      <c r="C871" s="12" t="s">
        <v>131</v>
      </c>
      <c r="D871" s="12" t="s">
        <v>133</v>
      </c>
      <c r="E871" s="12">
        <v>32655.0</v>
      </c>
      <c r="F871" s="26">
        <v>43965.0</v>
      </c>
      <c r="G871" s="20"/>
      <c r="H871" s="20"/>
      <c r="I871" s="28" t="str">
        <f t="shared" si="1"/>
        <v>ESSão Gabriel da Palha43965</v>
      </c>
      <c r="J871" s="28">
        <f>VLOOKUP(I871,'Indice isolamento municipio'!$F$2:$G$26498,2,false)</f>
        <v>0.443</v>
      </c>
      <c r="K871" s="29"/>
      <c r="L871" s="20"/>
      <c r="M871" s="20"/>
      <c r="N871" s="20"/>
      <c r="O871" s="20"/>
      <c r="P871" s="20"/>
    </row>
    <row r="872" ht="15.75" hidden="1" customHeight="1">
      <c r="A872" s="12">
        <v>320480.0</v>
      </c>
      <c r="B872" s="12" t="s">
        <v>1096</v>
      </c>
      <c r="C872" s="12" t="s">
        <v>131</v>
      </c>
      <c r="D872" s="12" t="s">
        <v>133</v>
      </c>
      <c r="E872" s="12">
        <v>10397.0</v>
      </c>
      <c r="F872" s="26">
        <v>43965.0</v>
      </c>
      <c r="G872" s="20"/>
      <c r="H872" s="20"/>
      <c r="I872" s="28" t="str">
        <f t="shared" si="1"/>
        <v>ESSão José do Calçado43965</v>
      </c>
      <c r="J872" s="28">
        <f>VLOOKUP(I872,'Indice isolamento municipio'!$F$2:$G$26498,2,false)</f>
        <v>0.38</v>
      </c>
      <c r="K872" s="29"/>
      <c r="L872" s="20"/>
      <c r="M872" s="20"/>
      <c r="N872" s="20"/>
      <c r="O872" s="20"/>
      <c r="P872" s="20"/>
    </row>
    <row r="873" ht="15.75" hidden="1" customHeight="1">
      <c r="A873" s="12">
        <v>320490.0</v>
      </c>
      <c r="B873" s="12" t="s">
        <v>1097</v>
      </c>
      <c r="C873" s="12" t="s">
        <v>131</v>
      </c>
      <c r="D873" s="12" t="s">
        <v>133</v>
      </c>
      <c r="E873" s="12">
        <v>111832.0</v>
      </c>
      <c r="F873" s="26">
        <v>43965.0</v>
      </c>
      <c r="G873" s="20"/>
      <c r="H873" s="20"/>
      <c r="I873" s="28" t="str">
        <f t="shared" si="1"/>
        <v>ESSão Mateus43965</v>
      </c>
      <c r="J873" s="28">
        <f>VLOOKUP(I873,'Indice isolamento municipio'!$F$2:$G$26498,2,false)</f>
        <v>0.42</v>
      </c>
      <c r="K873" s="29"/>
      <c r="L873" s="20"/>
      <c r="M873" s="20"/>
      <c r="N873" s="20"/>
      <c r="O873" s="20"/>
      <c r="P873" s="20"/>
    </row>
    <row r="874" ht="15.75" hidden="1" customHeight="1">
      <c r="A874" s="12">
        <v>320495.0</v>
      </c>
      <c r="B874" s="12" t="s">
        <v>1098</v>
      </c>
      <c r="C874" s="12" t="s">
        <v>131</v>
      </c>
      <c r="D874" s="12" t="s">
        <v>133</v>
      </c>
      <c r="E874" s="12">
        <v>11406.0</v>
      </c>
      <c r="F874" s="26">
        <v>43965.0</v>
      </c>
      <c r="G874" s="20"/>
      <c r="H874" s="20"/>
      <c r="I874" s="28" t="str">
        <f t="shared" si="1"/>
        <v>ESSão Roque do Canaã43965</v>
      </c>
      <c r="J874" s="28">
        <f>VLOOKUP(I874,'Indice isolamento municipio'!$F$2:$G$26498,2,false)</f>
        <v>0.453</v>
      </c>
      <c r="K874" s="29"/>
      <c r="L874" s="20"/>
      <c r="M874" s="20"/>
      <c r="N874" s="20"/>
      <c r="O874" s="20"/>
      <c r="P874" s="20"/>
    </row>
    <row r="875" ht="15.75" hidden="1" customHeight="1">
      <c r="A875" s="12">
        <v>320500.0</v>
      </c>
      <c r="B875" s="12" t="s">
        <v>1099</v>
      </c>
      <c r="C875" s="12" t="s">
        <v>131</v>
      </c>
      <c r="D875" s="12" t="s">
        <v>133</v>
      </c>
      <c r="E875" s="12">
        <v>422569.0</v>
      </c>
      <c r="F875" s="26">
        <v>43965.0</v>
      </c>
      <c r="G875" s="20"/>
      <c r="H875" s="20"/>
      <c r="I875" s="28" t="str">
        <f t="shared" si="1"/>
        <v>ESSerra43965</v>
      </c>
      <c r="J875" s="28">
        <f>VLOOKUP(I875,'Indice isolamento municipio'!$F$2:$G$26498,2,false)</f>
        <v>0.395</v>
      </c>
      <c r="K875" s="29"/>
      <c r="L875" s="20"/>
      <c r="M875" s="20"/>
      <c r="N875" s="20"/>
      <c r="O875" s="20"/>
      <c r="P875" s="20"/>
    </row>
    <row r="876" ht="15.75" hidden="1" customHeight="1">
      <c r="A876" s="12">
        <v>320501.0</v>
      </c>
      <c r="B876" s="12" t="s">
        <v>1100</v>
      </c>
      <c r="C876" s="12" t="s">
        <v>131</v>
      </c>
      <c r="D876" s="12" t="s">
        <v>133</v>
      </c>
      <c r="E876" s="12">
        <v>24685.0</v>
      </c>
      <c r="F876" s="26">
        <v>43965.0</v>
      </c>
      <c r="G876" s="20"/>
      <c r="H876" s="20"/>
      <c r="I876" s="28" t="str">
        <f t="shared" si="1"/>
        <v>ESSooretama43965</v>
      </c>
      <c r="J876" s="28">
        <f>VLOOKUP(I876,'Indice isolamento municipio'!$F$2:$G$26498,2,false)</f>
        <v>0.36</v>
      </c>
      <c r="K876" s="29"/>
      <c r="L876" s="20"/>
      <c r="M876" s="20"/>
      <c r="N876" s="20"/>
      <c r="O876" s="20"/>
      <c r="P876" s="20"/>
    </row>
    <row r="877" ht="15.75" hidden="1" customHeight="1">
      <c r="A877" s="12">
        <v>320503.0</v>
      </c>
      <c r="B877" s="12" t="s">
        <v>1101</v>
      </c>
      <c r="C877" s="12" t="s">
        <v>131</v>
      </c>
      <c r="D877" s="12" t="s">
        <v>133</v>
      </c>
      <c r="E877" s="12">
        <v>19395.0</v>
      </c>
      <c r="F877" s="26">
        <v>43965.0</v>
      </c>
      <c r="G877" s="20"/>
      <c r="H877" s="20"/>
      <c r="I877" s="28" t="str">
        <f t="shared" si="1"/>
        <v>ESVargem Alta43965</v>
      </c>
      <c r="J877" s="28">
        <f>VLOOKUP(I877,'Indice isolamento municipio'!$F$2:$G$26498,2,false)</f>
        <v>0.389</v>
      </c>
      <c r="K877" s="29"/>
      <c r="L877" s="20"/>
      <c r="M877" s="20"/>
      <c r="N877" s="20"/>
      <c r="O877" s="20"/>
      <c r="P877" s="20"/>
    </row>
    <row r="878" ht="15.75" hidden="1" customHeight="1">
      <c r="A878" s="12">
        <v>320506.0</v>
      </c>
      <c r="B878" s="12" t="s">
        <v>1102</v>
      </c>
      <c r="C878" s="12" t="s">
        <v>131</v>
      </c>
      <c r="D878" s="12" t="s">
        <v>133</v>
      </c>
      <c r="E878" s="12">
        <v>21094.0</v>
      </c>
      <c r="F878" s="26">
        <v>43965.0</v>
      </c>
      <c r="G878" s="20"/>
      <c r="H878" s="20"/>
      <c r="I878" s="28" t="str">
        <f t="shared" si="1"/>
        <v>ESVenda Nova do Imigrante43965</v>
      </c>
      <c r="J878" s="28">
        <f>VLOOKUP(I878,'Indice isolamento municipio'!$F$2:$G$26498,2,false)</f>
        <v>0.348</v>
      </c>
      <c r="K878" s="29"/>
      <c r="L878" s="20"/>
      <c r="M878" s="20"/>
      <c r="N878" s="20"/>
      <c r="O878" s="20"/>
      <c r="P878" s="20"/>
    </row>
    <row r="879" ht="15.75" hidden="1" customHeight="1">
      <c r="A879" s="12">
        <v>320510.0</v>
      </c>
      <c r="B879" s="12" t="s">
        <v>1103</v>
      </c>
      <c r="C879" s="12" t="s">
        <v>131</v>
      </c>
      <c r="D879" s="12" t="s">
        <v>133</v>
      </c>
      <c r="E879" s="12">
        <v>66745.0</v>
      </c>
      <c r="F879" s="26">
        <v>43965.0</v>
      </c>
      <c r="G879" s="20"/>
      <c r="H879" s="20"/>
      <c r="I879" s="28" t="str">
        <f t="shared" si="1"/>
        <v>ESViana43965</v>
      </c>
      <c r="J879" s="28">
        <f>VLOOKUP(I879,'Indice isolamento municipio'!$F$2:$G$26498,2,false)</f>
        <v>0.381</v>
      </c>
      <c r="K879" s="29"/>
      <c r="L879" s="20"/>
      <c r="M879" s="20"/>
      <c r="N879" s="20"/>
      <c r="O879" s="20"/>
      <c r="P879" s="20"/>
    </row>
    <row r="880" ht="15.75" hidden="1" customHeight="1">
      <c r="A880" s="12">
        <v>320515.0</v>
      </c>
      <c r="B880" s="12" t="s">
        <v>1104</v>
      </c>
      <c r="C880" s="12" t="s">
        <v>131</v>
      </c>
      <c r="D880" s="12" t="s">
        <v>133</v>
      </c>
      <c r="E880" s="12">
        <v>8724.0</v>
      </c>
      <c r="F880" s="26">
        <v>43965.0</v>
      </c>
      <c r="G880" s="20"/>
      <c r="H880" s="20"/>
      <c r="I880" s="28" t="str">
        <f t="shared" si="1"/>
        <v>ESVila Pavão43965</v>
      </c>
      <c r="J880" s="28">
        <f>VLOOKUP(I880,'Indice isolamento municipio'!$F$2:$G$26498,2,false)</f>
        <v>0.477</v>
      </c>
      <c r="K880" s="29"/>
      <c r="L880" s="20"/>
      <c r="M880" s="20"/>
      <c r="N880" s="20"/>
      <c r="O880" s="20"/>
      <c r="P880" s="20"/>
    </row>
    <row r="881" ht="15.75" hidden="1" customHeight="1">
      <c r="A881" s="12">
        <v>320517.0</v>
      </c>
      <c r="B881" s="12" t="s">
        <v>1105</v>
      </c>
      <c r="C881" s="12" t="s">
        <v>131</v>
      </c>
      <c r="D881" s="12" t="s">
        <v>133</v>
      </c>
      <c r="E881" s="12">
        <v>13824.0</v>
      </c>
      <c r="F881" s="26">
        <v>43965.0</v>
      </c>
      <c r="G881" s="20"/>
      <c r="H881" s="20"/>
      <c r="I881" s="28" t="str">
        <f t="shared" si="1"/>
        <v>ESVila Valério43965</v>
      </c>
      <c r="J881" s="28">
        <f>VLOOKUP(I881,'Indice isolamento municipio'!$F$2:$G$26498,2,false)</f>
        <v>0.412</v>
      </c>
      <c r="K881" s="29"/>
      <c r="L881" s="20"/>
      <c r="M881" s="20"/>
      <c r="N881" s="20"/>
      <c r="O881" s="20"/>
      <c r="P881" s="20"/>
    </row>
    <row r="882" ht="15.75" hidden="1" customHeight="1">
      <c r="A882" s="12">
        <v>320520.0</v>
      </c>
      <c r="B882" s="12" t="s">
        <v>1106</v>
      </c>
      <c r="C882" s="12" t="s">
        <v>131</v>
      </c>
      <c r="D882" s="12" t="s">
        <v>133</v>
      </c>
      <c r="E882" s="12">
        <v>424948.0</v>
      </c>
      <c r="F882" s="26">
        <v>43965.0</v>
      </c>
      <c r="G882" s="20"/>
      <c r="H882" s="20"/>
      <c r="I882" s="28" t="str">
        <f t="shared" si="1"/>
        <v>ESVila Velha43965</v>
      </c>
      <c r="J882" s="28">
        <f>VLOOKUP(I882,'Indice isolamento municipio'!$F$2:$G$26498,2,false)</f>
        <v>0.404</v>
      </c>
      <c r="K882" s="29"/>
      <c r="L882" s="20"/>
      <c r="M882" s="20"/>
      <c r="N882" s="20"/>
      <c r="O882" s="20"/>
      <c r="P882" s="20"/>
    </row>
    <row r="883" ht="15.75" hidden="1" customHeight="1">
      <c r="A883" s="12">
        <v>320530.0</v>
      </c>
      <c r="B883" s="12" t="s">
        <v>1107</v>
      </c>
      <c r="C883" s="12" t="s">
        <v>131</v>
      </c>
      <c r="D883" s="12" t="s">
        <v>133</v>
      </c>
      <c r="E883" s="12">
        <v>333162.0</v>
      </c>
      <c r="F883" s="26">
        <v>43965.0</v>
      </c>
      <c r="G883" s="20"/>
      <c r="H883" s="20"/>
      <c r="I883" s="28" t="str">
        <f t="shared" si="1"/>
        <v>ESVitória43965</v>
      </c>
      <c r="J883" s="28">
        <f>VLOOKUP(I883,'Indice isolamento municipio'!$F$2:$G$26498,2,false)</f>
        <v>0.439</v>
      </c>
      <c r="K883" s="29"/>
      <c r="L883" s="20"/>
      <c r="M883" s="20"/>
      <c r="N883" s="20"/>
      <c r="O883" s="20"/>
      <c r="P883" s="20"/>
    </row>
    <row r="884" ht="15.75" hidden="1" customHeight="1">
      <c r="A884" s="12">
        <v>520005.0</v>
      </c>
      <c r="B884" s="12" t="s">
        <v>1108</v>
      </c>
      <c r="C884" s="12" t="s">
        <v>46</v>
      </c>
      <c r="D884" s="12" t="s">
        <v>33</v>
      </c>
      <c r="E884" s="12">
        <v>7164.0</v>
      </c>
      <c r="F884" s="26">
        <v>43965.0</v>
      </c>
      <c r="G884" s="20"/>
      <c r="H884" s="20"/>
      <c r="I884" s="28" t="str">
        <f t="shared" si="1"/>
        <v>GOAbadia de Goiás43965</v>
      </c>
      <c r="J884" s="28">
        <f>VLOOKUP(I884,'Indice isolamento municipio'!$F$2:$G$26498,2,false)</f>
        <v>0.342</v>
      </c>
      <c r="K884" s="29"/>
      <c r="L884" s="20"/>
      <c r="M884" s="20"/>
      <c r="N884" s="20"/>
      <c r="O884" s="20"/>
      <c r="P884" s="20"/>
    </row>
    <row r="885" ht="15.75" hidden="1" customHeight="1">
      <c r="A885" s="12">
        <v>520010.0</v>
      </c>
      <c r="B885" s="12" t="s">
        <v>1109</v>
      </c>
      <c r="C885" s="12" t="s">
        <v>46</v>
      </c>
      <c r="D885" s="12" t="s">
        <v>33</v>
      </c>
      <c r="E885" s="12">
        <v>16408.0</v>
      </c>
      <c r="F885" s="26">
        <v>43965.0</v>
      </c>
      <c r="G885" s="20"/>
      <c r="H885" s="20"/>
      <c r="I885" s="28" t="str">
        <f t="shared" si="1"/>
        <v>GOAbadiânia43965</v>
      </c>
      <c r="J885" s="28">
        <f>VLOOKUP(I885,'Indice isolamento municipio'!$F$2:$G$26498,2,false)</f>
        <v>0.402</v>
      </c>
      <c r="K885" s="29"/>
      <c r="L885" s="20"/>
      <c r="M885" s="20"/>
      <c r="N885" s="20"/>
      <c r="O885" s="20"/>
      <c r="P885" s="20"/>
    </row>
    <row r="886" ht="15.75" hidden="1" customHeight="1">
      <c r="A886" s="12">
        <v>520013.0</v>
      </c>
      <c r="B886" s="12" t="s">
        <v>1110</v>
      </c>
      <c r="C886" s="12" t="s">
        <v>46</v>
      </c>
      <c r="D886" s="12" t="s">
        <v>33</v>
      </c>
      <c r="E886" s="12">
        <v>20578.0</v>
      </c>
      <c r="F886" s="26">
        <v>43965.0</v>
      </c>
      <c r="G886" s="20"/>
      <c r="H886" s="20"/>
      <c r="I886" s="28" t="str">
        <f t="shared" si="1"/>
        <v>GOAcreúna43965</v>
      </c>
      <c r="J886" s="28">
        <f>VLOOKUP(I886,'Indice isolamento municipio'!$F$2:$G$26498,2,false)</f>
        <v>0.401</v>
      </c>
      <c r="K886" s="29"/>
      <c r="L886" s="20"/>
      <c r="M886" s="20"/>
      <c r="N886" s="20"/>
      <c r="O886" s="20"/>
      <c r="P886" s="20"/>
    </row>
    <row r="887" ht="15.75" hidden="1" customHeight="1">
      <c r="A887" s="12">
        <v>520015.0</v>
      </c>
      <c r="B887" s="12" t="s">
        <v>1111</v>
      </c>
      <c r="C887" s="12" t="s">
        <v>46</v>
      </c>
      <c r="D887" s="12" t="s">
        <v>33</v>
      </c>
      <c r="E887" s="12">
        <v>2480.0</v>
      </c>
      <c r="F887" s="26">
        <v>43965.0</v>
      </c>
      <c r="G887" s="20"/>
      <c r="H887" s="20"/>
      <c r="I887" s="28" t="str">
        <f t="shared" si="1"/>
        <v>GOAdelândia43965</v>
      </c>
      <c r="J887" s="28">
        <f>VLOOKUP(I887,'Indice isolamento municipio'!$F$2:$G$26498,2,false)</f>
        <v>0.548</v>
      </c>
      <c r="K887" s="29"/>
      <c r="L887" s="20"/>
      <c r="M887" s="20"/>
      <c r="N887" s="20"/>
      <c r="O887" s="20"/>
      <c r="P887" s="20"/>
    </row>
    <row r="888" ht="15.75" hidden="1" customHeight="1">
      <c r="A888" s="12">
        <v>520017.0</v>
      </c>
      <c r="B888" s="12" t="s">
        <v>1112</v>
      </c>
      <c r="C888" s="12" t="s">
        <v>46</v>
      </c>
      <c r="D888" s="12" t="s">
        <v>33</v>
      </c>
      <c r="E888" s="12">
        <v>5184.0</v>
      </c>
      <c r="F888" s="26">
        <v>43965.0</v>
      </c>
      <c r="G888" s="20"/>
      <c r="H888" s="20"/>
      <c r="I888" s="28" t="str">
        <f t="shared" si="1"/>
        <v>GOÁgua Fria de Goiás43965</v>
      </c>
      <c r="J888" s="28">
        <f>VLOOKUP(I888,'Indice isolamento municipio'!$F$2:$G$26498,2,false)</f>
        <v>0.396</v>
      </c>
      <c r="K888" s="29"/>
      <c r="L888" s="20"/>
      <c r="M888" s="20"/>
      <c r="N888" s="20"/>
      <c r="O888" s="20"/>
      <c r="P888" s="20"/>
    </row>
    <row r="889" ht="15.75" hidden="1" customHeight="1">
      <c r="A889" s="12">
        <v>520020.0</v>
      </c>
      <c r="B889" s="12" t="s">
        <v>1739</v>
      </c>
      <c r="C889" s="12" t="s">
        <v>46</v>
      </c>
      <c r="D889" s="12" t="s">
        <v>33</v>
      </c>
      <c r="E889" s="12">
        <v>1985.0</v>
      </c>
      <c r="F889" s="26">
        <v>43965.0</v>
      </c>
      <c r="G889" s="20"/>
      <c r="H889" s="20"/>
      <c r="I889" s="28" t="str">
        <f t="shared" si="1"/>
        <v>GOÁgua Limpa43965</v>
      </c>
      <c r="J889" s="28" t="str">
        <f>VLOOKUP(I889,'Indice isolamento municipio'!$F$2:$G$26498,2,false)</f>
        <v>#N/A</v>
      </c>
      <c r="K889" s="29"/>
      <c r="L889" s="20"/>
      <c r="M889" s="20"/>
      <c r="N889" s="20"/>
      <c r="O889" s="20"/>
      <c r="P889" s="20"/>
    </row>
    <row r="890" ht="15.75" hidden="1" customHeight="1">
      <c r="A890" s="12">
        <v>520025.0</v>
      </c>
      <c r="B890" s="12" t="s">
        <v>1113</v>
      </c>
      <c r="C890" s="12" t="s">
        <v>46</v>
      </c>
      <c r="D890" s="12" t="s">
        <v>33</v>
      </c>
      <c r="E890" s="12">
        <v>167477.0</v>
      </c>
      <c r="F890" s="26">
        <v>43965.0</v>
      </c>
      <c r="G890" s="20"/>
      <c r="H890" s="20"/>
      <c r="I890" s="28" t="str">
        <f t="shared" si="1"/>
        <v>GOÁguas Lindas de Goiás43965</v>
      </c>
      <c r="J890" s="28">
        <f>VLOOKUP(I890,'Indice isolamento municipio'!$F$2:$G$26498,2,false)</f>
        <v>0.376</v>
      </c>
      <c r="K890" s="29"/>
      <c r="L890" s="20"/>
      <c r="M890" s="20"/>
      <c r="N890" s="20"/>
      <c r="O890" s="20"/>
      <c r="P890" s="20"/>
    </row>
    <row r="891" ht="15.75" hidden="1" customHeight="1">
      <c r="A891" s="12">
        <v>520030.0</v>
      </c>
      <c r="B891" s="12" t="s">
        <v>1749</v>
      </c>
      <c r="C891" s="12" t="s">
        <v>46</v>
      </c>
      <c r="D891" s="12" t="s">
        <v>33</v>
      </c>
      <c r="E891" s="12">
        <v>24383.0</v>
      </c>
      <c r="F891" s="26">
        <v>43965.0</v>
      </c>
      <c r="G891" s="20"/>
      <c r="H891" s="20"/>
      <c r="I891" s="28" t="str">
        <f t="shared" si="1"/>
        <v>GOAlexânia 43965</v>
      </c>
      <c r="J891" s="28" t="str">
        <f>VLOOKUP(I891,'Indice isolamento municipio'!$F$2:$G$26498,2,false)</f>
        <v>#N/A</v>
      </c>
      <c r="K891" s="29"/>
      <c r="L891" s="20"/>
      <c r="M891" s="20"/>
      <c r="N891" s="20"/>
      <c r="O891" s="20"/>
      <c r="P891" s="20"/>
    </row>
    <row r="892" ht="15.75" hidden="1" customHeight="1">
      <c r="A892" s="12">
        <v>520050.0</v>
      </c>
      <c r="B892" s="12" t="s">
        <v>1115</v>
      </c>
      <c r="C892" s="12" t="s">
        <v>46</v>
      </c>
      <c r="D892" s="12" t="s">
        <v>33</v>
      </c>
      <c r="E892" s="12">
        <v>2040.0</v>
      </c>
      <c r="F892" s="26">
        <v>43965.0</v>
      </c>
      <c r="G892" s="20"/>
      <c r="H892" s="20"/>
      <c r="I892" s="28" t="str">
        <f t="shared" si="1"/>
        <v>GOAloândia43965</v>
      </c>
      <c r="J892" s="28">
        <f>VLOOKUP(I892,'Indice isolamento municipio'!$F$2:$G$26498,2,false)</f>
        <v>0.385</v>
      </c>
      <c r="K892" s="29"/>
      <c r="L892" s="20"/>
      <c r="M892" s="20"/>
      <c r="N892" s="20"/>
      <c r="O892" s="20"/>
      <c r="P892" s="20"/>
    </row>
    <row r="893" ht="15.75" hidden="1" customHeight="1">
      <c r="A893" s="12">
        <v>520055.0</v>
      </c>
      <c r="B893" s="12" t="s">
        <v>1116</v>
      </c>
      <c r="C893" s="12" t="s">
        <v>46</v>
      </c>
      <c r="D893" s="12" t="s">
        <v>33</v>
      </c>
      <c r="E893" s="12">
        <v>4799.0</v>
      </c>
      <c r="F893" s="26">
        <v>43965.0</v>
      </c>
      <c r="G893" s="20"/>
      <c r="H893" s="20"/>
      <c r="I893" s="28" t="str">
        <f t="shared" si="1"/>
        <v>GOAlto Horizonte43965</v>
      </c>
      <c r="J893" s="28">
        <f>VLOOKUP(I893,'Indice isolamento municipio'!$F$2:$G$26498,2,false)</f>
        <v>0.344</v>
      </c>
      <c r="K893" s="29"/>
      <c r="L893" s="20"/>
      <c r="M893" s="20"/>
      <c r="N893" s="20"/>
      <c r="O893" s="20"/>
      <c r="P893" s="20"/>
    </row>
    <row r="894" ht="15.75" hidden="1" customHeight="1">
      <c r="A894" s="12">
        <v>520060.0</v>
      </c>
      <c r="B894" s="12" t="s">
        <v>1117</v>
      </c>
      <c r="C894" s="12" t="s">
        <v>46</v>
      </c>
      <c r="D894" s="12" t="s">
        <v>33</v>
      </c>
      <c r="E894" s="12">
        <v>6992.0</v>
      </c>
      <c r="F894" s="26">
        <v>43965.0</v>
      </c>
      <c r="G894" s="20"/>
      <c r="H894" s="20"/>
      <c r="I894" s="28" t="str">
        <f t="shared" si="1"/>
        <v>GOAlto Paraíso de Goiás43965</v>
      </c>
      <c r="J894" s="28">
        <f>VLOOKUP(I894,'Indice isolamento municipio'!$F$2:$G$26498,2,false)</f>
        <v>0.426</v>
      </c>
      <c r="K894" s="29"/>
      <c r="L894" s="20"/>
      <c r="M894" s="20"/>
      <c r="N894" s="20"/>
      <c r="O894" s="20"/>
      <c r="P894" s="20"/>
    </row>
    <row r="895" ht="15.75" hidden="1" customHeight="1">
      <c r="A895" s="12">
        <v>520080.0</v>
      </c>
      <c r="B895" s="12" t="s">
        <v>1118</v>
      </c>
      <c r="C895" s="12" t="s">
        <v>46</v>
      </c>
      <c r="D895" s="12" t="s">
        <v>33</v>
      </c>
      <c r="E895" s="12">
        <v>8164.0</v>
      </c>
      <c r="F895" s="26">
        <v>43965.0</v>
      </c>
      <c r="G895" s="20"/>
      <c r="H895" s="20"/>
      <c r="I895" s="28" t="str">
        <f t="shared" si="1"/>
        <v>GOAlvorada do Norte43965</v>
      </c>
      <c r="J895" s="28">
        <f>VLOOKUP(I895,'Indice isolamento municipio'!$F$2:$G$26498,2,false)</f>
        <v>0.291</v>
      </c>
      <c r="K895" s="29"/>
      <c r="L895" s="20"/>
      <c r="M895" s="20"/>
      <c r="N895" s="20"/>
      <c r="O895" s="20"/>
      <c r="P895" s="20"/>
    </row>
    <row r="896" ht="15.75" hidden="1" customHeight="1">
      <c r="A896" s="12">
        <v>520082.0</v>
      </c>
      <c r="B896" s="12" t="s">
        <v>1775</v>
      </c>
      <c r="C896" s="12" t="s">
        <v>46</v>
      </c>
      <c r="D896" s="12" t="s">
        <v>33</v>
      </c>
      <c r="E896" s="12">
        <v>3489.0</v>
      </c>
      <c r="F896" s="26">
        <v>43965.0</v>
      </c>
      <c r="G896" s="20"/>
      <c r="H896" s="20"/>
      <c r="I896" s="28" t="str">
        <f t="shared" si="1"/>
        <v>GOAmaralina43965</v>
      </c>
      <c r="J896" s="28" t="str">
        <f>VLOOKUP(I896,'Indice isolamento municipio'!$F$2:$G$26498,2,false)</f>
        <v>#N/A</v>
      </c>
      <c r="K896" s="29"/>
      <c r="L896" s="20"/>
      <c r="M896" s="20"/>
      <c r="N896" s="20"/>
      <c r="O896" s="20"/>
      <c r="P896" s="20"/>
    </row>
    <row r="897" ht="15.75" hidden="1" customHeight="1">
      <c r="A897" s="12">
        <v>520085.0</v>
      </c>
      <c r="B897" s="12" t="s">
        <v>1119</v>
      </c>
      <c r="C897" s="12" t="s">
        <v>46</v>
      </c>
      <c r="D897" s="12" t="s">
        <v>33</v>
      </c>
      <c r="E897" s="12">
        <v>5595.0</v>
      </c>
      <c r="F897" s="26">
        <v>43965.0</v>
      </c>
      <c r="G897" s="20"/>
      <c r="H897" s="20"/>
      <c r="I897" s="28" t="str">
        <f t="shared" si="1"/>
        <v>GOAmericano do Brasil43965</v>
      </c>
      <c r="J897" s="28">
        <f>VLOOKUP(I897,'Indice isolamento municipio'!$F$2:$G$26498,2,false)</f>
        <v>0.429</v>
      </c>
      <c r="K897" s="29"/>
      <c r="L897" s="20"/>
      <c r="M897" s="20"/>
      <c r="N897" s="20"/>
      <c r="O897" s="20"/>
      <c r="P897" s="20"/>
    </row>
    <row r="898" ht="15.75" hidden="1" customHeight="1">
      <c r="A898" s="12">
        <v>520090.0</v>
      </c>
      <c r="B898" s="12" t="s">
        <v>1120</v>
      </c>
      <c r="C898" s="12" t="s">
        <v>46</v>
      </c>
      <c r="D898" s="12" t="s">
        <v>33</v>
      </c>
      <c r="E898" s="12">
        <v>3529.0</v>
      </c>
      <c r="F898" s="26">
        <v>43965.0</v>
      </c>
      <c r="G898" s="20"/>
      <c r="H898" s="20"/>
      <c r="I898" s="28" t="str">
        <f t="shared" si="1"/>
        <v>GOAmorinópolis43965</v>
      </c>
      <c r="J898" s="28">
        <f>VLOOKUP(I898,'Indice isolamento municipio'!$F$2:$G$26498,2,false)</f>
        <v>0.433</v>
      </c>
      <c r="K898" s="29"/>
      <c r="L898" s="20"/>
      <c r="M898" s="20"/>
      <c r="N898" s="20"/>
      <c r="O898" s="20"/>
      <c r="P898" s="20"/>
    </row>
    <row r="899" ht="15.75" hidden="1" customHeight="1">
      <c r="A899" s="12">
        <v>520110.0</v>
      </c>
      <c r="B899" s="12" t="s">
        <v>1121</v>
      </c>
      <c r="C899" s="12" t="s">
        <v>46</v>
      </c>
      <c r="D899" s="12" t="s">
        <v>33</v>
      </c>
      <c r="E899" s="12">
        <v>342347.0</v>
      </c>
      <c r="F899" s="26">
        <v>43965.0</v>
      </c>
      <c r="G899" s="20"/>
      <c r="H899" s="20"/>
      <c r="I899" s="28" t="str">
        <f t="shared" si="1"/>
        <v>GOAnápolis43965</v>
      </c>
      <c r="J899" s="28">
        <f>VLOOKUP(I899,'Indice isolamento municipio'!$F$2:$G$26498,2,false)</f>
        <v>0.36</v>
      </c>
      <c r="K899" s="29"/>
      <c r="L899" s="20"/>
      <c r="M899" s="20"/>
      <c r="N899" s="20"/>
      <c r="O899" s="20"/>
      <c r="P899" s="20"/>
    </row>
    <row r="900" ht="15.75" hidden="1" customHeight="1">
      <c r="A900" s="12">
        <v>520120.0</v>
      </c>
      <c r="B900" s="12" t="s">
        <v>1797</v>
      </c>
      <c r="C900" s="12" t="s">
        <v>46</v>
      </c>
      <c r="D900" s="12" t="s">
        <v>33</v>
      </c>
      <c r="E900" s="12">
        <v>1039.0</v>
      </c>
      <c r="F900" s="26">
        <v>43965.0</v>
      </c>
      <c r="G900" s="20"/>
      <c r="H900" s="20"/>
      <c r="I900" s="28" t="str">
        <f t="shared" si="1"/>
        <v>GOAnhanguera43965</v>
      </c>
      <c r="J900" s="28" t="str">
        <f>VLOOKUP(I900,'Indice isolamento municipio'!$F$2:$G$26498,2,false)</f>
        <v>#N/A</v>
      </c>
      <c r="K900" s="29"/>
      <c r="L900" s="20"/>
      <c r="M900" s="20"/>
      <c r="N900" s="20"/>
      <c r="O900" s="20"/>
      <c r="P900" s="20"/>
    </row>
    <row r="901" ht="15.75" hidden="1" customHeight="1">
      <c r="A901" s="12">
        <v>520130.0</v>
      </c>
      <c r="B901" s="12" t="s">
        <v>1122</v>
      </c>
      <c r="C901" s="12" t="s">
        <v>46</v>
      </c>
      <c r="D901" s="12" t="s">
        <v>33</v>
      </c>
      <c r="E901" s="12">
        <v>20464.0</v>
      </c>
      <c r="F901" s="26">
        <v>43965.0</v>
      </c>
      <c r="G901" s="20"/>
      <c r="H901" s="20"/>
      <c r="I901" s="28" t="str">
        <f t="shared" si="1"/>
        <v>GOAnicuns43965</v>
      </c>
      <c r="J901" s="28">
        <f>VLOOKUP(I901,'Indice isolamento municipio'!$F$2:$G$26498,2,false)</f>
        <v>0.378</v>
      </c>
      <c r="K901" s="29"/>
      <c r="L901" s="20"/>
      <c r="M901" s="20"/>
      <c r="N901" s="20"/>
      <c r="O901" s="20"/>
      <c r="P901" s="20"/>
    </row>
    <row r="902" ht="15.75" hidden="1" customHeight="1">
      <c r="A902" s="12">
        <v>520140.0</v>
      </c>
      <c r="B902" s="12" t="s">
        <v>1123</v>
      </c>
      <c r="C902" s="12" t="s">
        <v>46</v>
      </c>
      <c r="D902" s="12" t="s">
        <v>33</v>
      </c>
      <c r="E902" s="12">
        <v>474219.0</v>
      </c>
      <c r="F902" s="26">
        <v>43965.0</v>
      </c>
      <c r="G902" s="20"/>
      <c r="H902" s="20"/>
      <c r="I902" s="28" t="str">
        <f t="shared" si="1"/>
        <v>GOAparecida de Goiânia43965</v>
      </c>
      <c r="J902" s="28">
        <f>VLOOKUP(I902,'Indice isolamento municipio'!$F$2:$G$26498,2,false)</f>
        <v>0.359</v>
      </c>
      <c r="K902" s="29"/>
      <c r="L902" s="20"/>
      <c r="M902" s="20"/>
      <c r="N902" s="20"/>
      <c r="O902" s="20"/>
      <c r="P902" s="20"/>
    </row>
    <row r="903" ht="15.75" hidden="1" customHeight="1">
      <c r="A903" s="12">
        <v>520145.0</v>
      </c>
      <c r="B903" s="12" t="s">
        <v>1124</v>
      </c>
      <c r="C903" s="12" t="s">
        <v>46</v>
      </c>
      <c r="D903" s="12" t="s">
        <v>33</v>
      </c>
      <c r="E903" s="12">
        <v>2431.0</v>
      </c>
      <c r="F903" s="26">
        <v>43965.0</v>
      </c>
      <c r="G903" s="20"/>
      <c r="H903" s="20"/>
      <c r="I903" s="28" t="str">
        <f t="shared" si="1"/>
        <v>GOAparecida do Rio Doce43965</v>
      </c>
      <c r="J903" s="28">
        <f>VLOOKUP(I903,'Indice isolamento municipio'!$F$2:$G$26498,2,false)</f>
        <v>0.475</v>
      </c>
      <c r="K903" s="29"/>
      <c r="L903" s="20"/>
      <c r="M903" s="20"/>
      <c r="N903" s="20"/>
      <c r="O903" s="20"/>
      <c r="P903" s="20"/>
    </row>
    <row r="904" ht="15.75" hidden="1" customHeight="1">
      <c r="A904" s="12">
        <v>520150.0</v>
      </c>
      <c r="B904" s="12" t="s">
        <v>1125</v>
      </c>
      <c r="C904" s="12" t="s">
        <v>46</v>
      </c>
      <c r="D904" s="12" t="s">
        <v>33</v>
      </c>
      <c r="E904" s="12">
        <v>3860.0</v>
      </c>
      <c r="F904" s="26">
        <v>43965.0</v>
      </c>
      <c r="G904" s="20"/>
      <c r="H904" s="20"/>
      <c r="I904" s="28" t="str">
        <f t="shared" si="1"/>
        <v>GOAporé43965</v>
      </c>
      <c r="J904" s="28">
        <f>VLOOKUP(I904,'Indice isolamento municipio'!$F$2:$G$26498,2,false)</f>
        <v>0.462</v>
      </c>
      <c r="K904" s="29"/>
      <c r="L904" s="20"/>
      <c r="M904" s="20"/>
      <c r="N904" s="20"/>
      <c r="O904" s="20"/>
      <c r="P904" s="20"/>
    </row>
    <row r="905" ht="15.75" hidden="1" customHeight="1">
      <c r="A905" s="12">
        <v>520160.0</v>
      </c>
      <c r="B905" s="12" t="s">
        <v>1126</v>
      </c>
      <c r="C905" s="12" t="s">
        <v>46</v>
      </c>
      <c r="D905" s="12" t="s">
        <v>33</v>
      </c>
      <c r="E905" s="12">
        <v>3753.0</v>
      </c>
      <c r="F905" s="26">
        <v>43965.0</v>
      </c>
      <c r="G905" s="20"/>
      <c r="H905" s="20"/>
      <c r="I905" s="28" t="str">
        <f t="shared" si="1"/>
        <v>GOAraçu43965</v>
      </c>
      <c r="J905" s="28">
        <f>VLOOKUP(I905,'Indice isolamento municipio'!$F$2:$G$26498,2,false)</f>
        <v>0.386</v>
      </c>
      <c r="K905" s="29"/>
      <c r="L905" s="20"/>
      <c r="M905" s="20"/>
      <c r="N905" s="20"/>
      <c r="O905" s="20"/>
      <c r="P905" s="20"/>
    </row>
    <row r="906" ht="15.75" hidden="1" customHeight="1">
      <c r="A906" s="12">
        <v>520170.0</v>
      </c>
      <c r="B906" s="12" t="s">
        <v>1127</v>
      </c>
      <c r="C906" s="12" t="s">
        <v>46</v>
      </c>
      <c r="D906" s="12" t="s">
        <v>33</v>
      </c>
      <c r="E906" s="12">
        <v>18564.0</v>
      </c>
      <c r="F906" s="26">
        <v>43965.0</v>
      </c>
      <c r="G906" s="20"/>
      <c r="H906" s="20"/>
      <c r="I906" s="28" t="str">
        <f t="shared" si="1"/>
        <v>GOAragarças43965</v>
      </c>
      <c r="J906" s="28">
        <f>VLOOKUP(I906,'Indice isolamento municipio'!$F$2:$G$26498,2,false)</f>
        <v>0.4</v>
      </c>
      <c r="K906" s="29"/>
      <c r="L906" s="20"/>
      <c r="M906" s="20"/>
      <c r="N906" s="20"/>
      <c r="O906" s="20"/>
      <c r="P906" s="20"/>
    </row>
    <row r="907" ht="15.75" hidden="1" customHeight="1">
      <c r="A907" s="12">
        <v>520180.0</v>
      </c>
      <c r="B907" s="12" t="s">
        <v>1128</v>
      </c>
      <c r="C907" s="12" t="s">
        <v>46</v>
      </c>
      <c r="D907" s="12" t="s">
        <v>33</v>
      </c>
      <c r="E907" s="12">
        <v>8659.0</v>
      </c>
      <c r="F907" s="26">
        <v>43965.0</v>
      </c>
      <c r="G907" s="20"/>
      <c r="H907" s="20"/>
      <c r="I907" s="28" t="str">
        <f t="shared" si="1"/>
        <v>GOAragoiânia43965</v>
      </c>
      <c r="J907" s="28">
        <f>VLOOKUP(I907,'Indice isolamento municipio'!$F$2:$G$26498,2,false)</f>
        <v>0.341</v>
      </c>
      <c r="K907" s="29"/>
      <c r="L907" s="20"/>
      <c r="M907" s="20"/>
      <c r="N907" s="20"/>
      <c r="O907" s="20"/>
      <c r="P907" s="20"/>
    </row>
    <row r="908" ht="15.75" hidden="1" customHeight="1">
      <c r="A908" s="12">
        <v>520215.0</v>
      </c>
      <c r="B908" s="12" t="s">
        <v>1129</v>
      </c>
      <c r="C908" s="12" t="s">
        <v>46</v>
      </c>
      <c r="D908" s="12" t="s">
        <v>33</v>
      </c>
      <c r="E908" s="12">
        <v>7541.0</v>
      </c>
      <c r="F908" s="26">
        <v>43965.0</v>
      </c>
      <c r="G908" s="20"/>
      <c r="H908" s="20"/>
      <c r="I908" s="28" t="str">
        <f t="shared" si="1"/>
        <v>GOAraguapaz43965</v>
      </c>
      <c r="J908" s="28">
        <f>VLOOKUP(I908,'Indice isolamento municipio'!$F$2:$G$26498,2,false)</f>
        <v>0.393</v>
      </c>
      <c r="K908" s="29"/>
      <c r="L908" s="20"/>
      <c r="M908" s="20"/>
      <c r="N908" s="20"/>
      <c r="O908" s="20"/>
      <c r="P908" s="20"/>
    </row>
    <row r="909" ht="15.75" hidden="1" customHeight="1">
      <c r="A909" s="12">
        <v>520235.0</v>
      </c>
      <c r="B909" s="12" t="s">
        <v>1130</v>
      </c>
      <c r="C909" s="12" t="s">
        <v>46</v>
      </c>
      <c r="D909" s="12" t="s">
        <v>33</v>
      </c>
      <c r="E909" s="12">
        <v>3168.0</v>
      </c>
      <c r="F909" s="26">
        <v>43965.0</v>
      </c>
      <c r="G909" s="20"/>
      <c r="H909" s="20"/>
      <c r="I909" s="28" t="str">
        <f t="shared" si="1"/>
        <v>GOArenópolis43965</v>
      </c>
      <c r="J909" s="28">
        <f>VLOOKUP(I909,'Indice isolamento municipio'!$F$2:$G$26498,2,false)</f>
        <v>0.476</v>
      </c>
      <c r="K909" s="29"/>
      <c r="L909" s="20"/>
      <c r="M909" s="20"/>
      <c r="N909" s="20"/>
      <c r="O909" s="20"/>
      <c r="P909" s="20"/>
    </row>
    <row r="910" ht="15.75" hidden="1" customHeight="1">
      <c r="A910" s="12">
        <v>520250.0</v>
      </c>
      <c r="B910" s="12" t="s">
        <v>1131</v>
      </c>
      <c r="C910" s="12" t="s">
        <v>46</v>
      </c>
      <c r="D910" s="12" t="s">
        <v>33</v>
      </c>
      <c r="E910" s="12">
        <v>7859.0</v>
      </c>
      <c r="F910" s="26">
        <v>43965.0</v>
      </c>
      <c r="G910" s="20"/>
      <c r="H910" s="20"/>
      <c r="I910" s="28" t="str">
        <f t="shared" si="1"/>
        <v>GOAruanã43965</v>
      </c>
      <c r="J910" s="28">
        <f>VLOOKUP(I910,'Indice isolamento municipio'!$F$2:$G$26498,2,false)</f>
        <v>0.314</v>
      </c>
      <c r="K910" s="29"/>
      <c r="L910" s="20"/>
      <c r="M910" s="20"/>
      <c r="N910" s="20"/>
      <c r="O910" s="20"/>
      <c r="P910" s="20"/>
    </row>
    <row r="911" ht="15.75" hidden="1" customHeight="1">
      <c r="A911" s="12">
        <v>520260.0</v>
      </c>
      <c r="B911" s="12" t="s">
        <v>1132</v>
      </c>
      <c r="C911" s="12" t="s">
        <v>46</v>
      </c>
      <c r="D911" s="12" t="s">
        <v>33</v>
      </c>
      <c r="E911" s="12">
        <v>3562.0</v>
      </c>
      <c r="F911" s="26">
        <v>43965.0</v>
      </c>
      <c r="G911" s="20"/>
      <c r="H911" s="20"/>
      <c r="I911" s="28" t="str">
        <f t="shared" si="1"/>
        <v>GOAurilândia43965</v>
      </c>
      <c r="J911" s="28">
        <f>VLOOKUP(I911,'Indice isolamento municipio'!$F$2:$G$26498,2,false)</f>
        <v>0.36</v>
      </c>
      <c r="K911" s="29"/>
      <c r="L911" s="20"/>
      <c r="M911" s="20"/>
      <c r="N911" s="20"/>
      <c r="O911" s="20"/>
      <c r="P911" s="20"/>
    </row>
    <row r="912" ht="15.75" hidden="1" customHeight="1">
      <c r="A912" s="12">
        <v>520280.0</v>
      </c>
      <c r="B912" s="12" t="s">
        <v>1133</v>
      </c>
      <c r="C912" s="12" t="s">
        <v>46</v>
      </c>
      <c r="D912" s="12" t="s">
        <v>33</v>
      </c>
      <c r="E912" s="12">
        <v>2442.0</v>
      </c>
      <c r="F912" s="26">
        <v>43965.0</v>
      </c>
      <c r="G912" s="20"/>
      <c r="H912" s="20"/>
      <c r="I912" s="28" t="str">
        <f t="shared" si="1"/>
        <v>GOAvelinópolis43965</v>
      </c>
      <c r="J912" s="28">
        <f>VLOOKUP(I912,'Indice isolamento municipio'!$F$2:$G$26498,2,false)</f>
        <v>0.35</v>
      </c>
      <c r="K912" s="29"/>
      <c r="L912" s="20"/>
      <c r="M912" s="20"/>
      <c r="N912" s="20"/>
      <c r="O912" s="20"/>
      <c r="P912" s="20"/>
    </row>
    <row r="913" ht="15.75" hidden="1" customHeight="1">
      <c r="A913" s="12">
        <v>520310.0</v>
      </c>
      <c r="B913" s="12" t="s">
        <v>1134</v>
      </c>
      <c r="C913" s="12" t="s">
        <v>46</v>
      </c>
      <c r="D913" s="12" t="s">
        <v>33</v>
      </c>
      <c r="E913" s="12">
        <v>3933.0</v>
      </c>
      <c r="F913" s="26">
        <v>43965.0</v>
      </c>
      <c r="G913" s="20"/>
      <c r="H913" s="20"/>
      <c r="I913" s="28" t="str">
        <f t="shared" si="1"/>
        <v>GOBaliza43965</v>
      </c>
      <c r="J913" s="28">
        <f>VLOOKUP(I913,'Indice isolamento municipio'!$F$2:$G$26498,2,false)</f>
        <v>0.476</v>
      </c>
      <c r="K913" s="29"/>
      <c r="L913" s="20"/>
      <c r="M913" s="20"/>
      <c r="N913" s="20"/>
      <c r="O913" s="20"/>
      <c r="P913" s="20"/>
    </row>
    <row r="914" ht="15.75" hidden="1" customHeight="1">
      <c r="A914" s="12">
        <v>520320.0</v>
      </c>
      <c r="B914" s="12" t="s">
        <v>365</v>
      </c>
      <c r="C914" s="12" t="s">
        <v>46</v>
      </c>
      <c r="D914" s="12" t="s">
        <v>33</v>
      </c>
      <c r="E914" s="12">
        <v>9089.0</v>
      </c>
      <c r="F914" s="26">
        <v>43965.0</v>
      </c>
      <c r="G914" s="20"/>
      <c r="H914" s="20"/>
      <c r="I914" s="28" t="str">
        <f t="shared" si="1"/>
        <v>GOBarro Alto43965</v>
      </c>
      <c r="J914" s="28">
        <f>VLOOKUP(I914,'Indice isolamento municipio'!$F$2:$G$26498,2,false)</f>
        <v>0.347</v>
      </c>
      <c r="K914" s="29"/>
      <c r="L914" s="20"/>
      <c r="M914" s="20"/>
      <c r="N914" s="20"/>
      <c r="O914" s="20"/>
      <c r="P914" s="20"/>
    </row>
    <row r="915" ht="15.75" hidden="1" customHeight="1">
      <c r="A915" s="12">
        <v>520330.0</v>
      </c>
      <c r="B915" s="12" t="s">
        <v>1135</v>
      </c>
      <c r="C915" s="12" t="s">
        <v>46</v>
      </c>
      <c r="D915" s="12" t="s">
        <v>33</v>
      </c>
      <c r="E915" s="12">
        <v>25361.0</v>
      </c>
      <c r="F915" s="26">
        <v>43965.0</v>
      </c>
      <c r="G915" s="20"/>
      <c r="H915" s="20"/>
      <c r="I915" s="28" t="str">
        <f t="shared" si="1"/>
        <v>GOBela Vista de Goiás43965</v>
      </c>
      <c r="J915" s="28">
        <f>VLOOKUP(I915,'Indice isolamento municipio'!$F$2:$G$26498,2,false)</f>
        <v>0.344</v>
      </c>
      <c r="K915" s="29"/>
      <c r="L915" s="20"/>
      <c r="M915" s="20"/>
      <c r="N915" s="20"/>
      <c r="O915" s="20"/>
      <c r="P915" s="20"/>
    </row>
    <row r="916" ht="15.75" hidden="1" customHeight="1">
      <c r="A916" s="12">
        <v>520340.0</v>
      </c>
      <c r="B916" s="12" t="s">
        <v>1136</v>
      </c>
      <c r="C916" s="12" t="s">
        <v>46</v>
      </c>
      <c r="D916" s="12" t="s">
        <v>33</v>
      </c>
      <c r="E916" s="12">
        <v>8477.0</v>
      </c>
      <c r="F916" s="26">
        <v>43965.0</v>
      </c>
      <c r="G916" s="20"/>
      <c r="H916" s="20"/>
      <c r="I916" s="28" t="str">
        <f t="shared" si="1"/>
        <v>GOBom Jardim de Goiás43965</v>
      </c>
      <c r="J916" s="28">
        <f>VLOOKUP(I916,'Indice isolamento municipio'!$F$2:$G$26498,2,false)</f>
        <v>0.343</v>
      </c>
      <c r="K916" s="29"/>
      <c r="L916" s="20"/>
      <c r="M916" s="20"/>
      <c r="N916" s="20"/>
      <c r="O916" s="20"/>
      <c r="P916" s="20"/>
    </row>
    <row r="917" ht="15.75" hidden="1" customHeight="1">
      <c r="A917" s="12">
        <v>520350.0</v>
      </c>
      <c r="B917" s="12" t="s">
        <v>1137</v>
      </c>
      <c r="C917" s="12" t="s">
        <v>46</v>
      </c>
      <c r="D917" s="12" t="s">
        <v>33</v>
      </c>
      <c r="E917" s="12">
        <v>21402.0</v>
      </c>
      <c r="F917" s="26">
        <v>43965.0</v>
      </c>
      <c r="G917" s="20"/>
      <c r="H917" s="20"/>
      <c r="I917" s="28" t="str">
        <f t="shared" si="1"/>
        <v>GOBom Jesus de Goiás43965</v>
      </c>
      <c r="J917" s="28">
        <f>VLOOKUP(I917,'Indice isolamento municipio'!$F$2:$G$26498,2,false)</f>
        <v>0.425</v>
      </c>
      <c r="K917" s="29"/>
      <c r="L917" s="20"/>
      <c r="M917" s="20"/>
      <c r="N917" s="20"/>
      <c r="O917" s="20"/>
      <c r="P917" s="20"/>
    </row>
    <row r="918" ht="15.75" hidden="1" customHeight="1">
      <c r="A918" s="12">
        <v>520355.0</v>
      </c>
      <c r="B918" s="12" t="s">
        <v>1138</v>
      </c>
      <c r="C918" s="12" t="s">
        <v>46</v>
      </c>
      <c r="D918" s="12" t="s">
        <v>33</v>
      </c>
      <c r="E918" s="12">
        <v>7866.0</v>
      </c>
      <c r="F918" s="26">
        <v>43965.0</v>
      </c>
      <c r="G918" s="20"/>
      <c r="H918" s="20"/>
      <c r="I918" s="28" t="str">
        <f t="shared" si="1"/>
        <v>GOBonfinópolis43965</v>
      </c>
      <c r="J918" s="28">
        <f>VLOOKUP(I918,'Indice isolamento municipio'!$F$2:$G$26498,2,false)</f>
        <v>0.347</v>
      </c>
      <c r="K918" s="29"/>
      <c r="L918" s="20"/>
      <c r="M918" s="20"/>
      <c r="N918" s="20"/>
      <c r="O918" s="20"/>
      <c r="P918" s="20"/>
    </row>
    <row r="919" ht="15.75" hidden="1" customHeight="1">
      <c r="A919" s="12">
        <v>520357.0</v>
      </c>
      <c r="B919" s="12" t="s">
        <v>1139</v>
      </c>
      <c r="C919" s="12" t="s">
        <v>46</v>
      </c>
      <c r="D919" s="12" t="s">
        <v>33</v>
      </c>
      <c r="E919" s="12">
        <v>3640.0</v>
      </c>
      <c r="F919" s="26">
        <v>43965.0</v>
      </c>
      <c r="G919" s="20"/>
      <c r="H919" s="20"/>
      <c r="I919" s="28" t="str">
        <f t="shared" si="1"/>
        <v>GOBonópolis43965</v>
      </c>
      <c r="J919" s="28">
        <f>VLOOKUP(I919,'Indice isolamento municipio'!$F$2:$G$26498,2,false)</f>
        <v>0.375</v>
      </c>
      <c r="K919" s="29"/>
      <c r="L919" s="20"/>
      <c r="M919" s="20"/>
      <c r="N919" s="20"/>
      <c r="O919" s="20"/>
      <c r="P919" s="20"/>
    </row>
    <row r="920" ht="15.75" hidden="1" customHeight="1">
      <c r="A920" s="12">
        <v>520360.0</v>
      </c>
      <c r="B920" s="12" t="s">
        <v>1140</v>
      </c>
      <c r="C920" s="12" t="s">
        <v>46</v>
      </c>
      <c r="D920" s="12" t="s">
        <v>33</v>
      </c>
      <c r="E920" s="12">
        <v>3302.0</v>
      </c>
      <c r="F920" s="26">
        <v>43965.0</v>
      </c>
      <c r="G920" s="20"/>
      <c r="H920" s="20"/>
      <c r="I920" s="28" t="str">
        <f t="shared" si="1"/>
        <v>GOBrazabrantes43965</v>
      </c>
      <c r="J920" s="28">
        <f>VLOOKUP(I920,'Indice isolamento municipio'!$F$2:$G$26498,2,false)</f>
        <v>0.353</v>
      </c>
      <c r="K920" s="29"/>
      <c r="L920" s="20"/>
      <c r="M920" s="20"/>
      <c r="N920" s="20"/>
      <c r="O920" s="20"/>
      <c r="P920" s="20"/>
    </row>
    <row r="921" ht="15.75" hidden="1" customHeight="1">
      <c r="A921" s="12">
        <v>520380.0</v>
      </c>
      <c r="B921" s="12" t="s">
        <v>1141</v>
      </c>
      <c r="C921" s="12" t="s">
        <v>46</v>
      </c>
      <c r="D921" s="12" t="s">
        <v>33</v>
      </c>
      <c r="E921" s="12">
        <v>5544.0</v>
      </c>
      <c r="F921" s="26">
        <v>43965.0</v>
      </c>
      <c r="G921" s="20"/>
      <c r="H921" s="20"/>
      <c r="I921" s="28" t="str">
        <f t="shared" si="1"/>
        <v>GOBritânia43965</v>
      </c>
      <c r="J921" s="28">
        <f>VLOOKUP(I921,'Indice isolamento municipio'!$F$2:$G$26498,2,false)</f>
        <v>0.343</v>
      </c>
      <c r="K921" s="29"/>
      <c r="L921" s="20"/>
      <c r="M921" s="20"/>
      <c r="N921" s="20"/>
      <c r="O921" s="20"/>
      <c r="P921" s="20"/>
    </row>
    <row r="922" ht="15.75" hidden="1" customHeight="1">
      <c r="A922" s="12">
        <v>520390.0</v>
      </c>
      <c r="B922" s="12" t="s">
        <v>1142</v>
      </c>
      <c r="C922" s="12" t="s">
        <v>46</v>
      </c>
      <c r="D922" s="12" t="s">
        <v>33</v>
      </c>
      <c r="E922" s="12">
        <v>9105.0</v>
      </c>
      <c r="F922" s="26">
        <v>43965.0</v>
      </c>
      <c r="G922" s="20"/>
      <c r="H922" s="20"/>
      <c r="I922" s="28" t="str">
        <f t="shared" si="1"/>
        <v>GOBuriti Alegre43965</v>
      </c>
      <c r="J922" s="28">
        <f>VLOOKUP(I922,'Indice isolamento municipio'!$F$2:$G$26498,2,false)</f>
        <v>0.443</v>
      </c>
      <c r="K922" s="29"/>
      <c r="L922" s="20"/>
      <c r="M922" s="20"/>
      <c r="N922" s="20"/>
      <c r="O922" s="20"/>
      <c r="P922" s="20"/>
    </row>
    <row r="923" ht="15.75" hidden="1" customHeight="1">
      <c r="A923" s="12">
        <v>520393.0</v>
      </c>
      <c r="B923" s="12" t="s">
        <v>1904</v>
      </c>
      <c r="C923" s="12" t="s">
        <v>46</v>
      </c>
      <c r="D923" s="12" t="s">
        <v>33</v>
      </c>
      <c r="E923" s="12">
        <v>2546.0</v>
      </c>
      <c r="F923" s="26">
        <v>43965.0</v>
      </c>
      <c r="G923" s="20"/>
      <c r="H923" s="20"/>
      <c r="I923" s="28" t="str">
        <f t="shared" si="1"/>
        <v>GOBuriti De Goiás43965</v>
      </c>
      <c r="J923" s="28">
        <f>VLOOKUP(I923,'Indice isolamento municipio'!$F$2:$G$26498,2,false)</f>
        <v>0.314</v>
      </c>
      <c r="K923" s="29"/>
      <c r="L923" s="20"/>
      <c r="M923" s="20"/>
      <c r="N923" s="20"/>
      <c r="O923" s="20"/>
      <c r="P923" s="20"/>
    </row>
    <row r="924" ht="15.75" hidden="1" customHeight="1">
      <c r="A924" s="12">
        <v>520396.0</v>
      </c>
      <c r="B924" s="12" t="s">
        <v>1144</v>
      </c>
      <c r="C924" s="12" t="s">
        <v>46</v>
      </c>
      <c r="D924" s="12" t="s">
        <v>33</v>
      </c>
      <c r="E924" s="12">
        <v>3312.0</v>
      </c>
      <c r="F924" s="26">
        <v>43965.0</v>
      </c>
      <c r="G924" s="20"/>
      <c r="H924" s="20"/>
      <c r="I924" s="28" t="str">
        <f t="shared" si="1"/>
        <v>GOBuritinópolis43965</v>
      </c>
      <c r="J924" s="28">
        <f>VLOOKUP(I924,'Indice isolamento municipio'!$F$2:$G$26498,2,false)</f>
        <v>0.219</v>
      </c>
      <c r="K924" s="29"/>
      <c r="L924" s="20"/>
      <c r="M924" s="20"/>
      <c r="N924" s="20"/>
      <c r="O924" s="20"/>
      <c r="P924" s="20"/>
    </row>
    <row r="925" ht="15.75" hidden="1" customHeight="1">
      <c r="A925" s="12">
        <v>520400.0</v>
      </c>
      <c r="B925" s="12" t="s">
        <v>1145</v>
      </c>
      <c r="C925" s="12" t="s">
        <v>46</v>
      </c>
      <c r="D925" s="12" t="s">
        <v>33</v>
      </c>
      <c r="E925" s="12">
        <v>7444.0</v>
      </c>
      <c r="F925" s="26">
        <v>43965.0</v>
      </c>
      <c r="G925" s="20"/>
      <c r="H925" s="20"/>
      <c r="I925" s="28" t="str">
        <f t="shared" si="1"/>
        <v>GOCabeceiras43965</v>
      </c>
      <c r="J925" s="28">
        <f>VLOOKUP(I925,'Indice isolamento municipio'!$F$2:$G$26498,2,false)</f>
        <v>0.359</v>
      </c>
      <c r="K925" s="29"/>
      <c r="L925" s="20"/>
      <c r="M925" s="20"/>
      <c r="N925" s="20"/>
      <c r="O925" s="20"/>
      <c r="P925" s="20"/>
    </row>
    <row r="926" ht="15.75" hidden="1" customHeight="1">
      <c r="A926" s="12">
        <v>520410.0</v>
      </c>
      <c r="B926" s="12" t="s">
        <v>1146</v>
      </c>
      <c r="C926" s="12" t="s">
        <v>46</v>
      </c>
      <c r="D926" s="12" t="s">
        <v>33</v>
      </c>
      <c r="E926" s="12">
        <v>10841.0</v>
      </c>
      <c r="F926" s="26">
        <v>43965.0</v>
      </c>
      <c r="G926" s="20"/>
      <c r="H926" s="20"/>
      <c r="I926" s="28" t="str">
        <f t="shared" si="1"/>
        <v>GOCachoeira Alta43965</v>
      </c>
      <c r="J926" s="28">
        <f>VLOOKUP(I926,'Indice isolamento municipio'!$F$2:$G$26498,2,false)</f>
        <v>0.351</v>
      </c>
      <c r="K926" s="29"/>
      <c r="L926" s="20"/>
      <c r="M926" s="20"/>
      <c r="N926" s="20"/>
      <c r="O926" s="20"/>
      <c r="P926" s="20"/>
    </row>
    <row r="927" ht="15.75" hidden="1" customHeight="1">
      <c r="A927" s="12">
        <v>520420.0</v>
      </c>
      <c r="B927" s="12" t="s">
        <v>1925</v>
      </c>
      <c r="C927" s="12" t="s">
        <v>46</v>
      </c>
      <c r="D927" s="12" t="s">
        <v>33</v>
      </c>
      <c r="E927" s="12">
        <v>1405.0</v>
      </c>
      <c r="F927" s="26">
        <v>43965.0</v>
      </c>
      <c r="G927" s="20"/>
      <c r="H927" s="20"/>
      <c r="I927" s="28" t="str">
        <f t="shared" si="1"/>
        <v>GOCachoeira de Goiás43965</v>
      </c>
      <c r="J927" s="28" t="str">
        <f>VLOOKUP(I927,'Indice isolamento municipio'!$F$2:$G$26498,2,false)</f>
        <v>#N/A</v>
      </c>
      <c r="K927" s="29"/>
      <c r="L927" s="20"/>
      <c r="M927" s="20"/>
      <c r="N927" s="20"/>
      <c r="O927" s="20"/>
      <c r="P927" s="20"/>
    </row>
    <row r="928" ht="15.75" hidden="1" customHeight="1">
      <c r="A928" s="12">
        <v>520425.0</v>
      </c>
      <c r="B928" s="12" t="s">
        <v>1147</v>
      </c>
      <c r="C928" s="12" t="s">
        <v>46</v>
      </c>
      <c r="D928" s="12" t="s">
        <v>33</v>
      </c>
      <c r="E928" s="12">
        <v>8214.0</v>
      </c>
      <c r="F928" s="26">
        <v>43965.0</v>
      </c>
      <c r="G928" s="20"/>
      <c r="H928" s="20"/>
      <c r="I928" s="28" t="str">
        <f t="shared" si="1"/>
        <v>GOCachoeira Dourada43965</v>
      </c>
      <c r="J928" s="28">
        <f>VLOOKUP(I928,'Indice isolamento municipio'!$F$2:$G$26498,2,false)</f>
        <v>0.356</v>
      </c>
      <c r="K928" s="29"/>
      <c r="L928" s="20"/>
      <c r="M928" s="20"/>
      <c r="N928" s="20"/>
      <c r="O928" s="20"/>
      <c r="P928" s="20"/>
    </row>
    <row r="929" ht="15.75" hidden="1" customHeight="1">
      <c r="A929" s="12">
        <v>520430.0</v>
      </c>
      <c r="B929" s="12" t="s">
        <v>1148</v>
      </c>
      <c r="C929" s="12" t="s">
        <v>46</v>
      </c>
      <c r="D929" s="12" t="s">
        <v>33</v>
      </c>
      <c r="E929" s="12">
        <v>13692.0</v>
      </c>
      <c r="F929" s="26">
        <v>43965.0</v>
      </c>
      <c r="G929" s="20"/>
      <c r="H929" s="20"/>
      <c r="I929" s="28" t="str">
        <f t="shared" si="1"/>
        <v>GOCaçu43965</v>
      </c>
      <c r="J929" s="28">
        <f>VLOOKUP(I929,'Indice isolamento municipio'!$F$2:$G$26498,2,false)</f>
        <v>0.429</v>
      </c>
      <c r="K929" s="29"/>
      <c r="L929" s="20"/>
      <c r="M929" s="20"/>
      <c r="N929" s="20"/>
      <c r="O929" s="20"/>
      <c r="P929" s="20"/>
    </row>
    <row r="930" ht="15.75" hidden="1" customHeight="1">
      <c r="A930" s="12">
        <v>520440.0</v>
      </c>
      <c r="B930" s="12" t="s">
        <v>1149</v>
      </c>
      <c r="C930" s="12" t="s">
        <v>46</v>
      </c>
      <c r="D930" s="12" t="s">
        <v>33</v>
      </c>
      <c r="E930" s="12">
        <v>17072.0</v>
      </c>
      <c r="F930" s="26">
        <v>43965.0</v>
      </c>
      <c r="G930" s="20"/>
      <c r="H930" s="20"/>
      <c r="I930" s="28" t="str">
        <f t="shared" si="1"/>
        <v>GOCaiapônia43965</v>
      </c>
      <c r="J930" s="28">
        <f>VLOOKUP(I930,'Indice isolamento municipio'!$F$2:$G$26498,2,false)</f>
        <v>0.33</v>
      </c>
      <c r="K930" s="29"/>
      <c r="L930" s="20"/>
      <c r="M930" s="20"/>
      <c r="N930" s="20"/>
      <c r="O930" s="20"/>
      <c r="P930" s="20"/>
    </row>
    <row r="931" ht="15.75" hidden="1" customHeight="1">
      <c r="A931" s="12">
        <v>520450.0</v>
      </c>
      <c r="B931" s="12" t="s">
        <v>1150</v>
      </c>
      <c r="C931" s="12" t="s">
        <v>46</v>
      </c>
      <c r="D931" s="12" t="s">
        <v>33</v>
      </c>
      <c r="E931" s="12">
        <v>73616.0</v>
      </c>
      <c r="F931" s="26">
        <v>43965.0</v>
      </c>
      <c r="G931" s="20"/>
      <c r="H931" s="20"/>
      <c r="I931" s="28" t="str">
        <f t="shared" si="1"/>
        <v>GOCaldas Novas43965</v>
      </c>
      <c r="J931" s="28">
        <f>VLOOKUP(I931,'Indice isolamento municipio'!$F$2:$G$26498,2,false)</f>
        <v>0.4</v>
      </c>
      <c r="K931" s="29"/>
      <c r="L931" s="20"/>
      <c r="M931" s="20"/>
      <c r="N931" s="20"/>
      <c r="O931" s="20"/>
      <c r="P931" s="20"/>
    </row>
    <row r="932" ht="15.75" hidden="1" customHeight="1">
      <c r="A932" s="12">
        <v>520455.0</v>
      </c>
      <c r="B932" s="12" t="s">
        <v>1151</v>
      </c>
      <c r="C932" s="12" t="s">
        <v>46</v>
      </c>
      <c r="D932" s="12" t="s">
        <v>33</v>
      </c>
      <c r="E932" s="12">
        <v>3396.0</v>
      </c>
      <c r="F932" s="26">
        <v>43965.0</v>
      </c>
      <c r="G932" s="20"/>
      <c r="H932" s="20"/>
      <c r="I932" s="28" t="str">
        <f t="shared" si="1"/>
        <v>GOCaldazinha43965</v>
      </c>
      <c r="J932" s="28">
        <f>VLOOKUP(I932,'Indice isolamento municipio'!$F$2:$G$26498,2,false)</f>
        <v>0.336</v>
      </c>
      <c r="K932" s="29"/>
      <c r="L932" s="20"/>
      <c r="M932" s="20"/>
      <c r="N932" s="20"/>
      <c r="O932" s="20"/>
      <c r="P932" s="20"/>
    </row>
    <row r="933" ht="15.75" hidden="1" customHeight="1">
      <c r="A933" s="12">
        <v>520460.0</v>
      </c>
      <c r="B933" s="12" t="s">
        <v>1152</v>
      </c>
      <c r="C933" s="12" t="s">
        <v>46</v>
      </c>
      <c r="D933" s="12" t="s">
        <v>33</v>
      </c>
      <c r="E933" s="12">
        <v>3421.0</v>
      </c>
      <c r="F933" s="26">
        <v>43965.0</v>
      </c>
      <c r="G933" s="20"/>
      <c r="H933" s="20"/>
      <c r="I933" s="28" t="str">
        <f t="shared" si="1"/>
        <v>GOCampestre de Goiás43965</v>
      </c>
      <c r="J933" s="28">
        <f>VLOOKUP(I933,'Indice isolamento municipio'!$F$2:$G$26498,2,false)</f>
        <v>0.495</v>
      </c>
      <c r="K933" s="29"/>
      <c r="L933" s="20"/>
      <c r="M933" s="20"/>
      <c r="N933" s="20"/>
      <c r="O933" s="20"/>
      <c r="P933" s="20"/>
    </row>
    <row r="934" ht="15.75" hidden="1" customHeight="1">
      <c r="A934" s="12">
        <v>520465.0</v>
      </c>
      <c r="B934" s="12" t="s">
        <v>1153</v>
      </c>
      <c r="C934" s="12" t="s">
        <v>46</v>
      </c>
      <c r="D934" s="12" t="s">
        <v>33</v>
      </c>
      <c r="E934" s="12">
        <v>3649.0</v>
      </c>
      <c r="F934" s="26">
        <v>43965.0</v>
      </c>
      <c r="G934" s="20"/>
      <c r="H934" s="20"/>
      <c r="I934" s="28" t="str">
        <f t="shared" si="1"/>
        <v>GOCampinaçu43965</v>
      </c>
      <c r="J934" s="28">
        <f>VLOOKUP(I934,'Indice isolamento municipio'!$F$2:$G$26498,2,false)</f>
        <v>0.333</v>
      </c>
      <c r="K934" s="29"/>
      <c r="L934" s="20"/>
      <c r="M934" s="20"/>
      <c r="N934" s="20"/>
      <c r="O934" s="20"/>
      <c r="P934" s="20"/>
    </row>
    <row r="935" ht="15.75" hidden="1" customHeight="1">
      <c r="A935" s="12">
        <v>520470.0</v>
      </c>
      <c r="B935" s="12" t="s">
        <v>1154</v>
      </c>
      <c r="C935" s="12" t="s">
        <v>46</v>
      </c>
      <c r="D935" s="12" t="s">
        <v>33</v>
      </c>
      <c r="E935" s="12">
        <v>11333.0</v>
      </c>
      <c r="F935" s="26">
        <v>43965.0</v>
      </c>
      <c r="G935" s="20"/>
      <c r="H935" s="20"/>
      <c r="I935" s="28" t="str">
        <f t="shared" si="1"/>
        <v>GOCampinorte43965</v>
      </c>
      <c r="J935" s="28">
        <f>VLOOKUP(I935,'Indice isolamento municipio'!$F$2:$G$26498,2,false)</f>
        <v>0.41</v>
      </c>
      <c r="K935" s="29"/>
      <c r="L935" s="20"/>
      <c r="M935" s="20"/>
      <c r="N935" s="20"/>
      <c r="O935" s="20"/>
      <c r="P935" s="20"/>
    </row>
    <row r="936" ht="15.75" hidden="1" customHeight="1">
      <c r="A936" s="12">
        <v>520480.0</v>
      </c>
      <c r="B936" s="12" t="s">
        <v>1155</v>
      </c>
      <c r="C936" s="12" t="s">
        <v>46</v>
      </c>
      <c r="D936" s="12" t="s">
        <v>33</v>
      </c>
      <c r="E936" s="12">
        <v>6292.0</v>
      </c>
      <c r="F936" s="26">
        <v>43965.0</v>
      </c>
      <c r="G936" s="20"/>
      <c r="H936" s="20"/>
      <c r="I936" s="28" t="str">
        <f t="shared" si="1"/>
        <v>GOCampo Alegre de Goiás43965</v>
      </c>
      <c r="J936" s="28">
        <f>VLOOKUP(I936,'Indice isolamento municipio'!$F$2:$G$26498,2,false)</f>
        <v>0.402</v>
      </c>
      <c r="K936" s="29"/>
      <c r="L936" s="20"/>
      <c r="M936" s="20"/>
      <c r="N936" s="20"/>
      <c r="O936" s="20"/>
      <c r="P936" s="20"/>
    </row>
    <row r="937" ht="15.75" hidden="1" customHeight="1">
      <c r="A937" s="12">
        <v>520485.0</v>
      </c>
      <c r="B937" s="12" t="s">
        <v>1156</v>
      </c>
      <c r="C937" s="12" t="s">
        <v>46</v>
      </c>
      <c r="D937" s="12" t="s">
        <v>33</v>
      </c>
      <c r="E937" s="12">
        <v>6476.0</v>
      </c>
      <c r="F937" s="26">
        <v>43965.0</v>
      </c>
      <c r="G937" s="20"/>
      <c r="H937" s="20"/>
      <c r="I937" s="28" t="str">
        <f t="shared" si="1"/>
        <v>GOCampo Limpo de Goiás43965</v>
      </c>
      <c r="J937" s="28">
        <f>VLOOKUP(I937,'Indice isolamento municipio'!$F$2:$G$26498,2,false)</f>
        <v>0.376</v>
      </c>
      <c r="K937" s="29"/>
      <c r="L937" s="20"/>
      <c r="M937" s="20"/>
      <c r="N937" s="20"/>
      <c r="O937" s="20"/>
      <c r="P937" s="20"/>
    </row>
    <row r="938" ht="15.75" hidden="1" customHeight="1">
      <c r="A938" s="12">
        <v>520490.0</v>
      </c>
      <c r="B938" s="12" t="s">
        <v>1157</v>
      </c>
      <c r="C938" s="12" t="s">
        <v>46</v>
      </c>
      <c r="D938" s="12" t="s">
        <v>33</v>
      </c>
      <c r="E938" s="12">
        <v>18616.0</v>
      </c>
      <c r="F938" s="26">
        <v>43965.0</v>
      </c>
      <c r="G938" s="20"/>
      <c r="H938" s="20"/>
      <c r="I938" s="28" t="str">
        <f t="shared" si="1"/>
        <v>GOCampos Belos43965</v>
      </c>
      <c r="J938" s="28">
        <f>VLOOKUP(I938,'Indice isolamento municipio'!$F$2:$G$26498,2,false)</f>
        <v>0.413</v>
      </c>
      <c r="K938" s="29"/>
      <c r="L938" s="20"/>
      <c r="M938" s="20"/>
      <c r="N938" s="20"/>
      <c r="O938" s="20"/>
      <c r="P938" s="20"/>
    </row>
    <row r="939" ht="15.75" hidden="1" customHeight="1">
      <c r="A939" s="12">
        <v>520495.0</v>
      </c>
      <c r="B939" s="12" t="s">
        <v>1158</v>
      </c>
      <c r="C939" s="12" t="s">
        <v>46</v>
      </c>
      <c r="D939" s="12" t="s">
        <v>33</v>
      </c>
      <c r="E939" s="12">
        <v>4562.0</v>
      </c>
      <c r="F939" s="26">
        <v>43965.0</v>
      </c>
      <c r="G939" s="20"/>
      <c r="H939" s="20"/>
      <c r="I939" s="28" t="str">
        <f t="shared" si="1"/>
        <v>GOCampos Verdes43965</v>
      </c>
      <c r="J939" s="28">
        <f>VLOOKUP(I939,'Indice isolamento municipio'!$F$2:$G$26498,2,false)</f>
        <v>0.468</v>
      </c>
      <c r="K939" s="29"/>
      <c r="L939" s="20"/>
      <c r="M939" s="20"/>
      <c r="N939" s="20"/>
      <c r="O939" s="20"/>
      <c r="P939" s="20"/>
    </row>
    <row r="940" ht="15.75" hidden="1" customHeight="1">
      <c r="A940" s="12">
        <v>520500.0</v>
      </c>
      <c r="B940" s="12" t="s">
        <v>1159</v>
      </c>
      <c r="C940" s="12" t="s">
        <v>46</v>
      </c>
      <c r="D940" s="12" t="s">
        <v>33</v>
      </c>
      <c r="E940" s="12">
        <v>9097.0</v>
      </c>
      <c r="F940" s="26">
        <v>43965.0</v>
      </c>
      <c r="G940" s="20"/>
      <c r="H940" s="20"/>
      <c r="I940" s="28" t="str">
        <f t="shared" si="1"/>
        <v>GOCarmo do Rio Verde43965</v>
      </c>
      <c r="J940" s="28">
        <f>VLOOKUP(I940,'Indice isolamento municipio'!$F$2:$G$26498,2,false)</f>
        <v>0.353</v>
      </c>
      <c r="K940" s="29"/>
      <c r="L940" s="20"/>
      <c r="M940" s="20"/>
      <c r="N940" s="20"/>
      <c r="O940" s="20"/>
      <c r="P940" s="20"/>
    </row>
    <row r="941" ht="15.75" hidden="1" customHeight="1">
      <c r="A941" s="12">
        <v>520505.0</v>
      </c>
      <c r="B941" s="12" t="s">
        <v>1998</v>
      </c>
      <c r="C941" s="12" t="s">
        <v>46</v>
      </c>
      <c r="D941" s="12" t="s">
        <v>33</v>
      </c>
      <c r="E941" s="12">
        <v>3602.0</v>
      </c>
      <c r="F941" s="26">
        <v>43965.0</v>
      </c>
      <c r="G941" s="20"/>
      <c r="H941" s="20"/>
      <c r="I941" s="28" t="str">
        <f t="shared" si="1"/>
        <v>GOCastelândia43965</v>
      </c>
      <c r="J941" s="28" t="str">
        <f>VLOOKUP(I941,'Indice isolamento municipio'!$F$2:$G$26498,2,false)</f>
        <v>#N/A</v>
      </c>
      <c r="K941" s="29"/>
      <c r="L941" s="20"/>
      <c r="M941" s="20"/>
      <c r="N941" s="20"/>
      <c r="O941" s="20"/>
      <c r="P941" s="20"/>
    </row>
    <row r="942" ht="15.75" hidden="1" customHeight="1">
      <c r="A942" s="12">
        <v>520510.0</v>
      </c>
      <c r="B942" s="12" t="s">
        <v>1160</v>
      </c>
      <c r="C942" s="12" t="s">
        <v>46</v>
      </c>
      <c r="D942" s="12" t="s">
        <v>33</v>
      </c>
      <c r="E942" s="12">
        <v>90004.0</v>
      </c>
      <c r="F942" s="26">
        <v>43965.0</v>
      </c>
      <c r="G942" s="20"/>
      <c r="H942" s="20"/>
      <c r="I942" s="28" t="str">
        <f t="shared" si="1"/>
        <v>GOCatalão43965</v>
      </c>
      <c r="J942" s="28">
        <f>VLOOKUP(I942,'Indice isolamento municipio'!$F$2:$G$26498,2,false)</f>
        <v>0.375</v>
      </c>
      <c r="K942" s="29"/>
      <c r="L942" s="20"/>
      <c r="M942" s="20"/>
      <c r="N942" s="20"/>
      <c r="O942" s="20"/>
      <c r="P942" s="20"/>
    </row>
    <row r="943" ht="15.75" hidden="1" customHeight="1">
      <c r="A943" s="12">
        <v>520520.0</v>
      </c>
      <c r="B943" s="12" t="s">
        <v>1161</v>
      </c>
      <c r="C943" s="12" t="s">
        <v>46</v>
      </c>
      <c r="D943" s="12" t="s">
        <v>33</v>
      </c>
      <c r="E943" s="12">
        <v>4740.0</v>
      </c>
      <c r="F943" s="26">
        <v>43965.0</v>
      </c>
      <c r="G943" s="20"/>
      <c r="H943" s="20"/>
      <c r="I943" s="28" t="str">
        <f t="shared" si="1"/>
        <v>GOCaturaí43965</v>
      </c>
      <c r="J943" s="28">
        <f>VLOOKUP(I943,'Indice isolamento municipio'!$F$2:$G$26498,2,false)</f>
        <v>0.368</v>
      </c>
      <c r="K943" s="29"/>
      <c r="L943" s="20"/>
      <c r="M943" s="20"/>
      <c r="N943" s="20"/>
      <c r="O943" s="20"/>
      <c r="P943" s="20"/>
    </row>
    <row r="944" ht="15.75" hidden="1" customHeight="1">
      <c r="A944" s="12">
        <v>520530.0</v>
      </c>
      <c r="B944" s="12" t="s">
        <v>1162</v>
      </c>
      <c r="C944" s="12" t="s">
        <v>46</v>
      </c>
      <c r="D944" s="12" t="s">
        <v>33</v>
      </c>
      <c r="E944" s="12">
        <v>9429.0</v>
      </c>
      <c r="F944" s="26">
        <v>43965.0</v>
      </c>
      <c r="G944" s="20"/>
      <c r="H944" s="20"/>
      <c r="I944" s="28" t="str">
        <f t="shared" si="1"/>
        <v>GOCavalcante43965</v>
      </c>
      <c r="J944" s="28">
        <f>VLOOKUP(I944,'Indice isolamento municipio'!$F$2:$G$26498,2,false)</f>
        <v>0.388</v>
      </c>
      <c r="K944" s="29"/>
      <c r="L944" s="20"/>
      <c r="M944" s="20"/>
      <c r="N944" s="20"/>
      <c r="O944" s="20"/>
      <c r="P944" s="20"/>
    </row>
    <row r="945" ht="15.75" hidden="1" customHeight="1">
      <c r="A945" s="12">
        <v>520540.0</v>
      </c>
      <c r="B945" s="12" t="s">
        <v>1163</v>
      </c>
      <c r="C945" s="12" t="s">
        <v>46</v>
      </c>
      <c r="D945" s="12" t="s">
        <v>33</v>
      </c>
      <c r="E945" s="12">
        <v>20924.0</v>
      </c>
      <c r="F945" s="26">
        <v>43965.0</v>
      </c>
      <c r="G945" s="20"/>
      <c r="H945" s="20"/>
      <c r="I945" s="28" t="str">
        <f t="shared" si="1"/>
        <v>GOCeres43965</v>
      </c>
      <c r="J945" s="28">
        <f>VLOOKUP(I945,'Indice isolamento municipio'!$F$2:$G$26498,2,false)</f>
        <v>0.333</v>
      </c>
      <c r="K945" s="29"/>
      <c r="L945" s="20"/>
      <c r="M945" s="20"/>
      <c r="N945" s="20"/>
      <c r="O945" s="20"/>
      <c r="P945" s="20"/>
    </row>
    <row r="946" ht="15.75" hidden="1" customHeight="1">
      <c r="A946" s="12">
        <v>520545.0</v>
      </c>
      <c r="B946" s="12" t="s">
        <v>1164</v>
      </c>
      <c r="C946" s="12" t="s">
        <v>46</v>
      </c>
      <c r="D946" s="12" t="s">
        <v>33</v>
      </c>
      <c r="E946" s="12">
        <v>7701.0</v>
      </c>
      <c r="F946" s="26">
        <v>43965.0</v>
      </c>
      <c r="G946" s="20"/>
      <c r="H946" s="20"/>
      <c r="I946" s="28" t="str">
        <f t="shared" si="1"/>
        <v>GOCezarina43965</v>
      </c>
      <c r="J946" s="28">
        <f>VLOOKUP(I946,'Indice isolamento municipio'!$F$2:$G$26498,2,false)</f>
        <v>0.386</v>
      </c>
      <c r="K946" s="29"/>
      <c r="L946" s="20"/>
      <c r="M946" s="20"/>
      <c r="N946" s="20"/>
      <c r="O946" s="20"/>
      <c r="P946" s="20"/>
    </row>
    <row r="947" ht="15.75" hidden="1" customHeight="1">
      <c r="A947" s="12">
        <v>520547.0</v>
      </c>
      <c r="B947" s="12" t="s">
        <v>1165</v>
      </c>
      <c r="C947" s="12" t="s">
        <v>46</v>
      </c>
      <c r="D947" s="12" t="s">
        <v>33</v>
      </c>
      <c r="E947" s="12">
        <v>7488.0</v>
      </c>
      <c r="F947" s="26">
        <v>43965.0</v>
      </c>
      <c r="G947" s="20"/>
      <c r="H947" s="20"/>
      <c r="I947" s="28" t="str">
        <f t="shared" si="1"/>
        <v>GOChapadão do Céu43965</v>
      </c>
      <c r="J947" s="28">
        <f>VLOOKUP(I947,'Indice isolamento municipio'!$F$2:$G$26498,2,false)</f>
        <v>0.31</v>
      </c>
      <c r="K947" s="29"/>
      <c r="L947" s="20"/>
      <c r="M947" s="20"/>
      <c r="N947" s="20"/>
      <c r="O947" s="20"/>
      <c r="P947" s="20"/>
    </row>
    <row r="948" ht="15.75" hidden="1" customHeight="1">
      <c r="A948" s="12">
        <v>520549.0</v>
      </c>
      <c r="B948" s="12" t="s">
        <v>1166</v>
      </c>
      <c r="C948" s="12" t="s">
        <v>46</v>
      </c>
      <c r="D948" s="12" t="s">
        <v>33</v>
      </c>
      <c r="E948" s="12">
        <v>58262.0</v>
      </c>
      <c r="F948" s="26">
        <v>43965.0</v>
      </c>
      <c r="G948" s="20"/>
      <c r="H948" s="20"/>
      <c r="I948" s="28" t="str">
        <f t="shared" si="1"/>
        <v>GOCidade Ocidental43965</v>
      </c>
      <c r="J948" s="28">
        <f>VLOOKUP(I948,'Indice isolamento municipio'!$F$2:$G$26498,2,false)</f>
        <v>0.404</v>
      </c>
      <c r="K948" s="29"/>
      <c r="L948" s="20"/>
      <c r="M948" s="20"/>
      <c r="N948" s="20"/>
      <c r="O948" s="20"/>
      <c r="P948" s="20"/>
    </row>
    <row r="949" ht="15.75" hidden="1" customHeight="1">
      <c r="A949" s="12">
        <v>520551.0</v>
      </c>
      <c r="B949" s="12" t="s">
        <v>1167</v>
      </c>
      <c r="C949" s="12" t="s">
        <v>46</v>
      </c>
      <c r="D949" s="12" t="s">
        <v>33</v>
      </c>
      <c r="E949" s="12">
        <v>17827.0</v>
      </c>
      <c r="F949" s="26">
        <v>43965.0</v>
      </c>
      <c r="G949" s="20"/>
      <c r="H949" s="20"/>
      <c r="I949" s="28" t="str">
        <f t="shared" si="1"/>
        <v>GOCocalzinho de Goiás43965</v>
      </c>
      <c r="J949" s="28">
        <f>VLOOKUP(I949,'Indice isolamento municipio'!$F$2:$G$26498,2,false)</f>
        <v>0.357</v>
      </c>
      <c r="K949" s="29"/>
      <c r="L949" s="20"/>
      <c r="M949" s="20"/>
      <c r="N949" s="20"/>
      <c r="O949" s="20"/>
      <c r="P949" s="20"/>
    </row>
    <row r="950" ht="15.75" hidden="1" customHeight="1">
      <c r="A950" s="12">
        <v>520552.0</v>
      </c>
      <c r="B950" s="12" t="s">
        <v>1168</v>
      </c>
      <c r="C950" s="12" t="s">
        <v>46</v>
      </c>
      <c r="D950" s="12" t="s">
        <v>33</v>
      </c>
      <c r="E950" s="12">
        <v>3496.0</v>
      </c>
      <c r="F950" s="26">
        <v>43965.0</v>
      </c>
      <c r="G950" s="20"/>
      <c r="H950" s="20"/>
      <c r="I950" s="28" t="str">
        <f t="shared" si="1"/>
        <v>GOColinas do Sul43965</v>
      </c>
      <c r="J950" s="28">
        <f>VLOOKUP(I950,'Indice isolamento municipio'!$F$2:$G$26498,2,false)</f>
        <v>0.457</v>
      </c>
      <c r="K950" s="29"/>
      <c r="L950" s="20"/>
      <c r="M950" s="20"/>
      <c r="N950" s="20"/>
      <c r="O950" s="20"/>
      <c r="P950" s="20"/>
    </row>
    <row r="951" ht="15.75" hidden="1" customHeight="1">
      <c r="A951" s="12">
        <v>520570.0</v>
      </c>
      <c r="B951" s="12" t="s">
        <v>1169</v>
      </c>
      <c r="C951" s="12" t="s">
        <v>46</v>
      </c>
      <c r="D951" s="12" t="s">
        <v>33</v>
      </c>
      <c r="E951" s="12">
        <v>2581.0</v>
      </c>
      <c r="F951" s="26">
        <v>43965.0</v>
      </c>
      <c r="G951" s="20"/>
      <c r="H951" s="20"/>
      <c r="I951" s="28" t="str">
        <f t="shared" si="1"/>
        <v>GOCórrego do Ouro43965</v>
      </c>
      <c r="J951" s="28">
        <f>VLOOKUP(I951,'Indice isolamento municipio'!$F$2:$G$26498,2,false)</f>
        <v>0.4</v>
      </c>
      <c r="K951" s="29"/>
      <c r="L951" s="20"/>
      <c r="M951" s="20"/>
      <c r="N951" s="20"/>
      <c r="O951" s="20"/>
      <c r="P951" s="20"/>
    </row>
    <row r="952" ht="15.75" hidden="1" customHeight="1">
      <c r="A952" s="12">
        <v>520580.0</v>
      </c>
      <c r="B952" s="12" t="s">
        <v>1170</v>
      </c>
      <c r="C952" s="12" t="s">
        <v>46</v>
      </c>
      <c r="D952" s="12" t="s">
        <v>33</v>
      </c>
      <c r="E952" s="12">
        <v>10464.0</v>
      </c>
      <c r="F952" s="26">
        <v>43965.0</v>
      </c>
      <c r="G952" s="20"/>
      <c r="H952" s="20"/>
      <c r="I952" s="28" t="str">
        <f t="shared" si="1"/>
        <v>GOCorumbá de Goiás43965</v>
      </c>
      <c r="J952" s="28">
        <f>VLOOKUP(I952,'Indice isolamento municipio'!$F$2:$G$26498,2,false)</f>
        <v>0.365</v>
      </c>
      <c r="K952" s="29"/>
      <c r="L952" s="20"/>
      <c r="M952" s="20"/>
      <c r="N952" s="20"/>
      <c r="O952" s="20"/>
      <c r="P952" s="20"/>
    </row>
    <row r="953" ht="15.75" hidden="1" customHeight="1">
      <c r="A953" s="12">
        <v>520590.0</v>
      </c>
      <c r="B953" s="12" t="s">
        <v>1171</v>
      </c>
      <c r="C953" s="12" t="s">
        <v>46</v>
      </c>
      <c r="D953" s="12" t="s">
        <v>33</v>
      </c>
      <c r="E953" s="12">
        <v>8412.0</v>
      </c>
      <c r="F953" s="26">
        <v>43965.0</v>
      </c>
      <c r="G953" s="20"/>
      <c r="H953" s="20"/>
      <c r="I953" s="28" t="str">
        <f t="shared" si="1"/>
        <v>GOCorumbaíba43965</v>
      </c>
      <c r="J953" s="28">
        <f>VLOOKUP(I953,'Indice isolamento municipio'!$F$2:$G$26498,2,false)</f>
        <v>0.5</v>
      </c>
      <c r="K953" s="29"/>
      <c r="L953" s="20"/>
      <c r="M953" s="20"/>
      <c r="N953" s="20"/>
      <c r="O953" s="20"/>
      <c r="P953" s="20"/>
    </row>
    <row r="954" ht="15.75" hidden="1" customHeight="1">
      <c r="A954" s="12">
        <v>520620.0</v>
      </c>
      <c r="B954" s="12" t="s">
        <v>1172</v>
      </c>
      <c r="C954" s="12" t="s">
        <v>46</v>
      </c>
      <c r="D954" s="12" t="s">
        <v>33</v>
      </c>
      <c r="E954" s="12">
        <v>48463.0</v>
      </c>
      <c r="F954" s="26">
        <v>43965.0</v>
      </c>
      <c r="G954" s="20"/>
      <c r="H954" s="20"/>
      <c r="I954" s="28" t="str">
        <f t="shared" si="1"/>
        <v>GOCristalina43965</v>
      </c>
      <c r="J954" s="28">
        <f>VLOOKUP(I954,'Indice isolamento municipio'!$F$2:$G$26498,2,false)</f>
        <v>0.395</v>
      </c>
      <c r="K954" s="29"/>
      <c r="L954" s="20"/>
      <c r="M954" s="20"/>
      <c r="N954" s="20"/>
      <c r="O954" s="20"/>
      <c r="P954" s="20"/>
    </row>
    <row r="955" ht="15.75" hidden="1" customHeight="1">
      <c r="A955" s="12">
        <v>520630.0</v>
      </c>
      <c r="B955" s="12" t="s">
        <v>1173</v>
      </c>
      <c r="C955" s="12" t="s">
        <v>46</v>
      </c>
      <c r="D955" s="12" t="s">
        <v>33</v>
      </c>
      <c r="E955" s="12">
        <v>2934.0</v>
      </c>
      <c r="F955" s="26">
        <v>43965.0</v>
      </c>
      <c r="G955" s="20"/>
      <c r="H955" s="20"/>
      <c r="I955" s="28" t="str">
        <f t="shared" si="1"/>
        <v>GOCristianópolis43965</v>
      </c>
      <c r="J955" s="28">
        <f>VLOOKUP(I955,'Indice isolamento municipio'!$F$2:$G$26498,2,false)</f>
        <v>0.354</v>
      </c>
      <c r="K955" s="29"/>
      <c r="L955" s="20"/>
      <c r="M955" s="20"/>
      <c r="N955" s="20"/>
      <c r="O955" s="20"/>
      <c r="P955" s="20"/>
    </row>
    <row r="956" ht="15.75" hidden="1" customHeight="1">
      <c r="A956" s="12">
        <v>520640.0</v>
      </c>
      <c r="B956" s="12" t="s">
        <v>1174</v>
      </c>
      <c r="C956" s="12" t="s">
        <v>46</v>
      </c>
      <c r="D956" s="12" t="s">
        <v>33</v>
      </c>
      <c r="E956" s="12">
        <v>15925.0</v>
      </c>
      <c r="F956" s="26">
        <v>43965.0</v>
      </c>
      <c r="G956" s="20"/>
      <c r="H956" s="20"/>
      <c r="I956" s="28" t="str">
        <f t="shared" si="1"/>
        <v>GOCrixás43965</v>
      </c>
      <c r="J956" s="28">
        <f>VLOOKUP(I956,'Indice isolamento municipio'!$F$2:$G$26498,2,false)</f>
        <v>0.452</v>
      </c>
      <c r="K956" s="29"/>
      <c r="L956" s="20"/>
      <c r="M956" s="20"/>
      <c r="N956" s="20"/>
      <c r="O956" s="20"/>
      <c r="P956" s="20"/>
    </row>
    <row r="957" ht="15.75" hidden="1" customHeight="1">
      <c r="A957" s="12">
        <v>520650.0</v>
      </c>
      <c r="B957" s="12" t="s">
        <v>1175</v>
      </c>
      <c r="C957" s="12" t="s">
        <v>46</v>
      </c>
      <c r="D957" s="12" t="s">
        <v>33</v>
      </c>
      <c r="E957" s="12">
        <v>3540.0</v>
      </c>
      <c r="F957" s="26">
        <v>43965.0</v>
      </c>
      <c r="G957" s="20"/>
      <c r="H957" s="20"/>
      <c r="I957" s="28" t="str">
        <f t="shared" si="1"/>
        <v>GOCromínia43965</v>
      </c>
      <c r="J957" s="28">
        <f>VLOOKUP(I957,'Indice isolamento municipio'!$F$2:$G$26498,2,false)</f>
        <v>0.367</v>
      </c>
      <c r="K957" s="29"/>
      <c r="L957" s="20"/>
      <c r="M957" s="20"/>
      <c r="N957" s="20"/>
      <c r="O957" s="20"/>
      <c r="P957" s="20"/>
    </row>
    <row r="958" ht="15.75" hidden="1" customHeight="1">
      <c r="A958" s="12">
        <v>520660.0</v>
      </c>
      <c r="B958" s="12" t="s">
        <v>1176</v>
      </c>
      <c r="C958" s="12" t="s">
        <v>46</v>
      </c>
      <c r="D958" s="12" t="s">
        <v>33</v>
      </c>
      <c r="E958" s="12">
        <v>2943.0</v>
      </c>
      <c r="F958" s="26">
        <v>43965.0</v>
      </c>
      <c r="G958" s="20"/>
      <c r="H958" s="20"/>
      <c r="I958" s="28" t="str">
        <f t="shared" si="1"/>
        <v>GOCumari43965</v>
      </c>
      <c r="J958" s="28">
        <f>VLOOKUP(I958,'Indice isolamento municipio'!$F$2:$G$26498,2,false)</f>
        <v>0.379</v>
      </c>
      <c r="K958" s="29"/>
      <c r="L958" s="20"/>
      <c r="M958" s="20"/>
      <c r="N958" s="20"/>
      <c r="O958" s="20"/>
      <c r="P958" s="20"/>
    </row>
    <row r="959" ht="15.75" hidden="1" customHeight="1">
      <c r="A959" s="12">
        <v>520670.0</v>
      </c>
      <c r="B959" s="12" t="s">
        <v>1177</v>
      </c>
      <c r="C959" s="12" t="s">
        <v>46</v>
      </c>
      <c r="D959" s="12" t="s">
        <v>33</v>
      </c>
      <c r="E959" s="12">
        <v>3291.0</v>
      </c>
      <c r="F959" s="26">
        <v>43965.0</v>
      </c>
      <c r="G959" s="20"/>
      <c r="H959" s="20"/>
      <c r="I959" s="28" t="str">
        <f t="shared" si="1"/>
        <v>GODamianópolis43965</v>
      </c>
      <c r="J959" s="28">
        <f>VLOOKUP(I959,'Indice isolamento municipio'!$F$2:$G$26498,2,false)</f>
        <v>0.3</v>
      </c>
      <c r="K959" s="29"/>
      <c r="L959" s="20"/>
      <c r="M959" s="20"/>
      <c r="N959" s="20"/>
      <c r="O959" s="20"/>
      <c r="P959" s="20"/>
    </row>
    <row r="960" ht="15.75" hidden="1" customHeight="1">
      <c r="A960" s="12">
        <v>520680.0</v>
      </c>
      <c r="B960" s="12" t="s">
        <v>1178</v>
      </c>
      <c r="C960" s="12" t="s">
        <v>46</v>
      </c>
      <c r="D960" s="12" t="s">
        <v>33</v>
      </c>
      <c r="E960" s="12">
        <v>2774.0</v>
      </c>
      <c r="F960" s="26">
        <v>43965.0</v>
      </c>
      <c r="G960" s="20"/>
      <c r="H960" s="20"/>
      <c r="I960" s="28" t="str">
        <f t="shared" si="1"/>
        <v>GODamolândia43965</v>
      </c>
      <c r="J960" s="28">
        <f>VLOOKUP(I960,'Indice isolamento municipio'!$F$2:$G$26498,2,false)</f>
        <v>0.409</v>
      </c>
      <c r="K960" s="29"/>
      <c r="L960" s="20"/>
      <c r="M960" s="20"/>
      <c r="N960" s="20"/>
      <c r="O960" s="20"/>
      <c r="P960" s="20"/>
    </row>
    <row r="961" ht="15.75" hidden="1" customHeight="1">
      <c r="A961" s="12">
        <v>520690.0</v>
      </c>
      <c r="B961" s="12" t="s">
        <v>1398</v>
      </c>
      <c r="C961" s="12" t="s">
        <v>46</v>
      </c>
      <c r="D961" s="12" t="s">
        <v>33</v>
      </c>
      <c r="E961" s="12">
        <v>2060.0</v>
      </c>
      <c r="F961" s="26">
        <v>43965.0</v>
      </c>
      <c r="G961" s="20"/>
      <c r="H961" s="20"/>
      <c r="I961" s="28" t="str">
        <f t="shared" si="1"/>
        <v>GODavinópolis43965</v>
      </c>
      <c r="J961" s="28" t="str">
        <f>VLOOKUP(I961,'Indice isolamento municipio'!$F$2:$G$26498,2,false)</f>
        <v>#N/A</v>
      </c>
      <c r="K961" s="29"/>
      <c r="L961" s="20"/>
      <c r="M961" s="20"/>
      <c r="N961" s="20"/>
      <c r="O961" s="20"/>
      <c r="P961" s="20"/>
    </row>
    <row r="962" ht="15.75" hidden="1" customHeight="1">
      <c r="A962" s="12">
        <v>520710.0</v>
      </c>
      <c r="B962" s="12" t="s">
        <v>2098</v>
      </c>
      <c r="C962" s="12" t="s">
        <v>46</v>
      </c>
      <c r="D962" s="12" t="s">
        <v>33</v>
      </c>
      <c r="E962" s="12">
        <v>2477.0</v>
      </c>
      <c r="F962" s="26">
        <v>43965.0</v>
      </c>
      <c r="G962" s="20"/>
      <c r="H962" s="20"/>
      <c r="I962" s="28" t="str">
        <f t="shared" si="1"/>
        <v>GODiorama43965</v>
      </c>
      <c r="J962" s="28" t="str">
        <f>VLOOKUP(I962,'Indice isolamento municipio'!$F$2:$G$26498,2,false)</f>
        <v>#N/A</v>
      </c>
      <c r="K962" s="29"/>
      <c r="L962" s="20"/>
      <c r="M962" s="20"/>
      <c r="N962" s="20"/>
      <c r="O962" s="20"/>
      <c r="P962" s="20"/>
    </row>
    <row r="963" ht="15.75" hidden="1" customHeight="1">
      <c r="A963" s="12">
        <v>520725.0</v>
      </c>
      <c r="B963" s="12" t="s">
        <v>1180</v>
      </c>
      <c r="C963" s="12" t="s">
        <v>46</v>
      </c>
      <c r="D963" s="12" t="s">
        <v>33</v>
      </c>
      <c r="E963" s="12">
        <v>7792.0</v>
      </c>
      <c r="F963" s="26">
        <v>43965.0</v>
      </c>
      <c r="G963" s="20"/>
      <c r="H963" s="20"/>
      <c r="I963" s="28" t="str">
        <f t="shared" si="1"/>
        <v>GODoverlândia43965</v>
      </c>
      <c r="J963" s="28">
        <f>VLOOKUP(I963,'Indice isolamento municipio'!$F$2:$G$26498,2,false)</f>
        <v>0.543</v>
      </c>
      <c r="K963" s="29"/>
      <c r="L963" s="20"/>
      <c r="M963" s="20"/>
      <c r="N963" s="20"/>
      <c r="O963" s="20"/>
      <c r="P963" s="20"/>
    </row>
    <row r="964" ht="15.75" hidden="1" customHeight="1">
      <c r="A964" s="12">
        <v>520735.0</v>
      </c>
      <c r="B964" s="12" t="s">
        <v>1181</v>
      </c>
      <c r="C964" s="12" t="s">
        <v>46</v>
      </c>
      <c r="D964" s="12" t="s">
        <v>33</v>
      </c>
      <c r="E964" s="12">
        <v>3723.0</v>
      </c>
      <c r="F964" s="26">
        <v>43965.0</v>
      </c>
      <c r="G964" s="20"/>
      <c r="H964" s="20"/>
      <c r="I964" s="28" t="str">
        <f t="shared" si="1"/>
        <v>GOEdealina43965</v>
      </c>
      <c r="J964" s="28">
        <f>VLOOKUP(I964,'Indice isolamento municipio'!$F$2:$G$26498,2,false)</f>
        <v>0.393</v>
      </c>
      <c r="K964" s="29"/>
      <c r="L964" s="20"/>
      <c r="M964" s="20"/>
      <c r="N964" s="20"/>
      <c r="O964" s="20"/>
      <c r="P964" s="20"/>
    </row>
    <row r="965" ht="15.75" hidden="1" customHeight="1">
      <c r="A965" s="12">
        <v>520740.0</v>
      </c>
      <c r="B965" s="12" t="s">
        <v>1182</v>
      </c>
      <c r="C965" s="12" t="s">
        <v>46</v>
      </c>
      <c r="D965" s="12" t="s">
        <v>33</v>
      </c>
      <c r="E965" s="12">
        <v>11424.0</v>
      </c>
      <c r="F965" s="26">
        <v>43965.0</v>
      </c>
      <c r="G965" s="20"/>
      <c r="H965" s="20"/>
      <c r="I965" s="28" t="str">
        <f t="shared" si="1"/>
        <v>GOEdéia43965</v>
      </c>
      <c r="J965" s="28">
        <f>VLOOKUP(I965,'Indice isolamento municipio'!$F$2:$G$26498,2,false)</f>
        <v>0.386</v>
      </c>
      <c r="K965" s="29"/>
      <c r="L965" s="20"/>
      <c r="M965" s="20"/>
      <c r="N965" s="20"/>
      <c r="O965" s="20"/>
      <c r="P965" s="20"/>
    </row>
    <row r="966" ht="15.75" hidden="1" customHeight="1">
      <c r="A966" s="12">
        <v>520750.0</v>
      </c>
      <c r="B966" s="12" t="s">
        <v>1183</v>
      </c>
      <c r="C966" s="12" t="s">
        <v>46</v>
      </c>
      <c r="D966" s="12" t="s">
        <v>33</v>
      </c>
      <c r="E966" s="12">
        <v>3309.0</v>
      </c>
      <c r="F966" s="26">
        <v>43965.0</v>
      </c>
      <c r="G966" s="20"/>
      <c r="H966" s="20"/>
      <c r="I966" s="28" t="str">
        <f t="shared" si="1"/>
        <v>GOEstrela do Norte43965</v>
      </c>
      <c r="J966" s="28">
        <f>VLOOKUP(I966,'Indice isolamento municipio'!$F$2:$G$26498,2,false)</f>
        <v>0.406</v>
      </c>
      <c r="K966" s="29"/>
      <c r="L966" s="20"/>
      <c r="M966" s="20"/>
      <c r="N966" s="20"/>
      <c r="O966" s="20"/>
      <c r="P966" s="20"/>
    </row>
    <row r="967" ht="15.75" hidden="1" customHeight="1">
      <c r="A967" s="12">
        <v>520753.0</v>
      </c>
      <c r="B967" s="12" t="s">
        <v>1184</v>
      </c>
      <c r="C967" s="12" t="s">
        <v>46</v>
      </c>
      <c r="D967" s="12" t="s">
        <v>33</v>
      </c>
      <c r="E967" s="12">
        <v>6918.0</v>
      </c>
      <c r="F967" s="26">
        <v>43965.0</v>
      </c>
      <c r="G967" s="20"/>
      <c r="H967" s="20"/>
      <c r="I967" s="28" t="str">
        <f t="shared" si="1"/>
        <v>GOFaina43965</v>
      </c>
      <c r="J967" s="28">
        <f>VLOOKUP(I967,'Indice isolamento municipio'!$F$2:$G$26498,2,false)</f>
        <v>0.396</v>
      </c>
      <c r="K967" s="29"/>
      <c r="L967" s="20"/>
      <c r="M967" s="20"/>
      <c r="N967" s="20"/>
      <c r="O967" s="20"/>
      <c r="P967" s="20"/>
    </row>
    <row r="968" ht="15.75" hidden="1" customHeight="1">
      <c r="A968" s="12">
        <v>520760.0</v>
      </c>
      <c r="B968" s="12" t="s">
        <v>1185</v>
      </c>
      <c r="C968" s="12" t="s">
        <v>46</v>
      </c>
      <c r="D968" s="12" t="s">
        <v>33</v>
      </c>
      <c r="E968" s="12">
        <v>6206.0</v>
      </c>
      <c r="F968" s="26">
        <v>43965.0</v>
      </c>
      <c r="G968" s="20"/>
      <c r="H968" s="20"/>
      <c r="I968" s="28" t="str">
        <f t="shared" si="1"/>
        <v>GOFazenda Nova43965</v>
      </c>
      <c r="J968" s="28">
        <f>VLOOKUP(I968,'Indice isolamento municipio'!$F$2:$G$26498,2,false)</f>
        <v>0.415</v>
      </c>
      <c r="K968" s="29"/>
      <c r="L968" s="20"/>
      <c r="M968" s="20"/>
      <c r="N968" s="20"/>
      <c r="O968" s="20"/>
      <c r="P968" s="20"/>
    </row>
    <row r="969" ht="15.75" hidden="1" customHeight="1">
      <c r="A969" s="12">
        <v>520780.0</v>
      </c>
      <c r="B969" s="12" t="s">
        <v>1186</v>
      </c>
      <c r="C969" s="12" t="s">
        <v>46</v>
      </c>
      <c r="D969" s="12" t="s">
        <v>33</v>
      </c>
      <c r="E969" s="12">
        <v>11833.0</v>
      </c>
      <c r="F969" s="26">
        <v>43965.0</v>
      </c>
      <c r="G969" s="20"/>
      <c r="H969" s="20"/>
      <c r="I969" s="28" t="str">
        <f t="shared" si="1"/>
        <v>GOFirminópolis43965</v>
      </c>
      <c r="J969" s="28">
        <f>VLOOKUP(I969,'Indice isolamento municipio'!$F$2:$G$26498,2,false)</f>
        <v>0.444</v>
      </c>
      <c r="K969" s="29"/>
      <c r="L969" s="20"/>
      <c r="M969" s="20"/>
      <c r="N969" s="20"/>
      <c r="O969" s="20"/>
      <c r="P969" s="20"/>
    </row>
    <row r="970" ht="15.75" hidden="1" customHeight="1">
      <c r="A970" s="12">
        <v>520790.0</v>
      </c>
      <c r="B970" s="12" t="s">
        <v>1187</v>
      </c>
      <c r="C970" s="12" t="s">
        <v>46</v>
      </c>
      <c r="D970" s="12" t="s">
        <v>33</v>
      </c>
      <c r="E970" s="12">
        <v>12754.0</v>
      </c>
      <c r="F970" s="26">
        <v>43965.0</v>
      </c>
      <c r="G970" s="20"/>
      <c r="H970" s="20"/>
      <c r="I970" s="28" t="str">
        <f t="shared" si="1"/>
        <v>GOFlores de Goiás43965</v>
      </c>
      <c r="J970" s="28">
        <f>VLOOKUP(I970,'Indice isolamento municipio'!$F$2:$G$26498,2,false)</f>
        <v>0.486</v>
      </c>
      <c r="K970" s="29"/>
      <c r="L970" s="20"/>
      <c r="M970" s="20"/>
      <c r="N970" s="20"/>
      <c r="O970" s="20"/>
      <c r="P970" s="20"/>
    </row>
    <row r="971" ht="15.75" hidden="1" customHeight="1">
      <c r="A971" s="12">
        <v>520800.0</v>
      </c>
      <c r="B971" s="12" t="s">
        <v>1188</v>
      </c>
      <c r="C971" s="12" t="s">
        <v>46</v>
      </c>
      <c r="D971" s="12" t="s">
        <v>33</v>
      </c>
      <c r="E971" s="12">
        <v>103322.0</v>
      </c>
      <c r="F971" s="26">
        <v>43965.0</v>
      </c>
      <c r="G971" s="20"/>
      <c r="H971" s="20"/>
      <c r="I971" s="28" t="str">
        <f t="shared" si="1"/>
        <v>GOFormosa43965</v>
      </c>
      <c r="J971" s="28">
        <f>VLOOKUP(I971,'Indice isolamento municipio'!$F$2:$G$26498,2,false)</f>
        <v>0.34</v>
      </c>
      <c r="K971" s="29"/>
      <c r="L971" s="20"/>
      <c r="M971" s="20"/>
      <c r="N971" s="20"/>
      <c r="O971" s="20"/>
      <c r="P971" s="20"/>
    </row>
    <row r="972" ht="15.75" hidden="1" customHeight="1">
      <c r="A972" s="12">
        <v>520810.0</v>
      </c>
      <c r="B972" s="12" t="s">
        <v>1189</v>
      </c>
      <c r="C972" s="12" t="s">
        <v>46</v>
      </c>
      <c r="D972" s="12" t="s">
        <v>33</v>
      </c>
      <c r="E972" s="12">
        <v>4777.0</v>
      </c>
      <c r="F972" s="26">
        <v>43965.0</v>
      </c>
      <c r="G972" s="20"/>
      <c r="H972" s="20"/>
      <c r="I972" s="28" t="str">
        <f t="shared" si="1"/>
        <v>GOFormoso43965</v>
      </c>
      <c r="J972" s="28">
        <f>VLOOKUP(I972,'Indice isolamento municipio'!$F$2:$G$26498,2,false)</f>
        <v>0.387</v>
      </c>
      <c r="K972" s="29"/>
      <c r="L972" s="20"/>
      <c r="M972" s="20"/>
      <c r="N972" s="20"/>
      <c r="O972" s="20"/>
      <c r="P972" s="20"/>
    </row>
    <row r="973" ht="15.75" hidden="1" customHeight="1">
      <c r="A973" s="12">
        <v>520815.0</v>
      </c>
      <c r="B973" s="12" t="s">
        <v>1190</v>
      </c>
      <c r="C973" s="12" t="s">
        <v>46</v>
      </c>
      <c r="D973" s="12" t="s">
        <v>33</v>
      </c>
      <c r="E973" s="12">
        <v>3378.0</v>
      </c>
      <c r="F973" s="26">
        <v>43965.0</v>
      </c>
      <c r="G973" s="20"/>
      <c r="H973" s="20"/>
      <c r="I973" s="28" t="str">
        <f t="shared" si="1"/>
        <v>GOGameleira de Goiás43965</v>
      </c>
      <c r="J973" s="28">
        <f>VLOOKUP(I973,'Indice isolamento municipio'!$F$2:$G$26498,2,false)</f>
        <v>0.357</v>
      </c>
      <c r="K973" s="29"/>
      <c r="L973" s="20"/>
      <c r="M973" s="20"/>
      <c r="N973" s="20"/>
      <c r="O973" s="20"/>
      <c r="P973" s="20"/>
    </row>
    <row r="974" ht="15.75" hidden="1" customHeight="1">
      <c r="A974" s="12">
        <v>520830.0</v>
      </c>
      <c r="B974" s="12" t="s">
        <v>1179</v>
      </c>
      <c r="C974" s="12" t="s">
        <v>46</v>
      </c>
      <c r="D974" s="12" t="s">
        <v>33</v>
      </c>
      <c r="E974" s="12">
        <v>4931.0</v>
      </c>
      <c r="F974" s="26">
        <v>43965.0</v>
      </c>
      <c r="G974" s="20"/>
      <c r="H974" s="20"/>
      <c r="I974" s="28" t="str">
        <f t="shared" si="1"/>
        <v>GODivinópolis de Goiás43965</v>
      </c>
      <c r="J974" s="28">
        <f>VLOOKUP(I974,'Indice isolamento municipio'!$F$2:$G$26498,2,false)</f>
        <v>0.292</v>
      </c>
      <c r="K974" s="29"/>
      <c r="L974" s="20"/>
      <c r="M974" s="20"/>
      <c r="N974" s="20"/>
      <c r="O974" s="20"/>
      <c r="P974" s="20"/>
    </row>
    <row r="975" ht="15.75" hidden="1" customHeight="1">
      <c r="A975" s="12">
        <v>520840.0</v>
      </c>
      <c r="B975" s="12" t="s">
        <v>1191</v>
      </c>
      <c r="C975" s="12" t="s">
        <v>46</v>
      </c>
      <c r="D975" s="12" t="s">
        <v>33</v>
      </c>
      <c r="E975" s="12">
        <v>10699.0</v>
      </c>
      <c r="F975" s="26">
        <v>43965.0</v>
      </c>
      <c r="G975" s="20"/>
      <c r="H975" s="20"/>
      <c r="I975" s="28" t="str">
        <f t="shared" si="1"/>
        <v>GOGoianápolis43965</v>
      </c>
      <c r="J975" s="28">
        <f>VLOOKUP(I975,'Indice isolamento municipio'!$F$2:$G$26498,2,false)</f>
        <v>0.326</v>
      </c>
      <c r="K975" s="29"/>
      <c r="L975" s="20"/>
      <c r="M975" s="20"/>
      <c r="N975" s="20"/>
      <c r="O975" s="20"/>
      <c r="P975" s="20"/>
    </row>
    <row r="976" ht="15.75" hidden="1" customHeight="1">
      <c r="A976" s="12">
        <v>520850.0</v>
      </c>
      <c r="B976" s="12" t="s">
        <v>1192</v>
      </c>
      <c r="C976" s="12" t="s">
        <v>46</v>
      </c>
      <c r="D976" s="12" t="s">
        <v>33</v>
      </c>
      <c r="E976" s="12">
        <v>5310.0</v>
      </c>
      <c r="F976" s="26">
        <v>43965.0</v>
      </c>
      <c r="G976" s="20"/>
      <c r="H976" s="20"/>
      <c r="I976" s="28" t="str">
        <f t="shared" si="1"/>
        <v>GOGoiandira43965</v>
      </c>
      <c r="J976" s="28">
        <f>VLOOKUP(I976,'Indice isolamento municipio'!$F$2:$G$26498,2,false)</f>
        <v>0.436</v>
      </c>
      <c r="K976" s="29"/>
      <c r="L976" s="20"/>
      <c r="M976" s="20"/>
      <c r="N976" s="20"/>
      <c r="O976" s="20"/>
      <c r="P976" s="20"/>
    </row>
    <row r="977" ht="15.75" hidden="1" customHeight="1">
      <c r="A977" s="12">
        <v>520860.0</v>
      </c>
      <c r="B977" s="12" t="s">
        <v>1193</v>
      </c>
      <c r="C977" s="12" t="s">
        <v>46</v>
      </c>
      <c r="D977" s="12" t="s">
        <v>33</v>
      </c>
      <c r="E977" s="12">
        <v>61118.0</v>
      </c>
      <c r="F977" s="26">
        <v>43965.0</v>
      </c>
      <c r="G977" s="20"/>
      <c r="H977" s="20"/>
      <c r="I977" s="28" t="str">
        <f t="shared" si="1"/>
        <v>GOGoianésia43965</v>
      </c>
      <c r="J977" s="28">
        <f>VLOOKUP(I977,'Indice isolamento municipio'!$F$2:$G$26498,2,false)</f>
        <v>0.365</v>
      </c>
      <c r="K977" s="29"/>
      <c r="L977" s="20"/>
      <c r="M977" s="20"/>
      <c r="N977" s="20"/>
      <c r="O977" s="20"/>
      <c r="P977" s="20"/>
    </row>
    <row r="978" ht="15.75" hidden="1" customHeight="1">
      <c r="A978" s="12">
        <v>520870.0</v>
      </c>
      <c r="B978" s="12" t="s">
        <v>1194</v>
      </c>
      <c r="C978" s="12" t="s">
        <v>46</v>
      </c>
      <c r="D978" s="12" t="s">
        <v>33</v>
      </c>
      <c r="E978" s="12">
        <v>1333767.0</v>
      </c>
      <c r="F978" s="26">
        <v>43965.0</v>
      </c>
      <c r="G978" s="20"/>
      <c r="H978" s="20"/>
      <c r="I978" s="28" t="str">
        <f t="shared" si="1"/>
        <v>GOGoiânia43965</v>
      </c>
      <c r="J978" s="28">
        <f>VLOOKUP(I978,'Indice isolamento municipio'!$F$2:$G$26498,2,false)</f>
        <v>0.374</v>
      </c>
      <c r="K978" s="29"/>
      <c r="L978" s="20"/>
      <c r="M978" s="20"/>
      <c r="N978" s="20"/>
      <c r="O978" s="20"/>
      <c r="P978" s="20"/>
    </row>
    <row r="979" ht="15.75" hidden="1" customHeight="1">
      <c r="A979" s="12">
        <v>520880.0</v>
      </c>
      <c r="B979" s="12" t="s">
        <v>1195</v>
      </c>
      <c r="C979" s="12" t="s">
        <v>46</v>
      </c>
      <c r="D979" s="12" t="s">
        <v>33</v>
      </c>
      <c r="E979" s="12">
        <v>35617.0</v>
      </c>
      <c r="F979" s="26">
        <v>43965.0</v>
      </c>
      <c r="G979" s="20"/>
      <c r="H979" s="20"/>
      <c r="I979" s="28" t="str">
        <f t="shared" si="1"/>
        <v>GOGoianira43965</v>
      </c>
      <c r="J979" s="28">
        <f>VLOOKUP(I979,'Indice isolamento municipio'!$F$2:$G$26498,2,false)</f>
        <v>0.349</v>
      </c>
      <c r="K979" s="29"/>
      <c r="L979" s="20"/>
      <c r="M979" s="20"/>
      <c r="N979" s="20"/>
      <c r="O979" s="20"/>
      <c r="P979" s="20"/>
    </row>
    <row r="980" ht="15.75" hidden="1" customHeight="1">
      <c r="A980" s="12">
        <v>520890.0</v>
      </c>
      <c r="B980" s="12" t="s">
        <v>31</v>
      </c>
      <c r="C980" s="12" t="s">
        <v>46</v>
      </c>
      <c r="D980" s="12" t="s">
        <v>33</v>
      </c>
      <c r="E980" s="12">
        <v>24366.0</v>
      </c>
      <c r="F980" s="26">
        <v>43965.0</v>
      </c>
      <c r="G980" s="20"/>
      <c r="H980" s="20"/>
      <c r="I980" s="28" t="str">
        <f t="shared" si="1"/>
        <v>GOGoiás43965</v>
      </c>
      <c r="J980" s="28">
        <f>VLOOKUP(I980,'Indice isolamento municipio'!$F$2:$G$26498,2,false)</f>
        <v>0.395</v>
      </c>
      <c r="K980" s="29"/>
      <c r="L980" s="20"/>
      <c r="M980" s="20"/>
      <c r="N980" s="20"/>
      <c r="O980" s="20"/>
      <c r="P980" s="20"/>
    </row>
    <row r="981" ht="15.75" hidden="1" customHeight="1">
      <c r="A981" s="12">
        <v>520910.0</v>
      </c>
      <c r="B981" s="12" t="s">
        <v>1196</v>
      </c>
      <c r="C981" s="12" t="s">
        <v>46</v>
      </c>
      <c r="D981" s="12" t="s">
        <v>33</v>
      </c>
      <c r="E981" s="12">
        <v>32698.0</v>
      </c>
      <c r="F981" s="26">
        <v>43965.0</v>
      </c>
      <c r="G981" s="20"/>
      <c r="H981" s="20"/>
      <c r="I981" s="28" t="str">
        <f t="shared" si="1"/>
        <v>GOGoiatuba43965</v>
      </c>
      <c r="J981" s="28">
        <f>VLOOKUP(I981,'Indice isolamento municipio'!$F$2:$G$26498,2,false)</f>
        <v>0.328</v>
      </c>
      <c r="K981" s="29"/>
      <c r="L981" s="20"/>
      <c r="M981" s="20"/>
      <c r="N981" s="20"/>
      <c r="O981" s="20"/>
      <c r="P981" s="20"/>
    </row>
    <row r="982" ht="15.75" hidden="1" customHeight="1">
      <c r="A982" s="12">
        <v>520915.0</v>
      </c>
      <c r="B982" s="12" t="s">
        <v>1197</v>
      </c>
      <c r="C982" s="12" t="s">
        <v>46</v>
      </c>
      <c r="D982" s="12" t="s">
        <v>33</v>
      </c>
      <c r="E982" s="12">
        <v>5091.0</v>
      </c>
      <c r="F982" s="26">
        <v>43965.0</v>
      </c>
      <c r="G982" s="20"/>
      <c r="H982" s="20"/>
      <c r="I982" s="28" t="str">
        <f t="shared" si="1"/>
        <v>GOGouvelândia43965</v>
      </c>
      <c r="J982" s="28">
        <f>VLOOKUP(I982,'Indice isolamento municipio'!$F$2:$G$26498,2,false)</f>
        <v>0.288</v>
      </c>
      <c r="K982" s="29"/>
      <c r="L982" s="20"/>
      <c r="M982" s="20"/>
      <c r="N982" s="20"/>
      <c r="O982" s="20"/>
      <c r="P982" s="20"/>
    </row>
    <row r="983" ht="15.75" hidden="1" customHeight="1">
      <c r="A983" s="12">
        <v>520920.0</v>
      </c>
      <c r="B983" s="12" t="s">
        <v>1198</v>
      </c>
      <c r="C983" s="12" t="s">
        <v>46</v>
      </c>
      <c r="D983" s="12" t="s">
        <v>33</v>
      </c>
      <c r="E983" s="12">
        <v>13994.0</v>
      </c>
      <c r="F983" s="26">
        <v>43965.0</v>
      </c>
      <c r="G983" s="20"/>
      <c r="H983" s="20"/>
      <c r="I983" s="28" t="str">
        <f t="shared" si="1"/>
        <v>GOGuapó43965</v>
      </c>
      <c r="J983" s="28">
        <f>VLOOKUP(I983,'Indice isolamento municipio'!$F$2:$G$26498,2,false)</f>
        <v>0.351</v>
      </c>
      <c r="K983" s="29"/>
      <c r="L983" s="20"/>
      <c r="M983" s="20"/>
      <c r="N983" s="20"/>
      <c r="O983" s="20"/>
      <c r="P983" s="20"/>
    </row>
    <row r="984" ht="15.75" hidden="1" customHeight="1">
      <c r="A984" s="12">
        <v>520929.0</v>
      </c>
      <c r="B984" s="12" t="s">
        <v>2213</v>
      </c>
      <c r="C984" s="12" t="s">
        <v>46</v>
      </c>
      <c r="D984" s="12" t="s">
        <v>33</v>
      </c>
      <c r="E984" s="12">
        <v>2313.0</v>
      </c>
      <c r="F984" s="26">
        <v>43965.0</v>
      </c>
      <c r="G984" s="20"/>
      <c r="H984" s="20"/>
      <c r="I984" s="28" t="str">
        <f t="shared" si="1"/>
        <v>GOGuaraíta43965</v>
      </c>
      <c r="J984" s="28" t="str">
        <f>VLOOKUP(I984,'Indice isolamento municipio'!$F$2:$G$26498,2,false)</f>
        <v>#N/A</v>
      </c>
      <c r="K984" s="29"/>
      <c r="L984" s="20"/>
      <c r="M984" s="20"/>
      <c r="N984" s="20"/>
      <c r="O984" s="20"/>
      <c r="P984" s="20"/>
    </row>
    <row r="985" ht="15.75" hidden="1" customHeight="1">
      <c r="A985" s="12">
        <v>520940.0</v>
      </c>
      <c r="B985" s="12" t="s">
        <v>1199</v>
      </c>
      <c r="C985" s="12" t="s">
        <v>46</v>
      </c>
      <c r="D985" s="12" t="s">
        <v>33</v>
      </c>
      <c r="E985" s="12">
        <v>4195.0</v>
      </c>
      <c r="F985" s="26">
        <v>43965.0</v>
      </c>
      <c r="G985" s="20"/>
      <c r="H985" s="20"/>
      <c r="I985" s="28" t="str">
        <f t="shared" si="1"/>
        <v>GOGuarani de Goiás43965</v>
      </c>
      <c r="J985" s="28">
        <f>VLOOKUP(I985,'Indice isolamento municipio'!$F$2:$G$26498,2,false)</f>
        <v>0.36</v>
      </c>
      <c r="K985" s="29"/>
      <c r="L985" s="20"/>
      <c r="M985" s="20"/>
      <c r="N985" s="20"/>
      <c r="O985" s="20"/>
      <c r="P985" s="20"/>
    </row>
    <row r="986" ht="15.75" hidden="1" customHeight="1">
      <c r="A986" s="12">
        <v>520945.0</v>
      </c>
      <c r="B986" s="12" t="s">
        <v>2224</v>
      </c>
      <c r="C986" s="12" t="s">
        <v>46</v>
      </c>
      <c r="D986" s="12" t="s">
        <v>33</v>
      </c>
      <c r="E986" s="12">
        <v>2217.0</v>
      </c>
      <c r="F986" s="26">
        <v>43965.0</v>
      </c>
      <c r="G986" s="20"/>
      <c r="H986" s="20"/>
      <c r="I986" s="28" t="str">
        <f t="shared" si="1"/>
        <v>GOGuarinos43965</v>
      </c>
      <c r="J986" s="28" t="str">
        <f>VLOOKUP(I986,'Indice isolamento municipio'!$F$2:$G$26498,2,false)</f>
        <v>#N/A</v>
      </c>
      <c r="K986" s="29"/>
      <c r="L986" s="20"/>
      <c r="M986" s="20"/>
      <c r="N986" s="20"/>
      <c r="O986" s="20"/>
      <c r="P986" s="20"/>
    </row>
    <row r="987" ht="15.75" hidden="1" customHeight="1">
      <c r="A987" s="12">
        <v>520960.0</v>
      </c>
      <c r="B987" s="12" t="s">
        <v>1200</v>
      </c>
      <c r="C987" s="12" t="s">
        <v>46</v>
      </c>
      <c r="D987" s="12" t="s">
        <v>33</v>
      </c>
      <c r="E987" s="12">
        <v>3591.0</v>
      </c>
      <c r="F987" s="26">
        <v>43965.0</v>
      </c>
      <c r="G987" s="20"/>
      <c r="H987" s="20"/>
      <c r="I987" s="28" t="str">
        <f t="shared" si="1"/>
        <v>GOHeitoraí43965</v>
      </c>
      <c r="J987" s="28">
        <f>VLOOKUP(I987,'Indice isolamento municipio'!$F$2:$G$26498,2,false)</f>
        <v>0.444</v>
      </c>
      <c r="K987" s="29"/>
      <c r="L987" s="20"/>
      <c r="M987" s="20"/>
      <c r="N987" s="20"/>
      <c r="O987" s="20"/>
      <c r="P987" s="20"/>
    </row>
    <row r="988" ht="15.75" hidden="1" customHeight="1">
      <c r="A988" s="12">
        <v>520970.0</v>
      </c>
      <c r="B988" s="12" t="s">
        <v>893</v>
      </c>
      <c r="C988" s="12" t="s">
        <v>46</v>
      </c>
      <c r="D988" s="12" t="s">
        <v>33</v>
      </c>
      <c r="E988" s="12">
        <v>18050.0</v>
      </c>
      <c r="F988" s="26">
        <v>43965.0</v>
      </c>
      <c r="G988" s="20"/>
      <c r="H988" s="20"/>
      <c r="I988" s="28" t="str">
        <f t="shared" si="1"/>
        <v>GOHidrolândia43965</v>
      </c>
      <c r="J988" s="28">
        <f>VLOOKUP(I988,'Indice isolamento municipio'!$F$2:$G$26498,2,false)</f>
        <v>0.389</v>
      </c>
      <c r="K988" s="29"/>
      <c r="L988" s="20"/>
      <c r="M988" s="20"/>
      <c r="N988" s="20"/>
      <c r="O988" s="20"/>
      <c r="P988" s="20"/>
    </row>
    <row r="989" ht="15.75" hidden="1" customHeight="1">
      <c r="A989" s="12">
        <v>520980.0</v>
      </c>
      <c r="B989" s="12" t="s">
        <v>1201</v>
      </c>
      <c r="C989" s="12" t="s">
        <v>46</v>
      </c>
      <c r="D989" s="12" t="s">
        <v>33</v>
      </c>
      <c r="E989" s="12">
        <v>3951.0</v>
      </c>
      <c r="F989" s="26">
        <v>43965.0</v>
      </c>
      <c r="G989" s="20"/>
      <c r="H989" s="20"/>
      <c r="I989" s="28" t="str">
        <f t="shared" si="1"/>
        <v>GOHidrolina43965</v>
      </c>
      <c r="J989" s="28">
        <f>VLOOKUP(I989,'Indice isolamento municipio'!$F$2:$G$26498,2,false)</f>
        <v>0.35</v>
      </c>
      <c r="K989" s="29"/>
      <c r="L989" s="20"/>
      <c r="M989" s="20"/>
      <c r="N989" s="20"/>
      <c r="O989" s="20"/>
      <c r="P989" s="20"/>
    </row>
    <row r="990" ht="15.75" hidden="1" customHeight="1">
      <c r="A990" s="12">
        <v>520990.0</v>
      </c>
      <c r="B990" s="12" t="s">
        <v>1202</v>
      </c>
      <c r="C990" s="12" t="s">
        <v>46</v>
      </c>
      <c r="D990" s="12" t="s">
        <v>33</v>
      </c>
      <c r="E990" s="12">
        <v>12648.0</v>
      </c>
      <c r="F990" s="26">
        <v>43965.0</v>
      </c>
      <c r="G990" s="20"/>
      <c r="H990" s="20"/>
      <c r="I990" s="28" t="str">
        <f t="shared" si="1"/>
        <v>GOIaciara43965</v>
      </c>
      <c r="J990" s="28">
        <f>VLOOKUP(I990,'Indice isolamento municipio'!$F$2:$G$26498,2,false)</f>
        <v>0.379</v>
      </c>
      <c r="K990" s="29"/>
      <c r="L990" s="20"/>
      <c r="M990" s="20"/>
      <c r="N990" s="20"/>
      <c r="O990" s="20"/>
      <c r="P990" s="20"/>
    </row>
    <row r="991" ht="15.75" hidden="1" customHeight="1">
      <c r="A991" s="12">
        <v>520993.0</v>
      </c>
      <c r="B991" s="12" t="s">
        <v>1203</v>
      </c>
      <c r="C991" s="12" t="s">
        <v>46</v>
      </c>
      <c r="D991" s="12" t="s">
        <v>33</v>
      </c>
      <c r="E991" s="12">
        <v>5769.0</v>
      </c>
      <c r="F991" s="26">
        <v>43965.0</v>
      </c>
      <c r="G991" s="20"/>
      <c r="H991" s="20"/>
      <c r="I991" s="28" t="str">
        <f t="shared" si="1"/>
        <v>GOInaciolândia43965</v>
      </c>
      <c r="J991" s="28">
        <f>VLOOKUP(I991,'Indice isolamento municipio'!$F$2:$G$26498,2,false)</f>
        <v>0.525</v>
      </c>
      <c r="K991" s="29"/>
      <c r="L991" s="20"/>
      <c r="M991" s="20"/>
      <c r="N991" s="20"/>
      <c r="O991" s="20"/>
      <c r="P991" s="20"/>
    </row>
    <row r="992" ht="15.75" hidden="1" customHeight="1">
      <c r="A992" s="12">
        <v>520995.0</v>
      </c>
      <c r="B992" s="12" t="s">
        <v>1204</v>
      </c>
      <c r="C992" s="12" t="s">
        <v>46</v>
      </c>
      <c r="D992" s="12" t="s">
        <v>33</v>
      </c>
      <c r="E992" s="12">
        <v>13970.0</v>
      </c>
      <c r="F992" s="26">
        <v>43965.0</v>
      </c>
      <c r="G992" s="20"/>
      <c r="H992" s="20"/>
      <c r="I992" s="28" t="str">
        <f t="shared" si="1"/>
        <v>GOIndiara43965</v>
      </c>
      <c r="J992" s="28">
        <f>VLOOKUP(I992,'Indice isolamento municipio'!$F$2:$G$26498,2,false)</f>
        <v>0.366</v>
      </c>
      <c r="K992" s="29"/>
      <c r="L992" s="20"/>
      <c r="M992" s="20"/>
      <c r="N992" s="20"/>
      <c r="O992" s="20"/>
      <c r="P992" s="20"/>
    </row>
    <row r="993" ht="15.75" hidden="1" customHeight="1">
      <c r="A993" s="12">
        <v>521000.0</v>
      </c>
      <c r="B993" s="12" t="s">
        <v>1205</v>
      </c>
      <c r="C993" s="12" t="s">
        <v>46</v>
      </c>
      <c r="D993" s="12" t="s">
        <v>33</v>
      </c>
      <c r="E993" s="12">
        <v>48903.0</v>
      </c>
      <c r="F993" s="26">
        <v>43965.0</v>
      </c>
      <c r="G993" s="20"/>
      <c r="H993" s="20"/>
      <c r="I993" s="28" t="str">
        <f t="shared" si="1"/>
        <v>GOInhumas43965</v>
      </c>
      <c r="J993" s="28">
        <f>VLOOKUP(I993,'Indice isolamento municipio'!$F$2:$G$26498,2,false)</f>
        <v>0.348</v>
      </c>
      <c r="K993" s="29"/>
      <c r="L993" s="20"/>
      <c r="M993" s="20"/>
      <c r="N993" s="20"/>
      <c r="O993" s="20"/>
      <c r="P993" s="20"/>
    </row>
    <row r="994" ht="15.75" hidden="1" customHeight="1">
      <c r="A994" s="12">
        <v>521010.0</v>
      </c>
      <c r="B994" s="12" t="s">
        <v>1206</v>
      </c>
      <c r="C994" s="12" t="s">
        <v>46</v>
      </c>
      <c r="D994" s="12" t="s">
        <v>33</v>
      </c>
      <c r="E994" s="12">
        <v>25054.0</v>
      </c>
      <c r="F994" s="26">
        <v>43965.0</v>
      </c>
      <c r="G994" s="20"/>
      <c r="H994" s="20"/>
      <c r="I994" s="28" t="str">
        <f t="shared" si="1"/>
        <v>GOIpameri43965</v>
      </c>
      <c r="J994" s="28">
        <f>VLOOKUP(I994,'Indice isolamento municipio'!$F$2:$G$26498,2,false)</f>
        <v>0.383</v>
      </c>
      <c r="K994" s="29"/>
      <c r="L994" s="20"/>
      <c r="M994" s="20"/>
      <c r="N994" s="20"/>
      <c r="O994" s="20"/>
      <c r="P994" s="20"/>
    </row>
    <row r="995" ht="15.75" hidden="1" customHeight="1">
      <c r="A995" s="12">
        <v>521015.0</v>
      </c>
      <c r="B995" s="12" t="s">
        <v>1207</v>
      </c>
      <c r="C995" s="12" t="s">
        <v>46</v>
      </c>
      <c r="D995" s="12" t="s">
        <v>33</v>
      </c>
      <c r="E995" s="12">
        <v>2848.0</v>
      </c>
      <c r="F995" s="26">
        <v>43965.0</v>
      </c>
      <c r="G995" s="20"/>
      <c r="H995" s="20"/>
      <c r="I995" s="28" t="str">
        <f t="shared" si="1"/>
        <v>GOIpiranga de Goiás43965</v>
      </c>
      <c r="J995" s="28">
        <f>VLOOKUP(I995,'Indice isolamento municipio'!$F$2:$G$26498,2,false)</f>
        <v>0.385</v>
      </c>
      <c r="K995" s="29"/>
      <c r="L995" s="20"/>
      <c r="M995" s="20"/>
      <c r="N995" s="20"/>
      <c r="O995" s="20"/>
      <c r="P995" s="20"/>
    </row>
    <row r="996" ht="15.75" hidden="1" customHeight="1">
      <c r="A996" s="12">
        <v>521020.0</v>
      </c>
      <c r="B996" s="12" t="s">
        <v>1208</v>
      </c>
      <c r="C996" s="12" t="s">
        <v>46</v>
      </c>
      <c r="D996" s="12" t="s">
        <v>33</v>
      </c>
      <c r="E996" s="12">
        <v>31271.0</v>
      </c>
      <c r="F996" s="26">
        <v>43965.0</v>
      </c>
      <c r="G996" s="20"/>
      <c r="H996" s="20"/>
      <c r="I996" s="28" t="str">
        <f t="shared" si="1"/>
        <v>GOIporá43965</v>
      </c>
      <c r="J996" s="28">
        <f>VLOOKUP(I996,'Indice isolamento municipio'!$F$2:$G$26498,2,false)</f>
        <v>0.281</v>
      </c>
      <c r="K996" s="29"/>
      <c r="L996" s="20"/>
      <c r="M996" s="20"/>
      <c r="N996" s="20"/>
      <c r="O996" s="20"/>
      <c r="P996" s="20"/>
    </row>
    <row r="997" ht="15.75" hidden="1" customHeight="1">
      <c r="A997" s="12">
        <v>521030.0</v>
      </c>
      <c r="B997" s="12" t="s">
        <v>1209</v>
      </c>
      <c r="C997" s="12" t="s">
        <v>46</v>
      </c>
      <c r="D997" s="12" t="s">
        <v>33</v>
      </c>
      <c r="E997" s="12">
        <v>2870.0</v>
      </c>
      <c r="F997" s="26">
        <v>43965.0</v>
      </c>
      <c r="G997" s="20"/>
      <c r="H997" s="20"/>
      <c r="I997" s="28" t="str">
        <f t="shared" si="1"/>
        <v>GOIsraelândia43965</v>
      </c>
      <c r="J997" s="28">
        <f>VLOOKUP(I997,'Indice isolamento municipio'!$F$2:$G$26498,2,false)</f>
        <v>0.391</v>
      </c>
      <c r="K997" s="29"/>
      <c r="L997" s="20"/>
      <c r="M997" s="20"/>
      <c r="N997" s="20"/>
      <c r="O997" s="20"/>
      <c r="P997" s="20"/>
    </row>
    <row r="998" ht="15.75" hidden="1" customHeight="1">
      <c r="A998" s="12">
        <v>521040.0</v>
      </c>
      <c r="B998" s="12" t="s">
        <v>1210</v>
      </c>
      <c r="C998" s="12" t="s">
        <v>46</v>
      </c>
      <c r="D998" s="12" t="s">
        <v>33</v>
      </c>
      <c r="E998" s="12">
        <v>36503.0</v>
      </c>
      <c r="F998" s="26">
        <v>43965.0</v>
      </c>
      <c r="G998" s="20"/>
      <c r="H998" s="20"/>
      <c r="I998" s="28" t="str">
        <f t="shared" si="1"/>
        <v>GOItaberaí43965</v>
      </c>
      <c r="J998" s="28">
        <f>VLOOKUP(I998,'Indice isolamento municipio'!$F$2:$G$26498,2,false)</f>
        <v>0.337</v>
      </c>
      <c r="K998" s="29"/>
      <c r="L998" s="20"/>
      <c r="M998" s="20"/>
      <c r="N998" s="20"/>
      <c r="O998" s="20"/>
      <c r="P998" s="20"/>
    </row>
    <row r="999" ht="15.75" hidden="1" customHeight="1">
      <c r="A999" s="12">
        <v>521056.0</v>
      </c>
      <c r="B999" s="12" t="s">
        <v>1211</v>
      </c>
      <c r="C999" s="12" t="s">
        <v>46</v>
      </c>
      <c r="D999" s="12" t="s">
        <v>33</v>
      </c>
      <c r="E999" s="12">
        <v>4533.0</v>
      </c>
      <c r="F999" s="26">
        <v>43965.0</v>
      </c>
      <c r="G999" s="20"/>
      <c r="H999" s="20"/>
      <c r="I999" s="28" t="str">
        <f t="shared" si="1"/>
        <v>GOItaguari43965</v>
      </c>
      <c r="J999" s="28">
        <f>VLOOKUP(I999,'Indice isolamento municipio'!$F$2:$G$26498,2,false)</f>
        <v>0.314</v>
      </c>
      <c r="K999" s="29"/>
      <c r="L999" s="20"/>
      <c r="M999" s="20"/>
      <c r="N999" s="20"/>
      <c r="O999" s="20"/>
      <c r="P999" s="20"/>
    </row>
    <row r="1000" ht="15.75" hidden="1" customHeight="1">
      <c r="A1000" s="12">
        <v>521060.0</v>
      </c>
      <c r="B1000" s="12" t="s">
        <v>1212</v>
      </c>
      <c r="C1000" s="12" t="s">
        <v>46</v>
      </c>
      <c r="D1000" s="12" t="s">
        <v>33</v>
      </c>
      <c r="E1000" s="12">
        <v>5398.0</v>
      </c>
      <c r="F1000" s="26">
        <v>43965.0</v>
      </c>
      <c r="G1000" s="20"/>
      <c r="H1000" s="20"/>
      <c r="I1000" s="28" t="str">
        <f t="shared" si="1"/>
        <v>GOItaguaru43965</v>
      </c>
      <c r="J1000" s="28">
        <f>VLOOKUP(I1000,'Indice isolamento municipio'!$F$2:$G$26498,2,false)</f>
        <v>0.244</v>
      </c>
      <c r="K1000" s="29"/>
      <c r="L1000" s="20"/>
      <c r="M1000" s="20"/>
      <c r="N1000" s="20"/>
      <c r="O1000" s="20"/>
      <c r="P1000" s="20"/>
    </row>
    <row r="1001" ht="15.75" hidden="1" customHeight="1">
      <c r="A1001" s="12">
        <v>521080.0</v>
      </c>
      <c r="B1001" s="12" t="s">
        <v>1213</v>
      </c>
      <c r="C1001" s="12" t="s">
        <v>46</v>
      </c>
      <c r="D1001" s="12" t="s">
        <v>33</v>
      </c>
      <c r="E1001" s="12">
        <v>4973.0</v>
      </c>
      <c r="F1001" s="26">
        <v>43965.0</v>
      </c>
      <c r="G1001" s="20"/>
      <c r="H1001" s="20"/>
      <c r="I1001" s="28" t="str">
        <f t="shared" si="1"/>
        <v>GOItajá43965</v>
      </c>
      <c r="J1001" s="28">
        <f>VLOOKUP(I1001,'Indice isolamento municipio'!$F$2:$G$26498,2,false)</f>
        <v>0.5</v>
      </c>
      <c r="K1001" s="29"/>
      <c r="L1001" s="20"/>
      <c r="M1001" s="20"/>
      <c r="N1001" s="20"/>
      <c r="O1001" s="20"/>
      <c r="P1001" s="20"/>
    </row>
    <row r="1002" ht="15.75" hidden="1" customHeight="1">
      <c r="A1002" s="12">
        <v>521090.0</v>
      </c>
      <c r="B1002" s="12" t="s">
        <v>1214</v>
      </c>
      <c r="C1002" s="12" t="s">
        <v>46</v>
      </c>
      <c r="D1002" s="12" t="s">
        <v>33</v>
      </c>
      <c r="E1002" s="12">
        <v>19142.0</v>
      </c>
      <c r="F1002" s="26">
        <v>43965.0</v>
      </c>
      <c r="G1002" s="20"/>
      <c r="H1002" s="20"/>
      <c r="I1002" s="28" t="str">
        <f t="shared" si="1"/>
        <v>GOItapaci43965</v>
      </c>
      <c r="J1002" s="28">
        <f>VLOOKUP(I1002,'Indice isolamento municipio'!$F$2:$G$26498,2,false)</f>
        <v>0.414</v>
      </c>
      <c r="K1002" s="29"/>
      <c r="L1002" s="20"/>
      <c r="M1002" s="20"/>
      <c r="N1002" s="20"/>
      <c r="O1002" s="20"/>
      <c r="P1002" s="20"/>
    </row>
    <row r="1003" ht="15.75" hidden="1" customHeight="1">
      <c r="A1003" s="12">
        <v>521100.0</v>
      </c>
      <c r="B1003" s="12" t="s">
        <v>1215</v>
      </c>
      <c r="C1003" s="12" t="s">
        <v>46</v>
      </c>
      <c r="D1003" s="12" t="s">
        <v>33</v>
      </c>
      <c r="E1003" s="12">
        <v>7379.0</v>
      </c>
      <c r="F1003" s="26">
        <v>43965.0</v>
      </c>
      <c r="G1003" s="20"/>
      <c r="H1003" s="20"/>
      <c r="I1003" s="28" t="str">
        <f t="shared" si="1"/>
        <v>GOItapirapuã43965</v>
      </c>
      <c r="J1003" s="28">
        <f>VLOOKUP(I1003,'Indice isolamento municipio'!$F$2:$G$26498,2,false)</f>
        <v>0.376</v>
      </c>
      <c r="K1003" s="29"/>
      <c r="L1003" s="20"/>
      <c r="M1003" s="20"/>
      <c r="N1003" s="20"/>
      <c r="O1003" s="20"/>
      <c r="P1003" s="20"/>
    </row>
    <row r="1004" ht="15.75" hidden="1" customHeight="1">
      <c r="A1004" s="12">
        <v>521120.0</v>
      </c>
      <c r="B1004" s="12" t="s">
        <v>1216</v>
      </c>
      <c r="C1004" s="12" t="s">
        <v>46</v>
      </c>
      <c r="D1004" s="12" t="s">
        <v>33</v>
      </c>
      <c r="E1004" s="12">
        <v>26033.0</v>
      </c>
      <c r="F1004" s="26">
        <v>43965.0</v>
      </c>
      <c r="G1004" s="20"/>
      <c r="H1004" s="20"/>
      <c r="I1004" s="28" t="str">
        <f t="shared" si="1"/>
        <v>GOItapuranga43965</v>
      </c>
      <c r="J1004" s="28">
        <f>VLOOKUP(I1004,'Indice isolamento municipio'!$F$2:$G$26498,2,false)</f>
        <v>0.408</v>
      </c>
      <c r="K1004" s="29"/>
      <c r="L1004" s="20"/>
      <c r="M1004" s="20"/>
      <c r="N1004" s="20"/>
      <c r="O1004" s="20"/>
      <c r="P1004" s="20"/>
    </row>
    <row r="1005" ht="15.75" hidden="1" customHeight="1">
      <c r="A1005" s="12">
        <v>521130.0</v>
      </c>
      <c r="B1005" s="12" t="s">
        <v>1218</v>
      </c>
      <c r="C1005" s="12" t="s">
        <v>46</v>
      </c>
      <c r="D1005" s="12" t="s">
        <v>33</v>
      </c>
      <c r="E1005" s="12">
        <v>6429.0</v>
      </c>
      <c r="F1005" s="26">
        <v>43965.0</v>
      </c>
      <c r="G1005" s="20"/>
      <c r="H1005" s="20"/>
      <c r="I1005" s="28" t="str">
        <f t="shared" si="1"/>
        <v>GOItarumã43965</v>
      </c>
      <c r="J1005" s="28">
        <f>VLOOKUP(I1005,'Indice isolamento municipio'!$F$2:$G$26498,2,false)</f>
        <v>0.446</v>
      </c>
      <c r="K1005" s="29"/>
      <c r="L1005" s="20"/>
      <c r="M1005" s="20"/>
      <c r="N1005" s="20"/>
      <c r="O1005" s="20"/>
      <c r="P1005" s="20"/>
    </row>
    <row r="1006" ht="15.75" hidden="1" customHeight="1">
      <c r="A1006" s="12">
        <v>521140.0</v>
      </c>
      <c r="B1006" s="12" t="s">
        <v>1219</v>
      </c>
      <c r="C1006" s="12" t="s">
        <v>46</v>
      </c>
      <c r="D1006" s="12" t="s">
        <v>33</v>
      </c>
      <c r="E1006" s="12">
        <v>8620.0</v>
      </c>
      <c r="F1006" s="26">
        <v>43965.0</v>
      </c>
      <c r="G1006" s="20"/>
      <c r="H1006" s="20"/>
      <c r="I1006" s="28" t="str">
        <f t="shared" si="1"/>
        <v>GOItauçu43965</v>
      </c>
      <c r="J1006" s="28">
        <f>VLOOKUP(I1006,'Indice isolamento municipio'!$F$2:$G$26498,2,false)</f>
        <v>0.367</v>
      </c>
      <c r="K1006" s="29"/>
      <c r="L1006" s="20"/>
      <c r="M1006" s="20"/>
      <c r="N1006" s="20"/>
      <c r="O1006" s="20"/>
      <c r="P1006" s="20"/>
    </row>
    <row r="1007" ht="15.75" hidden="1" customHeight="1">
      <c r="A1007" s="12">
        <v>521150.0</v>
      </c>
      <c r="B1007" s="12" t="s">
        <v>1220</v>
      </c>
      <c r="C1007" s="12" t="s">
        <v>46</v>
      </c>
      <c r="D1007" s="12" t="s">
        <v>33</v>
      </c>
      <c r="E1007" s="12">
        <v>94613.0</v>
      </c>
      <c r="F1007" s="26">
        <v>43965.0</v>
      </c>
      <c r="G1007" s="20"/>
      <c r="H1007" s="20"/>
      <c r="I1007" s="28" t="str">
        <f t="shared" si="1"/>
        <v>GOItumbiara43965</v>
      </c>
      <c r="J1007" s="28">
        <f>VLOOKUP(I1007,'Indice isolamento municipio'!$F$2:$G$26498,2,false)</f>
        <v>0.359</v>
      </c>
      <c r="K1007" s="29"/>
      <c r="L1007" s="20"/>
      <c r="M1007" s="20"/>
      <c r="N1007" s="20"/>
      <c r="O1007" s="20"/>
      <c r="P1007" s="20"/>
    </row>
    <row r="1008" ht="15.75" hidden="1" customHeight="1">
      <c r="A1008" s="12">
        <v>521160.0</v>
      </c>
      <c r="B1008" s="12" t="s">
        <v>1221</v>
      </c>
      <c r="C1008" s="12" t="s">
        <v>46</v>
      </c>
      <c r="D1008" s="12" t="s">
        <v>33</v>
      </c>
      <c r="E1008" s="12">
        <v>2614.0</v>
      </c>
      <c r="F1008" s="26">
        <v>43965.0</v>
      </c>
      <c r="G1008" s="20"/>
      <c r="H1008" s="20"/>
      <c r="I1008" s="28" t="str">
        <f t="shared" si="1"/>
        <v>GOIvolândia43965</v>
      </c>
      <c r="J1008" s="28">
        <f>VLOOKUP(I1008,'Indice isolamento municipio'!$F$2:$G$26498,2,false)</f>
        <v>0.357</v>
      </c>
      <c r="K1008" s="29"/>
      <c r="L1008" s="20"/>
      <c r="M1008" s="20"/>
      <c r="N1008" s="20"/>
      <c r="O1008" s="20"/>
      <c r="P1008" s="20"/>
    </row>
    <row r="1009" ht="15.75" hidden="1" customHeight="1">
      <c r="A1009" s="12">
        <v>521170.0</v>
      </c>
      <c r="B1009" s="12" t="s">
        <v>1222</v>
      </c>
      <c r="C1009" s="12" t="s">
        <v>46</v>
      </c>
      <c r="D1009" s="12" t="s">
        <v>33</v>
      </c>
      <c r="E1009" s="12">
        <v>6138.0</v>
      </c>
      <c r="F1009" s="26">
        <v>43965.0</v>
      </c>
      <c r="G1009" s="20"/>
      <c r="H1009" s="20"/>
      <c r="I1009" s="28" t="str">
        <f t="shared" si="1"/>
        <v>GOJandaia43965</v>
      </c>
      <c r="J1009" s="28">
        <f>VLOOKUP(I1009,'Indice isolamento municipio'!$F$2:$G$26498,2,false)</f>
        <v>0.389</v>
      </c>
      <c r="K1009" s="29"/>
      <c r="L1009" s="20"/>
      <c r="M1009" s="20"/>
      <c r="N1009" s="20"/>
      <c r="O1009" s="20"/>
      <c r="P1009" s="20"/>
    </row>
    <row r="1010" ht="15.75" hidden="1" customHeight="1">
      <c r="A1010" s="12">
        <v>521180.0</v>
      </c>
      <c r="B1010" s="12" t="s">
        <v>1223</v>
      </c>
      <c r="C1010" s="12" t="s">
        <v>46</v>
      </c>
      <c r="D1010" s="12" t="s">
        <v>33</v>
      </c>
      <c r="E1010" s="12">
        <v>43167.0</v>
      </c>
      <c r="F1010" s="26">
        <v>43965.0</v>
      </c>
      <c r="G1010" s="20"/>
      <c r="H1010" s="20"/>
      <c r="I1010" s="28" t="str">
        <f t="shared" si="1"/>
        <v>GOJaraguá43965</v>
      </c>
      <c r="J1010" s="28">
        <f>VLOOKUP(I1010,'Indice isolamento municipio'!$F$2:$G$26498,2,false)</f>
        <v>0.393</v>
      </c>
      <c r="K1010" s="29"/>
      <c r="L1010" s="20"/>
      <c r="M1010" s="20"/>
      <c r="N1010" s="20"/>
      <c r="O1010" s="20"/>
      <c r="P1010" s="20"/>
    </row>
    <row r="1011" ht="15.75" hidden="1" customHeight="1">
      <c r="A1011" s="12">
        <v>521190.0</v>
      </c>
      <c r="B1011" s="12" t="s">
        <v>1224</v>
      </c>
      <c r="C1011" s="12" t="s">
        <v>46</v>
      </c>
      <c r="D1011" s="12" t="s">
        <v>33</v>
      </c>
      <c r="E1011" s="12">
        <v>89902.0</v>
      </c>
      <c r="F1011" s="26">
        <v>43965.0</v>
      </c>
      <c r="G1011" s="20"/>
      <c r="H1011" s="20"/>
      <c r="I1011" s="28" t="str">
        <f t="shared" si="1"/>
        <v>GOJataí43965</v>
      </c>
      <c r="J1011" s="28">
        <f>VLOOKUP(I1011,'Indice isolamento municipio'!$F$2:$G$26498,2,false)</f>
        <v>0.36</v>
      </c>
      <c r="K1011" s="29"/>
      <c r="L1011" s="20"/>
      <c r="M1011" s="20"/>
      <c r="N1011" s="20"/>
      <c r="O1011" s="20"/>
      <c r="P1011" s="20"/>
    </row>
    <row r="1012" ht="15.75" hidden="1" customHeight="1">
      <c r="A1012" s="12">
        <v>521200.0</v>
      </c>
      <c r="B1012" s="12" t="s">
        <v>1225</v>
      </c>
      <c r="C1012" s="12" t="s">
        <v>46</v>
      </c>
      <c r="D1012" s="12" t="s">
        <v>33</v>
      </c>
      <c r="E1012" s="12">
        <v>2977.0</v>
      </c>
      <c r="F1012" s="26">
        <v>43965.0</v>
      </c>
      <c r="G1012" s="20"/>
      <c r="H1012" s="20"/>
      <c r="I1012" s="28" t="str">
        <f t="shared" si="1"/>
        <v>GOJaupaci43965</v>
      </c>
      <c r="J1012" s="28">
        <f>VLOOKUP(I1012,'Indice isolamento municipio'!$F$2:$G$26498,2,false)</f>
        <v>0.295</v>
      </c>
      <c r="K1012" s="29"/>
      <c r="L1012" s="20"/>
      <c r="M1012" s="20"/>
      <c r="N1012" s="20"/>
      <c r="O1012" s="20"/>
      <c r="P1012" s="20"/>
    </row>
    <row r="1013" ht="15.75" hidden="1" customHeight="1">
      <c r="A1013" s="12">
        <v>521205.0</v>
      </c>
      <c r="B1013" s="12" t="s">
        <v>1226</v>
      </c>
      <c r="C1013" s="12" t="s">
        <v>46</v>
      </c>
      <c r="D1013" s="12" t="s">
        <v>33</v>
      </c>
      <c r="E1013" s="12">
        <v>2327.0</v>
      </c>
      <c r="F1013" s="26">
        <v>43965.0</v>
      </c>
      <c r="G1013" s="20"/>
      <c r="H1013" s="20"/>
      <c r="I1013" s="28" t="str">
        <f t="shared" si="1"/>
        <v>GOJesúpolis43965</v>
      </c>
      <c r="J1013" s="28">
        <f>VLOOKUP(I1013,'Indice isolamento municipio'!$F$2:$G$26498,2,false)</f>
        <v>0.303</v>
      </c>
      <c r="K1013" s="29"/>
      <c r="L1013" s="20"/>
      <c r="M1013" s="20"/>
      <c r="N1013" s="20"/>
      <c r="O1013" s="20"/>
      <c r="P1013" s="20"/>
    </row>
    <row r="1014" ht="15.75" hidden="1" customHeight="1">
      <c r="A1014" s="12">
        <v>521210.0</v>
      </c>
      <c r="B1014" s="12" t="s">
        <v>1227</v>
      </c>
      <c r="C1014" s="12" t="s">
        <v>46</v>
      </c>
      <c r="D1014" s="12" t="s">
        <v>33</v>
      </c>
      <c r="E1014" s="12">
        <v>7151.0</v>
      </c>
      <c r="F1014" s="26">
        <v>43965.0</v>
      </c>
      <c r="G1014" s="20"/>
      <c r="H1014" s="20"/>
      <c r="I1014" s="28" t="str">
        <f t="shared" si="1"/>
        <v>GOJoviânia43965</v>
      </c>
      <c r="J1014" s="28">
        <f>VLOOKUP(I1014,'Indice isolamento municipio'!$F$2:$G$26498,2,false)</f>
        <v>0.417</v>
      </c>
      <c r="K1014" s="29"/>
      <c r="L1014" s="20"/>
      <c r="M1014" s="20"/>
      <c r="N1014" s="20"/>
      <c r="O1014" s="20"/>
      <c r="P1014" s="20"/>
    </row>
    <row r="1015" ht="15.75" hidden="1" customHeight="1">
      <c r="A1015" s="12">
        <v>521220.0</v>
      </c>
      <c r="B1015" s="12" t="s">
        <v>554</v>
      </c>
      <c r="C1015" s="12" t="s">
        <v>46</v>
      </c>
      <c r="D1015" s="12" t="s">
        <v>33</v>
      </c>
      <c r="E1015" s="12">
        <v>19020.0</v>
      </c>
      <c r="F1015" s="26">
        <v>43965.0</v>
      </c>
      <c r="G1015" s="20"/>
      <c r="H1015" s="20"/>
      <c r="I1015" s="28" t="str">
        <f t="shared" si="1"/>
        <v>GOJussara43965</v>
      </c>
      <c r="J1015" s="28">
        <f>VLOOKUP(I1015,'Indice isolamento municipio'!$F$2:$G$26498,2,false)</f>
        <v>0.368</v>
      </c>
      <c r="K1015" s="29"/>
      <c r="L1015" s="20"/>
      <c r="M1015" s="20"/>
      <c r="N1015" s="20"/>
      <c r="O1015" s="20"/>
      <c r="P1015" s="20"/>
    </row>
    <row r="1016" ht="15.75" hidden="1" customHeight="1">
      <c r="A1016" s="12">
        <v>521225.0</v>
      </c>
      <c r="B1016" s="12" t="s">
        <v>2156</v>
      </c>
      <c r="C1016" s="12" t="s">
        <v>46</v>
      </c>
      <c r="D1016" s="12" t="s">
        <v>33</v>
      </c>
      <c r="E1016" s="12">
        <v>1305.0</v>
      </c>
      <c r="F1016" s="26">
        <v>43965.0</v>
      </c>
      <c r="G1016" s="20"/>
      <c r="H1016" s="20"/>
      <c r="I1016" s="28" t="str">
        <f t="shared" si="1"/>
        <v>GOLagoa Santa43965</v>
      </c>
      <c r="J1016" s="28" t="str">
        <f>VLOOKUP(I1016,'Indice isolamento municipio'!$F$2:$G$26498,2,false)</f>
        <v>#N/A</v>
      </c>
      <c r="K1016" s="29"/>
      <c r="L1016" s="20"/>
      <c r="M1016" s="20"/>
      <c r="N1016" s="20"/>
      <c r="O1016" s="20"/>
      <c r="P1016" s="20"/>
    </row>
    <row r="1017" ht="15.75" hidden="1" customHeight="1">
      <c r="A1017" s="12">
        <v>521230.0</v>
      </c>
      <c r="B1017" s="12" t="s">
        <v>1228</v>
      </c>
      <c r="C1017" s="12" t="s">
        <v>46</v>
      </c>
      <c r="D1017" s="12" t="s">
        <v>33</v>
      </c>
      <c r="E1017" s="12">
        <v>7900.0</v>
      </c>
      <c r="F1017" s="26">
        <v>43965.0</v>
      </c>
      <c r="G1017" s="20"/>
      <c r="H1017" s="20"/>
      <c r="I1017" s="28" t="str">
        <f t="shared" si="1"/>
        <v>GOLeopoldo de Bulhões43965</v>
      </c>
      <c r="J1017" s="28">
        <f>VLOOKUP(I1017,'Indice isolamento municipio'!$F$2:$G$26498,2,false)</f>
        <v>0.423</v>
      </c>
      <c r="K1017" s="29"/>
      <c r="L1017" s="20"/>
      <c r="M1017" s="20"/>
      <c r="N1017" s="20"/>
      <c r="O1017" s="20"/>
      <c r="P1017" s="20"/>
    </row>
    <row r="1018" ht="15.75" hidden="1" customHeight="1">
      <c r="A1018" s="12">
        <v>521250.0</v>
      </c>
      <c r="B1018" s="12" t="s">
        <v>1229</v>
      </c>
      <c r="C1018" s="12" t="s">
        <v>46</v>
      </c>
      <c r="D1018" s="12" t="s">
        <v>33</v>
      </c>
      <c r="E1018" s="12">
        <v>179582.0</v>
      </c>
      <c r="F1018" s="26">
        <v>43965.0</v>
      </c>
      <c r="G1018" s="20"/>
      <c r="H1018" s="20"/>
      <c r="I1018" s="28" t="str">
        <f t="shared" si="1"/>
        <v>GOLuziânia43965</v>
      </c>
      <c r="J1018" s="28">
        <f>VLOOKUP(I1018,'Indice isolamento municipio'!$F$2:$G$26498,2,false)</f>
        <v>0.365</v>
      </c>
      <c r="K1018" s="29"/>
      <c r="L1018" s="20"/>
      <c r="M1018" s="20"/>
      <c r="N1018" s="20"/>
      <c r="O1018" s="20"/>
      <c r="P1018" s="20"/>
    </row>
    <row r="1019" ht="15.75" hidden="1" customHeight="1">
      <c r="A1019" s="12">
        <v>521260.0</v>
      </c>
      <c r="B1019" s="12" t="s">
        <v>1230</v>
      </c>
      <c r="C1019" s="12" t="s">
        <v>46</v>
      </c>
      <c r="D1019" s="12" t="s">
        <v>33</v>
      </c>
      <c r="E1019" s="12">
        <v>2370.0</v>
      </c>
      <c r="F1019" s="26">
        <v>43965.0</v>
      </c>
      <c r="G1019" s="20"/>
      <c r="H1019" s="20"/>
      <c r="I1019" s="28" t="str">
        <f t="shared" si="1"/>
        <v>GOMairipotaba43965</v>
      </c>
      <c r="J1019" s="28">
        <f>VLOOKUP(I1019,'Indice isolamento municipio'!$F$2:$G$26498,2,false)</f>
        <v>0.326</v>
      </c>
      <c r="K1019" s="29"/>
      <c r="L1019" s="20"/>
      <c r="M1019" s="20"/>
      <c r="N1019" s="20"/>
      <c r="O1019" s="20"/>
      <c r="P1019" s="20"/>
    </row>
    <row r="1020" ht="15.75" hidden="1" customHeight="1">
      <c r="A1020" s="12">
        <v>521270.0</v>
      </c>
      <c r="B1020" s="12" t="s">
        <v>1231</v>
      </c>
      <c r="C1020" s="12" t="s">
        <v>46</v>
      </c>
      <c r="D1020" s="12" t="s">
        <v>33</v>
      </c>
      <c r="E1020" s="12">
        <v>7178.0</v>
      </c>
      <c r="F1020" s="26">
        <v>43965.0</v>
      </c>
      <c r="G1020" s="20"/>
      <c r="H1020" s="20"/>
      <c r="I1020" s="28" t="str">
        <f t="shared" si="1"/>
        <v>GOMambaí43965</v>
      </c>
      <c r="J1020" s="28">
        <f>VLOOKUP(I1020,'Indice isolamento municipio'!$F$2:$G$26498,2,false)</f>
        <v>0.319</v>
      </c>
      <c r="K1020" s="29"/>
      <c r="L1020" s="20"/>
      <c r="M1020" s="20"/>
      <c r="N1020" s="20"/>
      <c r="O1020" s="20"/>
      <c r="P1020" s="20"/>
    </row>
    <row r="1021" ht="15.75" hidden="1" customHeight="1">
      <c r="A1021" s="12">
        <v>521280.0</v>
      </c>
      <c r="B1021" s="12" t="s">
        <v>1232</v>
      </c>
      <c r="C1021" s="12" t="s">
        <v>46</v>
      </c>
      <c r="D1021" s="12" t="s">
        <v>33</v>
      </c>
      <c r="E1021" s="12">
        <v>10455.0</v>
      </c>
      <c r="F1021" s="26">
        <v>43965.0</v>
      </c>
      <c r="G1021" s="20"/>
      <c r="H1021" s="20"/>
      <c r="I1021" s="28" t="str">
        <f t="shared" si="1"/>
        <v>GOMara Rosa43965</v>
      </c>
      <c r="J1021" s="28">
        <f>VLOOKUP(I1021,'Indice isolamento municipio'!$F$2:$G$26498,2,false)</f>
        <v>0.461</v>
      </c>
      <c r="K1021" s="29"/>
      <c r="L1021" s="20"/>
      <c r="M1021" s="20"/>
      <c r="N1021" s="20"/>
      <c r="O1021" s="20"/>
      <c r="P1021" s="20"/>
    </row>
    <row r="1022" ht="15.75" hidden="1" customHeight="1">
      <c r="A1022" s="12">
        <v>521290.0</v>
      </c>
      <c r="B1022" s="12" t="s">
        <v>1233</v>
      </c>
      <c r="C1022" s="12" t="s">
        <v>46</v>
      </c>
      <c r="D1022" s="12" t="s">
        <v>33</v>
      </c>
      <c r="E1022" s="12">
        <v>2095.0</v>
      </c>
      <c r="F1022" s="26">
        <v>43965.0</v>
      </c>
      <c r="G1022" s="20"/>
      <c r="H1022" s="20"/>
      <c r="I1022" s="28" t="str">
        <f t="shared" si="1"/>
        <v>GOMarzagão43965</v>
      </c>
      <c r="J1022" s="28">
        <f>VLOOKUP(I1022,'Indice isolamento municipio'!$F$2:$G$26498,2,false)</f>
        <v>0.308</v>
      </c>
      <c r="K1022" s="29"/>
      <c r="L1022" s="20"/>
      <c r="M1022" s="20"/>
      <c r="N1022" s="20"/>
      <c r="O1022" s="20"/>
      <c r="P1022" s="20"/>
    </row>
    <row r="1023" ht="15.75" hidden="1" customHeight="1">
      <c r="A1023" s="12">
        <v>521295.0</v>
      </c>
      <c r="B1023" s="12" t="s">
        <v>1234</v>
      </c>
      <c r="C1023" s="12" t="s">
        <v>46</v>
      </c>
      <c r="D1023" s="12" t="s">
        <v>33</v>
      </c>
      <c r="E1023" s="12">
        <v>4398.0</v>
      </c>
      <c r="F1023" s="26">
        <v>43965.0</v>
      </c>
      <c r="G1023" s="20"/>
      <c r="H1023" s="20"/>
      <c r="I1023" s="28" t="str">
        <f t="shared" si="1"/>
        <v>GOMatrinchã43965</v>
      </c>
      <c r="J1023" s="28">
        <f>VLOOKUP(I1023,'Indice isolamento municipio'!$F$2:$G$26498,2,false)</f>
        <v>0.423</v>
      </c>
      <c r="K1023" s="29"/>
      <c r="L1023" s="20"/>
      <c r="M1023" s="20"/>
      <c r="N1023" s="20"/>
      <c r="O1023" s="20"/>
      <c r="P1023" s="20"/>
    </row>
    <row r="1024" ht="15.75" hidden="1" customHeight="1">
      <c r="A1024" s="12">
        <v>521300.0</v>
      </c>
      <c r="B1024" s="12" t="s">
        <v>1235</v>
      </c>
      <c r="C1024" s="12" t="s">
        <v>46</v>
      </c>
      <c r="D1024" s="12" t="s">
        <v>33</v>
      </c>
      <c r="E1024" s="12">
        <v>11907.0</v>
      </c>
      <c r="F1024" s="26">
        <v>43965.0</v>
      </c>
      <c r="G1024" s="20"/>
      <c r="H1024" s="20"/>
      <c r="I1024" s="28" t="str">
        <f t="shared" si="1"/>
        <v>GOMaurilândia43965</v>
      </c>
      <c r="J1024" s="28">
        <f>VLOOKUP(I1024,'Indice isolamento municipio'!$F$2:$G$26498,2,false)</f>
        <v>0.313</v>
      </c>
      <c r="K1024" s="29"/>
      <c r="L1024" s="20"/>
      <c r="M1024" s="20"/>
      <c r="N1024" s="20"/>
      <c r="O1024" s="20"/>
      <c r="P1024" s="20"/>
    </row>
    <row r="1025" ht="15.75" hidden="1" customHeight="1">
      <c r="A1025" s="12">
        <v>521305.0</v>
      </c>
      <c r="B1025" s="12" t="s">
        <v>2416</v>
      </c>
      <c r="C1025" s="12" t="s">
        <v>46</v>
      </c>
      <c r="D1025" s="12" t="s">
        <v>33</v>
      </c>
      <c r="E1025" s="12">
        <v>2668.0</v>
      </c>
      <c r="F1025" s="26">
        <v>43965.0</v>
      </c>
      <c r="G1025" s="20"/>
      <c r="H1025" s="20"/>
      <c r="I1025" s="28" t="str">
        <f t="shared" si="1"/>
        <v>GOMimoso de Goiás43965</v>
      </c>
      <c r="J1025" s="28" t="str">
        <f>VLOOKUP(I1025,'Indice isolamento municipio'!$F$2:$G$26498,2,false)</f>
        <v>#N/A</v>
      </c>
      <c r="K1025" s="29"/>
      <c r="L1025" s="20"/>
      <c r="M1025" s="20"/>
      <c r="N1025" s="20"/>
      <c r="O1025" s="20"/>
      <c r="P1025" s="20"/>
    </row>
    <row r="1026" ht="15.75" hidden="1" customHeight="1">
      <c r="A1026" s="12">
        <v>521308.0</v>
      </c>
      <c r="B1026" s="12" t="s">
        <v>1236</v>
      </c>
      <c r="C1026" s="12" t="s">
        <v>46</v>
      </c>
      <c r="D1026" s="12" t="s">
        <v>33</v>
      </c>
      <c r="E1026" s="12">
        <v>30784.0</v>
      </c>
      <c r="F1026" s="26">
        <v>43965.0</v>
      </c>
      <c r="G1026" s="20"/>
      <c r="H1026" s="20"/>
      <c r="I1026" s="28" t="str">
        <f t="shared" si="1"/>
        <v>GOMinaçu43965</v>
      </c>
      <c r="J1026" s="28">
        <f>VLOOKUP(I1026,'Indice isolamento municipio'!$F$2:$G$26498,2,false)</f>
        <v>0.493</v>
      </c>
      <c r="K1026" s="29"/>
      <c r="L1026" s="20"/>
      <c r="M1026" s="20"/>
      <c r="N1026" s="20"/>
      <c r="O1026" s="20"/>
      <c r="P1026" s="20"/>
    </row>
    <row r="1027" ht="15.75" hidden="1" customHeight="1">
      <c r="A1027" s="12">
        <v>521310.0</v>
      </c>
      <c r="B1027" s="12" t="s">
        <v>1237</v>
      </c>
      <c r="C1027" s="12" t="s">
        <v>46</v>
      </c>
      <c r="D1027" s="12" t="s">
        <v>33</v>
      </c>
      <c r="E1027" s="12">
        <v>55036.0</v>
      </c>
      <c r="F1027" s="26">
        <v>43965.0</v>
      </c>
      <c r="G1027" s="20"/>
      <c r="H1027" s="20"/>
      <c r="I1027" s="28" t="str">
        <f t="shared" si="1"/>
        <v>GOMineiros43965</v>
      </c>
      <c r="J1027" s="28">
        <f>VLOOKUP(I1027,'Indice isolamento municipio'!$F$2:$G$26498,2,false)</f>
        <v>0.354</v>
      </c>
      <c r="K1027" s="29"/>
      <c r="L1027" s="20"/>
      <c r="M1027" s="20"/>
      <c r="N1027" s="20"/>
      <c r="O1027" s="20"/>
      <c r="P1027" s="20"/>
    </row>
    <row r="1028" ht="15.75" hidden="1" customHeight="1">
      <c r="A1028" s="12">
        <v>521340.0</v>
      </c>
      <c r="B1028" s="12" t="s">
        <v>1238</v>
      </c>
      <c r="C1028" s="12" t="s">
        <v>46</v>
      </c>
      <c r="D1028" s="12" t="s">
        <v>33</v>
      </c>
      <c r="E1028" s="12">
        <v>1724.0</v>
      </c>
      <c r="F1028" s="26">
        <v>43965.0</v>
      </c>
      <c r="G1028" s="20"/>
      <c r="H1028" s="20"/>
      <c r="I1028" s="28" t="str">
        <f t="shared" si="1"/>
        <v>GOMoiporá43965</v>
      </c>
      <c r="J1028" s="28">
        <f>VLOOKUP(I1028,'Indice isolamento municipio'!$F$2:$G$26498,2,false)</f>
        <v>0.464</v>
      </c>
      <c r="K1028" s="29"/>
      <c r="L1028" s="20"/>
      <c r="M1028" s="20"/>
      <c r="N1028" s="20"/>
      <c r="O1028" s="20"/>
      <c r="P1028" s="20"/>
    </row>
    <row r="1029" ht="15.75" hidden="1" customHeight="1">
      <c r="A1029" s="12">
        <v>521350.0</v>
      </c>
      <c r="B1029" s="12" t="s">
        <v>1239</v>
      </c>
      <c r="C1029" s="12" t="s">
        <v>46</v>
      </c>
      <c r="D1029" s="12" t="s">
        <v>33</v>
      </c>
      <c r="E1029" s="12">
        <v>7857.0</v>
      </c>
      <c r="F1029" s="26">
        <v>43965.0</v>
      </c>
      <c r="G1029" s="20"/>
      <c r="H1029" s="20"/>
      <c r="I1029" s="28" t="str">
        <f t="shared" si="1"/>
        <v>GOMonte Alegre de Goiás43965</v>
      </c>
      <c r="J1029" s="28">
        <f>VLOOKUP(I1029,'Indice isolamento municipio'!$F$2:$G$26498,2,false)</f>
        <v>0.346</v>
      </c>
      <c r="K1029" s="29"/>
      <c r="L1029" s="20"/>
      <c r="M1029" s="20"/>
      <c r="N1029" s="20"/>
      <c r="O1029" s="20"/>
      <c r="P1029" s="20"/>
    </row>
    <row r="1030" ht="15.75" hidden="1" customHeight="1">
      <c r="A1030" s="12">
        <v>521370.0</v>
      </c>
      <c r="B1030" s="12" t="s">
        <v>1240</v>
      </c>
      <c r="C1030" s="12" t="s">
        <v>46</v>
      </c>
      <c r="D1030" s="12" t="s">
        <v>33</v>
      </c>
      <c r="E1030" s="12">
        <v>7987.0</v>
      </c>
      <c r="F1030" s="26">
        <v>43965.0</v>
      </c>
      <c r="G1030" s="20"/>
      <c r="H1030" s="20"/>
      <c r="I1030" s="28" t="str">
        <f t="shared" si="1"/>
        <v>GOMontes Claros de Goiás43965</v>
      </c>
      <c r="J1030" s="28">
        <f>VLOOKUP(I1030,'Indice isolamento municipio'!$F$2:$G$26498,2,false)</f>
        <v>0.385</v>
      </c>
      <c r="K1030" s="29"/>
      <c r="L1030" s="20"/>
      <c r="M1030" s="20"/>
      <c r="N1030" s="20"/>
      <c r="O1030" s="20"/>
      <c r="P1030" s="20"/>
    </row>
    <row r="1031" ht="15.75" hidden="1" customHeight="1">
      <c r="A1031" s="12">
        <v>521375.0</v>
      </c>
      <c r="B1031" s="12" t="s">
        <v>1241</v>
      </c>
      <c r="C1031" s="12" t="s">
        <v>46</v>
      </c>
      <c r="D1031" s="12" t="s">
        <v>33</v>
      </c>
      <c r="E1031" s="12">
        <v>11001.0</v>
      </c>
      <c r="F1031" s="26">
        <v>43965.0</v>
      </c>
      <c r="G1031" s="20"/>
      <c r="H1031" s="20"/>
      <c r="I1031" s="28" t="str">
        <f t="shared" si="1"/>
        <v>GOMontividiu43965</v>
      </c>
      <c r="J1031" s="28">
        <f>VLOOKUP(I1031,'Indice isolamento municipio'!$F$2:$G$26498,2,false)</f>
        <v>0.37</v>
      </c>
      <c r="K1031" s="29"/>
      <c r="L1031" s="20"/>
      <c r="M1031" s="20"/>
      <c r="N1031" s="20"/>
      <c r="O1031" s="20"/>
      <c r="P1031" s="20"/>
    </row>
    <row r="1032" ht="15.75" hidden="1" customHeight="1">
      <c r="A1032" s="12">
        <v>521377.0</v>
      </c>
      <c r="B1032" s="12" t="s">
        <v>1242</v>
      </c>
      <c r="C1032" s="12" t="s">
        <v>46</v>
      </c>
      <c r="D1032" s="12" t="s">
        <v>33</v>
      </c>
      <c r="E1032" s="12">
        <v>4173.0</v>
      </c>
      <c r="F1032" s="26">
        <v>43965.0</v>
      </c>
      <c r="G1032" s="20"/>
      <c r="H1032" s="20"/>
      <c r="I1032" s="28" t="str">
        <f t="shared" si="1"/>
        <v>GOMontividiu do Norte43965</v>
      </c>
      <c r="J1032" s="28">
        <f>VLOOKUP(I1032,'Indice isolamento municipio'!$F$2:$G$26498,2,false)</f>
        <v>0.283</v>
      </c>
      <c r="K1032" s="29"/>
      <c r="L1032" s="20"/>
      <c r="M1032" s="20"/>
      <c r="N1032" s="20"/>
      <c r="O1032" s="20"/>
      <c r="P1032" s="20"/>
    </row>
    <row r="1033" ht="15.75" hidden="1" customHeight="1">
      <c r="A1033" s="12">
        <v>521380.0</v>
      </c>
      <c r="B1033" s="12" t="s">
        <v>964</v>
      </c>
      <c r="C1033" s="12" t="s">
        <v>46</v>
      </c>
      <c r="D1033" s="12" t="s">
        <v>33</v>
      </c>
      <c r="E1033" s="12">
        <v>42135.0</v>
      </c>
      <c r="F1033" s="26">
        <v>43965.0</v>
      </c>
      <c r="G1033" s="20"/>
      <c r="H1033" s="20"/>
      <c r="I1033" s="28" t="str">
        <f t="shared" si="1"/>
        <v>GOMorrinhos43965</v>
      </c>
      <c r="J1033" s="28">
        <f>VLOOKUP(I1033,'Indice isolamento municipio'!$F$2:$G$26498,2,false)</f>
        <v>0.38</v>
      </c>
      <c r="K1033" s="29"/>
      <c r="L1033" s="20"/>
      <c r="M1033" s="20"/>
      <c r="N1033" s="20"/>
      <c r="O1033" s="20"/>
      <c r="P1033" s="20"/>
    </row>
    <row r="1034" ht="15.75" hidden="1" customHeight="1">
      <c r="A1034" s="12">
        <v>521385.0</v>
      </c>
      <c r="B1034" s="12" t="s">
        <v>1243</v>
      </c>
      <c r="C1034" s="12" t="s">
        <v>46</v>
      </c>
      <c r="D1034" s="12" t="s">
        <v>33</v>
      </c>
      <c r="E1034" s="12">
        <v>2336.0</v>
      </c>
      <c r="F1034" s="26">
        <v>43965.0</v>
      </c>
      <c r="G1034" s="20"/>
      <c r="H1034" s="20"/>
      <c r="I1034" s="28" t="str">
        <f t="shared" si="1"/>
        <v>GOMorro Agudo de Goiás43965</v>
      </c>
      <c r="J1034" s="28">
        <f>VLOOKUP(I1034,'Indice isolamento municipio'!$F$2:$G$26498,2,false)</f>
        <v>0.406</v>
      </c>
      <c r="K1034" s="29"/>
      <c r="L1034" s="20"/>
      <c r="M1034" s="20"/>
      <c r="N1034" s="20"/>
      <c r="O1034" s="20"/>
      <c r="P1034" s="20"/>
    </row>
    <row r="1035" ht="15.75" hidden="1" customHeight="1">
      <c r="A1035" s="12">
        <v>521390.0</v>
      </c>
      <c r="B1035" s="12" t="s">
        <v>1244</v>
      </c>
      <c r="C1035" s="12" t="s">
        <v>46</v>
      </c>
      <c r="D1035" s="12" t="s">
        <v>33</v>
      </c>
      <c r="E1035" s="12">
        <v>4888.0</v>
      </c>
      <c r="F1035" s="26">
        <v>43965.0</v>
      </c>
      <c r="G1035" s="20"/>
      <c r="H1035" s="20"/>
      <c r="I1035" s="28" t="str">
        <f t="shared" si="1"/>
        <v>GOMossâmedes43965</v>
      </c>
      <c r="J1035" s="28">
        <f>VLOOKUP(I1035,'Indice isolamento municipio'!$F$2:$G$26498,2,false)</f>
        <v>0.5</v>
      </c>
      <c r="K1035" s="29"/>
      <c r="L1035" s="20"/>
      <c r="M1035" s="20"/>
      <c r="N1035" s="20"/>
      <c r="O1035" s="20"/>
      <c r="P1035" s="20"/>
    </row>
    <row r="1036" ht="15.75" hidden="1" customHeight="1">
      <c r="A1036" s="12">
        <v>521400.0</v>
      </c>
      <c r="B1036" s="12" t="s">
        <v>1245</v>
      </c>
      <c r="C1036" s="12" t="s">
        <v>46</v>
      </c>
      <c r="D1036" s="12" t="s">
        <v>33</v>
      </c>
      <c r="E1036" s="12">
        <v>13739.0</v>
      </c>
      <c r="F1036" s="26">
        <v>43965.0</v>
      </c>
      <c r="G1036" s="20"/>
      <c r="H1036" s="20"/>
      <c r="I1036" s="28" t="str">
        <f t="shared" si="1"/>
        <v>GOMozarlândia43965</v>
      </c>
      <c r="J1036" s="28">
        <f>VLOOKUP(I1036,'Indice isolamento municipio'!$F$2:$G$26498,2,false)</f>
        <v>0.418</v>
      </c>
      <c r="K1036" s="29"/>
      <c r="L1036" s="20"/>
      <c r="M1036" s="20"/>
      <c r="N1036" s="20"/>
      <c r="O1036" s="20"/>
      <c r="P1036" s="20"/>
    </row>
    <row r="1037" ht="15.75" hidden="1" customHeight="1">
      <c r="A1037" s="12">
        <v>521405.0</v>
      </c>
      <c r="B1037" s="12" t="s">
        <v>861</v>
      </c>
      <c r="C1037" s="12" t="s">
        <v>46</v>
      </c>
      <c r="D1037" s="12" t="s">
        <v>33</v>
      </c>
      <c r="E1037" s="12">
        <v>6186.0</v>
      </c>
      <c r="F1037" s="26">
        <v>43965.0</v>
      </c>
      <c r="G1037" s="20"/>
      <c r="H1037" s="20"/>
      <c r="I1037" s="28" t="str">
        <f t="shared" si="1"/>
        <v>GOMundo Novo43965</v>
      </c>
      <c r="J1037" s="28">
        <f>VLOOKUP(I1037,'Indice isolamento municipio'!$F$2:$G$26498,2,false)</f>
        <v>0.417</v>
      </c>
      <c r="K1037" s="29"/>
      <c r="L1037" s="20"/>
      <c r="M1037" s="20"/>
      <c r="N1037" s="20"/>
      <c r="O1037" s="20"/>
      <c r="P1037" s="20"/>
    </row>
    <row r="1038" ht="15.75" hidden="1" customHeight="1">
      <c r="A1038" s="12">
        <v>521410.0</v>
      </c>
      <c r="B1038" s="12" t="s">
        <v>1246</v>
      </c>
      <c r="C1038" s="12" t="s">
        <v>46</v>
      </c>
      <c r="D1038" s="12" t="s">
        <v>33</v>
      </c>
      <c r="E1038" s="12">
        <v>3833.0</v>
      </c>
      <c r="F1038" s="26">
        <v>43965.0</v>
      </c>
      <c r="G1038" s="20"/>
      <c r="H1038" s="20"/>
      <c r="I1038" s="28" t="str">
        <f t="shared" si="1"/>
        <v>GOMutunópolis43965</v>
      </c>
      <c r="J1038" s="28">
        <f>VLOOKUP(I1038,'Indice isolamento municipio'!$F$2:$G$26498,2,false)</f>
        <v>0.429</v>
      </c>
      <c r="K1038" s="29"/>
      <c r="L1038" s="20"/>
      <c r="M1038" s="20"/>
      <c r="N1038" s="20"/>
      <c r="O1038" s="20"/>
      <c r="P1038" s="20"/>
    </row>
    <row r="1039" ht="15.75" hidden="1" customHeight="1">
      <c r="A1039" s="12">
        <v>521440.0</v>
      </c>
      <c r="B1039" s="12" t="s">
        <v>1247</v>
      </c>
      <c r="C1039" s="12" t="s">
        <v>46</v>
      </c>
      <c r="D1039" s="12" t="s">
        <v>33</v>
      </c>
      <c r="E1039" s="12">
        <v>8062.0</v>
      </c>
      <c r="F1039" s="26">
        <v>43965.0</v>
      </c>
      <c r="G1039" s="20"/>
      <c r="H1039" s="20"/>
      <c r="I1039" s="28" t="str">
        <f t="shared" si="1"/>
        <v>GONazário43965</v>
      </c>
      <c r="J1039" s="28">
        <f>VLOOKUP(I1039,'Indice isolamento municipio'!$F$2:$G$26498,2,false)</f>
        <v>0.383</v>
      </c>
      <c r="K1039" s="29"/>
      <c r="L1039" s="20"/>
      <c r="M1039" s="20"/>
      <c r="N1039" s="20"/>
      <c r="O1039" s="20"/>
      <c r="P1039" s="20"/>
    </row>
    <row r="1040" ht="15.75" hidden="1" customHeight="1">
      <c r="A1040" s="12">
        <v>521450.0</v>
      </c>
      <c r="B1040" s="12" t="s">
        <v>1248</v>
      </c>
      <c r="C1040" s="12" t="s">
        <v>46</v>
      </c>
      <c r="D1040" s="12" t="s">
        <v>33</v>
      </c>
      <c r="E1040" s="12">
        <v>25061.0</v>
      </c>
      <c r="F1040" s="26">
        <v>43965.0</v>
      </c>
      <c r="G1040" s="20"/>
      <c r="H1040" s="20"/>
      <c r="I1040" s="28" t="str">
        <f t="shared" si="1"/>
        <v>GONerópolis43965</v>
      </c>
      <c r="J1040" s="28">
        <f>VLOOKUP(I1040,'Indice isolamento municipio'!$F$2:$G$26498,2,false)</f>
        <v>0.361</v>
      </c>
      <c r="K1040" s="29"/>
      <c r="L1040" s="20"/>
      <c r="M1040" s="20"/>
      <c r="N1040" s="20"/>
      <c r="O1040" s="20"/>
      <c r="P1040" s="20"/>
    </row>
    <row r="1041" ht="15.75" hidden="1" customHeight="1">
      <c r="A1041" s="12">
        <v>521460.0</v>
      </c>
      <c r="B1041" s="12" t="s">
        <v>1249</v>
      </c>
      <c r="C1041" s="12" t="s">
        <v>46</v>
      </c>
      <c r="D1041" s="12" t="s">
        <v>33</v>
      </c>
      <c r="E1041" s="12">
        <v>42933.0</v>
      </c>
      <c r="F1041" s="26">
        <v>43965.0</v>
      </c>
      <c r="G1041" s="20"/>
      <c r="H1041" s="20"/>
      <c r="I1041" s="28" t="str">
        <f t="shared" si="1"/>
        <v>GONiquelândia43965</v>
      </c>
      <c r="J1041" s="28">
        <f>VLOOKUP(I1041,'Indice isolamento municipio'!$F$2:$G$26498,2,false)</f>
        <v>0.363</v>
      </c>
      <c r="K1041" s="29"/>
      <c r="L1041" s="20"/>
      <c r="M1041" s="20"/>
      <c r="N1041" s="20"/>
      <c r="O1041" s="20"/>
      <c r="P1041" s="20"/>
    </row>
    <row r="1042" ht="15.75" hidden="1" customHeight="1">
      <c r="A1042" s="12">
        <v>521470.0</v>
      </c>
      <c r="B1042" s="12" t="s">
        <v>2499</v>
      </c>
      <c r="C1042" s="12" t="s">
        <v>46</v>
      </c>
      <c r="D1042" s="12" t="s">
        <v>33</v>
      </c>
      <c r="E1042" s="12">
        <v>2271.0</v>
      </c>
      <c r="F1042" s="26">
        <v>43965.0</v>
      </c>
      <c r="G1042" s="20"/>
      <c r="H1042" s="20"/>
      <c r="I1042" s="28" t="str">
        <f t="shared" si="1"/>
        <v>GONova América43965</v>
      </c>
      <c r="J1042" s="28" t="str">
        <f>VLOOKUP(I1042,'Indice isolamento municipio'!$F$2:$G$26498,2,false)</f>
        <v>#N/A</v>
      </c>
      <c r="K1042" s="29"/>
      <c r="L1042" s="20"/>
      <c r="M1042" s="20"/>
      <c r="N1042" s="20"/>
      <c r="O1042" s="20"/>
      <c r="P1042" s="20"/>
    </row>
    <row r="1043" ht="15.75" hidden="1" customHeight="1">
      <c r="A1043" s="12">
        <v>521480.0</v>
      </c>
      <c r="B1043" s="12" t="s">
        <v>1250</v>
      </c>
      <c r="C1043" s="12" t="s">
        <v>46</v>
      </c>
      <c r="D1043" s="12" t="s">
        <v>33</v>
      </c>
      <c r="E1043" s="12">
        <v>2083.0</v>
      </c>
      <c r="F1043" s="26">
        <v>43965.0</v>
      </c>
      <c r="G1043" s="20"/>
      <c r="H1043" s="20"/>
      <c r="I1043" s="28" t="str">
        <f t="shared" si="1"/>
        <v>GONova Aurora43965</v>
      </c>
      <c r="J1043" s="28">
        <f>VLOOKUP(I1043,'Indice isolamento municipio'!$F$2:$G$26498,2,false)</f>
        <v>0.591</v>
      </c>
      <c r="K1043" s="29"/>
      <c r="L1043" s="20"/>
      <c r="M1043" s="20"/>
      <c r="N1043" s="20"/>
      <c r="O1043" s="20"/>
      <c r="P1043" s="20"/>
    </row>
    <row r="1044" ht="15.75" hidden="1" customHeight="1">
      <c r="A1044" s="12">
        <v>521483.0</v>
      </c>
      <c r="B1044" s="12" t="s">
        <v>1251</v>
      </c>
      <c r="C1044" s="12" t="s">
        <v>46</v>
      </c>
      <c r="D1044" s="12" t="s">
        <v>33</v>
      </c>
      <c r="E1044" s="12">
        <v>12058.0</v>
      </c>
      <c r="F1044" s="26">
        <v>43965.0</v>
      </c>
      <c r="G1044" s="20"/>
      <c r="H1044" s="20"/>
      <c r="I1044" s="28" t="str">
        <f t="shared" si="1"/>
        <v>GONova Crixás43965</v>
      </c>
      <c r="J1044" s="28">
        <f>VLOOKUP(I1044,'Indice isolamento municipio'!$F$2:$G$26498,2,false)</f>
        <v>0.395</v>
      </c>
      <c r="K1044" s="29"/>
      <c r="L1044" s="20"/>
      <c r="M1044" s="20"/>
      <c r="N1044" s="20"/>
      <c r="O1044" s="20"/>
      <c r="P1044" s="20"/>
    </row>
    <row r="1045" ht="15.75" hidden="1" customHeight="1">
      <c r="A1045" s="12">
        <v>521486.0</v>
      </c>
      <c r="B1045" s="12" t="s">
        <v>1252</v>
      </c>
      <c r="C1045" s="12" t="s">
        <v>46</v>
      </c>
      <c r="D1045" s="12" t="s">
        <v>33</v>
      </c>
      <c r="E1045" s="12">
        <v>8443.0</v>
      </c>
      <c r="F1045" s="26">
        <v>43965.0</v>
      </c>
      <c r="G1045" s="20"/>
      <c r="H1045" s="20"/>
      <c r="I1045" s="28" t="str">
        <f t="shared" si="1"/>
        <v>GONova Glória43965</v>
      </c>
      <c r="J1045" s="28">
        <f>VLOOKUP(I1045,'Indice isolamento municipio'!$F$2:$G$26498,2,false)</f>
        <v>0.482</v>
      </c>
      <c r="K1045" s="29"/>
      <c r="L1045" s="20"/>
      <c r="M1045" s="20"/>
      <c r="N1045" s="20"/>
      <c r="O1045" s="20"/>
      <c r="P1045" s="20"/>
    </row>
    <row r="1046" ht="15.75" hidden="1" customHeight="1">
      <c r="A1046" s="12">
        <v>521487.0</v>
      </c>
      <c r="B1046" s="12" t="s">
        <v>1253</v>
      </c>
      <c r="C1046" s="12" t="s">
        <v>46</v>
      </c>
      <c r="D1046" s="12" t="s">
        <v>33</v>
      </c>
      <c r="E1046" s="12">
        <v>2839.0</v>
      </c>
      <c r="F1046" s="26">
        <v>43965.0</v>
      </c>
      <c r="G1046" s="20"/>
      <c r="H1046" s="20"/>
      <c r="I1046" s="28" t="str">
        <f t="shared" si="1"/>
        <v>GONova Iguaçu de Goiás43965</v>
      </c>
      <c r="J1046" s="28">
        <f>VLOOKUP(I1046,'Indice isolamento municipio'!$F$2:$G$26498,2,false)</f>
        <v>0.375</v>
      </c>
      <c r="K1046" s="29"/>
      <c r="L1046" s="20"/>
      <c r="M1046" s="20"/>
      <c r="N1046" s="20"/>
      <c r="O1046" s="20"/>
      <c r="P1046" s="20"/>
    </row>
    <row r="1047" ht="15.75" hidden="1" customHeight="1">
      <c r="A1047" s="12">
        <v>521490.0</v>
      </c>
      <c r="B1047" s="12" t="s">
        <v>1254</v>
      </c>
      <c r="C1047" s="12" t="s">
        <v>46</v>
      </c>
      <c r="D1047" s="12" t="s">
        <v>33</v>
      </c>
      <c r="E1047" s="12">
        <v>3434.0</v>
      </c>
      <c r="F1047" s="26">
        <v>43965.0</v>
      </c>
      <c r="G1047" s="20"/>
      <c r="H1047" s="20"/>
      <c r="I1047" s="28" t="str">
        <f t="shared" si="1"/>
        <v>GONova Roma43965</v>
      </c>
      <c r="J1047" s="28">
        <f>VLOOKUP(I1047,'Indice isolamento municipio'!$F$2:$G$26498,2,false)</f>
        <v>0.464</v>
      </c>
      <c r="K1047" s="29"/>
      <c r="L1047" s="20"/>
      <c r="M1047" s="20"/>
      <c r="N1047" s="20"/>
      <c r="O1047" s="20"/>
      <c r="P1047" s="20"/>
    </row>
    <row r="1048" ht="15.75" hidden="1" customHeight="1">
      <c r="A1048" s="12">
        <v>521500.0</v>
      </c>
      <c r="B1048" s="12" t="s">
        <v>1255</v>
      </c>
      <c r="C1048" s="12" t="s">
        <v>46</v>
      </c>
      <c r="D1048" s="12" t="s">
        <v>33</v>
      </c>
      <c r="E1048" s="12">
        <v>8388.0</v>
      </c>
      <c r="F1048" s="26">
        <v>43965.0</v>
      </c>
      <c r="G1048" s="20"/>
      <c r="H1048" s="20"/>
      <c r="I1048" s="28" t="str">
        <f t="shared" si="1"/>
        <v>GONova Veneza43965</v>
      </c>
      <c r="J1048" s="28">
        <f>VLOOKUP(I1048,'Indice isolamento municipio'!$F$2:$G$26498,2,false)</f>
        <v>0.359</v>
      </c>
      <c r="K1048" s="29"/>
      <c r="L1048" s="20"/>
      <c r="M1048" s="20"/>
      <c r="N1048" s="20"/>
      <c r="O1048" s="20"/>
      <c r="P1048" s="20"/>
    </row>
    <row r="1049" ht="15.75" hidden="1" customHeight="1">
      <c r="A1049" s="12">
        <v>521520.0</v>
      </c>
      <c r="B1049" s="12" t="s">
        <v>1256</v>
      </c>
      <c r="C1049" s="12" t="s">
        <v>46</v>
      </c>
      <c r="D1049" s="12" t="s">
        <v>33</v>
      </c>
      <c r="E1049" s="12">
        <v>3420.0</v>
      </c>
      <c r="F1049" s="26">
        <v>43965.0</v>
      </c>
      <c r="G1049" s="20"/>
      <c r="H1049" s="20"/>
      <c r="I1049" s="28" t="str">
        <f t="shared" si="1"/>
        <v>GONovo Brasil43965</v>
      </c>
      <c r="J1049" s="28">
        <f>VLOOKUP(I1049,'Indice isolamento municipio'!$F$2:$G$26498,2,false)</f>
        <v>0.358</v>
      </c>
      <c r="K1049" s="29"/>
      <c r="L1049" s="20"/>
      <c r="M1049" s="20"/>
      <c r="N1049" s="20"/>
      <c r="O1049" s="20"/>
      <c r="P1049" s="20"/>
    </row>
    <row r="1050" ht="15.75" hidden="1" customHeight="1">
      <c r="A1050" s="12">
        <v>521523.0</v>
      </c>
      <c r="B1050" s="12" t="s">
        <v>1257</v>
      </c>
      <c r="C1050" s="12" t="s">
        <v>46</v>
      </c>
      <c r="D1050" s="12" t="s">
        <v>33</v>
      </c>
      <c r="E1050" s="12">
        <v>98135.0</v>
      </c>
      <c r="F1050" s="26">
        <v>43965.0</v>
      </c>
      <c r="G1050" s="20"/>
      <c r="H1050" s="20"/>
      <c r="I1050" s="28" t="str">
        <f t="shared" si="1"/>
        <v>GONovo Gama43965</v>
      </c>
      <c r="J1050" s="28">
        <f>VLOOKUP(I1050,'Indice isolamento municipio'!$F$2:$G$26498,2,false)</f>
        <v>0.396</v>
      </c>
      <c r="K1050" s="29"/>
      <c r="L1050" s="20"/>
      <c r="M1050" s="20"/>
      <c r="N1050" s="20"/>
      <c r="O1050" s="20"/>
      <c r="P1050" s="20"/>
    </row>
    <row r="1051" ht="15.75" hidden="1" customHeight="1">
      <c r="A1051" s="12">
        <v>521525.0</v>
      </c>
      <c r="B1051" s="12" t="s">
        <v>1258</v>
      </c>
      <c r="C1051" s="12" t="s">
        <v>46</v>
      </c>
      <c r="D1051" s="12" t="s">
        <v>33</v>
      </c>
      <c r="E1051" s="12">
        <v>4036.0</v>
      </c>
      <c r="F1051" s="26">
        <v>43965.0</v>
      </c>
      <c r="G1051" s="20"/>
      <c r="H1051" s="20"/>
      <c r="I1051" s="28" t="str">
        <f t="shared" si="1"/>
        <v>GONovo Planalto43965</v>
      </c>
      <c r="J1051" s="28">
        <f>VLOOKUP(I1051,'Indice isolamento municipio'!$F$2:$G$26498,2,false)</f>
        <v>0.538</v>
      </c>
      <c r="K1051" s="29"/>
      <c r="L1051" s="20"/>
      <c r="M1051" s="20"/>
      <c r="N1051" s="20"/>
      <c r="O1051" s="20"/>
      <c r="P1051" s="20"/>
    </row>
    <row r="1052" ht="15.75" hidden="1" customHeight="1">
      <c r="A1052" s="12">
        <v>521530.0</v>
      </c>
      <c r="B1052" s="12" t="s">
        <v>1259</v>
      </c>
      <c r="C1052" s="12" t="s">
        <v>46</v>
      </c>
      <c r="D1052" s="12" t="s">
        <v>33</v>
      </c>
      <c r="E1052" s="12">
        <v>14487.0</v>
      </c>
      <c r="F1052" s="26">
        <v>43965.0</v>
      </c>
      <c r="G1052" s="20"/>
      <c r="H1052" s="20"/>
      <c r="I1052" s="28" t="str">
        <f t="shared" si="1"/>
        <v>GOOrizona43965</v>
      </c>
      <c r="J1052" s="28">
        <f>VLOOKUP(I1052,'Indice isolamento municipio'!$F$2:$G$26498,2,false)</f>
        <v>0.378</v>
      </c>
      <c r="K1052" s="29"/>
      <c r="L1052" s="20"/>
      <c r="M1052" s="20"/>
      <c r="N1052" s="20"/>
      <c r="O1052" s="20"/>
      <c r="P1052" s="20"/>
    </row>
    <row r="1053" ht="15.75" hidden="1" customHeight="1">
      <c r="A1053" s="12">
        <v>521540.0</v>
      </c>
      <c r="B1053" s="12" t="s">
        <v>1260</v>
      </c>
      <c r="C1053" s="12" t="s">
        <v>46</v>
      </c>
      <c r="D1053" s="12" t="s">
        <v>33</v>
      </c>
      <c r="E1053" s="12">
        <v>3986.0</v>
      </c>
      <c r="F1053" s="26">
        <v>43965.0</v>
      </c>
      <c r="G1053" s="20"/>
      <c r="H1053" s="20"/>
      <c r="I1053" s="28" t="str">
        <f t="shared" si="1"/>
        <v>GOOuro Verde de Goiás43965</v>
      </c>
      <c r="J1053" s="28">
        <f>VLOOKUP(I1053,'Indice isolamento municipio'!$F$2:$G$26498,2,false)</f>
        <v>0.319</v>
      </c>
      <c r="K1053" s="29"/>
      <c r="L1053" s="20"/>
      <c r="M1053" s="20"/>
      <c r="N1053" s="20"/>
      <c r="O1053" s="20"/>
      <c r="P1053" s="20"/>
    </row>
    <row r="1054" ht="15.75" hidden="1" customHeight="1">
      <c r="A1054" s="12">
        <v>521550.0</v>
      </c>
      <c r="B1054" s="12" t="s">
        <v>1261</v>
      </c>
      <c r="C1054" s="12" t="s">
        <v>46</v>
      </c>
      <c r="D1054" s="12" t="s">
        <v>33</v>
      </c>
      <c r="E1054" s="12">
        <v>5648.0</v>
      </c>
      <c r="F1054" s="26">
        <v>43965.0</v>
      </c>
      <c r="G1054" s="20"/>
      <c r="H1054" s="20"/>
      <c r="I1054" s="28" t="str">
        <f t="shared" si="1"/>
        <v>GOOuvidor43965</v>
      </c>
      <c r="J1054" s="28">
        <f>VLOOKUP(I1054,'Indice isolamento municipio'!$F$2:$G$26498,2,false)</f>
        <v>0.444</v>
      </c>
      <c r="K1054" s="29"/>
      <c r="L1054" s="20"/>
      <c r="M1054" s="20"/>
      <c r="N1054" s="20"/>
      <c r="O1054" s="20"/>
      <c r="P1054" s="20"/>
    </row>
    <row r="1055" ht="15.75" hidden="1" customHeight="1">
      <c r="A1055" s="12">
        <v>521560.0</v>
      </c>
      <c r="B1055" s="12" t="s">
        <v>1262</v>
      </c>
      <c r="C1055" s="12" t="s">
        <v>46</v>
      </c>
      <c r="D1055" s="12" t="s">
        <v>33</v>
      </c>
      <c r="E1055" s="12">
        <v>28601.0</v>
      </c>
      <c r="F1055" s="26">
        <v>43965.0</v>
      </c>
      <c r="G1055" s="20"/>
      <c r="H1055" s="20"/>
      <c r="I1055" s="28" t="str">
        <f t="shared" si="1"/>
        <v>GOPadre Bernardo43965</v>
      </c>
      <c r="J1055" s="28">
        <f>VLOOKUP(I1055,'Indice isolamento municipio'!$F$2:$G$26498,2,false)</f>
        <v>0.377</v>
      </c>
      <c r="K1055" s="29"/>
      <c r="L1055" s="20"/>
      <c r="M1055" s="20"/>
      <c r="N1055" s="20"/>
      <c r="O1055" s="20"/>
      <c r="P1055" s="20"/>
    </row>
    <row r="1056" ht="15.75" hidden="1" customHeight="1">
      <c r="A1056" s="12">
        <v>521565.0</v>
      </c>
      <c r="B1056" s="12" t="s">
        <v>1263</v>
      </c>
      <c r="C1056" s="12" t="s">
        <v>46</v>
      </c>
      <c r="D1056" s="12" t="s">
        <v>33</v>
      </c>
      <c r="E1056" s="12">
        <v>3381.0</v>
      </c>
      <c r="F1056" s="26">
        <v>43965.0</v>
      </c>
      <c r="G1056" s="20"/>
      <c r="H1056" s="20"/>
      <c r="I1056" s="28" t="str">
        <f t="shared" si="1"/>
        <v>GOPalestina de Goiás43965</v>
      </c>
      <c r="J1056" s="28">
        <f>VLOOKUP(I1056,'Indice isolamento municipio'!$F$2:$G$26498,2,false)</f>
        <v>0.44</v>
      </c>
      <c r="K1056" s="29"/>
      <c r="L1056" s="20"/>
      <c r="M1056" s="20"/>
      <c r="N1056" s="20"/>
      <c r="O1056" s="20"/>
      <c r="P1056" s="20"/>
    </row>
    <row r="1057" ht="15.75" hidden="1" customHeight="1">
      <c r="A1057" s="12">
        <v>521570.0</v>
      </c>
      <c r="B1057" s="12" t="s">
        <v>1264</v>
      </c>
      <c r="C1057" s="12" t="s">
        <v>46</v>
      </c>
      <c r="D1057" s="12" t="s">
        <v>33</v>
      </c>
      <c r="E1057" s="12">
        <v>24171.0</v>
      </c>
      <c r="F1057" s="26">
        <v>43965.0</v>
      </c>
      <c r="G1057" s="20"/>
      <c r="H1057" s="20"/>
      <c r="I1057" s="28" t="str">
        <f t="shared" si="1"/>
        <v>GOPalmeiras de Goiás43965</v>
      </c>
      <c r="J1057" s="28">
        <f>VLOOKUP(I1057,'Indice isolamento municipio'!$F$2:$G$26498,2,false)</f>
        <v>0.383</v>
      </c>
      <c r="K1057" s="29"/>
      <c r="L1057" s="20"/>
      <c r="M1057" s="20"/>
      <c r="N1057" s="20"/>
      <c r="O1057" s="20"/>
      <c r="P1057" s="20"/>
    </row>
    <row r="1058" ht="15.75" hidden="1" customHeight="1">
      <c r="A1058" s="12">
        <v>521580.0</v>
      </c>
      <c r="B1058" s="12" t="s">
        <v>1265</v>
      </c>
      <c r="C1058" s="12" t="s">
        <v>46</v>
      </c>
      <c r="D1058" s="12" t="s">
        <v>33</v>
      </c>
      <c r="E1058" s="12">
        <v>2339.0</v>
      </c>
      <c r="F1058" s="26">
        <v>43965.0</v>
      </c>
      <c r="G1058" s="20"/>
      <c r="H1058" s="20"/>
      <c r="I1058" s="28" t="str">
        <f t="shared" si="1"/>
        <v>GOPalmelo43965</v>
      </c>
      <c r="J1058" s="28">
        <f>VLOOKUP(I1058,'Indice isolamento municipio'!$F$2:$G$26498,2,false)</f>
        <v>0.448</v>
      </c>
      <c r="K1058" s="29"/>
      <c r="L1058" s="20"/>
      <c r="M1058" s="20"/>
      <c r="N1058" s="20"/>
      <c r="O1058" s="20"/>
      <c r="P1058" s="20"/>
    </row>
    <row r="1059" ht="15.75" hidden="1" customHeight="1">
      <c r="A1059" s="12">
        <v>521590.0</v>
      </c>
      <c r="B1059" s="12" t="s">
        <v>1266</v>
      </c>
      <c r="C1059" s="12" t="s">
        <v>46</v>
      </c>
      <c r="D1059" s="12" t="s">
        <v>33</v>
      </c>
      <c r="E1059" s="12">
        <v>3557.0</v>
      </c>
      <c r="F1059" s="26">
        <v>43965.0</v>
      </c>
      <c r="G1059" s="20"/>
      <c r="H1059" s="20"/>
      <c r="I1059" s="28" t="str">
        <f t="shared" si="1"/>
        <v>GOPalminópolis43965</v>
      </c>
      <c r="J1059" s="28">
        <f>VLOOKUP(I1059,'Indice isolamento municipio'!$F$2:$G$26498,2,false)</f>
        <v>0.34</v>
      </c>
      <c r="K1059" s="29"/>
      <c r="L1059" s="20"/>
      <c r="M1059" s="20"/>
      <c r="N1059" s="20"/>
      <c r="O1059" s="20"/>
      <c r="P1059" s="20"/>
    </row>
    <row r="1060" ht="15.75" hidden="1" customHeight="1">
      <c r="A1060" s="12">
        <v>521600.0</v>
      </c>
      <c r="B1060" s="12" t="s">
        <v>1267</v>
      </c>
      <c r="C1060" s="12" t="s">
        <v>46</v>
      </c>
      <c r="D1060" s="12" t="s">
        <v>33</v>
      </c>
      <c r="E1060" s="12">
        <v>2668.0</v>
      </c>
      <c r="F1060" s="26">
        <v>43965.0</v>
      </c>
      <c r="G1060" s="20"/>
      <c r="H1060" s="20"/>
      <c r="I1060" s="28" t="str">
        <f t="shared" si="1"/>
        <v>GOPanamá43965</v>
      </c>
      <c r="J1060" s="28">
        <f>VLOOKUP(I1060,'Indice isolamento municipio'!$F$2:$G$26498,2,false)</f>
        <v>0.36</v>
      </c>
      <c r="K1060" s="29"/>
      <c r="L1060" s="20"/>
      <c r="M1060" s="20"/>
      <c r="N1060" s="20"/>
      <c r="O1060" s="20"/>
      <c r="P1060" s="20"/>
    </row>
    <row r="1061" ht="15.75" hidden="1" customHeight="1">
      <c r="A1061" s="12">
        <v>521630.0</v>
      </c>
      <c r="B1061" s="12" t="s">
        <v>1268</v>
      </c>
      <c r="C1061" s="12" t="s">
        <v>46</v>
      </c>
      <c r="D1061" s="12" t="s">
        <v>33</v>
      </c>
      <c r="E1061" s="12">
        <v>9238.0</v>
      </c>
      <c r="F1061" s="26">
        <v>43965.0</v>
      </c>
      <c r="G1061" s="20"/>
      <c r="H1061" s="20"/>
      <c r="I1061" s="28" t="str">
        <f t="shared" si="1"/>
        <v>GOParanaiguara43965</v>
      </c>
      <c r="J1061" s="28">
        <f>VLOOKUP(I1061,'Indice isolamento municipio'!$F$2:$G$26498,2,false)</f>
        <v>0.329</v>
      </c>
      <c r="K1061" s="29"/>
      <c r="L1061" s="20"/>
      <c r="M1061" s="20"/>
      <c r="N1061" s="20"/>
      <c r="O1061" s="20"/>
      <c r="P1061" s="20"/>
    </row>
    <row r="1062" ht="15.75" hidden="1" customHeight="1">
      <c r="A1062" s="12">
        <v>521640.0</v>
      </c>
      <c r="B1062" s="12" t="s">
        <v>1269</v>
      </c>
      <c r="C1062" s="12" t="s">
        <v>46</v>
      </c>
      <c r="D1062" s="12" t="s">
        <v>33</v>
      </c>
      <c r="E1062" s="12">
        <v>10868.0</v>
      </c>
      <c r="F1062" s="26">
        <v>43965.0</v>
      </c>
      <c r="G1062" s="20"/>
      <c r="H1062" s="20"/>
      <c r="I1062" s="28" t="str">
        <f t="shared" si="1"/>
        <v>GOParaúna43965</v>
      </c>
      <c r="J1062" s="28">
        <f>VLOOKUP(I1062,'Indice isolamento municipio'!$F$2:$G$26498,2,false)</f>
        <v>0.386</v>
      </c>
      <c r="K1062" s="29"/>
      <c r="L1062" s="20"/>
      <c r="M1062" s="20"/>
      <c r="N1062" s="20"/>
      <c r="O1062" s="20"/>
      <c r="P1062" s="20"/>
    </row>
    <row r="1063" ht="15.75" hidden="1" customHeight="1">
      <c r="A1063" s="12">
        <v>521645.0</v>
      </c>
      <c r="B1063" s="12" t="s">
        <v>1270</v>
      </c>
      <c r="C1063" s="12" t="s">
        <v>46</v>
      </c>
      <c r="D1063" s="12" t="s">
        <v>33</v>
      </c>
      <c r="E1063" s="12">
        <v>2975.0</v>
      </c>
      <c r="F1063" s="26">
        <v>43965.0</v>
      </c>
      <c r="G1063" s="20"/>
      <c r="H1063" s="20"/>
      <c r="I1063" s="28" t="str">
        <f t="shared" si="1"/>
        <v>GOPerolândia43965</v>
      </c>
      <c r="J1063" s="28">
        <f>VLOOKUP(I1063,'Indice isolamento municipio'!$F$2:$G$26498,2,false)</f>
        <v>0.375</v>
      </c>
      <c r="K1063" s="29"/>
      <c r="L1063" s="20"/>
      <c r="M1063" s="20"/>
      <c r="N1063" s="20"/>
      <c r="O1063" s="20"/>
      <c r="P1063" s="20"/>
    </row>
    <row r="1064" ht="15.75" hidden="1" customHeight="1">
      <c r="A1064" s="12">
        <v>521680.0</v>
      </c>
      <c r="B1064" s="12" t="s">
        <v>1271</v>
      </c>
      <c r="C1064" s="12" t="s">
        <v>46</v>
      </c>
      <c r="D1064" s="12" t="s">
        <v>33</v>
      </c>
      <c r="E1064" s="12">
        <v>10269.0</v>
      </c>
      <c r="F1064" s="26">
        <v>43965.0</v>
      </c>
      <c r="G1064" s="20"/>
      <c r="H1064" s="20"/>
      <c r="I1064" s="28" t="str">
        <f t="shared" si="1"/>
        <v>GOPetrolina de Goiás43965</v>
      </c>
      <c r="J1064" s="28">
        <f>VLOOKUP(I1064,'Indice isolamento municipio'!$F$2:$G$26498,2,false)</f>
        <v>0.388</v>
      </c>
      <c r="K1064" s="29"/>
      <c r="L1064" s="20"/>
      <c r="M1064" s="20"/>
      <c r="N1064" s="20"/>
      <c r="O1064" s="20"/>
      <c r="P1064" s="20"/>
    </row>
    <row r="1065" ht="15.75" hidden="1" customHeight="1">
      <c r="A1065" s="12">
        <v>521690.0</v>
      </c>
      <c r="B1065" s="12" t="s">
        <v>1272</v>
      </c>
      <c r="C1065" s="12" t="s">
        <v>46</v>
      </c>
      <c r="D1065" s="12" t="s">
        <v>33</v>
      </c>
      <c r="E1065" s="12">
        <v>2688.0</v>
      </c>
      <c r="F1065" s="26">
        <v>43965.0</v>
      </c>
      <c r="G1065" s="20"/>
      <c r="H1065" s="20"/>
      <c r="I1065" s="28" t="str">
        <f t="shared" si="1"/>
        <v>GOPilar de Goiás43965</v>
      </c>
      <c r="J1065" s="28">
        <f>VLOOKUP(I1065,'Indice isolamento municipio'!$F$2:$G$26498,2,false)</f>
        <v>0.423</v>
      </c>
      <c r="K1065" s="29"/>
      <c r="L1065" s="20"/>
      <c r="M1065" s="20"/>
      <c r="N1065" s="20"/>
      <c r="O1065" s="20"/>
      <c r="P1065" s="20"/>
    </row>
    <row r="1066" ht="15.75" hidden="1" customHeight="1">
      <c r="A1066" s="12">
        <v>521710.0</v>
      </c>
      <c r="B1066" s="12" t="s">
        <v>1273</v>
      </c>
      <c r="C1066" s="12" t="s">
        <v>46</v>
      </c>
      <c r="D1066" s="12" t="s">
        <v>33</v>
      </c>
      <c r="E1066" s="12">
        <v>23987.0</v>
      </c>
      <c r="F1066" s="26">
        <v>43965.0</v>
      </c>
      <c r="G1066" s="20"/>
      <c r="H1066" s="20"/>
      <c r="I1066" s="28" t="str">
        <f t="shared" si="1"/>
        <v>GOPiracanjuba43965</v>
      </c>
      <c r="J1066" s="28">
        <f>VLOOKUP(I1066,'Indice isolamento municipio'!$F$2:$G$26498,2,false)</f>
        <v>0.397</v>
      </c>
      <c r="K1066" s="29"/>
      <c r="L1066" s="20"/>
      <c r="M1066" s="20"/>
      <c r="N1066" s="20"/>
      <c r="O1066" s="20"/>
      <c r="P1066" s="20"/>
    </row>
    <row r="1067" ht="15.75" hidden="1" customHeight="1">
      <c r="A1067" s="12">
        <v>521720.0</v>
      </c>
      <c r="B1067" s="12" t="s">
        <v>217</v>
      </c>
      <c r="C1067" s="12" t="s">
        <v>46</v>
      </c>
      <c r="D1067" s="12" t="s">
        <v>33</v>
      </c>
      <c r="E1067" s="12">
        <v>11112.0</v>
      </c>
      <c r="F1067" s="26">
        <v>43965.0</v>
      </c>
      <c r="G1067" s="20"/>
      <c r="H1067" s="20"/>
      <c r="I1067" s="28" t="str">
        <f t="shared" si="1"/>
        <v>GOPiranhas43965</v>
      </c>
      <c r="J1067" s="28">
        <f>VLOOKUP(I1067,'Indice isolamento municipio'!$F$2:$G$26498,2,false)</f>
        <v>0.361</v>
      </c>
      <c r="K1067" s="29"/>
      <c r="L1067" s="20"/>
      <c r="M1067" s="20"/>
      <c r="N1067" s="20"/>
      <c r="O1067" s="20"/>
      <c r="P1067" s="20"/>
    </row>
    <row r="1068" ht="15.75" hidden="1" customHeight="1">
      <c r="A1068" s="12">
        <v>521730.0</v>
      </c>
      <c r="B1068" s="12" t="s">
        <v>1274</v>
      </c>
      <c r="C1068" s="12" t="s">
        <v>46</v>
      </c>
      <c r="D1068" s="12" t="s">
        <v>33</v>
      </c>
      <c r="E1068" s="12">
        <v>23272.0</v>
      </c>
      <c r="F1068" s="26">
        <v>43965.0</v>
      </c>
      <c r="G1068" s="20"/>
      <c r="H1068" s="20"/>
      <c r="I1068" s="28" t="str">
        <f t="shared" si="1"/>
        <v>GOPirenópolis43965</v>
      </c>
      <c r="J1068" s="28">
        <f>VLOOKUP(I1068,'Indice isolamento municipio'!$F$2:$G$26498,2,false)</f>
        <v>0.391</v>
      </c>
      <c r="K1068" s="29"/>
      <c r="L1068" s="20"/>
      <c r="M1068" s="20"/>
      <c r="N1068" s="20"/>
      <c r="O1068" s="20"/>
      <c r="P1068" s="20"/>
    </row>
    <row r="1069" ht="15.75" hidden="1" customHeight="1">
      <c r="A1069" s="12">
        <v>521740.0</v>
      </c>
      <c r="B1069" s="12" t="s">
        <v>1275</v>
      </c>
      <c r="C1069" s="12" t="s">
        <v>46</v>
      </c>
      <c r="D1069" s="12" t="s">
        <v>33</v>
      </c>
      <c r="E1069" s="12">
        <v>29145.0</v>
      </c>
      <c r="F1069" s="26">
        <v>43965.0</v>
      </c>
      <c r="G1069" s="20"/>
      <c r="H1069" s="20"/>
      <c r="I1069" s="28" t="str">
        <f t="shared" si="1"/>
        <v>GOPires do Rio43965</v>
      </c>
      <c r="J1069" s="28">
        <f>VLOOKUP(I1069,'Indice isolamento municipio'!$F$2:$G$26498,2,false)</f>
        <v>0.38</v>
      </c>
      <c r="K1069" s="29"/>
      <c r="L1069" s="20"/>
      <c r="M1069" s="20"/>
      <c r="N1069" s="20"/>
      <c r="O1069" s="20"/>
      <c r="P1069" s="20"/>
    </row>
    <row r="1070" ht="15.75" hidden="1" customHeight="1">
      <c r="A1070" s="12">
        <v>521760.0</v>
      </c>
      <c r="B1070" s="12" t="s">
        <v>1276</v>
      </c>
      <c r="C1070" s="12" t="s">
        <v>46</v>
      </c>
      <c r="D1070" s="12" t="s">
        <v>33</v>
      </c>
      <c r="E1070" s="12">
        <v>82847.0</v>
      </c>
      <c r="F1070" s="26">
        <v>43965.0</v>
      </c>
      <c r="G1070" s="20"/>
      <c r="H1070" s="20"/>
      <c r="I1070" s="28" t="str">
        <f t="shared" si="1"/>
        <v>GOPlanaltina43965</v>
      </c>
      <c r="J1070" s="28">
        <f>VLOOKUP(I1070,'Indice isolamento municipio'!$F$2:$G$26498,2,false)</f>
        <v>0.404</v>
      </c>
      <c r="K1070" s="29"/>
      <c r="L1070" s="20"/>
      <c r="M1070" s="20"/>
      <c r="N1070" s="20"/>
      <c r="O1070" s="20"/>
      <c r="P1070" s="20"/>
    </row>
    <row r="1071" ht="15.75" hidden="1" customHeight="1">
      <c r="A1071" s="12">
        <v>521770.0</v>
      </c>
      <c r="B1071" s="12" t="s">
        <v>1277</v>
      </c>
      <c r="C1071" s="12" t="s">
        <v>46</v>
      </c>
      <c r="D1071" s="12" t="s">
        <v>33</v>
      </c>
      <c r="E1071" s="12">
        <v>17207.0</v>
      </c>
      <c r="F1071" s="26">
        <v>43965.0</v>
      </c>
      <c r="G1071" s="20"/>
      <c r="H1071" s="20"/>
      <c r="I1071" s="28" t="str">
        <f t="shared" si="1"/>
        <v>GOPontalina43965</v>
      </c>
      <c r="J1071" s="28">
        <f>VLOOKUP(I1071,'Indice isolamento municipio'!$F$2:$G$26498,2,false)</f>
        <v>0.314</v>
      </c>
      <c r="K1071" s="29"/>
      <c r="L1071" s="20"/>
      <c r="M1071" s="20"/>
      <c r="N1071" s="20"/>
      <c r="O1071" s="20"/>
      <c r="P1071" s="20"/>
    </row>
    <row r="1072" ht="15.75" hidden="1" customHeight="1">
      <c r="A1072" s="12">
        <v>521800.0</v>
      </c>
      <c r="B1072" s="12" t="s">
        <v>1278</v>
      </c>
      <c r="C1072" s="12" t="s">
        <v>46</v>
      </c>
      <c r="D1072" s="12" t="s">
        <v>33</v>
      </c>
      <c r="E1072" s="12">
        <v>42773.0</v>
      </c>
      <c r="F1072" s="26">
        <v>43965.0</v>
      </c>
      <c r="G1072" s="20"/>
      <c r="H1072" s="20"/>
      <c r="I1072" s="28" t="str">
        <f t="shared" si="1"/>
        <v>GOPorangatu43965</v>
      </c>
      <c r="J1072" s="28">
        <f>VLOOKUP(I1072,'Indice isolamento municipio'!$F$2:$G$26498,2,false)</f>
        <v>0.393</v>
      </c>
      <c r="K1072" s="29"/>
      <c r="L1072" s="20"/>
      <c r="M1072" s="20"/>
      <c r="N1072" s="20"/>
      <c r="O1072" s="20"/>
      <c r="P1072" s="20"/>
    </row>
    <row r="1073" ht="15.75" hidden="1" customHeight="1">
      <c r="A1073" s="12">
        <v>521805.0</v>
      </c>
      <c r="B1073" s="12" t="s">
        <v>1279</v>
      </c>
      <c r="C1073" s="12" t="s">
        <v>46</v>
      </c>
      <c r="D1073" s="12" t="s">
        <v>33</v>
      </c>
      <c r="E1073" s="12">
        <v>3427.0</v>
      </c>
      <c r="F1073" s="26">
        <v>43965.0</v>
      </c>
      <c r="G1073" s="20"/>
      <c r="H1073" s="20"/>
      <c r="I1073" s="28" t="str">
        <f t="shared" si="1"/>
        <v>GOPorteirão43965</v>
      </c>
      <c r="J1073" s="28">
        <f>VLOOKUP(I1073,'Indice isolamento municipio'!$F$2:$G$26498,2,false)</f>
        <v>0.34</v>
      </c>
      <c r="K1073" s="29"/>
      <c r="L1073" s="20"/>
      <c r="M1073" s="20"/>
      <c r="N1073" s="20"/>
      <c r="O1073" s="20"/>
      <c r="P1073" s="20"/>
    </row>
    <row r="1074" ht="15.75" hidden="1" customHeight="1">
      <c r="A1074" s="12">
        <v>521810.0</v>
      </c>
      <c r="B1074" s="12" t="s">
        <v>1280</v>
      </c>
      <c r="C1074" s="12" t="s">
        <v>46</v>
      </c>
      <c r="D1074" s="12" t="s">
        <v>33</v>
      </c>
      <c r="E1074" s="12">
        <v>3861.0</v>
      </c>
      <c r="F1074" s="26">
        <v>43965.0</v>
      </c>
      <c r="G1074" s="20"/>
      <c r="H1074" s="20"/>
      <c r="I1074" s="28" t="str">
        <f t="shared" si="1"/>
        <v>GOPortelândia43965</v>
      </c>
      <c r="J1074" s="28">
        <f>VLOOKUP(I1074,'Indice isolamento municipio'!$F$2:$G$26498,2,false)</f>
        <v>0.515</v>
      </c>
      <c r="K1074" s="29"/>
      <c r="L1074" s="20"/>
      <c r="M1074" s="20"/>
      <c r="N1074" s="20"/>
      <c r="O1074" s="20"/>
      <c r="P1074" s="20"/>
    </row>
    <row r="1075" ht="15.75" hidden="1" customHeight="1">
      <c r="A1075" s="12">
        <v>521830.0</v>
      </c>
      <c r="B1075" s="12" t="s">
        <v>1281</v>
      </c>
      <c r="C1075" s="12" t="s">
        <v>46</v>
      </c>
      <c r="D1075" s="12" t="s">
        <v>33</v>
      </c>
      <c r="E1075" s="12">
        <v>32234.0</v>
      </c>
      <c r="F1075" s="26">
        <v>43965.0</v>
      </c>
      <c r="G1075" s="20"/>
      <c r="H1075" s="20"/>
      <c r="I1075" s="28" t="str">
        <f t="shared" si="1"/>
        <v>GOPosse43965</v>
      </c>
      <c r="J1075" s="28">
        <f>VLOOKUP(I1075,'Indice isolamento municipio'!$F$2:$G$26498,2,false)</f>
        <v>0.319</v>
      </c>
      <c r="K1075" s="29"/>
      <c r="L1075" s="20"/>
      <c r="M1075" s="20"/>
      <c r="N1075" s="20"/>
      <c r="O1075" s="20"/>
      <c r="P1075" s="20"/>
    </row>
    <row r="1076" ht="15.75" hidden="1" customHeight="1">
      <c r="A1076" s="12">
        <v>521839.0</v>
      </c>
      <c r="B1076" s="12" t="s">
        <v>1282</v>
      </c>
      <c r="C1076" s="12" t="s">
        <v>46</v>
      </c>
      <c r="D1076" s="12" t="s">
        <v>33</v>
      </c>
      <c r="E1076" s="12">
        <v>3325.0</v>
      </c>
      <c r="F1076" s="26">
        <v>43965.0</v>
      </c>
      <c r="G1076" s="20"/>
      <c r="H1076" s="20"/>
      <c r="I1076" s="28" t="str">
        <f t="shared" si="1"/>
        <v>GOProfessor Jamil43965</v>
      </c>
      <c r="J1076" s="28">
        <f>VLOOKUP(I1076,'Indice isolamento municipio'!$F$2:$G$26498,2,false)</f>
        <v>0.44</v>
      </c>
      <c r="K1076" s="29"/>
      <c r="L1076" s="20"/>
      <c r="M1076" s="20"/>
      <c r="N1076" s="20"/>
      <c r="O1076" s="20"/>
      <c r="P1076" s="20"/>
    </row>
    <row r="1077" ht="15.75" hidden="1" customHeight="1">
      <c r="A1077" s="12">
        <v>521850.0</v>
      </c>
      <c r="B1077" s="12" t="s">
        <v>1283</v>
      </c>
      <c r="C1077" s="12" t="s">
        <v>46</v>
      </c>
      <c r="D1077" s="12" t="s">
        <v>33</v>
      </c>
      <c r="E1077" s="12">
        <v>44233.0</v>
      </c>
      <c r="F1077" s="26">
        <v>43965.0</v>
      </c>
      <c r="G1077" s="20"/>
      <c r="H1077" s="20"/>
      <c r="I1077" s="28" t="str">
        <f t="shared" si="1"/>
        <v>GOQuirinópolis43965</v>
      </c>
      <c r="J1077" s="28">
        <f>VLOOKUP(I1077,'Indice isolamento municipio'!$F$2:$G$26498,2,false)</f>
        <v>0.374</v>
      </c>
      <c r="K1077" s="29"/>
      <c r="L1077" s="20"/>
      <c r="M1077" s="20"/>
      <c r="N1077" s="20"/>
      <c r="O1077" s="20"/>
      <c r="P1077" s="20"/>
    </row>
    <row r="1078" ht="15.75" hidden="1" customHeight="1">
      <c r="A1078" s="12">
        <v>521860.0</v>
      </c>
      <c r="B1078" s="12" t="s">
        <v>1284</v>
      </c>
      <c r="C1078" s="12" t="s">
        <v>46</v>
      </c>
      <c r="D1078" s="12" t="s">
        <v>33</v>
      </c>
      <c r="E1078" s="12">
        <v>10571.0</v>
      </c>
      <c r="F1078" s="26">
        <v>43965.0</v>
      </c>
      <c r="G1078" s="20"/>
      <c r="H1078" s="20"/>
      <c r="I1078" s="28" t="str">
        <f t="shared" si="1"/>
        <v>GORialma43965</v>
      </c>
      <c r="J1078" s="28">
        <f>VLOOKUP(I1078,'Indice isolamento municipio'!$F$2:$G$26498,2,false)</f>
        <v>0.442</v>
      </c>
      <c r="K1078" s="29"/>
      <c r="L1078" s="20"/>
      <c r="M1078" s="20"/>
      <c r="N1078" s="20"/>
      <c r="O1078" s="20"/>
      <c r="P1078" s="20"/>
    </row>
    <row r="1079" ht="15.75" hidden="1" customHeight="1">
      <c r="A1079" s="12">
        <v>521870.0</v>
      </c>
      <c r="B1079" s="12" t="s">
        <v>1285</v>
      </c>
      <c r="C1079" s="12" t="s">
        <v>46</v>
      </c>
      <c r="D1079" s="12" t="s">
        <v>33</v>
      </c>
      <c r="E1079" s="12">
        <v>4597.0</v>
      </c>
      <c r="F1079" s="26">
        <v>43965.0</v>
      </c>
      <c r="G1079" s="20"/>
      <c r="H1079" s="20"/>
      <c r="I1079" s="28" t="str">
        <f t="shared" si="1"/>
        <v>GORianápolis43965</v>
      </c>
      <c r="J1079" s="28">
        <f>VLOOKUP(I1079,'Indice isolamento municipio'!$F$2:$G$26498,2,false)</f>
        <v>0.261</v>
      </c>
      <c r="K1079" s="29"/>
      <c r="L1079" s="20"/>
      <c r="M1079" s="20"/>
      <c r="N1079" s="20"/>
      <c r="O1079" s="20"/>
      <c r="P1079" s="20"/>
    </row>
    <row r="1080" ht="15.75" hidden="1" customHeight="1">
      <c r="A1080" s="12">
        <v>521878.0</v>
      </c>
      <c r="B1080" s="12" t="s">
        <v>1286</v>
      </c>
      <c r="C1080" s="12" t="s">
        <v>46</v>
      </c>
      <c r="D1080" s="12" t="s">
        <v>33</v>
      </c>
      <c r="E1080" s="12">
        <v>3496.0</v>
      </c>
      <c r="F1080" s="26">
        <v>43965.0</v>
      </c>
      <c r="G1080" s="20"/>
      <c r="H1080" s="20"/>
      <c r="I1080" s="28" t="str">
        <f t="shared" si="1"/>
        <v>GORio Quente43965</v>
      </c>
      <c r="J1080" s="28">
        <f>VLOOKUP(I1080,'Indice isolamento municipio'!$F$2:$G$26498,2,false)</f>
        <v>0.362</v>
      </c>
      <c r="K1080" s="29"/>
      <c r="L1080" s="20"/>
      <c r="M1080" s="20"/>
      <c r="N1080" s="20"/>
      <c r="O1080" s="20"/>
      <c r="P1080" s="20"/>
    </row>
    <row r="1081" ht="15.75" hidden="1" customHeight="1">
      <c r="A1081" s="12">
        <v>521880.0</v>
      </c>
      <c r="B1081" s="12" t="s">
        <v>1287</v>
      </c>
      <c r="C1081" s="12" t="s">
        <v>46</v>
      </c>
      <c r="D1081" s="12" t="s">
        <v>33</v>
      </c>
      <c r="E1081" s="12">
        <v>185465.0</v>
      </c>
      <c r="F1081" s="26">
        <v>43965.0</v>
      </c>
      <c r="G1081" s="20"/>
      <c r="H1081" s="20"/>
      <c r="I1081" s="28" t="str">
        <f t="shared" si="1"/>
        <v>GORio Verde43965</v>
      </c>
      <c r="J1081" s="28">
        <f>VLOOKUP(I1081,'Indice isolamento municipio'!$F$2:$G$26498,2,false)</f>
        <v>0.362</v>
      </c>
      <c r="K1081" s="29"/>
      <c r="L1081" s="20"/>
      <c r="M1081" s="20"/>
      <c r="N1081" s="20"/>
      <c r="O1081" s="20"/>
      <c r="P1081" s="20"/>
    </row>
    <row r="1082" ht="15.75" hidden="1" customHeight="1">
      <c r="A1082" s="12">
        <v>521890.0</v>
      </c>
      <c r="B1082" s="12" t="s">
        <v>1288</v>
      </c>
      <c r="C1082" s="12" t="s">
        <v>46</v>
      </c>
      <c r="D1082" s="12" t="s">
        <v>33</v>
      </c>
      <c r="E1082" s="12">
        <v>19041.0</v>
      </c>
      <c r="F1082" s="26">
        <v>43965.0</v>
      </c>
      <c r="G1082" s="20"/>
      <c r="H1082" s="20"/>
      <c r="I1082" s="28" t="str">
        <f t="shared" si="1"/>
        <v>GORubiataba43965</v>
      </c>
      <c r="J1082" s="28">
        <f>VLOOKUP(I1082,'Indice isolamento municipio'!$F$2:$G$26498,2,false)</f>
        <v>0.425</v>
      </c>
      <c r="K1082" s="29"/>
      <c r="L1082" s="20"/>
      <c r="M1082" s="20"/>
      <c r="N1082" s="20"/>
      <c r="O1082" s="20"/>
      <c r="P1082" s="20"/>
    </row>
    <row r="1083" ht="15.75" hidden="1" customHeight="1">
      <c r="A1083" s="12">
        <v>521900.0</v>
      </c>
      <c r="B1083" s="12" t="s">
        <v>1289</v>
      </c>
      <c r="C1083" s="12" t="s">
        <v>46</v>
      </c>
      <c r="D1083" s="12" t="s">
        <v>33</v>
      </c>
      <c r="E1083" s="12">
        <v>7554.0</v>
      </c>
      <c r="F1083" s="26">
        <v>43965.0</v>
      </c>
      <c r="G1083" s="20"/>
      <c r="H1083" s="20"/>
      <c r="I1083" s="28" t="str">
        <f t="shared" si="1"/>
        <v>GOSanclerlândia43965</v>
      </c>
      <c r="J1083" s="28">
        <f>VLOOKUP(I1083,'Indice isolamento municipio'!$F$2:$G$26498,2,false)</f>
        <v>0.338</v>
      </c>
      <c r="K1083" s="29"/>
      <c r="L1083" s="20"/>
      <c r="M1083" s="20"/>
      <c r="N1083" s="20"/>
      <c r="O1083" s="20"/>
      <c r="P1083" s="20"/>
    </row>
    <row r="1084" ht="15.75" hidden="1" customHeight="1">
      <c r="A1084" s="12">
        <v>521910.0</v>
      </c>
      <c r="B1084" s="12" t="s">
        <v>1290</v>
      </c>
      <c r="C1084" s="12" t="s">
        <v>46</v>
      </c>
      <c r="D1084" s="12" t="s">
        <v>33</v>
      </c>
      <c r="E1084" s="12">
        <v>5870.0</v>
      </c>
      <c r="F1084" s="26">
        <v>43965.0</v>
      </c>
      <c r="G1084" s="20"/>
      <c r="H1084" s="20"/>
      <c r="I1084" s="28" t="str">
        <f t="shared" si="1"/>
        <v>GOSanta Bárbara de Goiás43965</v>
      </c>
      <c r="J1084" s="28">
        <f>VLOOKUP(I1084,'Indice isolamento municipio'!$F$2:$G$26498,2,false)</f>
        <v>0.288</v>
      </c>
      <c r="K1084" s="29"/>
      <c r="L1084" s="20"/>
      <c r="M1084" s="20"/>
      <c r="N1084" s="20"/>
      <c r="O1084" s="20"/>
      <c r="P1084" s="20"/>
    </row>
    <row r="1085" ht="15.75" hidden="1" customHeight="1">
      <c r="A1085" s="12">
        <v>521920.0</v>
      </c>
      <c r="B1085" s="12" t="s">
        <v>1291</v>
      </c>
      <c r="C1085" s="12" t="s">
        <v>46</v>
      </c>
      <c r="D1085" s="12" t="s">
        <v>33</v>
      </c>
      <c r="E1085" s="12">
        <v>3093.0</v>
      </c>
      <c r="F1085" s="26">
        <v>43965.0</v>
      </c>
      <c r="G1085" s="20"/>
      <c r="H1085" s="20"/>
      <c r="I1085" s="28" t="str">
        <f t="shared" si="1"/>
        <v>GOSanta Cruz de Goiás43965</v>
      </c>
      <c r="J1085" s="28">
        <f>VLOOKUP(I1085,'Indice isolamento municipio'!$F$2:$G$26498,2,false)</f>
        <v>0.647</v>
      </c>
      <c r="K1085" s="29"/>
      <c r="L1085" s="20"/>
      <c r="M1085" s="20"/>
      <c r="N1085" s="20"/>
      <c r="O1085" s="20"/>
      <c r="P1085" s="20"/>
    </row>
    <row r="1086" ht="15.75" hidden="1" customHeight="1">
      <c r="A1086" s="12">
        <v>521925.0</v>
      </c>
      <c r="B1086" s="12" t="s">
        <v>1292</v>
      </c>
      <c r="C1086" s="12" t="s">
        <v>46</v>
      </c>
      <c r="D1086" s="12" t="s">
        <v>33</v>
      </c>
      <c r="E1086" s="12">
        <v>4865.0</v>
      </c>
      <c r="F1086" s="26">
        <v>43965.0</v>
      </c>
      <c r="G1086" s="20"/>
      <c r="H1086" s="20"/>
      <c r="I1086" s="28" t="str">
        <f t="shared" si="1"/>
        <v>GOSanta Fé de Goiás43965</v>
      </c>
      <c r="J1086" s="28">
        <f>VLOOKUP(I1086,'Indice isolamento municipio'!$F$2:$G$26498,2,false)</f>
        <v>0.524</v>
      </c>
      <c r="K1086" s="29"/>
      <c r="L1086" s="20"/>
      <c r="M1086" s="20"/>
      <c r="N1086" s="20"/>
      <c r="O1086" s="20"/>
      <c r="P1086" s="20"/>
    </row>
    <row r="1087" ht="15.75" hidden="1" customHeight="1">
      <c r="A1087" s="12">
        <v>521930.0</v>
      </c>
      <c r="B1087" s="12" t="s">
        <v>1293</v>
      </c>
      <c r="C1087" s="12" t="s">
        <v>46</v>
      </c>
      <c r="D1087" s="12" t="s">
        <v>33</v>
      </c>
      <c r="E1087" s="12">
        <v>36760.0</v>
      </c>
      <c r="F1087" s="26">
        <v>43965.0</v>
      </c>
      <c r="G1087" s="20"/>
      <c r="H1087" s="20"/>
      <c r="I1087" s="28" t="str">
        <f t="shared" si="1"/>
        <v>GOSanta Helena de Goiás43965</v>
      </c>
      <c r="J1087" s="28">
        <f>VLOOKUP(I1087,'Indice isolamento municipio'!$F$2:$G$26498,2,false)</f>
        <v>0.351</v>
      </c>
      <c r="K1087" s="29"/>
      <c r="L1087" s="20"/>
      <c r="M1087" s="20"/>
      <c r="N1087" s="20"/>
      <c r="O1087" s="20"/>
      <c r="P1087" s="20"/>
    </row>
    <row r="1088" ht="15.75" hidden="1" customHeight="1">
      <c r="A1088" s="12">
        <v>521935.0</v>
      </c>
      <c r="B1088" s="12" t="s">
        <v>1294</v>
      </c>
      <c r="C1088" s="12" t="s">
        <v>46</v>
      </c>
      <c r="D1088" s="12" t="s">
        <v>33</v>
      </c>
      <c r="E1088" s="12">
        <v>3701.0</v>
      </c>
      <c r="F1088" s="26">
        <v>43965.0</v>
      </c>
      <c r="G1088" s="20"/>
      <c r="H1088" s="20"/>
      <c r="I1088" s="28" t="str">
        <f t="shared" si="1"/>
        <v>GOSanta Isabel43965</v>
      </c>
      <c r="J1088" s="28">
        <f>VLOOKUP(I1088,'Indice isolamento municipio'!$F$2:$G$26498,2,false)</f>
        <v>0.382</v>
      </c>
      <c r="K1088" s="29"/>
      <c r="L1088" s="20"/>
      <c r="M1088" s="20"/>
      <c r="N1088" s="20"/>
      <c r="O1088" s="20"/>
      <c r="P1088" s="20"/>
    </row>
    <row r="1089" ht="15.75" hidden="1" customHeight="1">
      <c r="A1089" s="12">
        <v>521940.0</v>
      </c>
      <c r="B1089" s="12" t="s">
        <v>1295</v>
      </c>
      <c r="C1089" s="12" t="s">
        <v>46</v>
      </c>
      <c r="D1089" s="12" t="s">
        <v>33</v>
      </c>
      <c r="E1089" s="12">
        <v>7202.0</v>
      </c>
      <c r="F1089" s="26">
        <v>43965.0</v>
      </c>
      <c r="G1089" s="20"/>
      <c r="H1089" s="20"/>
      <c r="I1089" s="28" t="str">
        <f t="shared" si="1"/>
        <v>GOSanta Rita do Araguaia43965</v>
      </c>
      <c r="J1089" s="28">
        <f>VLOOKUP(I1089,'Indice isolamento municipio'!$F$2:$G$26498,2,false)</f>
        <v>0.407</v>
      </c>
      <c r="K1089" s="29"/>
      <c r="L1089" s="20"/>
      <c r="M1089" s="20"/>
      <c r="N1089" s="20"/>
      <c r="O1089" s="20"/>
      <c r="P1089" s="20"/>
    </row>
    <row r="1090" ht="15.75" hidden="1" customHeight="1">
      <c r="A1090" s="12">
        <v>521945.0</v>
      </c>
      <c r="B1090" s="12" t="s">
        <v>1296</v>
      </c>
      <c r="C1090" s="12" t="s">
        <v>46</v>
      </c>
      <c r="D1090" s="12" t="s">
        <v>33</v>
      </c>
      <c r="E1090" s="12">
        <v>3196.0</v>
      </c>
      <c r="F1090" s="26">
        <v>43965.0</v>
      </c>
      <c r="G1090" s="20"/>
      <c r="H1090" s="20"/>
      <c r="I1090" s="28" t="str">
        <f t="shared" si="1"/>
        <v>GOSanta Rita do Novo Destino43965</v>
      </c>
      <c r="J1090" s="28">
        <f>VLOOKUP(I1090,'Indice isolamento municipio'!$F$2:$G$26498,2,false)</f>
        <v>0.48</v>
      </c>
      <c r="K1090" s="29"/>
      <c r="L1090" s="20"/>
      <c r="M1090" s="20"/>
      <c r="N1090" s="20"/>
      <c r="O1090" s="20"/>
      <c r="P1090" s="20"/>
    </row>
    <row r="1091" ht="15.75" hidden="1" customHeight="1">
      <c r="A1091" s="12">
        <v>521950.0</v>
      </c>
      <c r="B1091" s="12" t="s">
        <v>1297</v>
      </c>
      <c r="C1091" s="12" t="s">
        <v>46</v>
      </c>
      <c r="D1091" s="12" t="s">
        <v>33</v>
      </c>
      <c r="E1091" s="12">
        <v>2813.0</v>
      </c>
      <c r="F1091" s="26">
        <v>43965.0</v>
      </c>
      <c r="G1091" s="20"/>
      <c r="H1091" s="20"/>
      <c r="I1091" s="28" t="str">
        <f t="shared" si="1"/>
        <v>GOSanta Rosa de Goiás43965</v>
      </c>
      <c r="J1091" s="28">
        <f>VLOOKUP(I1091,'Indice isolamento municipio'!$F$2:$G$26498,2,false)</f>
        <v>0.442</v>
      </c>
      <c r="K1091" s="29"/>
      <c r="L1091" s="20"/>
      <c r="M1091" s="20"/>
      <c r="N1091" s="20"/>
      <c r="O1091" s="20"/>
      <c r="P1091" s="20"/>
    </row>
    <row r="1092" ht="15.75" hidden="1" customHeight="1">
      <c r="A1092" s="12">
        <v>521960.0</v>
      </c>
      <c r="B1092" s="12" t="s">
        <v>1298</v>
      </c>
      <c r="C1092" s="12" t="s">
        <v>46</v>
      </c>
      <c r="D1092" s="12" t="s">
        <v>33</v>
      </c>
      <c r="E1092" s="12">
        <v>3889.0</v>
      </c>
      <c r="F1092" s="26">
        <v>43965.0</v>
      </c>
      <c r="G1092" s="20"/>
      <c r="H1092" s="20"/>
      <c r="I1092" s="28" t="str">
        <f t="shared" si="1"/>
        <v>GOSanta Tereza de Goiás43965</v>
      </c>
      <c r="J1092" s="28">
        <f>VLOOKUP(I1092,'Indice isolamento municipio'!$F$2:$G$26498,2,false)</f>
        <v>0.535</v>
      </c>
      <c r="K1092" s="29"/>
      <c r="L1092" s="20"/>
      <c r="M1092" s="20"/>
      <c r="N1092" s="20"/>
      <c r="O1092" s="20"/>
      <c r="P1092" s="20"/>
    </row>
    <row r="1093" ht="15.75" hidden="1" customHeight="1">
      <c r="A1093" s="12">
        <v>521970.0</v>
      </c>
      <c r="B1093" s="12" t="s">
        <v>1299</v>
      </c>
      <c r="C1093" s="12" t="s">
        <v>46</v>
      </c>
      <c r="D1093" s="12" t="s">
        <v>33</v>
      </c>
      <c r="E1093" s="12">
        <v>10044.0</v>
      </c>
      <c r="F1093" s="26">
        <v>43965.0</v>
      </c>
      <c r="G1093" s="20"/>
      <c r="H1093" s="20"/>
      <c r="I1093" s="28" t="str">
        <f t="shared" si="1"/>
        <v>GOSanta Terezinha de Goiás43965</v>
      </c>
      <c r="J1093" s="28">
        <f>VLOOKUP(I1093,'Indice isolamento municipio'!$F$2:$G$26498,2,false)</f>
        <v>0.385</v>
      </c>
      <c r="K1093" s="29"/>
      <c r="L1093" s="20"/>
      <c r="M1093" s="20"/>
      <c r="N1093" s="20"/>
      <c r="O1093" s="20"/>
      <c r="P1093" s="20"/>
    </row>
    <row r="1094" ht="15.75" hidden="1" customHeight="1">
      <c r="A1094" s="12">
        <v>521971.0</v>
      </c>
      <c r="B1094" s="12" t="s">
        <v>1300</v>
      </c>
      <c r="C1094" s="12" t="s">
        <v>46</v>
      </c>
      <c r="D1094" s="12" t="s">
        <v>33</v>
      </c>
      <c r="E1094" s="12">
        <v>4480.0</v>
      </c>
      <c r="F1094" s="26">
        <v>43965.0</v>
      </c>
      <c r="G1094" s="20"/>
      <c r="H1094" s="20"/>
      <c r="I1094" s="28" t="str">
        <f t="shared" si="1"/>
        <v>GOSanto Antônio da Barra43965</v>
      </c>
      <c r="J1094" s="28">
        <f>VLOOKUP(I1094,'Indice isolamento municipio'!$F$2:$G$26498,2,false)</f>
        <v>0.38</v>
      </c>
      <c r="K1094" s="29"/>
      <c r="L1094" s="20"/>
      <c r="M1094" s="20"/>
      <c r="N1094" s="20"/>
      <c r="O1094" s="20"/>
      <c r="P1094" s="20"/>
    </row>
    <row r="1095" ht="15.75" hidden="1" customHeight="1">
      <c r="A1095" s="12">
        <v>521973.0</v>
      </c>
      <c r="B1095" s="12" t="s">
        <v>1301</v>
      </c>
      <c r="C1095" s="12" t="s">
        <v>46</v>
      </c>
      <c r="D1095" s="12" t="s">
        <v>33</v>
      </c>
      <c r="E1095" s="12">
        <v>4945.0</v>
      </c>
      <c r="F1095" s="26">
        <v>43965.0</v>
      </c>
      <c r="G1095" s="20"/>
      <c r="H1095" s="20"/>
      <c r="I1095" s="28" t="str">
        <f t="shared" si="1"/>
        <v>GOSanto Antônio de Goiás43965</v>
      </c>
      <c r="J1095" s="28">
        <f>VLOOKUP(I1095,'Indice isolamento municipio'!$F$2:$G$26498,2,false)</f>
        <v>0.357</v>
      </c>
      <c r="K1095" s="29"/>
      <c r="L1095" s="20"/>
      <c r="M1095" s="20"/>
      <c r="N1095" s="20"/>
      <c r="O1095" s="20"/>
      <c r="P1095" s="20"/>
    </row>
    <row r="1096" ht="15.75" hidden="1" customHeight="1">
      <c r="A1096" s="12">
        <v>521975.0</v>
      </c>
      <c r="B1096" s="12" t="s">
        <v>1302</v>
      </c>
      <c r="C1096" s="12" t="s">
        <v>46</v>
      </c>
      <c r="D1096" s="12" t="s">
        <v>33</v>
      </c>
      <c r="E1096" s="12">
        <v>64963.0</v>
      </c>
      <c r="F1096" s="26">
        <v>43965.0</v>
      </c>
      <c r="G1096" s="20"/>
      <c r="H1096" s="20"/>
      <c r="I1096" s="28" t="str">
        <f t="shared" si="1"/>
        <v>GOSanto Antônio do Descoberto43965</v>
      </c>
      <c r="J1096" s="28">
        <f>VLOOKUP(I1096,'Indice isolamento municipio'!$F$2:$G$26498,2,false)</f>
        <v>0.398</v>
      </c>
      <c r="K1096" s="29"/>
      <c r="L1096" s="20"/>
      <c r="M1096" s="20"/>
      <c r="N1096" s="20"/>
      <c r="O1096" s="20"/>
      <c r="P1096" s="20"/>
    </row>
    <row r="1097" ht="15.75" hidden="1" customHeight="1">
      <c r="A1097" s="12">
        <v>521980.0</v>
      </c>
      <c r="B1097" s="12" t="s">
        <v>686</v>
      </c>
      <c r="C1097" s="12" t="s">
        <v>46</v>
      </c>
      <c r="D1097" s="12" t="s">
        <v>33</v>
      </c>
      <c r="E1097" s="12">
        <v>11520.0</v>
      </c>
      <c r="F1097" s="26">
        <v>43965.0</v>
      </c>
      <c r="G1097" s="20"/>
      <c r="H1097" s="20"/>
      <c r="I1097" s="28" t="str">
        <f t="shared" si="1"/>
        <v>GOSão Domingos43965</v>
      </c>
      <c r="J1097" s="28">
        <f>VLOOKUP(I1097,'Indice isolamento municipio'!$F$2:$G$26498,2,false)</f>
        <v>0.393</v>
      </c>
      <c r="K1097" s="29"/>
      <c r="L1097" s="20"/>
      <c r="M1097" s="20"/>
      <c r="N1097" s="20"/>
      <c r="O1097" s="20"/>
      <c r="P1097" s="20"/>
    </row>
    <row r="1098" ht="15.75" hidden="1" customHeight="1">
      <c r="A1098" s="12">
        <v>521990.0</v>
      </c>
      <c r="B1098" s="12" t="s">
        <v>1303</v>
      </c>
      <c r="C1098" s="12" t="s">
        <v>46</v>
      </c>
      <c r="D1098" s="12" t="s">
        <v>33</v>
      </c>
      <c r="E1098" s="12">
        <v>6134.0</v>
      </c>
      <c r="F1098" s="26">
        <v>43965.0</v>
      </c>
      <c r="G1098" s="20"/>
      <c r="H1098" s="20"/>
      <c r="I1098" s="28" t="str">
        <f t="shared" si="1"/>
        <v>GOSão Francisco de Goiás43965</v>
      </c>
      <c r="J1098" s="28">
        <f>VLOOKUP(I1098,'Indice isolamento municipio'!$F$2:$G$26498,2,false)</f>
        <v>0.398</v>
      </c>
      <c r="K1098" s="29"/>
      <c r="L1098" s="20"/>
      <c r="M1098" s="20"/>
      <c r="N1098" s="20"/>
      <c r="O1098" s="20"/>
      <c r="P1098" s="20"/>
    </row>
    <row r="1099" ht="15.75" hidden="1" customHeight="1">
      <c r="A1099" s="12">
        <v>522000.0</v>
      </c>
      <c r="B1099" s="12" t="s">
        <v>2834</v>
      </c>
      <c r="C1099" s="12" t="s">
        <v>46</v>
      </c>
      <c r="D1099" s="12" t="s">
        <v>33</v>
      </c>
      <c r="E1099" s="12">
        <v>10789.0</v>
      </c>
      <c r="F1099" s="26">
        <v>43965.0</v>
      </c>
      <c r="G1099" s="20"/>
      <c r="H1099" s="20"/>
      <c r="I1099" s="28" t="str">
        <f t="shared" si="1"/>
        <v>GOSão João D'aliança43965</v>
      </c>
      <c r="J1099" s="28">
        <f>VLOOKUP(I1099,'Indice isolamento municipio'!$F$2:$G$26498,2,false)</f>
        <v>0.351</v>
      </c>
      <c r="K1099" s="29"/>
      <c r="L1099" s="20"/>
      <c r="M1099" s="20"/>
      <c r="N1099" s="20"/>
      <c r="O1099" s="20"/>
      <c r="P1099" s="20"/>
    </row>
    <row r="1100" ht="15.75" hidden="1" customHeight="1">
      <c r="A1100" s="12">
        <v>522005.0</v>
      </c>
      <c r="B1100" s="12" t="s">
        <v>1305</v>
      </c>
      <c r="C1100" s="12" t="s">
        <v>46</v>
      </c>
      <c r="D1100" s="12" t="s">
        <v>33</v>
      </c>
      <c r="E1100" s="12">
        <v>1639.0</v>
      </c>
      <c r="F1100" s="26">
        <v>43965.0</v>
      </c>
      <c r="G1100" s="20"/>
      <c r="H1100" s="20"/>
      <c r="I1100" s="28" t="str">
        <f t="shared" si="1"/>
        <v>GOSão João da Paraúna43965</v>
      </c>
      <c r="J1100" s="28">
        <f>VLOOKUP(I1100,'Indice isolamento municipio'!$F$2:$G$26498,2,false)</f>
        <v>0.375</v>
      </c>
      <c r="K1100" s="29"/>
      <c r="L1100" s="20"/>
      <c r="M1100" s="20"/>
      <c r="N1100" s="20"/>
      <c r="O1100" s="20"/>
      <c r="P1100" s="20"/>
    </row>
    <row r="1101" ht="15.75" hidden="1" customHeight="1">
      <c r="A1101" s="12">
        <v>522010.0</v>
      </c>
      <c r="B1101" s="12" t="s">
        <v>1306</v>
      </c>
      <c r="C1101" s="12" t="s">
        <v>46</v>
      </c>
      <c r="D1101" s="12" t="s">
        <v>33</v>
      </c>
      <c r="E1101" s="12">
        <v>30586.0</v>
      </c>
      <c r="F1101" s="26">
        <v>43965.0</v>
      </c>
      <c r="G1101" s="20"/>
      <c r="H1101" s="20"/>
      <c r="I1101" s="28" t="str">
        <f t="shared" si="1"/>
        <v>GOSão Luís de Montes Belos43965</v>
      </c>
      <c r="J1101" s="28">
        <f>VLOOKUP(I1101,'Indice isolamento municipio'!$F$2:$G$26498,2,false)</f>
        <v>0.342</v>
      </c>
      <c r="K1101" s="29"/>
      <c r="L1101" s="20"/>
      <c r="M1101" s="20"/>
      <c r="N1101" s="20"/>
      <c r="O1101" s="20"/>
      <c r="P1101" s="20"/>
    </row>
    <row r="1102" ht="15.75" hidden="1" customHeight="1">
      <c r="A1102" s="12">
        <v>522015.0</v>
      </c>
      <c r="B1102" s="12" t="s">
        <v>2849</v>
      </c>
      <c r="C1102" s="12" t="s">
        <v>46</v>
      </c>
      <c r="D1102" s="12" t="s">
        <v>33</v>
      </c>
      <c r="E1102" s="12">
        <v>4697.0</v>
      </c>
      <c r="F1102" s="26">
        <v>43965.0</v>
      </c>
      <c r="G1102" s="20"/>
      <c r="H1102" s="20"/>
      <c r="I1102" s="28" t="str">
        <f t="shared" si="1"/>
        <v>GOSão Luíz do Norte43965</v>
      </c>
      <c r="J1102" s="28" t="str">
        <f>VLOOKUP(I1102,'Indice isolamento municipio'!$F$2:$G$26498,2,false)</f>
        <v>#N/A</v>
      </c>
      <c r="K1102" s="29"/>
      <c r="L1102" s="20"/>
      <c r="M1102" s="20"/>
      <c r="N1102" s="20"/>
      <c r="O1102" s="20"/>
      <c r="P1102" s="20"/>
    </row>
    <row r="1103" ht="15.75" hidden="1" customHeight="1">
      <c r="A1103" s="12">
        <v>522020.0</v>
      </c>
      <c r="B1103" s="12" t="s">
        <v>1308</v>
      </c>
      <c r="C1103" s="12" t="s">
        <v>46</v>
      </c>
      <c r="D1103" s="12" t="s">
        <v>33</v>
      </c>
      <c r="E1103" s="12">
        <v>22206.0</v>
      </c>
      <c r="F1103" s="26">
        <v>43965.0</v>
      </c>
      <c r="G1103" s="20"/>
      <c r="H1103" s="20"/>
      <c r="I1103" s="28" t="str">
        <f t="shared" si="1"/>
        <v>GOSão Miguel do Araguaia43965</v>
      </c>
      <c r="J1103" s="28">
        <f>VLOOKUP(I1103,'Indice isolamento municipio'!$F$2:$G$26498,2,false)</f>
        <v>0.385</v>
      </c>
      <c r="K1103" s="29"/>
      <c r="L1103" s="20"/>
      <c r="M1103" s="20"/>
      <c r="N1103" s="20"/>
      <c r="O1103" s="20"/>
      <c r="P1103" s="20"/>
    </row>
    <row r="1104" ht="15.75" hidden="1" customHeight="1">
      <c r="A1104" s="12">
        <v>522026.0</v>
      </c>
      <c r="B1104" s="12" t="s">
        <v>2861</v>
      </c>
      <c r="C1104" s="12" t="s">
        <v>46</v>
      </c>
      <c r="D1104" s="12" t="s">
        <v>33</v>
      </c>
      <c r="E1104" s="12">
        <v>3799.0</v>
      </c>
      <c r="F1104" s="26">
        <v>43965.0</v>
      </c>
      <c r="G1104" s="20"/>
      <c r="H1104" s="20"/>
      <c r="I1104" s="28" t="str">
        <f t="shared" si="1"/>
        <v>GOSão Miguel do Passa Quatro43965</v>
      </c>
      <c r="J1104" s="28" t="str">
        <f>VLOOKUP(I1104,'Indice isolamento municipio'!$F$2:$G$26498,2,false)</f>
        <v>#N/A</v>
      </c>
      <c r="K1104" s="29"/>
      <c r="L1104" s="20"/>
      <c r="M1104" s="20"/>
      <c r="N1104" s="20"/>
      <c r="O1104" s="20"/>
      <c r="P1104" s="20"/>
    </row>
    <row r="1105" ht="15.75" hidden="1" customHeight="1">
      <c r="A1105" s="12">
        <v>522028.0</v>
      </c>
      <c r="B1105" s="12" t="s">
        <v>1310</v>
      </c>
      <c r="C1105" s="12" t="s">
        <v>46</v>
      </c>
      <c r="D1105" s="12" t="s">
        <v>33</v>
      </c>
      <c r="E1105" s="12">
        <v>1996.0</v>
      </c>
      <c r="F1105" s="26">
        <v>43965.0</v>
      </c>
      <c r="G1105" s="20"/>
      <c r="H1105" s="20"/>
      <c r="I1105" s="28" t="str">
        <f t="shared" si="1"/>
        <v>GOSão Patrício43965</v>
      </c>
      <c r="J1105" s="28">
        <f>VLOOKUP(I1105,'Indice isolamento municipio'!$F$2:$G$26498,2,false)</f>
        <v>0.207</v>
      </c>
      <c r="K1105" s="29"/>
      <c r="L1105" s="20"/>
      <c r="M1105" s="20"/>
      <c r="N1105" s="20"/>
      <c r="O1105" s="20"/>
      <c r="P1105" s="20"/>
    </row>
    <row r="1106" ht="15.75" hidden="1" customHeight="1">
      <c r="A1106" s="12">
        <v>522040.0</v>
      </c>
      <c r="B1106" s="12" t="s">
        <v>1311</v>
      </c>
      <c r="C1106" s="12" t="s">
        <v>46</v>
      </c>
      <c r="D1106" s="12" t="s">
        <v>33</v>
      </c>
      <c r="E1106" s="12">
        <v>17622.0</v>
      </c>
      <c r="F1106" s="26">
        <v>43965.0</v>
      </c>
      <c r="G1106" s="20"/>
      <c r="H1106" s="20"/>
      <c r="I1106" s="28" t="str">
        <f t="shared" si="1"/>
        <v>GOSão Simão43965</v>
      </c>
      <c r="J1106" s="28">
        <f>VLOOKUP(I1106,'Indice isolamento municipio'!$F$2:$G$26498,2,false)</f>
        <v>0.344</v>
      </c>
      <c r="K1106" s="29"/>
      <c r="L1106" s="20"/>
      <c r="M1106" s="20"/>
      <c r="N1106" s="20"/>
      <c r="O1106" s="20"/>
      <c r="P1106" s="20"/>
    </row>
    <row r="1107" ht="15.75" hidden="1" customHeight="1">
      <c r="A1107" s="12">
        <v>522045.0</v>
      </c>
      <c r="B1107" s="12" t="s">
        <v>1312</v>
      </c>
      <c r="C1107" s="12" t="s">
        <v>46</v>
      </c>
      <c r="D1107" s="12" t="s">
        <v>33</v>
      </c>
      <c r="E1107" s="12">
        <v>89176.0</v>
      </c>
      <c r="F1107" s="26">
        <v>43965.0</v>
      </c>
      <c r="G1107" s="20"/>
      <c r="H1107" s="20"/>
      <c r="I1107" s="28" t="str">
        <f t="shared" si="1"/>
        <v>GOSenador Canedo43965</v>
      </c>
      <c r="J1107" s="28">
        <f>VLOOKUP(I1107,'Indice isolamento municipio'!$F$2:$G$26498,2,false)</f>
        <v>0.37</v>
      </c>
      <c r="K1107" s="29"/>
      <c r="L1107" s="20"/>
      <c r="M1107" s="20"/>
      <c r="N1107" s="20"/>
      <c r="O1107" s="20"/>
      <c r="P1107" s="20"/>
    </row>
    <row r="1108" ht="15.75" hidden="1" customHeight="1">
      <c r="A1108" s="12">
        <v>522050.0</v>
      </c>
      <c r="B1108" s="12" t="s">
        <v>1313</v>
      </c>
      <c r="C1108" s="12" t="s">
        <v>46</v>
      </c>
      <c r="D1108" s="12" t="s">
        <v>33</v>
      </c>
      <c r="E1108" s="12">
        <v>7638.0</v>
      </c>
      <c r="F1108" s="26">
        <v>43965.0</v>
      </c>
      <c r="G1108" s="20"/>
      <c r="H1108" s="20"/>
      <c r="I1108" s="28" t="str">
        <f t="shared" si="1"/>
        <v>GOSerranópolis43965</v>
      </c>
      <c r="J1108" s="28">
        <f>VLOOKUP(I1108,'Indice isolamento municipio'!$F$2:$G$26498,2,false)</f>
        <v>0.32</v>
      </c>
      <c r="K1108" s="29"/>
      <c r="L1108" s="20"/>
      <c r="M1108" s="20"/>
      <c r="N1108" s="20"/>
      <c r="O1108" s="20"/>
      <c r="P1108" s="20"/>
    </row>
    <row r="1109" ht="15.75" hidden="1" customHeight="1">
      <c r="A1109" s="12">
        <v>522060.0</v>
      </c>
      <c r="B1109" s="12" t="s">
        <v>1314</v>
      </c>
      <c r="C1109" s="12" t="s">
        <v>46</v>
      </c>
      <c r="D1109" s="12" t="s">
        <v>33</v>
      </c>
      <c r="E1109" s="12">
        <v>19293.0</v>
      </c>
      <c r="F1109" s="26">
        <v>43965.0</v>
      </c>
      <c r="G1109" s="20"/>
      <c r="H1109" s="20"/>
      <c r="I1109" s="28" t="str">
        <f t="shared" si="1"/>
        <v>GOSilvânia43965</v>
      </c>
      <c r="J1109" s="28">
        <f>VLOOKUP(I1109,'Indice isolamento municipio'!$F$2:$G$26498,2,false)</f>
        <v>0.409</v>
      </c>
      <c r="K1109" s="29"/>
      <c r="L1109" s="20"/>
      <c r="M1109" s="20"/>
      <c r="N1109" s="20"/>
      <c r="O1109" s="20"/>
      <c r="P1109" s="20"/>
    </row>
    <row r="1110" ht="15.75" hidden="1" customHeight="1">
      <c r="A1110" s="12">
        <v>522068.0</v>
      </c>
      <c r="B1110" s="12" t="s">
        <v>1315</v>
      </c>
      <c r="C1110" s="12" t="s">
        <v>46</v>
      </c>
      <c r="D1110" s="12" t="s">
        <v>33</v>
      </c>
      <c r="E1110" s="12">
        <v>6559.0</v>
      </c>
      <c r="F1110" s="26">
        <v>43965.0</v>
      </c>
      <c r="G1110" s="20"/>
      <c r="H1110" s="20"/>
      <c r="I1110" s="28" t="str">
        <f t="shared" si="1"/>
        <v>GOSimolândia43965</v>
      </c>
      <c r="J1110" s="28">
        <f>VLOOKUP(I1110,'Indice isolamento municipio'!$F$2:$G$26498,2,false)</f>
        <v>0.266</v>
      </c>
      <c r="K1110" s="29"/>
      <c r="L1110" s="20"/>
      <c r="M1110" s="20"/>
      <c r="N1110" s="20"/>
      <c r="O1110" s="20"/>
      <c r="P1110" s="20"/>
    </row>
    <row r="1111" ht="15.75" hidden="1" customHeight="1">
      <c r="A1111" s="12">
        <v>522070.0</v>
      </c>
      <c r="B1111" s="12" t="s">
        <v>2906</v>
      </c>
      <c r="C1111" s="12" t="s">
        <v>46</v>
      </c>
      <c r="D1111" s="12" t="s">
        <v>33</v>
      </c>
      <c r="E1111" s="12">
        <v>2847.0</v>
      </c>
      <c r="F1111" s="26">
        <v>43965.0</v>
      </c>
      <c r="G1111" s="20"/>
      <c r="H1111" s="20"/>
      <c r="I1111" s="28" t="str">
        <f t="shared" si="1"/>
        <v>GOSítio D'abadia43965</v>
      </c>
      <c r="J1111" s="28">
        <f>VLOOKUP(I1111,'Indice isolamento municipio'!$F$2:$G$26498,2,false)</f>
        <v>0.281</v>
      </c>
      <c r="K1111" s="29"/>
      <c r="L1111" s="20"/>
      <c r="M1111" s="20"/>
      <c r="N1111" s="20"/>
      <c r="O1111" s="20"/>
      <c r="P1111" s="20"/>
    </row>
    <row r="1112" ht="15.75" hidden="1" customHeight="1">
      <c r="A1112" s="12">
        <v>522100.0</v>
      </c>
      <c r="B1112" s="12" t="s">
        <v>1317</v>
      </c>
      <c r="C1112" s="12" t="s">
        <v>46</v>
      </c>
      <c r="D1112" s="12" t="s">
        <v>33</v>
      </c>
      <c r="E1112" s="12">
        <v>3535.0</v>
      </c>
      <c r="F1112" s="26">
        <v>43965.0</v>
      </c>
      <c r="G1112" s="20"/>
      <c r="H1112" s="20"/>
      <c r="I1112" s="28" t="str">
        <f t="shared" si="1"/>
        <v>GOTaquaral de Goiás43965</v>
      </c>
      <c r="J1112" s="28">
        <f>VLOOKUP(I1112,'Indice isolamento municipio'!$F$2:$G$26498,2,false)</f>
        <v>0.327</v>
      </c>
      <c r="K1112" s="29"/>
      <c r="L1112" s="20"/>
      <c r="M1112" s="20"/>
      <c r="N1112" s="20"/>
      <c r="O1112" s="20"/>
      <c r="P1112" s="20"/>
    </row>
    <row r="1113" ht="15.75" hidden="1" customHeight="1">
      <c r="A1113" s="12">
        <v>522108.0</v>
      </c>
      <c r="B1113" s="12" t="s">
        <v>1318</v>
      </c>
      <c r="C1113" s="12" t="s">
        <v>46</v>
      </c>
      <c r="D1113" s="12" t="s">
        <v>33</v>
      </c>
      <c r="E1113" s="12">
        <v>3082.0</v>
      </c>
      <c r="F1113" s="26">
        <v>43965.0</v>
      </c>
      <c r="G1113" s="20"/>
      <c r="H1113" s="20"/>
      <c r="I1113" s="28" t="str">
        <f t="shared" si="1"/>
        <v>GOTeresina de Goiás43965</v>
      </c>
      <c r="J1113" s="28">
        <f>VLOOKUP(I1113,'Indice isolamento municipio'!$F$2:$G$26498,2,false)</f>
        <v>0.483</v>
      </c>
      <c r="K1113" s="29"/>
      <c r="L1113" s="20"/>
      <c r="M1113" s="20"/>
      <c r="N1113" s="20"/>
      <c r="O1113" s="20"/>
      <c r="P1113" s="20"/>
    </row>
    <row r="1114" ht="15.75" hidden="1" customHeight="1">
      <c r="A1114" s="12">
        <v>522119.0</v>
      </c>
      <c r="B1114" s="12" t="s">
        <v>1319</v>
      </c>
      <c r="C1114" s="12" t="s">
        <v>46</v>
      </c>
      <c r="D1114" s="12" t="s">
        <v>33</v>
      </c>
      <c r="E1114" s="12">
        <v>6785.0</v>
      </c>
      <c r="F1114" s="26">
        <v>43965.0</v>
      </c>
      <c r="G1114" s="20"/>
      <c r="H1114" s="20"/>
      <c r="I1114" s="28" t="str">
        <f t="shared" si="1"/>
        <v>GOTerezópolis de Goiás43965</v>
      </c>
      <c r="J1114" s="28">
        <f>VLOOKUP(I1114,'Indice isolamento municipio'!$F$2:$G$26498,2,false)</f>
        <v>0.352</v>
      </c>
      <c r="K1114" s="29"/>
      <c r="L1114" s="20"/>
      <c r="M1114" s="20"/>
      <c r="N1114" s="20"/>
      <c r="O1114" s="20"/>
      <c r="P1114" s="20"/>
    </row>
    <row r="1115" ht="15.75" hidden="1" customHeight="1">
      <c r="A1115" s="12">
        <v>522130.0</v>
      </c>
      <c r="B1115" s="12" t="s">
        <v>1320</v>
      </c>
      <c r="C1115" s="12" t="s">
        <v>46</v>
      </c>
      <c r="D1115" s="12" t="s">
        <v>33</v>
      </c>
      <c r="E1115" s="12">
        <v>2818.0</v>
      </c>
      <c r="F1115" s="26">
        <v>43965.0</v>
      </c>
      <c r="G1115" s="20"/>
      <c r="H1115" s="20"/>
      <c r="I1115" s="28" t="str">
        <f t="shared" si="1"/>
        <v>GOTrês Ranchos43965</v>
      </c>
      <c r="J1115" s="28">
        <f>VLOOKUP(I1115,'Indice isolamento municipio'!$F$2:$G$26498,2,false)</f>
        <v>0.457</v>
      </c>
      <c r="K1115" s="29"/>
      <c r="L1115" s="20"/>
      <c r="M1115" s="20"/>
      <c r="N1115" s="20"/>
      <c r="O1115" s="20"/>
      <c r="P1115" s="20"/>
    </row>
    <row r="1116" ht="15.75" hidden="1" customHeight="1">
      <c r="A1116" s="12">
        <v>522140.0</v>
      </c>
      <c r="B1116" s="12" t="s">
        <v>1321</v>
      </c>
      <c r="C1116" s="12" t="s">
        <v>46</v>
      </c>
      <c r="D1116" s="12" t="s">
        <v>33</v>
      </c>
      <c r="E1116" s="12">
        <v>107966.0</v>
      </c>
      <c r="F1116" s="26">
        <v>43965.0</v>
      </c>
      <c r="G1116" s="20"/>
      <c r="H1116" s="20"/>
      <c r="I1116" s="28" t="str">
        <f t="shared" si="1"/>
        <v>GOTrindade43965</v>
      </c>
      <c r="J1116" s="28">
        <f>VLOOKUP(I1116,'Indice isolamento municipio'!$F$2:$G$26498,2,false)</f>
        <v>0.358</v>
      </c>
      <c r="K1116" s="29"/>
      <c r="L1116" s="20"/>
      <c r="M1116" s="20"/>
      <c r="N1116" s="20"/>
      <c r="O1116" s="20"/>
      <c r="P1116" s="20"/>
    </row>
    <row r="1117" ht="15.75" hidden="1" customHeight="1">
      <c r="A1117" s="12">
        <v>522145.0</v>
      </c>
      <c r="B1117" s="12" t="s">
        <v>1322</v>
      </c>
      <c r="C1117" s="12" t="s">
        <v>46</v>
      </c>
      <c r="D1117" s="12" t="s">
        <v>33</v>
      </c>
      <c r="E1117" s="12">
        <v>3455.0</v>
      </c>
      <c r="F1117" s="26">
        <v>43965.0</v>
      </c>
      <c r="G1117" s="20"/>
      <c r="H1117" s="20"/>
      <c r="I1117" s="28" t="str">
        <f t="shared" si="1"/>
        <v>GOTrombas43965</v>
      </c>
      <c r="J1117" s="28">
        <f>VLOOKUP(I1117,'Indice isolamento municipio'!$F$2:$G$26498,2,false)</f>
        <v>0.448</v>
      </c>
      <c r="K1117" s="29"/>
      <c r="L1117" s="20"/>
      <c r="M1117" s="20"/>
      <c r="N1117" s="20"/>
      <c r="O1117" s="20"/>
      <c r="P1117" s="20"/>
    </row>
    <row r="1118" ht="15.75" hidden="1" customHeight="1">
      <c r="A1118" s="12">
        <v>522150.0</v>
      </c>
      <c r="B1118" s="12" t="s">
        <v>1323</v>
      </c>
      <c r="C1118" s="12" t="s">
        <v>46</v>
      </c>
      <c r="D1118" s="12" t="s">
        <v>33</v>
      </c>
      <c r="E1118" s="12">
        <v>4795.0</v>
      </c>
      <c r="F1118" s="26">
        <v>43965.0</v>
      </c>
      <c r="G1118" s="20"/>
      <c r="H1118" s="20"/>
      <c r="I1118" s="28" t="str">
        <f t="shared" si="1"/>
        <v>GOTurvânia43965</v>
      </c>
      <c r="J1118" s="28">
        <f>VLOOKUP(I1118,'Indice isolamento municipio'!$F$2:$G$26498,2,false)</f>
        <v>0.337</v>
      </c>
      <c r="K1118" s="29"/>
      <c r="L1118" s="20"/>
      <c r="M1118" s="20"/>
      <c r="N1118" s="20"/>
      <c r="O1118" s="20"/>
      <c r="P1118" s="20"/>
    </row>
    <row r="1119" ht="15.75" hidden="1" customHeight="1">
      <c r="A1119" s="12">
        <v>522155.0</v>
      </c>
      <c r="B1119" s="12" t="s">
        <v>1324</v>
      </c>
      <c r="C1119" s="12" t="s">
        <v>46</v>
      </c>
      <c r="D1119" s="12" t="s">
        <v>33</v>
      </c>
      <c r="E1119" s="12">
        <v>4532.0</v>
      </c>
      <c r="F1119" s="26">
        <v>43965.0</v>
      </c>
      <c r="G1119" s="20"/>
      <c r="H1119" s="20"/>
      <c r="I1119" s="28" t="str">
        <f t="shared" si="1"/>
        <v>GOTurvelândia43965</v>
      </c>
      <c r="J1119" s="28">
        <f>VLOOKUP(I1119,'Indice isolamento municipio'!$F$2:$G$26498,2,false)</f>
        <v>0.387</v>
      </c>
      <c r="K1119" s="29"/>
      <c r="L1119" s="20"/>
      <c r="M1119" s="20"/>
      <c r="N1119" s="20"/>
      <c r="O1119" s="20"/>
      <c r="P1119" s="20"/>
    </row>
    <row r="1120" ht="15.75" hidden="1" customHeight="1">
      <c r="A1120" s="12">
        <v>522157.0</v>
      </c>
      <c r="B1120" s="12" t="s">
        <v>1325</v>
      </c>
      <c r="C1120" s="12" t="s">
        <v>46</v>
      </c>
      <c r="D1120" s="12" t="s">
        <v>33</v>
      </c>
      <c r="E1120" s="12">
        <v>2917.0</v>
      </c>
      <c r="F1120" s="26">
        <v>43965.0</v>
      </c>
      <c r="G1120" s="20"/>
      <c r="H1120" s="20"/>
      <c r="I1120" s="28" t="str">
        <f t="shared" si="1"/>
        <v>GOUirapuru43965</v>
      </c>
      <c r="J1120" s="28">
        <f>VLOOKUP(I1120,'Indice isolamento municipio'!$F$2:$G$26498,2,false)</f>
        <v>0.5</v>
      </c>
      <c r="K1120" s="29"/>
      <c r="L1120" s="20"/>
      <c r="M1120" s="20"/>
      <c r="N1120" s="20"/>
      <c r="O1120" s="20"/>
      <c r="P1120" s="20"/>
    </row>
    <row r="1121" ht="15.75" hidden="1" customHeight="1">
      <c r="A1121" s="12">
        <v>522160.0</v>
      </c>
      <c r="B1121" s="12" t="s">
        <v>1326</v>
      </c>
      <c r="C1121" s="12" t="s">
        <v>46</v>
      </c>
      <c r="D1121" s="12" t="s">
        <v>33</v>
      </c>
      <c r="E1121" s="12">
        <v>37443.0</v>
      </c>
      <c r="F1121" s="26">
        <v>43965.0</v>
      </c>
      <c r="G1121" s="20"/>
      <c r="H1121" s="20"/>
      <c r="I1121" s="28" t="str">
        <f t="shared" si="1"/>
        <v>GOUruaçu43965</v>
      </c>
      <c r="J1121" s="28">
        <f>VLOOKUP(I1121,'Indice isolamento municipio'!$F$2:$G$26498,2,false)</f>
        <v>0.364</v>
      </c>
      <c r="K1121" s="29"/>
      <c r="L1121" s="20"/>
      <c r="M1121" s="20"/>
      <c r="N1121" s="20"/>
      <c r="O1121" s="20"/>
      <c r="P1121" s="20"/>
    </row>
    <row r="1122" ht="15.75" hidden="1" customHeight="1">
      <c r="A1122" s="12">
        <v>522170.0</v>
      </c>
      <c r="B1122" s="12" t="s">
        <v>1327</v>
      </c>
      <c r="C1122" s="12" t="s">
        <v>46</v>
      </c>
      <c r="D1122" s="12" t="s">
        <v>33</v>
      </c>
      <c r="E1122" s="12">
        <v>13810.0</v>
      </c>
      <c r="F1122" s="26">
        <v>43965.0</v>
      </c>
      <c r="G1122" s="20"/>
      <c r="H1122" s="20"/>
      <c r="I1122" s="28" t="str">
        <f t="shared" si="1"/>
        <v>GOUruana43965</v>
      </c>
      <c r="J1122" s="28">
        <f>VLOOKUP(I1122,'Indice isolamento municipio'!$F$2:$G$26498,2,false)</f>
        <v>0.414</v>
      </c>
      <c r="K1122" s="29"/>
      <c r="L1122" s="20"/>
      <c r="M1122" s="20"/>
      <c r="N1122" s="20"/>
      <c r="O1122" s="20"/>
      <c r="P1122" s="20"/>
    </row>
    <row r="1123" ht="15.75" hidden="1" customHeight="1">
      <c r="A1123" s="12">
        <v>522180.0</v>
      </c>
      <c r="B1123" s="12" t="s">
        <v>1328</v>
      </c>
      <c r="C1123" s="12" t="s">
        <v>46</v>
      </c>
      <c r="D1123" s="12" t="s">
        <v>33</v>
      </c>
      <c r="E1123" s="12">
        <v>3070.0</v>
      </c>
      <c r="F1123" s="26">
        <v>43965.0</v>
      </c>
      <c r="G1123" s="20"/>
      <c r="H1123" s="20"/>
      <c r="I1123" s="28" t="str">
        <f t="shared" si="1"/>
        <v>GOUrutaí43965</v>
      </c>
      <c r="J1123" s="28">
        <f>VLOOKUP(I1123,'Indice isolamento municipio'!$F$2:$G$26498,2,false)</f>
        <v>0.426</v>
      </c>
      <c r="K1123" s="29"/>
      <c r="L1123" s="20"/>
      <c r="M1123" s="20"/>
      <c r="N1123" s="20"/>
      <c r="O1123" s="20"/>
      <c r="P1123" s="20"/>
    </row>
    <row r="1124" ht="15.75" hidden="1" customHeight="1">
      <c r="A1124" s="12">
        <v>522185.0</v>
      </c>
      <c r="B1124" s="12" t="s">
        <v>1329</v>
      </c>
      <c r="C1124" s="12" t="s">
        <v>46</v>
      </c>
      <c r="D1124" s="12" t="s">
        <v>33</v>
      </c>
      <c r="E1124" s="12">
        <v>138740.0</v>
      </c>
      <c r="F1124" s="26">
        <v>43965.0</v>
      </c>
      <c r="G1124" s="20"/>
      <c r="H1124" s="20"/>
      <c r="I1124" s="28" t="str">
        <f t="shared" si="1"/>
        <v>GOValparaíso de Goiás43965</v>
      </c>
      <c r="J1124" s="28">
        <f>VLOOKUP(I1124,'Indice isolamento municipio'!$F$2:$G$26498,2,false)</f>
        <v>0.378</v>
      </c>
      <c r="K1124" s="29"/>
      <c r="L1124" s="20"/>
      <c r="M1124" s="20"/>
      <c r="N1124" s="20"/>
      <c r="O1124" s="20"/>
      <c r="P1124" s="20"/>
    </row>
    <row r="1125" ht="15.75" hidden="1" customHeight="1">
      <c r="A1125" s="12">
        <v>522190.0</v>
      </c>
      <c r="B1125" s="12" t="s">
        <v>1330</v>
      </c>
      <c r="C1125" s="12" t="s">
        <v>46</v>
      </c>
      <c r="D1125" s="12" t="s">
        <v>33</v>
      </c>
      <c r="E1125" s="12">
        <v>3681.0</v>
      </c>
      <c r="F1125" s="26">
        <v>43965.0</v>
      </c>
      <c r="G1125" s="20"/>
      <c r="H1125" s="20"/>
      <c r="I1125" s="28" t="str">
        <f t="shared" si="1"/>
        <v>GOVarjão43965</v>
      </c>
      <c r="J1125" s="28">
        <f>VLOOKUP(I1125,'Indice isolamento municipio'!$F$2:$G$26498,2,false)</f>
        <v>0.366</v>
      </c>
      <c r="K1125" s="29"/>
      <c r="L1125" s="20"/>
      <c r="M1125" s="20"/>
      <c r="N1125" s="20"/>
      <c r="O1125" s="20"/>
      <c r="P1125" s="20"/>
    </row>
    <row r="1126" ht="15.75" hidden="1" customHeight="1">
      <c r="A1126" s="12">
        <v>522200.0</v>
      </c>
      <c r="B1126" s="12" t="s">
        <v>1331</v>
      </c>
      <c r="C1126" s="12" t="s">
        <v>46</v>
      </c>
      <c r="D1126" s="12" t="s">
        <v>33</v>
      </c>
      <c r="E1126" s="12">
        <v>12737.0</v>
      </c>
      <c r="F1126" s="26">
        <v>43965.0</v>
      </c>
      <c r="G1126" s="20"/>
      <c r="H1126" s="20"/>
      <c r="I1126" s="28" t="str">
        <f t="shared" si="1"/>
        <v>GOVianópolis43965</v>
      </c>
      <c r="J1126" s="28">
        <f>VLOOKUP(I1126,'Indice isolamento municipio'!$F$2:$G$26498,2,false)</f>
        <v>0.394</v>
      </c>
      <c r="K1126" s="29"/>
      <c r="L1126" s="20"/>
      <c r="M1126" s="20"/>
      <c r="N1126" s="20"/>
      <c r="O1126" s="20"/>
      <c r="P1126" s="20"/>
    </row>
    <row r="1127" ht="15.75" hidden="1" customHeight="1">
      <c r="A1127" s="12">
        <v>522205.0</v>
      </c>
      <c r="B1127" s="12" t="s">
        <v>1332</v>
      </c>
      <c r="C1127" s="12" t="s">
        <v>46</v>
      </c>
      <c r="D1127" s="12" t="s">
        <v>33</v>
      </c>
      <c r="E1127" s="12">
        <v>7576.0</v>
      </c>
      <c r="F1127" s="26">
        <v>43965.0</v>
      </c>
      <c r="G1127" s="20"/>
      <c r="H1127" s="20"/>
      <c r="I1127" s="28" t="str">
        <f t="shared" si="1"/>
        <v>GOVicentinópolis43965</v>
      </c>
      <c r="J1127" s="28">
        <f>VLOOKUP(I1127,'Indice isolamento municipio'!$F$2:$G$26498,2,false)</f>
        <v>0.435</v>
      </c>
      <c r="K1127" s="29"/>
      <c r="L1127" s="20"/>
      <c r="M1127" s="20"/>
      <c r="N1127" s="20"/>
      <c r="O1127" s="20"/>
      <c r="P1127" s="20"/>
    </row>
    <row r="1128" ht="15.75" hidden="1" customHeight="1">
      <c r="A1128" s="12">
        <v>522220.0</v>
      </c>
      <c r="B1128" s="12" t="s">
        <v>1333</v>
      </c>
      <c r="C1128" s="12" t="s">
        <v>46</v>
      </c>
      <c r="D1128" s="12" t="s">
        <v>33</v>
      </c>
      <c r="E1128" s="12">
        <v>4954.0</v>
      </c>
      <c r="F1128" s="26">
        <v>43965.0</v>
      </c>
      <c r="G1128" s="20"/>
      <c r="H1128" s="20"/>
      <c r="I1128" s="28" t="str">
        <f t="shared" si="1"/>
        <v>GOVila Boa43965</v>
      </c>
      <c r="J1128" s="28">
        <f>VLOOKUP(I1128,'Indice isolamento municipio'!$F$2:$G$26498,2,false)</f>
        <v>0.35</v>
      </c>
      <c r="K1128" s="29"/>
      <c r="L1128" s="20"/>
      <c r="M1128" s="20"/>
      <c r="N1128" s="20"/>
      <c r="O1128" s="20"/>
      <c r="P1128" s="20"/>
    </row>
    <row r="1129" ht="15.75" hidden="1" customHeight="1">
      <c r="A1129" s="12">
        <v>522230.0</v>
      </c>
      <c r="B1129" s="12" t="s">
        <v>1334</v>
      </c>
      <c r="C1129" s="12" t="s">
        <v>46</v>
      </c>
      <c r="D1129" s="12" t="s">
        <v>33</v>
      </c>
      <c r="E1129" s="12">
        <v>5244.0</v>
      </c>
      <c r="F1129" s="26">
        <v>43965.0</v>
      </c>
      <c r="G1129" s="20"/>
      <c r="H1129" s="20"/>
      <c r="I1129" s="28" t="str">
        <f t="shared" si="1"/>
        <v>GOVila Propício43965</v>
      </c>
      <c r="J1129" s="28">
        <f>VLOOKUP(I1129,'Indice isolamento municipio'!$F$2:$G$26498,2,false)</f>
        <v>0.459</v>
      </c>
      <c r="K1129" s="29"/>
      <c r="L1129" s="20"/>
      <c r="M1129" s="20"/>
      <c r="N1129" s="20"/>
      <c r="O1129" s="20"/>
      <c r="P1129" s="20"/>
    </row>
    <row r="1130" ht="15.75" hidden="1" customHeight="1">
      <c r="A1130" s="12">
        <v>210005.0</v>
      </c>
      <c r="B1130" s="12" t="s">
        <v>1335</v>
      </c>
      <c r="C1130" s="12" t="s">
        <v>53</v>
      </c>
      <c r="D1130" s="144" t="s">
        <v>70</v>
      </c>
      <c r="E1130" s="12">
        <v>106422.0</v>
      </c>
      <c r="F1130" s="26">
        <v>43965.0</v>
      </c>
      <c r="G1130" s="20"/>
      <c r="H1130" s="20"/>
      <c r="I1130" s="28" t="str">
        <f t="shared" si="1"/>
        <v>MAAçailândia43965</v>
      </c>
      <c r="J1130" s="28">
        <f>VLOOKUP(I1130,'Indice isolamento municipio'!$F$2:$G$26498,2,false)</f>
        <v>0.422</v>
      </c>
      <c r="K1130" s="29"/>
      <c r="L1130" s="20"/>
      <c r="M1130" s="20"/>
      <c r="N1130" s="20"/>
      <c r="O1130" s="20"/>
      <c r="P1130" s="20"/>
    </row>
    <row r="1131" ht="15.75" hidden="1" customHeight="1">
      <c r="A1131" s="12">
        <v>210010.0</v>
      </c>
      <c r="B1131" s="12" t="s">
        <v>1336</v>
      </c>
      <c r="C1131" s="12" t="s">
        <v>53</v>
      </c>
      <c r="D1131" s="144" t="s">
        <v>70</v>
      </c>
      <c r="E1131" s="12">
        <v>6090.0</v>
      </c>
      <c r="F1131" s="26">
        <v>43965.0</v>
      </c>
      <c r="G1131" s="20"/>
      <c r="H1131" s="20"/>
      <c r="I1131" s="28" t="str">
        <f t="shared" si="1"/>
        <v>MAAfonso Cunha43965</v>
      </c>
      <c r="J1131" s="28">
        <f>VLOOKUP(I1131,'Indice isolamento municipio'!$F$2:$G$26498,2,false)</f>
        <v>0.385</v>
      </c>
      <c r="K1131" s="29"/>
      <c r="L1131" s="20"/>
      <c r="M1131" s="20"/>
      <c r="N1131" s="20"/>
      <c r="O1131" s="20"/>
      <c r="P1131" s="20"/>
    </row>
    <row r="1132" ht="15.75" hidden="1" customHeight="1">
      <c r="A1132" s="12">
        <v>210015.0</v>
      </c>
      <c r="B1132" s="12" t="s">
        <v>1337</v>
      </c>
      <c r="C1132" s="12" t="s">
        <v>53</v>
      </c>
      <c r="D1132" s="144" t="s">
        <v>70</v>
      </c>
      <c r="E1132" s="12">
        <v>11865.0</v>
      </c>
      <c r="F1132" s="26">
        <v>43965.0</v>
      </c>
      <c r="G1132" s="20"/>
      <c r="H1132" s="20"/>
      <c r="I1132" s="28" t="str">
        <f t="shared" si="1"/>
        <v>MAÁgua Doce do Maranhão43965</v>
      </c>
      <c r="J1132" s="28">
        <f>VLOOKUP(I1132,'Indice isolamento municipio'!$F$2:$G$26498,2,false)</f>
        <v>0.595</v>
      </c>
      <c r="K1132" s="29"/>
      <c r="L1132" s="20"/>
      <c r="M1132" s="20"/>
      <c r="N1132" s="20"/>
      <c r="O1132" s="20"/>
      <c r="P1132" s="20"/>
    </row>
    <row r="1133" ht="15.75" hidden="1" customHeight="1">
      <c r="A1133" s="12">
        <v>210020.0</v>
      </c>
      <c r="B1133" s="12" t="s">
        <v>1338</v>
      </c>
      <c r="C1133" s="12" t="s">
        <v>53</v>
      </c>
      <c r="D1133" s="144" t="s">
        <v>70</v>
      </c>
      <c r="E1133" s="12">
        <v>21605.0</v>
      </c>
      <c r="F1133" s="26">
        <v>43965.0</v>
      </c>
      <c r="G1133" s="20"/>
      <c r="H1133" s="20"/>
      <c r="I1133" s="28" t="str">
        <f t="shared" si="1"/>
        <v>MAAlcântara43965</v>
      </c>
      <c r="J1133" s="28">
        <f>VLOOKUP(I1133,'Indice isolamento municipio'!$F$2:$G$26498,2,false)</f>
        <v>0.472</v>
      </c>
      <c r="K1133" s="29"/>
      <c r="L1133" s="20"/>
      <c r="M1133" s="20"/>
      <c r="N1133" s="20"/>
      <c r="O1133" s="20"/>
      <c r="P1133" s="20"/>
    </row>
    <row r="1134" ht="15.75" hidden="1" customHeight="1">
      <c r="A1134" s="12">
        <v>210030.0</v>
      </c>
      <c r="B1134" s="12" t="s">
        <v>1339</v>
      </c>
      <c r="C1134" s="12" t="s">
        <v>53</v>
      </c>
      <c r="D1134" s="144" t="s">
        <v>70</v>
      </c>
      <c r="E1134" s="12">
        <v>24726.0</v>
      </c>
      <c r="F1134" s="26">
        <v>43965.0</v>
      </c>
      <c r="G1134" s="20"/>
      <c r="H1134" s="20"/>
      <c r="I1134" s="28" t="str">
        <f t="shared" si="1"/>
        <v>MAAldeias Altas43965</v>
      </c>
      <c r="J1134" s="28">
        <f>VLOOKUP(I1134,'Indice isolamento municipio'!$F$2:$G$26498,2,false)</f>
        <v>0.43</v>
      </c>
      <c r="K1134" s="29"/>
      <c r="L1134" s="20"/>
      <c r="M1134" s="20"/>
      <c r="N1134" s="20"/>
      <c r="O1134" s="20"/>
      <c r="P1134" s="20"/>
    </row>
    <row r="1135" ht="15.75" hidden="1" customHeight="1">
      <c r="A1135" s="12">
        <v>210040.0</v>
      </c>
      <c r="B1135" s="12" t="s">
        <v>1340</v>
      </c>
      <c r="C1135" s="12" t="s">
        <v>53</v>
      </c>
      <c r="D1135" s="144" t="s">
        <v>70</v>
      </c>
      <c r="E1135" s="12">
        <v>11381.0</v>
      </c>
      <c r="F1135" s="26">
        <v>43965.0</v>
      </c>
      <c r="G1135" s="20"/>
      <c r="H1135" s="20"/>
      <c r="I1135" s="28" t="str">
        <f t="shared" si="1"/>
        <v>MAAltamira do Maranhão43965</v>
      </c>
      <c r="J1135" s="28">
        <f>VLOOKUP(I1135,'Indice isolamento municipio'!$F$2:$G$26498,2,false)</f>
        <v>0.555</v>
      </c>
      <c r="K1135" s="29"/>
      <c r="L1135" s="20"/>
      <c r="M1135" s="20"/>
      <c r="N1135" s="20"/>
      <c r="O1135" s="20"/>
      <c r="P1135" s="20"/>
    </row>
    <row r="1136" ht="15.75" hidden="1" customHeight="1">
      <c r="A1136" s="12">
        <v>210043.0</v>
      </c>
      <c r="B1136" s="12" t="s">
        <v>1341</v>
      </c>
      <c r="C1136" s="12" t="s">
        <v>53</v>
      </c>
      <c r="D1136" s="144" t="s">
        <v>70</v>
      </c>
      <c r="E1136" s="12">
        <v>25326.0</v>
      </c>
      <c r="F1136" s="26">
        <v>43965.0</v>
      </c>
      <c r="G1136" s="20"/>
      <c r="H1136" s="20"/>
      <c r="I1136" s="28" t="str">
        <f t="shared" si="1"/>
        <v>MAAlto Alegre do Maranhão43965</v>
      </c>
      <c r="J1136" s="28">
        <f>VLOOKUP(I1136,'Indice isolamento municipio'!$F$2:$G$26498,2,false)</f>
        <v>0.404</v>
      </c>
      <c r="K1136" s="29"/>
      <c r="L1136" s="20"/>
      <c r="M1136" s="20"/>
      <c r="N1136" s="20"/>
      <c r="O1136" s="20"/>
      <c r="P1136" s="20"/>
    </row>
    <row r="1137" ht="15.75" hidden="1" customHeight="1">
      <c r="A1137" s="12">
        <v>210047.0</v>
      </c>
      <c r="B1137" s="12" t="s">
        <v>1342</v>
      </c>
      <c r="C1137" s="12" t="s">
        <v>53</v>
      </c>
      <c r="D1137" s="144" t="s">
        <v>70</v>
      </c>
      <c r="E1137" s="12">
        <v>31190.0</v>
      </c>
      <c r="F1137" s="26">
        <v>43965.0</v>
      </c>
      <c r="G1137" s="20"/>
      <c r="H1137" s="20"/>
      <c r="I1137" s="28" t="str">
        <f t="shared" si="1"/>
        <v>MAAlto Alegre do Pindaré43965</v>
      </c>
      <c r="J1137" s="28">
        <f>VLOOKUP(I1137,'Indice isolamento municipio'!$F$2:$G$26498,2,false)</f>
        <v>0.532</v>
      </c>
      <c r="K1137" s="29"/>
      <c r="L1137" s="20"/>
      <c r="M1137" s="20"/>
      <c r="N1137" s="20"/>
      <c r="O1137" s="20"/>
      <c r="P1137" s="20"/>
    </row>
    <row r="1138" ht="15.75" hidden="1" customHeight="1">
      <c r="A1138" s="12">
        <v>210050.0</v>
      </c>
      <c r="B1138" s="12" t="s">
        <v>1343</v>
      </c>
      <c r="C1138" s="12" t="s">
        <v>53</v>
      </c>
      <c r="D1138" s="144" t="s">
        <v>70</v>
      </c>
      <c r="E1138" s="12">
        <v>10856.0</v>
      </c>
      <c r="F1138" s="26">
        <v>43965.0</v>
      </c>
      <c r="G1138" s="20"/>
      <c r="H1138" s="20"/>
      <c r="I1138" s="28" t="str">
        <f t="shared" si="1"/>
        <v>MAAlto Parnaíba43965</v>
      </c>
      <c r="J1138" s="28">
        <f>VLOOKUP(I1138,'Indice isolamento municipio'!$F$2:$G$26498,2,false)</f>
        <v>0.486</v>
      </c>
      <c r="K1138" s="29"/>
      <c r="L1138" s="20"/>
      <c r="M1138" s="20"/>
      <c r="N1138" s="20"/>
      <c r="O1138" s="20"/>
      <c r="P1138" s="20"/>
    </row>
    <row r="1139" ht="15.75" hidden="1" customHeight="1">
      <c r="A1139" s="12">
        <v>210055.0</v>
      </c>
      <c r="B1139" s="12" t="s">
        <v>1344</v>
      </c>
      <c r="C1139" s="12" t="s">
        <v>53</v>
      </c>
      <c r="D1139" s="144" t="s">
        <v>70</v>
      </c>
      <c r="E1139" s="12">
        <v>6583.0</v>
      </c>
      <c r="F1139" s="26">
        <v>43965.0</v>
      </c>
      <c r="G1139" s="20"/>
      <c r="H1139" s="20"/>
      <c r="I1139" s="28" t="str">
        <f t="shared" si="1"/>
        <v>MAAmapá do Maranhão43965</v>
      </c>
      <c r="J1139" s="28">
        <f>VLOOKUP(I1139,'Indice isolamento municipio'!$F$2:$G$26498,2,false)</f>
        <v>0.558</v>
      </c>
      <c r="K1139" s="29"/>
      <c r="L1139" s="20"/>
      <c r="M1139" s="20"/>
      <c r="N1139" s="20"/>
      <c r="O1139" s="20"/>
      <c r="P1139" s="20"/>
    </row>
    <row r="1140" ht="15.75" hidden="1" customHeight="1">
      <c r="A1140" s="12">
        <v>210060.0</v>
      </c>
      <c r="B1140" s="12" t="s">
        <v>1345</v>
      </c>
      <c r="C1140" s="12" t="s">
        <v>53</v>
      </c>
      <c r="D1140" s="144" t="s">
        <v>70</v>
      </c>
      <c r="E1140" s="12">
        <v>38953.0</v>
      </c>
      <c r="F1140" s="26">
        <v>43965.0</v>
      </c>
      <c r="G1140" s="20"/>
      <c r="H1140" s="20"/>
      <c r="I1140" s="28" t="str">
        <f t="shared" si="1"/>
        <v>MAAmarante do Maranhão43965</v>
      </c>
      <c r="J1140" s="28">
        <f>VLOOKUP(I1140,'Indice isolamento municipio'!$F$2:$G$26498,2,false)</f>
        <v>0.439</v>
      </c>
      <c r="K1140" s="29"/>
      <c r="L1140" s="20"/>
      <c r="M1140" s="20"/>
      <c r="N1140" s="20"/>
      <c r="O1140" s="20"/>
      <c r="P1140" s="20"/>
    </row>
    <row r="1141" ht="15.75" hidden="1" customHeight="1">
      <c r="A1141" s="12">
        <v>210070.0</v>
      </c>
      <c r="B1141" s="12" t="s">
        <v>1346</v>
      </c>
      <c r="C1141" s="12" t="s">
        <v>53</v>
      </c>
      <c r="D1141" s="144" t="s">
        <v>70</v>
      </c>
      <c r="E1141" s="12">
        <v>25955.0</v>
      </c>
      <c r="F1141" s="26">
        <v>43965.0</v>
      </c>
      <c r="G1141" s="20"/>
      <c r="H1141" s="20"/>
      <c r="I1141" s="28" t="str">
        <f t="shared" si="1"/>
        <v>MAAnajatuba43965</v>
      </c>
      <c r="J1141" s="28">
        <f>VLOOKUP(I1141,'Indice isolamento municipio'!$F$2:$G$26498,2,false)</f>
        <v>0.491</v>
      </c>
      <c r="K1141" s="29"/>
      <c r="L1141" s="20"/>
      <c r="M1141" s="20"/>
      <c r="N1141" s="20"/>
      <c r="O1141" s="20"/>
      <c r="P1141" s="20"/>
    </row>
    <row r="1142" ht="15.75" hidden="1" customHeight="1">
      <c r="A1142" s="12">
        <v>210080.0</v>
      </c>
      <c r="B1142" s="12" t="s">
        <v>1347</v>
      </c>
      <c r="C1142" s="12" t="s">
        <v>53</v>
      </c>
      <c r="D1142" s="144" t="s">
        <v>70</v>
      </c>
      <c r="E1142" s="12">
        <v>14492.0</v>
      </c>
      <c r="F1142" s="26">
        <v>43965.0</v>
      </c>
      <c r="G1142" s="20"/>
      <c r="H1142" s="20"/>
      <c r="I1142" s="28" t="str">
        <f t="shared" si="1"/>
        <v>MAAnapurus43965</v>
      </c>
      <c r="J1142" s="28">
        <f>VLOOKUP(I1142,'Indice isolamento municipio'!$F$2:$G$26498,2,false)</f>
        <v>0.504</v>
      </c>
      <c r="K1142" s="29"/>
      <c r="L1142" s="20"/>
      <c r="M1142" s="20"/>
      <c r="N1142" s="20"/>
      <c r="O1142" s="20"/>
      <c r="P1142" s="20"/>
    </row>
    <row r="1143" ht="15.75" hidden="1" customHeight="1">
      <c r="A1143" s="12">
        <v>210083.0</v>
      </c>
      <c r="B1143" s="12" t="s">
        <v>1348</v>
      </c>
      <c r="C1143" s="12" t="s">
        <v>53</v>
      </c>
      <c r="D1143" s="144" t="s">
        <v>70</v>
      </c>
      <c r="E1143" s="12">
        <v>15542.0</v>
      </c>
      <c r="F1143" s="26">
        <v>43965.0</v>
      </c>
      <c r="G1143" s="20"/>
      <c r="H1143" s="20"/>
      <c r="I1143" s="28" t="str">
        <f t="shared" si="1"/>
        <v>MAApicum-Açu43965</v>
      </c>
      <c r="J1143" s="28">
        <f>VLOOKUP(I1143,'Indice isolamento municipio'!$F$2:$G$26498,2,false)</f>
        <v>0.389</v>
      </c>
      <c r="K1143" s="29"/>
      <c r="L1143" s="20"/>
      <c r="M1143" s="20"/>
      <c r="N1143" s="20"/>
      <c r="O1143" s="20"/>
      <c r="P1143" s="20"/>
    </row>
    <row r="1144" ht="15.75" hidden="1" customHeight="1">
      <c r="A1144" s="12">
        <v>210087.0</v>
      </c>
      <c r="B1144" s="12" t="s">
        <v>1349</v>
      </c>
      <c r="C1144" s="12" t="s">
        <v>53</v>
      </c>
      <c r="D1144" s="144" t="s">
        <v>70</v>
      </c>
      <c r="E1144" s="12">
        <v>14407.0</v>
      </c>
      <c r="F1144" s="26">
        <v>43965.0</v>
      </c>
      <c r="G1144" s="20"/>
      <c r="H1144" s="20"/>
      <c r="I1144" s="28" t="str">
        <f t="shared" si="1"/>
        <v>MAAraguanã43965</v>
      </c>
      <c r="J1144" s="28">
        <f>VLOOKUP(I1144,'Indice isolamento municipio'!$F$2:$G$26498,2,false)</f>
        <v>0.55</v>
      </c>
      <c r="K1144" s="29"/>
      <c r="L1144" s="20"/>
      <c r="M1144" s="20"/>
      <c r="N1144" s="20"/>
      <c r="O1144" s="20"/>
      <c r="P1144" s="20"/>
    </row>
    <row r="1145" ht="15.75" hidden="1" customHeight="1">
      <c r="A1145" s="12">
        <v>210090.0</v>
      </c>
      <c r="B1145" s="12" t="s">
        <v>1350</v>
      </c>
      <c r="C1145" s="12" t="s">
        <v>53</v>
      </c>
      <c r="D1145" s="144" t="s">
        <v>70</v>
      </c>
      <c r="E1145" s="12">
        <v>43653.0</v>
      </c>
      <c r="F1145" s="26">
        <v>43965.0</v>
      </c>
      <c r="G1145" s="20"/>
      <c r="H1145" s="20"/>
      <c r="I1145" s="28" t="str">
        <f t="shared" si="1"/>
        <v>MAAraioses43965</v>
      </c>
      <c r="J1145" s="28">
        <f>VLOOKUP(I1145,'Indice isolamento municipio'!$F$2:$G$26498,2,false)</f>
        <v>0.571</v>
      </c>
      <c r="K1145" s="29"/>
      <c r="L1145" s="20"/>
      <c r="M1145" s="20"/>
      <c r="N1145" s="20"/>
      <c r="O1145" s="20"/>
      <c r="P1145" s="20"/>
    </row>
    <row r="1146" ht="15.75" hidden="1" customHeight="1">
      <c r="A1146" s="12">
        <v>210095.0</v>
      </c>
      <c r="B1146" s="12" t="s">
        <v>1351</v>
      </c>
      <c r="C1146" s="12" t="s">
        <v>53</v>
      </c>
      <c r="D1146" s="144" t="s">
        <v>70</v>
      </c>
      <c r="E1146" s="12">
        <v>31729.0</v>
      </c>
      <c r="F1146" s="26">
        <v>43965.0</v>
      </c>
      <c r="G1146" s="20"/>
      <c r="H1146" s="20"/>
      <c r="I1146" s="28" t="str">
        <f t="shared" si="1"/>
        <v>MAArame43965</v>
      </c>
      <c r="J1146" s="28">
        <f>VLOOKUP(I1146,'Indice isolamento municipio'!$F$2:$G$26498,2,false)</f>
        <v>0.486</v>
      </c>
      <c r="K1146" s="29"/>
      <c r="L1146" s="20"/>
      <c r="M1146" s="20"/>
      <c r="N1146" s="20"/>
      <c r="O1146" s="20"/>
      <c r="P1146" s="20"/>
    </row>
    <row r="1147" ht="15.75" hidden="1" customHeight="1">
      <c r="A1147" s="12">
        <v>210100.0</v>
      </c>
      <c r="B1147" s="12" t="s">
        <v>1352</v>
      </c>
      <c r="C1147" s="12" t="s">
        <v>53</v>
      </c>
      <c r="D1147" s="144" t="s">
        <v>70</v>
      </c>
      <c r="E1147" s="12">
        <v>28809.0</v>
      </c>
      <c r="F1147" s="26">
        <v>43965.0</v>
      </c>
      <c r="G1147" s="20"/>
      <c r="H1147" s="20"/>
      <c r="I1147" s="28" t="str">
        <f t="shared" si="1"/>
        <v>MAArari43965</v>
      </c>
      <c r="J1147" s="28">
        <f>VLOOKUP(I1147,'Indice isolamento municipio'!$F$2:$G$26498,2,false)</f>
        <v>0.494</v>
      </c>
      <c r="K1147" s="29"/>
      <c r="L1147" s="20"/>
      <c r="M1147" s="20"/>
      <c r="N1147" s="20"/>
      <c r="O1147" s="20"/>
      <c r="P1147" s="20"/>
    </row>
    <row r="1148" ht="15.75" hidden="1" customHeight="1">
      <c r="A1148" s="12">
        <v>210110.0</v>
      </c>
      <c r="B1148" s="12" t="s">
        <v>1353</v>
      </c>
      <c r="C1148" s="12" t="s">
        <v>53</v>
      </c>
      <c r="D1148" s="144" t="s">
        <v>70</v>
      </c>
      <c r="E1148" s="12">
        <v>11599.0</v>
      </c>
      <c r="F1148" s="26">
        <v>43965.0</v>
      </c>
      <c r="G1148" s="20"/>
      <c r="H1148" s="20"/>
      <c r="I1148" s="28" t="str">
        <f t="shared" si="1"/>
        <v>MAAxixá43965</v>
      </c>
      <c r="J1148" s="28">
        <f>VLOOKUP(I1148,'Indice isolamento municipio'!$F$2:$G$26498,2,false)</f>
        <v>0.299</v>
      </c>
      <c r="K1148" s="29"/>
      <c r="L1148" s="20"/>
      <c r="M1148" s="20"/>
      <c r="N1148" s="20"/>
      <c r="O1148" s="20"/>
      <c r="P1148" s="20"/>
    </row>
    <row r="1149" ht="15.75" hidden="1" customHeight="1">
      <c r="A1149" s="12">
        <v>210120.0</v>
      </c>
      <c r="B1149" s="12" t="s">
        <v>1354</v>
      </c>
      <c r="C1149" s="12" t="s">
        <v>53</v>
      </c>
      <c r="D1149" s="144" t="s">
        <v>70</v>
      </c>
      <c r="E1149" s="12">
        <v>101195.0</v>
      </c>
      <c r="F1149" s="26">
        <v>43965.0</v>
      </c>
      <c r="G1149" s="20"/>
      <c r="H1149" s="20"/>
      <c r="I1149" s="28" t="str">
        <f t="shared" si="1"/>
        <v>MABacabal43965</v>
      </c>
      <c r="J1149" s="28">
        <f>VLOOKUP(I1149,'Indice isolamento municipio'!$F$2:$G$26498,2,false)</f>
        <v>0.439</v>
      </c>
      <c r="K1149" s="29"/>
      <c r="L1149" s="20"/>
      <c r="M1149" s="20"/>
      <c r="N1149" s="20"/>
      <c r="O1149" s="20"/>
      <c r="P1149" s="20"/>
    </row>
    <row r="1150" ht="15.75" hidden="1" customHeight="1">
      <c r="A1150" s="12">
        <v>210125.0</v>
      </c>
      <c r="B1150" s="12" t="s">
        <v>1356</v>
      </c>
      <c r="C1150" s="12" t="s">
        <v>53</v>
      </c>
      <c r="D1150" s="144" t="s">
        <v>70</v>
      </c>
      <c r="E1150" s="12">
        <v>15591.0</v>
      </c>
      <c r="F1150" s="26">
        <v>43965.0</v>
      </c>
      <c r="G1150" s="20"/>
      <c r="H1150" s="20"/>
      <c r="I1150" s="28" t="str">
        <f t="shared" si="1"/>
        <v>MABacabeira43965</v>
      </c>
      <c r="J1150" s="28">
        <f>VLOOKUP(I1150,'Indice isolamento municipio'!$F$2:$G$26498,2,false)</f>
        <v>0.396</v>
      </c>
      <c r="K1150" s="29"/>
      <c r="L1150" s="20"/>
      <c r="M1150" s="20"/>
      <c r="N1150" s="20"/>
      <c r="O1150" s="20"/>
      <c r="P1150" s="20"/>
    </row>
    <row r="1151" ht="15.75" hidden="1" customHeight="1">
      <c r="A1151" s="12">
        <v>210130.0</v>
      </c>
      <c r="B1151" s="12" t="s">
        <v>1357</v>
      </c>
      <c r="C1151" s="12" t="s">
        <v>53</v>
      </c>
      <c r="D1151" s="144" t="s">
        <v>70</v>
      </c>
      <c r="E1151" s="12">
        <v>17437.0</v>
      </c>
      <c r="F1151" s="26">
        <v>43965.0</v>
      </c>
      <c r="G1151" s="20"/>
      <c r="H1151" s="20"/>
      <c r="I1151" s="28" t="str">
        <f t="shared" si="1"/>
        <v>MABacuri43965</v>
      </c>
      <c r="J1151" s="28">
        <f>VLOOKUP(I1151,'Indice isolamento municipio'!$F$2:$G$26498,2,false)</f>
        <v>0.474</v>
      </c>
      <c r="K1151" s="29"/>
      <c r="L1151" s="20"/>
      <c r="M1151" s="20"/>
      <c r="N1151" s="20"/>
      <c r="O1151" s="20"/>
      <c r="P1151" s="20"/>
    </row>
    <row r="1152" ht="15.75" hidden="1" customHeight="1">
      <c r="A1152" s="12">
        <v>210135.0</v>
      </c>
      <c r="B1152" s="12" t="s">
        <v>3186</v>
      </c>
      <c r="C1152" s="12" t="s">
        <v>53</v>
      </c>
      <c r="D1152" s="144" t="s">
        <v>70</v>
      </c>
      <c r="E1152" s="12">
        <v>5387.0</v>
      </c>
      <c r="F1152" s="26">
        <v>43965.0</v>
      </c>
      <c r="G1152" s="20"/>
      <c r="H1152" s="20"/>
      <c r="I1152" s="28" t="str">
        <f t="shared" si="1"/>
        <v>MABacurituba43965</v>
      </c>
      <c r="J1152" s="28" t="str">
        <f>VLOOKUP(I1152,'Indice isolamento municipio'!$F$2:$G$26498,2,false)</f>
        <v>#N/A</v>
      </c>
      <c r="K1152" s="29"/>
      <c r="L1152" s="20"/>
      <c r="M1152" s="20"/>
      <c r="N1152" s="20"/>
      <c r="O1152" s="20"/>
      <c r="P1152" s="20"/>
    </row>
    <row r="1153" ht="15.75" hidden="1" customHeight="1">
      <c r="A1153" s="12">
        <v>210140.0</v>
      </c>
      <c r="B1153" s="12" t="s">
        <v>1358</v>
      </c>
      <c r="C1153" s="12" t="s">
        <v>53</v>
      </c>
      <c r="D1153" s="144" t="s">
        <v>70</v>
      </c>
      <c r="E1153" s="12">
        <v>87057.0</v>
      </c>
      <c r="F1153" s="26">
        <v>43965.0</v>
      </c>
      <c r="G1153" s="20"/>
      <c r="H1153" s="20"/>
      <c r="I1153" s="28" t="str">
        <f t="shared" si="1"/>
        <v>MABalsas43965</v>
      </c>
      <c r="J1153" s="28">
        <f>VLOOKUP(I1153,'Indice isolamento municipio'!$F$2:$G$26498,2,false)</f>
        <v>0.381</v>
      </c>
      <c r="K1153" s="29"/>
      <c r="L1153" s="20"/>
      <c r="M1153" s="20"/>
      <c r="N1153" s="20"/>
      <c r="O1153" s="20"/>
      <c r="P1153" s="20"/>
    </row>
    <row r="1154" ht="15.75" hidden="1" customHeight="1">
      <c r="A1154" s="12">
        <v>210150.0</v>
      </c>
      <c r="B1154" s="12" t="s">
        <v>1359</v>
      </c>
      <c r="C1154" s="12" t="s">
        <v>53</v>
      </c>
      <c r="D1154" s="144" t="s">
        <v>70</v>
      </c>
      <c r="E1154" s="12">
        <v>17862.0</v>
      </c>
      <c r="F1154" s="26">
        <v>43965.0</v>
      </c>
      <c r="G1154" s="20"/>
      <c r="H1154" s="20"/>
      <c r="I1154" s="28" t="str">
        <f t="shared" si="1"/>
        <v>MABarão de Grajaú43965</v>
      </c>
      <c r="J1154" s="28">
        <f>VLOOKUP(I1154,'Indice isolamento municipio'!$F$2:$G$26498,2,false)</f>
        <v>0.468</v>
      </c>
      <c r="K1154" s="29"/>
      <c r="L1154" s="20"/>
      <c r="M1154" s="20"/>
      <c r="N1154" s="20"/>
      <c r="O1154" s="20"/>
      <c r="P1154" s="20"/>
    </row>
    <row r="1155" ht="15.75" hidden="1" customHeight="1">
      <c r="A1155" s="12">
        <v>210160.0</v>
      </c>
      <c r="B1155" s="12" t="s">
        <v>1360</v>
      </c>
      <c r="C1155" s="12" t="s">
        <v>53</v>
      </c>
      <c r="D1155" s="144" t="s">
        <v>70</v>
      </c>
      <c r="E1155" s="12">
        <v>84180.0</v>
      </c>
      <c r="F1155" s="26">
        <v>43965.0</v>
      </c>
      <c r="G1155" s="20"/>
      <c r="H1155" s="20"/>
      <c r="I1155" s="28" t="str">
        <f t="shared" si="1"/>
        <v>MABarra do Corda43965</v>
      </c>
      <c r="J1155" s="28">
        <f>VLOOKUP(I1155,'Indice isolamento municipio'!$F$2:$G$26498,2,false)</f>
        <v>0.521</v>
      </c>
      <c r="K1155" s="29"/>
      <c r="L1155" s="20"/>
      <c r="M1155" s="20"/>
      <c r="N1155" s="20"/>
      <c r="O1155" s="20"/>
      <c r="P1155" s="20"/>
    </row>
    <row r="1156" ht="15.75" hidden="1" customHeight="1">
      <c r="A1156" s="12">
        <v>210170.0</v>
      </c>
      <c r="B1156" s="12" t="s">
        <v>1361</v>
      </c>
      <c r="C1156" s="12" t="s">
        <v>53</v>
      </c>
      <c r="D1156" s="144" t="s">
        <v>70</v>
      </c>
      <c r="E1156" s="12">
        <v>58083.0</v>
      </c>
      <c r="F1156" s="26">
        <v>43965.0</v>
      </c>
      <c r="G1156" s="20"/>
      <c r="H1156" s="20"/>
      <c r="I1156" s="28" t="str">
        <f t="shared" si="1"/>
        <v>MABarreirinhas43965</v>
      </c>
      <c r="J1156" s="28">
        <f>VLOOKUP(I1156,'Indice isolamento municipio'!$F$2:$G$26498,2,false)</f>
        <v>0.459</v>
      </c>
      <c r="K1156" s="29"/>
      <c r="L1156" s="20"/>
      <c r="M1156" s="20"/>
      <c r="N1156" s="20"/>
      <c r="O1156" s="20"/>
      <c r="P1156" s="20"/>
    </row>
    <row r="1157" ht="15.75" hidden="1" customHeight="1">
      <c r="A1157" s="12">
        <v>210173.0</v>
      </c>
      <c r="B1157" s="12" t="s">
        <v>1363</v>
      </c>
      <c r="C1157" s="12" t="s">
        <v>53</v>
      </c>
      <c r="D1157" s="144" t="s">
        <v>70</v>
      </c>
      <c r="E1157" s="12">
        <v>6986.0</v>
      </c>
      <c r="F1157" s="26">
        <v>43965.0</v>
      </c>
      <c r="G1157" s="20"/>
      <c r="H1157" s="20"/>
      <c r="I1157" s="28" t="str">
        <f t="shared" si="1"/>
        <v>MABelágua43965</v>
      </c>
      <c r="J1157" s="28">
        <f>VLOOKUP(I1157,'Indice isolamento municipio'!$F$2:$G$26498,2,false)</f>
        <v>0.5</v>
      </c>
      <c r="K1157" s="29"/>
      <c r="L1157" s="20"/>
      <c r="M1157" s="20"/>
      <c r="N1157" s="20"/>
      <c r="O1157" s="20"/>
      <c r="P1157" s="20"/>
    </row>
    <row r="1158" ht="15.75" hidden="1" customHeight="1">
      <c r="A1158" s="12">
        <v>210177.0</v>
      </c>
      <c r="B1158" s="12" t="s">
        <v>1362</v>
      </c>
      <c r="C1158" s="12" t="s">
        <v>53</v>
      </c>
      <c r="D1158" s="144" t="s">
        <v>70</v>
      </c>
      <c r="E1158" s="12">
        <v>12335.0</v>
      </c>
      <c r="F1158" s="26">
        <v>43965.0</v>
      </c>
      <c r="G1158" s="20"/>
      <c r="H1158" s="20"/>
      <c r="I1158" s="28" t="str">
        <f t="shared" si="1"/>
        <v>MABela Vista do Maranhão43965</v>
      </c>
      <c r="J1158" s="28">
        <f>VLOOKUP(I1158,'Indice isolamento municipio'!$F$2:$G$26498,2,false)</f>
        <v>0.495</v>
      </c>
      <c r="K1158" s="29"/>
      <c r="L1158" s="20"/>
      <c r="M1158" s="20"/>
      <c r="N1158" s="20"/>
      <c r="O1158" s="20"/>
      <c r="P1158" s="20"/>
    </row>
    <row r="1159" ht="15.75" hidden="1" customHeight="1">
      <c r="A1159" s="12">
        <v>210180.0</v>
      </c>
      <c r="B1159" s="12" t="s">
        <v>1364</v>
      </c>
      <c r="C1159" s="12" t="s">
        <v>53</v>
      </c>
      <c r="D1159" s="144" t="s">
        <v>70</v>
      </c>
      <c r="E1159" s="12">
        <v>5497.0</v>
      </c>
      <c r="F1159" s="26">
        <v>43965.0</v>
      </c>
      <c r="G1159" s="20"/>
      <c r="H1159" s="20"/>
      <c r="I1159" s="28" t="str">
        <f t="shared" si="1"/>
        <v>MABenedito Leite43965</v>
      </c>
      <c r="J1159" s="28">
        <f>VLOOKUP(I1159,'Indice isolamento municipio'!$F$2:$G$26498,2,false)</f>
        <v>0.58</v>
      </c>
      <c r="K1159" s="29"/>
      <c r="L1159" s="20"/>
      <c r="M1159" s="20"/>
      <c r="N1159" s="20"/>
      <c r="O1159" s="20"/>
      <c r="P1159" s="20"/>
    </row>
    <row r="1160" ht="15.75" hidden="1" customHeight="1">
      <c r="A1160" s="12">
        <v>210190.0</v>
      </c>
      <c r="B1160" s="12" t="s">
        <v>1365</v>
      </c>
      <c r="C1160" s="12" t="s">
        <v>53</v>
      </c>
      <c r="D1160" s="144" t="s">
        <v>70</v>
      </c>
      <c r="E1160" s="12">
        <v>20773.0</v>
      </c>
      <c r="F1160" s="26">
        <v>43965.0</v>
      </c>
      <c r="G1160" s="20"/>
      <c r="H1160" s="20"/>
      <c r="I1160" s="28" t="str">
        <f t="shared" si="1"/>
        <v>MABequimão43965</v>
      </c>
      <c r="J1160" s="28">
        <f>VLOOKUP(I1160,'Indice isolamento municipio'!$F$2:$G$26498,2,false)</f>
        <v>0.457</v>
      </c>
      <c r="K1160" s="29"/>
      <c r="L1160" s="20"/>
      <c r="M1160" s="20"/>
      <c r="N1160" s="20"/>
      <c r="O1160" s="20"/>
      <c r="P1160" s="20"/>
    </row>
    <row r="1161" ht="15.75" hidden="1" customHeight="1">
      <c r="A1161" s="12">
        <v>210193.0</v>
      </c>
      <c r="B1161" s="12" t="s">
        <v>1366</v>
      </c>
      <c r="C1161" s="12" t="s">
        <v>53</v>
      </c>
      <c r="D1161" s="144" t="s">
        <v>70</v>
      </c>
      <c r="E1161" s="12">
        <v>6111.0</v>
      </c>
      <c r="F1161" s="26">
        <v>43965.0</v>
      </c>
      <c r="G1161" s="20"/>
      <c r="H1161" s="20"/>
      <c r="I1161" s="28" t="str">
        <f t="shared" si="1"/>
        <v>MABernardo do Mearim43965</v>
      </c>
      <c r="J1161" s="28">
        <f>VLOOKUP(I1161,'Indice isolamento municipio'!$F$2:$G$26498,2,false)</f>
        <v>0.453</v>
      </c>
      <c r="K1161" s="29"/>
      <c r="L1161" s="20"/>
      <c r="M1161" s="20"/>
      <c r="N1161" s="20"/>
      <c r="O1161" s="20"/>
      <c r="P1161" s="20"/>
    </row>
    <row r="1162" ht="15.75" hidden="1" customHeight="1">
      <c r="A1162" s="12">
        <v>210197.0</v>
      </c>
      <c r="B1162" s="12" t="s">
        <v>1367</v>
      </c>
      <c r="C1162" s="12" t="s">
        <v>53</v>
      </c>
      <c r="D1162" s="144" t="s">
        <v>70</v>
      </c>
      <c r="E1162" s="12">
        <v>8375.0</v>
      </c>
      <c r="F1162" s="26">
        <v>43965.0</v>
      </c>
      <c r="G1162" s="20"/>
      <c r="H1162" s="20"/>
      <c r="I1162" s="28" t="str">
        <f t="shared" si="1"/>
        <v>MABoa Vista do Gurupi43965</v>
      </c>
      <c r="J1162" s="28">
        <f>VLOOKUP(I1162,'Indice isolamento municipio'!$F$2:$G$26498,2,false)</f>
        <v>0.581</v>
      </c>
      <c r="K1162" s="29"/>
      <c r="L1162" s="20"/>
      <c r="M1162" s="20"/>
      <c r="N1162" s="20"/>
      <c r="O1162" s="20"/>
      <c r="P1162" s="20"/>
    </row>
    <row r="1163" ht="15.75" hidden="1" customHeight="1">
      <c r="A1163" s="12">
        <v>210200.0</v>
      </c>
      <c r="B1163" s="12" t="s">
        <v>1368</v>
      </c>
      <c r="C1163" s="12" t="s">
        <v>53</v>
      </c>
      <c r="D1163" s="144" t="s">
        <v>70</v>
      </c>
      <c r="E1163" s="12">
        <v>39740.0</v>
      </c>
      <c r="F1163" s="26">
        <v>43965.0</v>
      </c>
      <c r="G1163" s="20"/>
      <c r="H1163" s="20"/>
      <c r="I1163" s="28" t="str">
        <f t="shared" si="1"/>
        <v>MABom Jardim43965</v>
      </c>
      <c r="J1163" s="28">
        <f>VLOOKUP(I1163,'Indice isolamento municipio'!$F$2:$G$26498,2,false)</f>
        <v>0.436</v>
      </c>
      <c r="K1163" s="29"/>
      <c r="L1163" s="20"/>
      <c r="M1163" s="20"/>
      <c r="N1163" s="20"/>
      <c r="O1163" s="20"/>
      <c r="P1163" s="20"/>
    </row>
    <row r="1164" ht="15.75" hidden="1" customHeight="1">
      <c r="A1164" s="12">
        <v>210203.0</v>
      </c>
      <c r="B1164" s="12" t="s">
        <v>1369</v>
      </c>
      <c r="C1164" s="12" t="s">
        <v>53</v>
      </c>
      <c r="D1164" s="144" t="s">
        <v>70</v>
      </c>
      <c r="E1164" s="12">
        <v>30259.0</v>
      </c>
      <c r="F1164" s="26">
        <v>43965.0</v>
      </c>
      <c r="G1164" s="20"/>
      <c r="H1164" s="20"/>
      <c r="I1164" s="28" t="str">
        <f t="shared" si="1"/>
        <v>MABom Jesus das Selvas43965</v>
      </c>
      <c r="J1164" s="28">
        <f>VLOOKUP(I1164,'Indice isolamento municipio'!$F$2:$G$26498,2,false)</f>
        <v>0.486</v>
      </c>
      <c r="K1164" s="29"/>
      <c r="L1164" s="20"/>
      <c r="M1164" s="20"/>
      <c r="N1164" s="20"/>
      <c r="O1164" s="20"/>
      <c r="P1164" s="20"/>
    </row>
    <row r="1165" ht="15.75" hidden="1" customHeight="1">
      <c r="A1165" s="12">
        <v>210207.0</v>
      </c>
      <c r="B1165" s="12" t="s">
        <v>1370</v>
      </c>
      <c r="C1165" s="12" t="s">
        <v>53</v>
      </c>
      <c r="D1165" s="144" t="s">
        <v>70</v>
      </c>
      <c r="E1165" s="12">
        <v>15314.0</v>
      </c>
      <c r="F1165" s="26">
        <v>43965.0</v>
      </c>
      <c r="G1165" s="20"/>
      <c r="H1165" s="20"/>
      <c r="I1165" s="28" t="str">
        <f t="shared" si="1"/>
        <v>MABom Lugar43965</v>
      </c>
      <c r="J1165" s="28">
        <f>VLOOKUP(I1165,'Indice isolamento municipio'!$F$2:$G$26498,2,false)</f>
        <v>0.434</v>
      </c>
      <c r="K1165" s="29"/>
      <c r="L1165" s="20"/>
      <c r="M1165" s="20"/>
      <c r="N1165" s="20"/>
      <c r="O1165" s="20"/>
      <c r="P1165" s="20"/>
    </row>
    <row r="1166" ht="15.75" hidden="1" customHeight="1">
      <c r="A1166" s="12">
        <v>210210.0</v>
      </c>
      <c r="B1166" s="12" t="s">
        <v>1371</v>
      </c>
      <c r="C1166" s="12" t="s">
        <v>53</v>
      </c>
      <c r="D1166" s="144" t="s">
        <v>70</v>
      </c>
      <c r="E1166" s="12">
        <v>34242.0</v>
      </c>
      <c r="F1166" s="26">
        <v>43965.0</v>
      </c>
      <c r="G1166" s="20"/>
      <c r="H1166" s="20"/>
      <c r="I1166" s="28" t="str">
        <f t="shared" si="1"/>
        <v>MABrejo43965</v>
      </c>
      <c r="J1166" s="28">
        <f>VLOOKUP(I1166,'Indice isolamento municipio'!$F$2:$G$26498,2,false)</f>
        <v>0.437</v>
      </c>
      <c r="K1166" s="29"/>
      <c r="L1166" s="20"/>
      <c r="M1166" s="20"/>
      <c r="N1166" s="20"/>
      <c r="O1166" s="20"/>
      <c r="P1166" s="20"/>
    </row>
    <row r="1167" ht="15.75" hidden="1" customHeight="1">
      <c r="A1167" s="12">
        <v>210215.0</v>
      </c>
      <c r="B1167" s="12" t="s">
        <v>3276</v>
      </c>
      <c r="C1167" s="12" t="s">
        <v>53</v>
      </c>
      <c r="D1167" s="144" t="s">
        <v>70</v>
      </c>
      <c r="E1167" s="12">
        <v>4962.0</v>
      </c>
      <c r="F1167" s="26">
        <v>43965.0</v>
      </c>
      <c r="G1167" s="20"/>
      <c r="H1167" s="20"/>
      <c r="I1167" s="28" t="str">
        <f t="shared" si="1"/>
        <v>MABrejo de Areia43965</v>
      </c>
      <c r="J1167" s="28" t="str">
        <f>VLOOKUP(I1167,'Indice isolamento municipio'!$F$2:$G$26498,2,false)</f>
        <v>#N/A</v>
      </c>
      <c r="K1167" s="29"/>
      <c r="L1167" s="20"/>
      <c r="M1167" s="20"/>
      <c r="N1167" s="20"/>
      <c r="O1167" s="20"/>
      <c r="P1167" s="20"/>
    </row>
    <row r="1168" ht="15.75" hidden="1" customHeight="1">
      <c r="A1168" s="12">
        <v>210220.0</v>
      </c>
      <c r="B1168" s="12" t="s">
        <v>1372</v>
      </c>
      <c r="C1168" s="12" t="s">
        <v>53</v>
      </c>
      <c r="D1168" s="144" t="s">
        <v>70</v>
      </c>
      <c r="E1168" s="12">
        <v>27449.0</v>
      </c>
      <c r="F1168" s="26">
        <v>43965.0</v>
      </c>
      <c r="G1168" s="20"/>
      <c r="H1168" s="20"/>
      <c r="I1168" s="28" t="str">
        <f t="shared" si="1"/>
        <v>MABuriti43965</v>
      </c>
      <c r="J1168" s="28">
        <f>VLOOKUP(I1168,'Indice isolamento municipio'!$F$2:$G$26498,2,false)</f>
        <v>0.44</v>
      </c>
      <c r="K1168" s="29"/>
      <c r="L1168" s="20"/>
      <c r="M1168" s="20"/>
      <c r="N1168" s="20"/>
      <c r="O1168" s="20"/>
      <c r="P1168" s="20"/>
    </row>
    <row r="1169" ht="15.75" hidden="1" customHeight="1">
      <c r="A1169" s="12">
        <v>210230.0</v>
      </c>
      <c r="B1169" s="12" t="s">
        <v>3286</v>
      </c>
      <c r="C1169" s="12" t="s">
        <v>53</v>
      </c>
      <c r="D1169" s="144" t="s">
        <v>70</v>
      </c>
      <c r="E1169" s="12">
        <v>23119.0</v>
      </c>
      <c r="F1169" s="26">
        <v>43965.0</v>
      </c>
      <c r="G1169" s="20"/>
      <c r="H1169" s="20"/>
      <c r="I1169" s="28" t="str">
        <f t="shared" si="1"/>
        <v>MABuriti Bavo43965</v>
      </c>
      <c r="J1169" s="28" t="str">
        <f>VLOOKUP(I1169,'Indice isolamento municipio'!$F$2:$G$26498,2,false)</f>
        <v>#N/A</v>
      </c>
      <c r="K1169" s="29"/>
      <c r="L1169" s="20"/>
      <c r="M1169" s="20"/>
      <c r="N1169" s="20"/>
      <c r="O1169" s="20"/>
      <c r="P1169" s="20"/>
    </row>
    <row r="1170" ht="15.75" hidden="1" customHeight="1">
      <c r="A1170" s="12">
        <v>210232.0</v>
      </c>
      <c r="B1170" s="12" t="s">
        <v>1374</v>
      </c>
      <c r="C1170" s="12" t="s">
        <v>53</v>
      </c>
      <c r="D1170" s="144" t="s">
        <v>70</v>
      </c>
      <c r="E1170" s="12">
        <v>67378.0</v>
      </c>
      <c r="F1170" s="26">
        <v>43965.0</v>
      </c>
      <c r="G1170" s="20"/>
      <c r="H1170" s="20"/>
      <c r="I1170" s="28" t="str">
        <f t="shared" si="1"/>
        <v>MABuriticupu43965</v>
      </c>
      <c r="J1170" s="28">
        <f>VLOOKUP(I1170,'Indice isolamento municipio'!$F$2:$G$26498,2,false)</f>
        <v>0.507</v>
      </c>
      <c r="K1170" s="29"/>
      <c r="L1170" s="20"/>
      <c r="M1170" s="20"/>
      <c r="N1170" s="20"/>
      <c r="O1170" s="20"/>
      <c r="P1170" s="20"/>
    </row>
    <row r="1171" ht="15.75" hidden="1" customHeight="1">
      <c r="A1171" s="12">
        <v>210235.0</v>
      </c>
      <c r="B1171" s="12" t="s">
        <v>1375</v>
      </c>
      <c r="C1171" s="12" t="s">
        <v>53</v>
      </c>
      <c r="D1171" s="144" t="s">
        <v>70</v>
      </c>
      <c r="E1171" s="12">
        <v>14930.0</v>
      </c>
      <c r="F1171" s="26">
        <v>43965.0</v>
      </c>
      <c r="G1171" s="20"/>
      <c r="H1171" s="20"/>
      <c r="I1171" s="28" t="str">
        <f t="shared" si="1"/>
        <v>MABuritirana43965</v>
      </c>
      <c r="J1171" s="28">
        <f>VLOOKUP(I1171,'Indice isolamento municipio'!$F$2:$G$26498,2,false)</f>
        <v>0.368</v>
      </c>
      <c r="K1171" s="29"/>
      <c r="L1171" s="20"/>
      <c r="M1171" s="20"/>
      <c r="N1171" s="20"/>
      <c r="O1171" s="20"/>
      <c r="P1171" s="20"/>
    </row>
    <row r="1172" ht="15.75" hidden="1" customHeight="1">
      <c r="A1172" s="12">
        <v>210237.0</v>
      </c>
      <c r="B1172" s="12" t="s">
        <v>1376</v>
      </c>
      <c r="C1172" s="12" t="s">
        <v>53</v>
      </c>
      <c r="D1172" s="144" t="s">
        <v>70</v>
      </c>
      <c r="E1172" s="12">
        <v>8607.0</v>
      </c>
      <c r="F1172" s="26">
        <v>43965.0</v>
      </c>
      <c r="G1172" s="20"/>
      <c r="H1172" s="20"/>
      <c r="I1172" s="28" t="str">
        <f t="shared" si="1"/>
        <v>MACachoeira Grande43965</v>
      </c>
      <c r="J1172" s="28">
        <f>VLOOKUP(I1172,'Indice isolamento municipio'!$F$2:$G$26498,2,false)</f>
        <v>0.362</v>
      </c>
      <c r="K1172" s="29"/>
      <c r="L1172" s="20"/>
      <c r="M1172" s="20"/>
      <c r="N1172" s="20"/>
      <c r="O1172" s="20"/>
      <c r="P1172" s="20"/>
    </row>
    <row r="1173" ht="15.75" hidden="1" customHeight="1">
      <c r="A1173" s="12">
        <v>210240.0</v>
      </c>
      <c r="B1173" s="12" t="s">
        <v>1377</v>
      </c>
      <c r="C1173" s="12" t="s">
        <v>53</v>
      </c>
      <c r="D1173" s="144" t="s">
        <v>70</v>
      </c>
      <c r="E1173" s="12">
        <v>10740.0</v>
      </c>
      <c r="F1173" s="26">
        <v>43965.0</v>
      </c>
      <c r="G1173" s="20"/>
      <c r="H1173" s="20"/>
      <c r="I1173" s="28" t="str">
        <f t="shared" si="1"/>
        <v>MACajapió43965</v>
      </c>
      <c r="J1173" s="28">
        <f>VLOOKUP(I1173,'Indice isolamento municipio'!$F$2:$G$26498,2,false)</f>
        <v>0.447</v>
      </c>
      <c r="K1173" s="29"/>
      <c r="L1173" s="20"/>
      <c r="M1173" s="20"/>
      <c r="N1173" s="20"/>
      <c r="O1173" s="20"/>
      <c r="P1173" s="20"/>
    </row>
    <row r="1174" ht="15.75" hidden="1" customHeight="1">
      <c r="A1174" s="12">
        <v>210250.0</v>
      </c>
      <c r="B1174" s="12" t="s">
        <v>1378</v>
      </c>
      <c r="C1174" s="12" t="s">
        <v>53</v>
      </c>
      <c r="D1174" s="144" t="s">
        <v>70</v>
      </c>
      <c r="E1174" s="12">
        <v>18603.0</v>
      </c>
      <c r="F1174" s="26">
        <v>43965.0</v>
      </c>
      <c r="G1174" s="20"/>
      <c r="H1174" s="20"/>
      <c r="I1174" s="28" t="str">
        <f t="shared" si="1"/>
        <v>MACajari43965</v>
      </c>
      <c r="J1174" s="28">
        <f>VLOOKUP(I1174,'Indice isolamento municipio'!$F$2:$G$26498,2,false)</f>
        <v>0.55</v>
      </c>
      <c r="K1174" s="29"/>
      <c r="L1174" s="20"/>
      <c r="M1174" s="20"/>
      <c r="N1174" s="20"/>
      <c r="O1174" s="20"/>
      <c r="P1174" s="20"/>
    </row>
    <row r="1175" ht="15.75" hidden="1" customHeight="1">
      <c r="A1175" s="12">
        <v>210255.0</v>
      </c>
      <c r="B1175" s="12" t="s">
        <v>1379</v>
      </c>
      <c r="C1175" s="12" t="s">
        <v>53</v>
      </c>
      <c r="D1175" s="144" t="s">
        <v>70</v>
      </c>
      <c r="E1175" s="12">
        <v>13649.0</v>
      </c>
      <c r="F1175" s="26">
        <v>43965.0</v>
      </c>
      <c r="G1175" s="20"/>
      <c r="H1175" s="20"/>
      <c r="I1175" s="28" t="str">
        <f t="shared" si="1"/>
        <v>MACampestre do Maranhão43965</v>
      </c>
      <c r="J1175" s="28">
        <f>VLOOKUP(I1175,'Indice isolamento municipio'!$F$2:$G$26498,2,false)</f>
        <v>0.446</v>
      </c>
      <c r="K1175" s="29"/>
      <c r="L1175" s="20"/>
      <c r="M1175" s="20"/>
      <c r="N1175" s="20"/>
      <c r="O1175" s="20"/>
      <c r="P1175" s="20"/>
    </row>
    <row r="1176" ht="15.75" hidden="1" customHeight="1">
      <c r="A1176" s="12">
        <v>210260.0</v>
      </c>
      <c r="B1176" s="12" t="s">
        <v>1380</v>
      </c>
      <c r="C1176" s="12" t="s">
        <v>53</v>
      </c>
      <c r="D1176" s="144" t="s">
        <v>70</v>
      </c>
      <c r="E1176" s="12">
        <v>19222.0</v>
      </c>
      <c r="F1176" s="26">
        <v>43965.0</v>
      </c>
      <c r="G1176" s="20"/>
      <c r="H1176" s="20"/>
      <c r="I1176" s="28" t="str">
        <f t="shared" si="1"/>
        <v>MACândido Mendes43965</v>
      </c>
      <c r="J1176" s="28">
        <f>VLOOKUP(I1176,'Indice isolamento municipio'!$F$2:$G$26498,2,false)</f>
        <v>0.513</v>
      </c>
      <c r="K1176" s="29"/>
      <c r="L1176" s="20"/>
      <c r="M1176" s="20"/>
      <c r="N1176" s="20"/>
      <c r="O1176" s="20"/>
      <c r="P1176" s="20"/>
    </row>
    <row r="1177" ht="15.75" hidden="1" customHeight="1">
      <c r="A1177" s="12">
        <v>210270.0</v>
      </c>
      <c r="B1177" s="12" t="s">
        <v>1381</v>
      </c>
      <c r="C1177" s="12" t="s">
        <v>53</v>
      </c>
      <c r="D1177" s="144" t="s">
        <v>70</v>
      </c>
      <c r="E1177" s="12">
        <v>20879.0</v>
      </c>
      <c r="F1177" s="26">
        <v>43965.0</v>
      </c>
      <c r="G1177" s="20"/>
      <c r="H1177" s="20"/>
      <c r="I1177" s="28" t="str">
        <f t="shared" si="1"/>
        <v>MACantanhede43965</v>
      </c>
      <c r="J1177" s="28">
        <f>VLOOKUP(I1177,'Indice isolamento municipio'!$F$2:$G$26498,2,false)</f>
        <v>0.426</v>
      </c>
      <c r="K1177" s="29"/>
      <c r="L1177" s="20"/>
      <c r="M1177" s="20"/>
      <c r="N1177" s="20"/>
      <c r="O1177" s="20"/>
      <c r="P1177" s="20"/>
    </row>
    <row r="1178" ht="15.75" hidden="1" customHeight="1">
      <c r="A1178" s="12">
        <v>210275.0</v>
      </c>
      <c r="B1178" s="12" t="s">
        <v>1382</v>
      </c>
      <c r="C1178" s="12" t="s">
        <v>53</v>
      </c>
      <c r="D1178" s="144" t="s">
        <v>70</v>
      </c>
      <c r="E1178" s="12">
        <v>10722.0</v>
      </c>
      <c r="F1178" s="26">
        <v>43965.0</v>
      </c>
      <c r="G1178" s="20"/>
      <c r="H1178" s="20"/>
      <c r="I1178" s="28" t="str">
        <f t="shared" si="1"/>
        <v>MACapinzal do Norte43965</v>
      </c>
      <c r="J1178" s="28">
        <f>VLOOKUP(I1178,'Indice isolamento municipio'!$F$2:$G$26498,2,false)</f>
        <v>0.487</v>
      </c>
      <c r="K1178" s="29"/>
      <c r="L1178" s="20"/>
      <c r="M1178" s="20"/>
      <c r="N1178" s="20"/>
      <c r="O1178" s="20"/>
      <c r="P1178" s="20"/>
    </row>
    <row r="1179" ht="15.75" hidden="1" customHeight="1">
      <c r="A1179" s="12">
        <v>210280.0</v>
      </c>
      <c r="B1179" s="12" t="s">
        <v>1383</v>
      </c>
      <c r="C1179" s="12" t="s">
        <v>53</v>
      </c>
      <c r="D1179" s="144" t="s">
        <v>70</v>
      </c>
      <c r="E1179" s="12">
        <v>23955.0</v>
      </c>
      <c r="F1179" s="26">
        <v>43965.0</v>
      </c>
      <c r="G1179" s="20"/>
      <c r="H1179" s="20"/>
      <c r="I1179" s="28" t="str">
        <f t="shared" si="1"/>
        <v>MACarolina43965</v>
      </c>
      <c r="J1179" s="28">
        <f>VLOOKUP(I1179,'Indice isolamento municipio'!$F$2:$G$26498,2,false)</f>
        <v>0.35</v>
      </c>
      <c r="K1179" s="29"/>
      <c r="L1179" s="20"/>
      <c r="M1179" s="20"/>
      <c r="N1179" s="20"/>
      <c r="O1179" s="20"/>
      <c r="P1179" s="20"/>
    </row>
    <row r="1180" ht="15.75" hidden="1" customHeight="1">
      <c r="A1180" s="12">
        <v>210290.0</v>
      </c>
      <c r="B1180" s="12" t="s">
        <v>1384</v>
      </c>
      <c r="C1180" s="12" t="s">
        <v>53</v>
      </c>
      <c r="D1180" s="144" t="s">
        <v>70</v>
      </c>
      <c r="E1180" s="12">
        <v>22517.0</v>
      </c>
      <c r="F1180" s="26">
        <v>43965.0</v>
      </c>
      <c r="G1180" s="20"/>
      <c r="H1180" s="20"/>
      <c r="I1180" s="28" t="str">
        <f t="shared" si="1"/>
        <v>MACarutapera43965</v>
      </c>
      <c r="J1180" s="28">
        <f>VLOOKUP(I1180,'Indice isolamento municipio'!$F$2:$G$26498,2,false)</f>
        <v>0.432</v>
      </c>
      <c r="K1180" s="29"/>
      <c r="L1180" s="20"/>
      <c r="M1180" s="20"/>
      <c r="N1180" s="20"/>
      <c r="O1180" s="20"/>
      <c r="P1180" s="20"/>
    </row>
    <row r="1181" ht="15.75" hidden="1" customHeight="1">
      <c r="A1181" s="12">
        <v>210300.0</v>
      </c>
      <c r="B1181" s="12" t="s">
        <v>1385</v>
      </c>
      <c r="C1181" s="12" t="s">
        <v>53</v>
      </c>
      <c r="D1181" s="144" t="s">
        <v>70</v>
      </c>
      <c r="E1181" s="12">
        <v>158059.0</v>
      </c>
      <c r="F1181" s="26">
        <v>43965.0</v>
      </c>
      <c r="G1181" s="20"/>
      <c r="H1181" s="20"/>
      <c r="I1181" s="28" t="str">
        <f t="shared" si="1"/>
        <v>MACaxias43965</v>
      </c>
      <c r="J1181" s="28">
        <f>VLOOKUP(I1181,'Indice isolamento municipio'!$F$2:$G$26498,2,false)</f>
        <v>0.436</v>
      </c>
      <c r="K1181" s="29"/>
      <c r="L1181" s="20"/>
      <c r="M1181" s="20"/>
      <c r="N1181" s="20"/>
      <c r="O1181" s="20"/>
      <c r="P1181" s="20"/>
    </row>
    <row r="1182" ht="15.75" hidden="1" customHeight="1">
      <c r="A1182" s="12">
        <v>210310.0</v>
      </c>
      <c r="B1182" s="12" t="s">
        <v>1386</v>
      </c>
      <c r="C1182" s="12" t="s">
        <v>53</v>
      </c>
      <c r="D1182" s="144" t="s">
        <v>70</v>
      </c>
      <c r="E1182" s="12">
        <v>10374.0</v>
      </c>
      <c r="F1182" s="26">
        <v>43965.0</v>
      </c>
      <c r="G1182" s="20"/>
      <c r="H1182" s="20"/>
      <c r="I1182" s="28" t="str">
        <f t="shared" si="1"/>
        <v>MACedral43965</v>
      </c>
      <c r="J1182" s="28">
        <f>VLOOKUP(I1182,'Indice isolamento municipio'!$F$2:$G$26498,2,false)</f>
        <v>0.547</v>
      </c>
      <c r="K1182" s="29"/>
      <c r="L1182" s="20"/>
      <c r="M1182" s="20"/>
      <c r="N1182" s="20"/>
      <c r="O1182" s="20"/>
      <c r="P1182" s="20"/>
    </row>
    <row r="1183" ht="15.75" hidden="1" customHeight="1">
      <c r="A1183" s="12">
        <v>210312.0</v>
      </c>
      <c r="B1183" s="12" t="s">
        <v>1387</v>
      </c>
      <c r="C1183" s="12" t="s">
        <v>53</v>
      </c>
      <c r="D1183" s="144" t="s">
        <v>70</v>
      </c>
      <c r="E1183" s="12">
        <v>8120.0</v>
      </c>
      <c r="F1183" s="26">
        <v>43965.0</v>
      </c>
      <c r="G1183" s="20"/>
      <c r="H1183" s="20"/>
      <c r="I1183" s="28" t="str">
        <f t="shared" si="1"/>
        <v>MACentral do Maranhão43965</v>
      </c>
      <c r="J1183" s="28">
        <f>VLOOKUP(I1183,'Indice isolamento municipio'!$F$2:$G$26498,2,false)</f>
        <v>0.5</v>
      </c>
      <c r="K1183" s="29"/>
      <c r="L1183" s="20"/>
      <c r="M1183" s="20"/>
      <c r="N1183" s="20"/>
      <c r="O1183" s="20"/>
      <c r="P1183" s="20"/>
    </row>
    <row r="1184" ht="15.75" hidden="1" customHeight="1">
      <c r="A1184" s="12">
        <v>210315.0</v>
      </c>
      <c r="B1184" s="12" t="s">
        <v>1388</v>
      </c>
      <c r="C1184" s="12" t="s">
        <v>53</v>
      </c>
      <c r="D1184" s="144" t="s">
        <v>70</v>
      </c>
      <c r="E1184" s="12">
        <v>11979.0</v>
      </c>
      <c r="F1184" s="26">
        <v>43965.0</v>
      </c>
      <c r="G1184" s="20"/>
      <c r="H1184" s="20"/>
      <c r="I1184" s="28" t="str">
        <f t="shared" si="1"/>
        <v>MACentro do Guilherme43965</v>
      </c>
      <c r="J1184" s="28">
        <f>VLOOKUP(I1184,'Indice isolamento municipio'!$F$2:$G$26498,2,false)</f>
        <v>0.489</v>
      </c>
      <c r="K1184" s="29"/>
      <c r="L1184" s="20"/>
      <c r="M1184" s="20"/>
      <c r="N1184" s="20"/>
      <c r="O1184" s="20"/>
      <c r="P1184" s="20"/>
    </row>
    <row r="1185" ht="15.75" hidden="1" customHeight="1">
      <c r="A1185" s="12">
        <v>210317.0</v>
      </c>
      <c r="B1185" s="12" t="s">
        <v>1389</v>
      </c>
      <c r="C1185" s="12" t="s">
        <v>53</v>
      </c>
      <c r="D1185" s="144" t="s">
        <v>70</v>
      </c>
      <c r="E1185" s="12">
        <v>19947.0</v>
      </c>
      <c r="F1185" s="26">
        <v>43965.0</v>
      </c>
      <c r="G1185" s="20"/>
      <c r="H1185" s="20"/>
      <c r="I1185" s="28" t="str">
        <f t="shared" si="1"/>
        <v>MACentro Novo do Maranhão43965</v>
      </c>
      <c r="J1185" s="28">
        <f>VLOOKUP(I1185,'Indice isolamento municipio'!$F$2:$G$26498,2,false)</f>
        <v>0.425</v>
      </c>
      <c r="K1185" s="29"/>
      <c r="L1185" s="20"/>
      <c r="M1185" s="20"/>
      <c r="N1185" s="20"/>
      <c r="O1185" s="20"/>
      <c r="P1185" s="20"/>
    </row>
    <row r="1186" ht="15.75" hidden="1" customHeight="1">
      <c r="A1186" s="12">
        <v>210320.0</v>
      </c>
      <c r="B1186" s="12" t="s">
        <v>1390</v>
      </c>
      <c r="C1186" s="12" t="s">
        <v>53</v>
      </c>
      <c r="D1186" s="144" t="s">
        <v>70</v>
      </c>
      <c r="E1186" s="12">
        <v>75167.0</v>
      </c>
      <c r="F1186" s="26">
        <v>43965.0</v>
      </c>
      <c r="G1186" s="20"/>
      <c r="H1186" s="20"/>
      <c r="I1186" s="28" t="str">
        <f t="shared" si="1"/>
        <v>MAChapadinha43965</v>
      </c>
      <c r="J1186" s="28">
        <f>VLOOKUP(I1186,'Indice isolamento municipio'!$F$2:$G$26498,2,false)</f>
        <v>0.439</v>
      </c>
      <c r="K1186" s="29"/>
      <c r="L1186" s="20"/>
      <c r="M1186" s="20"/>
      <c r="N1186" s="20"/>
      <c r="O1186" s="20"/>
      <c r="P1186" s="20"/>
    </row>
    <row r="1187" ht="15.75" hidden="1" customHeight="1">
      <c r="A1187" s="12">
        <v>210325.0</v>
      </c>
      <c r="B1187" s="12" t="s">
        <v>1391</v>
      </c>
      <c r="C1187" s="12" t="s">
        <v>53</v>
      </c>
      <c r="D1187" s="144" t="s">
        <v>70</v>
      </c>
      <c r="E1187" s="12">
        <v>13963.0</v>
      </c>
      <c r="F1187" s="26">
        <v>43965.0</v>
      </c>
      <c r="G1187" s="20"/>
      <c r="H1187" s="20"/>
      <c r="I1187" s="28" t="str">
        <f t="shared" si="1"/>
        <v>MACidelândia43965</v>
      </c>
      <c r="J1187" s="28">
        <f>VLOOKUP(I1187,'Indice isolamento municipio'!$F$2:$G$26498,2,false)</f>
        <v>0.474</v>
      </c>
      <c r="K1187" s="29"/>
      <c r="L1187" s="20"/>
      <c r="M1187" s="20"/>
      <c r="N1187" s="20"/>
      <c r="O1187" s="20"/>
      <c r="P1187" s="20"/>
    </row>
    <row r="1188" ht="15.75" hidden="1" customHeight="1">
      <c r="A1188" s="12">
        <v>210330.0</v>
      </c>
      <c r="B1188" s="12" t="s">
        <v>1392</v>
      </c>
      <c r="C1188" s="12" t="s">
        <v>53</v>
      </c>
      <c r="D1188" s="144" t="s">
        <v>70</v>
      </c>
      <c r="E1188" s="12">
        <v>119079.0</v>
      </c>
      <c r="F1188" s="26">
        <v>43965.0</v>
      </c>
      <c r="G1188" s="20"/>
      <c r="H1188" s="20"/>
      <c r="I1188" s="28" t="str">
        <f t="shared" si="1"/>
        <v>MACodó43965</v>
      </c>
      <c r="J1188" s="28">
        <f>VLOOKUP(I1188,'Indice isolamento municipio'!$F$2:$G$26498,2,false)</f>
        <v>0.459</v>
      </c>
      <c r="K1188" s="29"/>
      <c r="L1188" s="20"/>
      <c r="M1188" s="20"/>
      <c r="N1188" s="20"/>
      <c r="O1188" s="20"/>
      <c r="P1188" s="20"/>
    </row>
    <row r="1189" ht="15.75" hidden="1" customHeight="1">
      <c r="A1189" s="12">
        <v>210340.0</v>
      </c>
      <c r="B1189" s="12" t="s">
        <v>1393</v>
      </c>
      <c r="C1189" s="12" t="s">
        <v>53</v>
      </c>
      <c r="D1189" s="144" t="s">
        <v>70</v>
      </c>
      <c r="E1189" s="12">
        <v>47435.0</v>
      </c>
      <c r="F1189" s="26">
        <v>43965.0</v>
      </c>
      <c r="G1189" s="20"/>
      <c r="H1189" s="20"/>
      <c r="I1189" s="28" t="str">
        <f t="shared" si="1"/>
        <v>MACoelho Neto43965</v>
      </c>
      <c r="J1189" s="28">
        <f>VLOOKUP(I1189,'Indice isolamento municipio'!$F$2:$G$26498,2,false)</f>
        <v>0.465</v>
      </c>
      <c r="K1189" s="29"/>
      <c r="L1189" s="20"/>
      <c r="M1189" s="20"/>
      <c r="N1189" s="20"/>
      <c r="O1189" s="20"/>
      <c r="P1189" s="20"/>
    </row>
    <row r="1190" ht="15.75" hidden="1" customHeight="1">
      <c r="A1190" s="12">
        <v>210350.0</v>
      </c>
      <c r="B1190" s="12" t="s">
        <v>1394</v>
      </c>
      <c r="C1190" s="12" t="s">
        <v>53</v>
      </c>
      <c r="D1190" s="144" t="s">
        <v>70</v>
      </c>
      <c r="E1190" s="12">
        <v>39635.0</v>
      </c>
      <c r="F1190" s="26">
        <v>43965.0</v>
      </c>
      <c r="G1190" s="20"/>
      <c r="H1190" s="20"/>
      <c r="I1190" s="28" t="str">
        <f t="shared" si="1"/>
        <v>MAColinas43965</v>
      </c>
      <c r="J1190" s="28">
        <f>VLOOKUP(I1190,'Indice isolamento municipio'!$F$2:$G$26498,2,false)</f>
        <v>0.412</v>
      </c>
      <c r="K1190" s="29"/>
      <c r="L1190" s="20"/>
      <c r="M1190" s="20"/>
      <c r="N1190" s="20"/>
      <c r="O1190" s="20"/>
      <c r="P1190" s="20"/>
    </row>
    <row r="1191" ht="15.75" hidden="1" customHeight="1">
      <c r="A1191" s="12">
        <v>210355.0</v>
      </c>
      <c r="B1191" s="12" t="s">
        <v>3404</v>
      </c>
      <c r="C1191" s="12" t="s">
        <v>53</v>
      </c>
      <c r="D1191" s="144" t="s">
        <v>70</v>
      </c>
      <c r="E1191" s="12">
        <v>14989.0</v>
      </c>
      <c r="F1191" s="26">
        <v>43965.0</v>
      </c>
      <c r="G1191" s="20"/>
      <c r="H1191" s="20"/>
      <c r="I1191" s="28" t="str">
        <f t="shared" si="1"/>
        <v>MAConceição do Lago-Açu43965</v>
      </c>
      <c r="J1191" s="28" t="str">
        <f>VLOOKUP(I1191,'Indice isolamento municipio'!$F$2:$G$26498,2,false)</f>
        <v>#N/A</v>
      </c>
      <c r="K1191" s="29"/>
      <c r="L1191" s="20"/>
      <c r="M1191" s="20"/>
      <c r="N1191" s="20"/>
      <c r="O1191" s="20"/>
      <c r="P1191" s="20"/>
    </row>
    <row r="1192" ht="15.75" hidden="1" customHeight="1">
      <c r="A1192" s="12">
        <v>210360.0</v>
      </c>
      <c r="B1192" s="12" t="s">
        <v>1396</v>
      </c>
      <c r="C1192" s="12" t="s">
        <v>53</v>
      </c>
      <c r="D1192" s="144" t="s">
        <v>70</v>
      </c>
      <c r="E1192" s="12">
        <v>62639.0</v>
      </c>
      <c r="F1192" s="26">
        <v>43965.0</v>
      </c>
      <c r="G1192" s="20"/>
      <c r="H1192" s="20"/>
      <c r="I1192" s="28" t="str">
        <f t="shared" si="1"/>
        <v>MACoroatá43965</v>
      </c>
      <c r="J1192" s="28">
        <f>VLOOKUP(I1192,'Indice isolamento municipio'!$F$2:$G$26498,2,false)</f>
        <v>0.516</v>
      </c>
      <c r="K1192" s="29"/>
      <c r="L1192" s="20"/>
      <c r="M1192" s="20"/>
      <c r="N1192" s="20"/>
      <c r="O1192" s="20"/>
      <c r="P1192" s="20"/>
    </row>
    <row r="1193" ht="15.75" hidden="1" customHeight="1">
      <c r="A1193" s="12">
        <v>210370.0</v>
      </c>
      <c r="B1193" s="12" t="s">
        <v>1397</v>
      </c>
      <c r="C1193" s="12" t="s">
        <v>53</v>
      </c>
      <c r="D1193" s="144" t="s">
        <v>70</v>
      </c>
      <c r="E1193" s="12">
        <v>32487.0</v>
      </c>
      <c r="F1193" s="26">
        <v>43965.0</v>
      </c>
      <c r="G1193" s="20"/>
      <c r="H1193" s="20"/>
      <c r="I1193" s="28" t="str">
        <f t="shared" si="1"/>
        <v>MACururupu43965</v>
      </c>
      <c r="J1193" s="28">
        <f>VLOOKUP(I1193,'Indice isolamento municipio'!$F$2:$G$26498,2,false)</f>
        <v>0.482</v>
      </c>
      <c r="K1193" s="29"/>
      <c r="L1193" s="20"/>
      <c r="M1193" s="20"/>
      <c r="N1193" s="20"/>
      <c r="O1193" s="20"/>
      <c r="P1193" s="20"/>
    </row>
    <row r="1194" ht="15.75" hidden="1" customHeight="1">
      <c r="A1194" s="12">
        <v>210375.0</v>
      </c>
      <c r="B1194" s="12" t="s">
        <v>1398</v>
      </c>
      <c r="C1194" s="12" t="s">
        <v>53</v>
      </c>
      <c r="D1194" s="144" t="s">
        <v>70</v>
      </c>
      <c r="E1194" s="12">
        <v>12625.0</v>
      </c>
      <c r="F1194" s="26">
        <v>43965.0</v>
      </c>
      <c r="G1194" s="20"/>
      <c r="H1194" s="20"/>
      <c r="I1194" s="28" t="str">
        <f t="shared" si="1"/>
        <v>MADavinópolis43965</v>
      </c>
      <c r="J1194" s="28">
        <f>VLOOKUP(I1194,'Indice isolamento municipio'!$F$2:$G$26498,2,false)</f>
        <v>0.446</v>
      </c>
      <c r="K1194" s="29"/>
      <c r="L1194" s="20"/>
      <c r="M1194" s="20"/>
      <c r="N1194" s="20"/>
      <c r="O1194" s="20"/>
      <c r="P1194" s="20"/>
    </row>
    <row r="1195" ht="15.75" hidden="1" customHeight="1">
      <c r="A1195" s="12">
        <v>210380.0</v>
      </c>
      <c r="B1195" s="12" t="s">
        <v>1399</v>
      </c>
      <c r="C1195" s="12" t="s">
        <v>53</v>
      </c>
      <c r="D1195" s="144" t="s">
        <v>70</v>
      </c>
      <c r="E1195" s="12">
        <v>22791.0</v>
      </c>
      <c r="F1195" s="26">
        <v>43965.0</v>
      </c>
      <c r="G1195" s="20"/>
      <c r="H1195" s="20"/>
      <c r="I1195" s="28" t="str">
        <f t="shared" si="1"/>
        <v>MADom Pedro43965</v>
      </c>
      <c r="J1195" s="28">
        <f>VLOOKUP(I1195,'Indice isolamento municipio'!$F$2:$G$26498,2,false)</f>
        <v>0.49</v>
      </c>
      <c r="K1195" s="29"/>
      <c r="L1195" s="20"/>
      <c r="M1195" s="20"/>
      <c r="N1195" s="20"/>
      <c r="O1195" s="20"/>
      <c r="P1195" s="20"/>
    </row>
    <row r="1196" ht="15.75" hidden="1" customHeight="1">
      <c r="A1196" s="12">
        <v>210390.0</v>
      </c>
      <c r="B1196" s="12" t="s">
        <v>1400</v>
      </c>
      <c r="C1196" s="12" t="s">
        <v>53</v>
      </c>
      <c r="D1196" s="144" t="s">
        <v>70</v>
      </c>
      <c r="E1196" s="12">
        <v>10836.0</v>
      </c>
      <c r="F1196" s="26">
        <v>43965.0</v>
      </c>
      <c r="G1196" s="20"/>
      <c r="H1196" s="20"/>
      <c r="I1196" s="28" t="str">
        <f t="shared" si="1"/>
        <v>MADuque Bacelar43965</v>
      </c>
      <c r="J1196" s="28">
        <f>VLOOKUP(I1196,'Indice isolamento municipio'!$F$2:$G$26498,2,false)</f>
        <v>0.463</v>
      </c>
      <c r="K1196" s="29"/>
      <c r="L1196" s="20"/>
      <c r="M1196" s="20"/>
      <c r="N1196" s="20"/>
      <c r="O1196" s="20"/>
      <c r="P1196" s="20"/>
    </row>
    <row r="1197" ht="15.75" hidden="1" customHeight="1">
      <c r="A1197" s="12">
        <v>210400.0</v>
      </c>
      <c r="B1197" s="12" t="s">
        <v>1401</v>
      </c>
      <c r="C1197" s="12" t="s">
        <v>53</v>
      </c>
      <c r="D1197" s="144" t="s">
        <v>70</v>
      </c>
      <c r="E1197" s="12">
        <v>17715.0</v>
      </c>
      <c r="F1197" s="26">
        <v>43965.0</v>
      </c>
      <c r="G1197" s="20"/>
      <c r="H1197" s="20"/>
      <c r="I1197" s="28" t="str">
        <f t="shared" si="1"/>
        <v>MAEsperantinópolis43965</v>
      </c>
      <c r="J1197" s="28">
        <f>VLOOKUP(I1197,'Indice isolamento municipio'!$F$2:$G$26498,2,false)</f>
        <v>0.486</v>
      </c>
      <c r="K1197" s="29"/>
      <c r="L1197" s="20"/>
      <c r="M1197" s="20"/>
      <c r="N1197" s="20"/>
      <c r="O1197" s="20"/>
      <c r="P1197" s="20"/>
    </row>
    <row r="1198" ht="15.75" hidden="1" customHeight="1">
      <c r="A1198" s="12">
        <v>210405.0</v>
      </c>
      <c r="B1198" s="12" t="s">
        <v>1402</v>
      </c>
      <c r="C1198" s="12" t="s">
        <v>53</v>
      </c>
      <c r="D1198" s="144" t="s">
        <v>70</v>
      </c>
      <c r="E1198" s="12">
        <v>37784.0</v>
      </c>
      <c r="F1198" s="26">
        <v>43965.0</v>
      </c>
      <c r="G1198" s="20"/>
      <c r="H1198" s="20"/>
      <c r="I1198" s="28" t="str">
        <f t="shared" si="1"/>
        <v>MAEstreito43965</v>
      </c>
      <c r="J1198" s="28">
        <f>VLOOKUP(I1198,'Indice isolamento municipio'!$F$2:$G$26498,2,false)</f>
        <v>0.451</v>
      </c>
      <c r="K1198" s="29"/>
      <c r="L1198" s="20"/>
      <c r="M1198" s="20"/>
      <c r="N1198" s="20"/>
      <c r="O1198" s="20"/>
      <c r="P1198" s="20"/>
    </row>
    <row r="1199" ht="15.75" hidden="1" customHeight="1">
      <c r="A1199" s="12">
        <v>210407.0</v>
      </c>
      <c r="B1199" s="12" t="s">
        <v>1403</v>
      </c>
      <c r="C1199" s="12" t="s">
        <v>53</v>
      </c>
      <c r="D1199" s="144" t="s">
        <v>70</v>
      </c>
      <c r="E1199" s="12">
        <v>8215.0</v>
      </c>
      <c r="F1199" s="26">
        <v>43965.0</v>
      </c>
      <c r="G1199" s="20"/>
      <c r="H1199" s="20"/>
      <c r="I1199" s="28" t="str">
        <f t="shared" si="1"/>
        <v>MAFeira Nova do Maranhão43965</v>
      </c>
      <c r="J1199" s="28">
        <f>VLOOKUP(I1199,'Indice isolamento municipio'!$F$2:$G$26498,2,false)</f>
        <v>0.452</v>
      </c>
      <c r="K1199" s="29"/>
      <c r="L1199" s="20"/>
      <c r="M1199" s="20"/>
      <c r="N1199" s="20"/>
      <c r="O1199" s="20"/>
      <c r="P1199" s="20"/>
    </row>
    <row r="1200" ht="15.75" hidden="1" customHeight="1">
      <c r="A1200" s="12">
        <v>210408.0</v>
      </c>
      <c r="B1200" s="12" t="s">
        <v>1404</v>
      </c>
      <c r="C1200" s="12" t="s">
        <v>53</v>
      </c>
      <c r="D1200" s="144" t="s">
        <v>70</v>
      </c>
      <c r="E1200" s="12">
        <v>9584.0</v>
      </c>
      <c r="F1200" s="26">
        <v>43965.0</v>
      </c>
      <c r="G1200" s="20"/>
      <c r="H1200" s="20"/>
      <c r="I1200" s="28" t="str">
        <f t="shared" si="1"/>
        <v>MAFernando Falcão43965</v>
      </c>
      <c r="J1200" s="28">
        <f>VLOOKUP(I1200,'Indice isolamento municipio'!$F$2:$G$26498,2,false)</f>
        <v>0.676</v>
      </c>
      <c r="K1200" s="29"/>
      <c r="L1200" s="20"/>
      <c r="M1200" s="20"/>
      <c r="N1200" s="20"/>
      <c r="O1200" s="20"/>
      <c r="P1200" s="20"/>
    </row>
    <row r="1201" ht="15.75" hidden="1" customHeight="1">
      <c r="A1201" s="12">
        <v>210409.0</v>
      </c>
      <c r="B1201" s="12" t="s">
        <v>1405</v>
      </c>
      <c r="C1201" s="12" t="s">
        <v>53</v>
      </c>
      <c r="D1201" s="144" t="s">
        <v>70</v>
      </c>
      <c r="E1201" s="12">
        <v>17749.0</v>
      </c>
      <c r="F1201" s="26">
        <v>43965.0</v>
      </c>
      <c r="G1201" s="20"/>
      <c r="H1201" s="20"/>
      <c r="I1201" s="28" t="str">
        <f t="shared" si="1"/>
        <v>MAFormosa da Serra Negra43965</v>
      </c>
      <c r="J1201" s="28">
        <f>VLOOKUP(I1201,'Indice isolamento municipio'!$F$2:$G$26498,2,false)</f>
        <v>0.426</v>
      </c>
      <c r="K1201" s="29"/>
      <c r="L1201" s="20"/>
      <c r="M1201" s="20"/>
      <c r="N1201" s="20"/>
      <c r="O1201" s="20"/>
      <c r="P1201" s="20"/>
    </row>
    <row r="1202" ht="15.75" hidden="1" customHeight="1">
      <c r="A1202" s="12">
        <v>210410.0</v>
      </c>
      <c r="B1202" s="12" t="s">
        <v>1406</v>
      </c>
      <c r="C1202" s="12" t="s">
        <v>53</v>
      </c>
      <c r="D1202" s="144" t="s">
        <v>70</v>
      </c>
      <c r="E1202" s="12">
        <v>12306.0</v>
      </c>
      <c r="F1202" s="26">
        <v>43965.0</v>
      </c>
      <c r="G1202" s="20"/>
      <c r="H1202" s="20"/>
      <c r="I1202" s="28" t="str">
        <f t="shared" si="1"/>
        <v>MAFortaleza dos Nogueiras43965</v>
      </c>
      <c r="J1202" s="28">
        <f>VLOOKUP(I1202,'Indice isolamento municipio'!$F$2:$G$26498,2,false)</f>
        <v>0.43</v>
      </c>
      <c r="K1202" s="29"/>
      <c r="L1202" s="20"/>
      <c r="M1202" s="20"/>
      <c r="N1202" s="20"/>
      <c r="O1202" s="20"/>
      <c r="P1202" s="20"/>
    </row>
    <row r="1203" ht="15.75" hidden="1" customHeight="1">
      <c r="A1203" s="12">
        <v>210420.0</v>
      </c>
      <c r="B1203" s="12" t="s">
        <v>1407</v>
      </c>
      <c r="C1203" s="12" t="s">
        <v>53</v>
      </c>
      <c r="D1203" s="144" t="s">
        <v>70</v>
      </c>
      <c r="E1203" s="12">
        <v>15174.0</v>
      </c>
      <c r="F1203" s="26">
        <v>43965.0</v>
      </c>
      <c r="G1203" s="20"/>
      <c r="H1203" s="20"/>
      <c r="I1203" s="28" t="str">
        <f t="shared" si="1"/>
        <v>MAFortuna43965</v>
      </c>
      <c r="J1203" s="28">
        <f>VLOOKUP(I1203,'Indice isolamento municipio'!$F$2:$G$26498,2,false)</f>
        <v>0.47</v>
      </c>
      <c r="K1203" s="29"/>
      <c r="L1203" s="20"/>
      <c r="M1203" s="20"/>
      <c r="N1203" s="20"/>
      <c r="O1203" s="20"/>
      <c r="P1203" s="20"/>
    </row>
    <row r="1204" ht="15.75" hidden="1" customHeight="1">
      <c r="A1204" s="12">
        <v>210430.0</v>
      </c>
      <c r="B1204" s="12" t="s">
        <v>1408</v>
      </c>
      <c r="C1204" s="12" t="s">
        <v>53</v>
      </c>
      <c r="D1204" s="144" t="s">
        <v>70</v>
      </c>
      <c r="E1204" s="12">
        <v>10762.0</v>
      </c>
      <c r="F1204" s="26">
        <v>43965.0</v>
      </c>
      <c r="G1204" s="20"/>
      <c r="H1204" s="20"/>
      <c r="I1204" s="28" t="str">
        <f t="shared" si="1"/>
        <v>MAGodofredo Viana43965</v>
      </c>
      <c r="J1204" s="28">
        <f>VLOOKUP(I1204,'Indice isolamento municipio'!$F$2:$G$26498,2,false)</f>
        <v>0.419</v>
      </c>
      <c r="K1204" s="29"/>
      <c r="L1204" s="20"/>
      <c r="M1204" s="20"/>
      <c r="N1204" s="20"/>
      <c r="O1204" s="20"/>
      <c r="P1204" s="20"/>
    </row>
    <row r="1205" ht="15.75" hidden="1" customHeight="1">
      <c r="A1205" s="12">
        <v>210440.0</v>
      </c>
      <c r="B1205" s="12" t="s">
        <v>1409</v>
      </c>
      <c r="C1205" s="12" t="s">
        <v>53</v>
      </c>
      <c r="D1205" s="144" t="s">
        <v>70</v>
      </c>
      <c r="E1205" s="12">
        <v>17545.0</v>
      </c>
      <c r="F1205" s="26">
        <v>43965.0</v>
      </c>
      <c r="G1205" s="20"/>
      <c r="H1205" s="20"/>
      <c r="I1205" s="28" t="str">
        <f t="shared" si="1"/>
        <v>MAGonçalves Dias43965</v>
      </c>
      <c r="J1205" s="28">
        <f>VLOOKUP(I1205,'Indice isolamento municipio'!$F$2:$G$26498,2,false)</f>
        <v>0.474</v>
      </c>
      <c r="K1205" s="29"/>
      <c r="L1205" s="20"/>
      <c r="M1205" s="20"/>
      <c r="N1205" s="20"/>
      <c r="O1205" s="20"/>
      <c r="P1205" s="20"/>
    </row>
    <row r="1206" ht="15.75" hidden="1" customHeight="1">
      <c r="A1206" s="12">
        <v>210450.0</v>
      </c>
      <c r="B1206" s="12" t="s">
        <v>1410</v>
      </c>
      <c r="C1206" s="12" t="s">
        <v>53</v>
      </c>
      <c r="D1206" s="144" t="s">
        <v>70</v>
      </c>
      <c r="E1206" s="12">
        <v>10372.0</v>
      </c>
      <c r="F1206" s="26">
        <v>43965.0</v>
      </c>
      <c r="G1206" s="20"/>
      <c r="H1206" s="20"/>
      <c r="I1206" s="28" t="str">
        <f t="shared" si="1"/>
        <v>MAGovernador Archer43965</v>
      </c>
      <c r="J1206" s="28">
        <f>VLOOKUP(I1206,'Indice isolamento municipio'!$F$2:$G$26498,2,false)</f>
        <v>0.356</v>
      </c>
      <c r="K1206" s="29"/>
      <c r="L1206" s="20"/>
      <c r="M1206" s="20"/>
      <c r="N1206" s="20"/>
      <c r="O1206" s="20"/>
      <c r="P1206" s="20"/>
    </row>
    <row r="1207" ht="15.75" hidden="1" customHeight="1">
      <c r="A1207" s="12">
        <v>210455.0</v>
      </c>
      <c r="B1207" s="12" t="s">
        <v>1411</v>
      </c>
      <c r="C1207" s="12" t="s">
        <v>53</v>
      </c>
      <c r="D1207" s="144" t="s">
        <v>70</v>
      </c>
      <c r="E1207" s="12">
        <v>16651.0</v>
      </c>
      <c r="F1207" s="26">
        <v>43965.0</v>
      </c>
      <c r="G1207" s="20"/>
      <c r="H1207" s="20"/>
      <c r="I1207" s="28" t="str">
        <f t="shared" si="1"/>
        <v>MAGovernador Edison Lobão43965</v>
      </c>
      <c r="J1207" s="28">
        <f>VLOOKUP(I1207,'Indice isolamento municipio'!$F$2:$G$26498,2,false)</f>
        <v>0.478</v>
      </c>
      <c r="K1207" s="29"/>
      <c r="L1207" s="20"/>
      <c r="M1207" s="20"/>
      <c r="N1207" s="20"/>
      <c r="O1207" s="20"/>
      <c r="P1207" s="20"/>
    </row>
    <row r="1208" ht="15.75" hidden="1" customHeight="1">
      <c r="A1208" s="12">
        <v>210460.0</v>
      </c>
      <c r="B1208" s="12" t="s">
        <v>1412</v>
      </c>
      <c r="C1208" s="12" t="s">
        <v>53</v>
      </c>
      <c r="D1208" s="144" t="s">
        <v>70</v>
      </c>
      <c r="E1208" s="12">
        <v>16197.0</v>
      </c>
      <c r="F1208" s="26">
        <v>43965.0</v>
      </c>
      <c r="G1208" s="20"/>
      <c r="H1208" s="20"/>
      <c r="I1208" s="28" t="str">
        <f t="shared" si="1"/>
        <v>MAGovernador Eugênio Barros43965</v>
      </c>
      <c r="J1208" s="28">
        <f>VLOOKUP(I1208,'Indice isolamento municipio'!$F$2:$G$26498,2,false)</f>
        <v>0.531</v>
      </c>
      <c r="K1208" s="29"/>
      <c r="L1208" s="20"/>
      <c r="M1208" s="20"/>
      <c r="N1208" s="20"/>
      <c r="O1208" s="20"/>
      <c r="P1208" s="20"/>
    </row>
    <row r="1209" ht="15.75" hidden="1" customHeight="1">
      <c r="A1209" s="12">
        <v>210462.0</v>
      </c>
      <c r="B1209" s="12" t="s">
        <v>1413</v>
      </c>
      <c r="C1209" s="12" t="s">
        <v>53</v>
      </c>
      <c r="D1209" s="144" t="s">
        <v>70</v>
      </c>
      <c r="E1209" s="12">
        <v>7462.0</v>
      </c>
      <c r="F1209" s="26">
        <v>43965.0</v>
      </c>
      <c r="G1209" s="20"/>
      <c r="H1209" s="20"/>
      <c r="I1209" s="28" t="str">
        <f t="shared" si="1"/>
        <v>MAGovernador Luiz Rocha43965</v>
      </c>
      <c r="J1209" s="28">
        <f>VLOOKUP(I1209,'Indice isolamento municipio'!$F$2:$G$26498,2,false)</f>
        <v>0.5</v>
      </c>
      <c r="K1209" s="29"/>
      <c r="L1209" s="20"/>
      <c r="M1209" s="20"/>
      <c r="N1209" s="20"/>
      <c r="O1209" s="20"/>
      <c r="P1209" s="20"/>
    </row>
    <row r="1210" ht="15.75" hidden="1" customHeight="1">
      <c r="A1210" s="12">
        <v>210465.0</v>
      </c>
      <c r="B1210" s="12" t="s">
        <v>1414</v>
      </c>
      <c r="C1210" s="12" t="s">
        <v>53</v>
      </c>
      <c r="D1210" s="144" t="s">
        <v>70</v>
      </c>
      <c r="E1210" s="12">
        <v>10166.0</v>
      </c>
      <c r="F1210" s="26">
        <v>43965.0</v>
      </c>
      <c r="G1210" s="20"/>
      <c r="H1210" s="20"/>
      <c r="I1210" s="28" t="str">
        <f t="shared" si="1"/>
        <v>MAGovernador Newton Bello43965</v>
      </c>
      <c r="J1210" s="28">
        <f>VLOOKUP(I1210,'Indice isolamento municipio'!$F$2:$G$26498,2,false)</f>
        <v>0.525</v>
      </c>
      <c r="K1210" s="29"/>
      <c r="L1210" s="20"/>
      <c r="M1210" s="20"/>
      <c r="N1210" s="20"/>
      <c r="O1210" s="20"/>
      <c r="P1210" s="20"/>
    </row>
    <row r="1211" ht="15.75" hidden="1" customHeight="1">
      <c r="A1211" s="12">
        <v>210467.0</v>
      </c>
      <c r="B1211" s="12" t="s">
        <v>1415</v>
      </c>
      <c r="C1211" s="12" t="s">
        <v>53</v>
      </c>
      <c r="D1211" s="144" t="s">
        <v>70</v>
      </c>
      <c r="E1211" s="12">
        <v>25323.0</v>
      </c>
      <c r="F1211" s="26">
        <v>43965.0</v>
      </c>
      <c r="G1211" s="20"/>
      <c r="H1211" s="20"/>
      <c r="I1211" s="28" t="str">
        <f t="shared" si="1"/>
        <v>MAGovernador Nunes Freire43965</v>
      </c>
      <c r="J1211" s="28">
        <f>VLOOKUP(I1211,'Indice isolamento municipio'!$F$2:$G$26498,2,false)</f>
        <v>0.484</v>
      </c>
      <c r="K1211" s="29"/>
      <c r="L1211" s="20"/>
      <c r="M1211" s="20"/>
      <c r="N1211" s="20"/>
      <c r="O1211" s="20"/>
      <c r="P1211" s="20"/>
    </row>
    <row r="1212" ht="15.75" hidden="1" customHeight="1">
      <c r="A1212" s="12">
        <v>210470.0</v>
      </c>
      <c r="B1212" s="12" t="s">
        <v>1416</v>
      </c>
      <c r="C1212" s="12" t="s">
        <v>53</v>
      </c>
      <c r="D1212" s="144" t="s">
        <v>70</v>
      </c>
      <c r="E1212" s="12">
        <v>6150.0</v>
      </c>
      <c r="F1212" s="26">
        <v>43965.0</v>
      </c>
      <c r="G1212" s="20"/>
      <c r="H1212" s="20"/>
      <c r="I1212" s="28" t="str">
        <f t="shared" si="1"/>
        <v>MAGraça Aranha43965</v>
      </c>
      <c r="J1212" s="28">
        <f>VLOOKUP(I1212,'Indice isolamento municipio'!$F$2:$G$26498,2,false)</f>
        <v>0.394</v>
      </c>
      <c r="K1212" s="29"/>
      <c r="L1212" s="20"/>
      <c r="M1212" s="20"/>
      <c r="N1212" s="20"/>
      <c r="O1212" s="20"/>
      <c r="P1212" s="20"/>
    </row>
    <row r="1213" ht="15.75" hidden="1" customHeight="1">
      <c r="A1213" s="12">
        <v>210480.0</v>
      </c>
      <c r="B1213" s="12" t="s">
        <v>1417</v>
      </c>
      <c r="C1213" s="12" t="s">
        <v>53</v>
      </c>
      <c r="D1213" s="144" t="s">
        <v>70</v>
      </c>
      <c r="E1213" s="12">
        <v>64510.0</v>
      </c>
      <c r="F1213" s="26">
        <v>43965.0</v>
      </c>
      <c r="G1213" s="20"/>
      <c r="H1213" s="20"/>
      <c r="I1213" s="28" t="str">
        <f t="shared" si="1"/>
        <v>MAGrajaú43965</v>
      </c>
      <c r="J1213" s="28">
        <f>VLOOKUP(I1213,'Indice isolamento municipio'!$F$2:$G$26498,2,false)</f>
        <v>0.429</v>
      </c>
      <c r="K1213" s="29"/>
      <c r="L1213" s="20"/>
      <c r="M1213" s="20"/>
      <c r="N1213" s="20"/>
      <c r="O1213" s="20"/>
      <c r="P1213" s="20"/>
    </row>
    <row r="1214" ht="15.75" hidden="1" customHeight="1">
      <c r="A1214" s="12">
        <v>210490.0</v>
      </c>
      <c r="B1214" s="12" t="s">
        <v>1418</v>
      </c>
      <c r="C1214" s="12" t="s">
        <v>53</v>
      </c>
      <c r="D1214" s="144" t="s">
        <v>70</v>
      </c>
      <c r="E1214" s="12">
        <v>11997.0</v>
      </c>
      <c r="F1214" s="26">
        <v>43965.0</v>
      </c>
      <c r="G1214" s="20"/>
      <c r="H1214" s="20"/>
      <c r="I1214" s="28" t="str">
        <f t="shared" si="1"/>
        <v>MAGuimarães43965</v>
      </c>
      <c r="J1214" s="28">
        <f>VLOOKUP(I1214,'Indice isolamento municipio'!$F$2:$G$26498,2,false)</f>
        <v>0.429</v>
      </c>
      <c r="K1214" s="29"/>
      <c r="L1214" s="20"/>
      <c r="M1214" s="20"/>
      <c r="N1214" s="20"/>
      <c r="O1214" s="20"/>
      <c r="P1214" s="20"/>
    </row>
    <row r="1215" ht="15.75" hidden="1" customHeight="1">
      <c r="A1215" s="12">
        <v>210500.0</v>
      </c>
      <c r="B1215" s="12" t="s">
        <v>3520</v>
      </c>
      <c r="C1215" s="12" t="s">
        <v>53</v>
      </c>
      <c r="D1215" s="144" t="s">
        <v>70</v>
      </c>
      <c r="E1215" s="12">
        <v>26933.0</v>
      </c>
      <c r="F1215" s="26">
        <v>43965.0</v>
      </c>
      <c r="G1215" s="20"/>
      <c r="H1215" s="20"/>
      <c r="I1215" s="28" t="str">
        <f t="shared" si="1"/>
        <v>MAHumberto Campos43965</v>
      </c>
      <c r="J1215" s="28" t="str">
        <f>VLOOKUP(I1215,'Indice isolamento municipio'!$F$2:$G$26498,2,false)</f>
        <v>#N/A</v>
      </c>
      <c r="K1215" s="29"/>
      <c r="L1215" s="20"/>
      <c r="M1215" s="20"/>
      <c r="N1215" s="20"/>
      <c r="O1215" s="20"/>
      <c r="P1215" s="20"/>
    </row>
    <row r="1216" ht="15.75" hidden="1" customHeight="1">
      <c r="A1216" s="12">
        <v>210510.0</v>
      </c>
      <c r="B1216" s="12" t="s">
        <v>1420</v>
      </c>
      <c r="C1216" s="12" t="s">
        <v>53</v>
      </c>
      <c r="D1216" s="144" t="s">
        <v>70</v>
      </c>
      <c r="E1216" s="12">
        <v>25698.0</v>
      </c>
      <c r="F1216" s="26">
        <v>43965.0</v>
      </c>
      <c r="G1216" s="20"/>
      <c r="H1216" s="20"/>
      <c r="I1216" s="28" t="str">
        <f t="shared" si="1"/>
        <v>MAIcatu43965</v>
      </c>
      <c r="J1216" s="28">
        <f>VLOOKUP(I1216,'Indice isolamento municipio'!$F$2:$G$26498,2,false)</f>
        <v>0.464</v>
      </c>
      <c r="K1216" s="29"/>
      <c r="L1216" s="20"/>
      <c r="M1216" s="20"/>
      <c r="N1216" s="20"/>
      <c r="O1216" s="20"/>
      <c r="P1216" s="20"/>
    </row>
    <row r="1217" ht="15.75" hidden="1" customHeight="1">
      <c r="A1217" s="12">
        <v>210515.0</v>
      </c>
      <c r="B1217" s="12" t="s">
        <v>1421</v>
      </c>
      <c r="C1217" s="12" t="s">
        <v>53</v>
      </c>
      <c r="D1217" s="144" t="s">
        <v>70</v>
      </c>
      <c r="E1217" s="12">
        <v>13052.0</v>
      </c>
      <c r="F1217" s="26">
        <v>43965.0</v>
      </c>
      <c r="G1217" s="20"/>
      <c r="H1217" s="20"/>
      <c r="I1217" s="28" t="str">
        <f t="shared" si="1"/>
        <v>MAIgarapé do Meio43965</v>
      </c>
      <c r="J1217" s="28">
        <f>VLOOKUP(I1217,'Indice isolamento municipio'!$F$2:$G$26498,2,false)</f>
        <v>0.456</v>
      </c>
      <c r="K1217" s="29"/>
      <c r="L1217" s="20"/>
      <c r="M1217" s="20"/>
      <c r="N1217" s="20"/>
      <c r="O1217" s="20"/>
      <c r="P1217" s="20"/>
    </row>
    <row r="1218" ht="15.75" hidden="1" customHeight="1">
      <c r="A1218" s="12">
        <v>210520.0</v>
      </c>
      <c r="B1218" s="12" t="s">
        <v>1422</v>
      </c>
      <c r="C1218" s="12" t="s">
        <v>53</v>
      </c>
      <c r="D1218" s="144" t="s">
        <v>70</v>
      </c>
      <c r="E1218" s="12">
        <v>11289.0</v>
      </c>
      <c r="F1218" s="26">
        <v>43965.0</v>
      </c>
      <c r="G1218" s="20"/>
      <c r="H1218" s="20"/>
      <c r="I1218" s="28" t="str">
        <f t="shared" si="1"/>
        <v>MAIgarapé Grande43965</v>
      </c>
      <c r="J1218" s="28">
        <f>VLOOKUP(I1218,'Indice isolamento municipio'!$F$2:$G$26498,2,false)</f>
        <v>0.519</v>
      </c>
      <c r="K1218" s="29"/>
      <c r="L1218" s="20"/>
      <c r="M1218" s="20"/>
      <c r="N1218" s="20"/>
      <c r="O1218" s="20"/>
      <c r="P1218" s="20"/>
    </row>
    <row r="1219" ht="15.75" hidden="1" customHeight="1">
      <c r="A1219" s="12">
        <v>210530.0</v>
      </c>
      <c r="B1219" s="12" t="s">
        <v>1423</v>
      </c>
      <c r="C1219" s="12" t="s">
        <v>53</v>
      </c>
      <c r="D1219" s="144" t="s">
        <v>70</v>
      </c>
      <c r="E1219" s="12">
        <v>250063.0</v>
      </c>
      <c r="F1219" s="26">
        <v>43965.0</v>
      </c>
      <c r="G1219" s="20"/>
      <c r="H1219" s="20"/>
      <c r="I1219" s="28" t="str">
        <f t="shared" si="1"/>
        <v>MAImperatriz43965</v>
      </c>
      <c r="J1219" s="28">
        <f>VLOOKUP(I1219,'Indice isolamento municipio'!$F$2:$G$26498,2,false)</f>
        <v>0.456</v>
      </c>
      <c r="K1219" s="29"/>
      <c r="L1219" s="20"/>
      <c r="M1219" s="20"/>
      <c r="N1219" s="20"/>
      <c r="O1219" s="20"/>
      <c r="P1219" s="20"/>
    </row>
    <row r="1220" ht="15.75" hidden="1" customHeight="1">
      <c r="A1220" s="12">
        <v>210535.0</v>
      </c>
      <c r="B1220" s="12" t="s">
        <v>1424</v>
      </c>
      <c r="C1220" s="12" t="s">
        <v>53</v>
      </c>
      <c r="D1220" s="144" t="s">
        <v>70</v>
      </c>
      <c r="E1220" s="12">
        <v>13103.0</v>
      </c>
      <c r="F1220" s="26">
        <v>43965.0</v>
      </c>
      <c r="G1220" s="20"/>
      <c r="H1220" s="20"/>
      <c r="I1220" s="28" t="str">
        <f t="shared" si="1"/>
        <v>MAItaipava do Grajaú43965</v>
      </c>
      <c r="J1220" s="28">
        <f>VLOOKUP(I1220,'Indice isolamento municipio'!$F$2:$G$26498,2,false)</f>
        <v>0.593</v>
      </c>
      <c r="K1220" s="29"/>
      <c r="L1220" s="20"/>
      <c r="M1220" s="20"/>
      <c r="N1220" s="20"/>
      <c r="O1220" s="20"/>
      <c r="P1220" s="20"/>
    </row>
    <row r="1221" ht="15.75" hidden="1" customHeight="1">
      <c r="A1221" s="12">
        <v>210540.0</v>
      </c>
      <c r="B1221" s="12" t="s">
        <v>3552</v>
      </c>
      <c r="C1221" s="12" t="s">
        <v>53</v>
      </c>
      <c r="D1221" s="144" t="s">
        <v>70</v>
      </c>
      <c r="E1221" s="12">
        <v>63907.0</v>
      </c>
      <c r="F1221" s="26">
        <v>43965.0</v>
      </c>
      <c r="G1221" s="20"/>
      <c r="H1221" s="20"/>
      <c r="I1221" s="28" t="str">
        <f t="shared" si="1"/>
        <v>MAItapecuru Mirim43965</v>
      </c>
      <c r="J1221" s="28" t="str">
        <f>VLOOKUP(I1221,'Indice isolamento municipio'!$F$2:$G$26498,2,false)</f>
        <v>#N/A</v>
      </c>
      <c r="K1221" s="29"/>
      <c r="L1221" s="20"/>
      <c r="M1221" s="20"/>
      <c r="N1221" s="20"/>
      <c r="O1221" s="20"/>
      <c r="P1221" s="20"/>
    </row>
    <row r="1222" ht="15.75" hidden="1" customHeight="1">
      <c r="A1222" s="12">
        <v>210542.0</v>
      </c>
      <c r="B1222" s="12" t="s">
        <v>1426</v>
      </c>
      <c r="C1222" s="12" t="s">
        <v>53</v>
      </c>
      <c r="D1222" s="144" t="s">
        <v>70</v>
      </c>
      <c r="E1222" s="12">
        <v>25125.0</v>
      </c>
      <c r="F1222" s="26">
        <v>43965.0</v>
      </c>
      <c r="G1222" s="20"/>
      <c r="H1222" s="20"/>
      <c r="I1222" s="28" t="str">
        <f t="shared" si="1"/>
        <v>MAItinga do Maranhão43965</v>
      </c>
      <c r="J1222" s="28">
        <f>VLOOKUP(I1222,'Indice isolamento municipio'!$F$2:$G$26498,2,false)</f>
        <v>0.444</v>
      </c>
      <c r="K1222" s="29"/>
      <c r="L1222" s="20"/>
      <c r="M1222" s="20"/>
      <c r="N1222" s="20"/>
      <c r="O1222" s="20"/>
      <c r="P1222" s="20"/>
    </row>
    <row r="1223" ht="15.75" hidden="1" customHeight="1">
      <c r="A1223" s="12">
        <v>210545.0</v>
      </c>
      <c r="B1223" s="12" t="s">
        <v>1427</v>
      </c>
      <c r="C1223" s="12" t="s">
        <v>53</v>
      </c>
      <c r="D1223" s="144" t="s">
        <v>70</v>
      </c>
      <c r="E1223" s="12">
        <v>9051.0</v>
      </c>
      <c r="F1223" s="26">
        <v>43965.0</v>
      </c>
      <c r="G1223" s="20"/>
      <c r="H1223" s="20"/>
      <c r="I1223" s="28" t="str">
        <f t="shared" si="1"/>
        <v>MAJatobá43965</v>
      </c>
      <c r="J1223" s="28">
        <f>VLOOKUP(I1223,'Indice isolamento municipio'!$F$2:$G$26498,2,false)</f>
        <v>0.508</v>
      </c>
      <c r="K1223" s="29"/>
      <c r="L1223" s="20"/>
      <c r="M1223" s="20"/>
      <c r="N1223" s="20"/>
      <c r="O1223" s="20"/>
      <c r="P1223" s="20"/>
    </row>
    <row r="1224" ht="15.75" hidden="1" customHeight="1">
      <c r="A1224" s="12">
        <v>210547.0</v>
      </c>
      <c r="B1224" s="12" t="s">
        <v>1428</v>
      </c>
      <c r="C1224" s="12" t="s">
        <v>53</v>
      </c>
      <c r="D1224" s="144" t="s">
        <v>70</v>
      </c>
      <c r="E1224" s="12">
        <v>15733.0</v>
      </c>
      <c r="F1224" s="26">
        <v>43965.0</v>
      </c>
      <c r="G1224" s="20"/>
      <c r="H1224" s="20"/>
      <c r="I1224" s="28" t="str">
        <f t="shared" si="1"/>
        <v>MAJenipapo dos Vieiras43965</v>
      </c>
      <c r="J1224" s="28">
        <f>VLOOKUP(I1224,'Indice isolamento municipio'!$F$2:$G$26498,2,false)</f>
        <v>0.481</v>
      </c>
      <c r="K1224" s="29"/>
      <c r="L1224" s="20"/>
      <c r="M1224" s="20"/>
      <c r="N1224" s="20"/>
      <c r="O1224" s="20"/>
      <c r="P1224" s="20"/>
    </row>
    <row r="1225" ht="15.75" hidden="1" customHeight="1">
      <c r="A1225" s="12">
        <v>210550.0</v>
      </c>
      <c r="B1225" s="12" t="s">
        <v>1429</v>
      </c>
      <c r="C1225" s="12" t="s">
        <v>53</v>
      </c>
      <c r="D1225" s="144" t="s">
        <v>70</v>
      </c>
      <c r="E1225" s="12">
        <v>23561.0</v>
      </c>
      <c r="F1225" s="26">
        <v>43965.0</v>
      </c>
      <c r="G1225" s="20"/>
      <c r="H1225" s="20"/>
      <c r="I1225" s="28" t="str">
        <f t="shared" si="1"/>
        <v>MAJoão Lisboa43965</v>
      </c>
      <c r="J1225" s="28">
        <f>VLOOKUP(I1225,'Indice isolamento municipio'!$F$2:$G$26498,2,false)</f>
        <v>0.495</v>
      </c>
      <c r="K1225" s="29"/>
      <c r="L1225" s="20"/>
      <c r="M1225" s="20"/>
      <c r="N1225" s="20"/>
      <c r="O1225" s="20"/>
      <c r="P1225" s="20"/>
    </row>
    <row r="1226" ht="15.75" hidden="1" customHeight="1">
      <c r="A1226" s="12">
        <v>210560.0</v>
      </c>
      <c r="B1226" s="12" t="s">
        <v>1430</v>
      </c>
      <c r="C1226" s="12" t="s">
        <v>53</v>
      </c>
      <c r="D1226" s="144" t="s">
        <v>70</v>
      </c>
      <c r="E1226" s="12">
        <v>15688.0</v>
      </c>
      <c r="F1226" s="26">
        <v>43965.0</v>
      </c>
      <c r="G1226" s="20"/>
      <c r="H1226" s="20"/>
      <c r="I1226" s="28" t="str">
        <f t="shared" si="1"/>
        <v>MAJoselândia43965</v>
      </c>
      <c r="J1226" s="28">
        <f>VLOOKUP(I1226,'Indice isolamento municipio'!$F$2:$G$26498,2,false)</f>
        <v>0.406</v>
      </c>
      <c r="K1226" s="29"/>
      <c r="L1226" s="20"/>
      <c r="M1226" s="20"/>
      <c r="N1226" s="20"/>
      <c r="O1226" s="20"/>
      <c r="P1226" s="20"/>
    </row>
    <row r="1227" ht="15.75" hidden="1" customHeight="1">
      <c r="A1227" s="12">
        <v>210565.0</v>
      </c>
      <c r="B1227" s="12" t="s">
        <v>1431</v>
      </c>
      <c r="C1227" s="12" t="s">
        <v>53</v>
      </c>
      <c r="D1227" s="144" t="s">
        <v>70</v>
      </c>
      <c r="E1227" s="12">
        <v>3792.0</v>
      </c>
      <c r="F1227" s="26">
        <v>43965.0</v>
      </c>
      <c r="G1227" s="20"/>
      <c r="H1227" s="20"/>
      <c r="I1227" s="28" t="str">
        <f t="shared" si="1"/>
        <v>MAJunco do Maranhão43965</v>
      </c>
      <c r="J1227" s="28">
        <f>VLOOKUP(I1227,'Indice isolamento municipio'!$F$2:$G$26498,2,false)</f>
        <v>0.439</v>
      </c>
      <c r="K1227" s="29"/>
      <c r="L1227" s="20"/>
      <c r="M1227" s="20"/>
      <c r="N1227" s="20"/>
      <c r="O1227" s="20"/>
      <c r="P1227" s="20"/>
    </row>
    <row r="1228" ht="15.75" hidden="1" customHeight="1">
      <c r="A1228" s="12">
        <v>210570.0</v>
      </c>
      <c r="B1228" s="12" t="s">
        <v>1432</v>
      </c>
      <c r="C1228" s="12" t="s">
        <v>53</v>
      </c>
      <c r="D1228" s="144" t="s">
        <v>70</v>
      </c>
      <c r="E1228" s="12">
        <v>47298.0</v>
      </c>
      <c r="F1228" s="26">
        <v>43965.0</v>
      </c>
      <c r="G1228" s="20"/>
      <c r="H1228" s="20"/>
      <c r="I1228" s="28" t="str">
        <f t="shared" si="1"/>
        <v>MALago da Pedra43965</v>
      </c>
      <c r="J1228" s="28">
        <f>VLOOKUP(I1228,'Indice isolamento municipio'!$F$2:$G$26498,2,false)</f>
        <v>0.388</v>
      </c>
      <c r="K1228" s="29"/>
      <c r="L1228" s="20"/>
      <c r="M1228" s="20"/>
      <c r="N1228" s="20"/>
      <c r="O1228" s="20"/>
      <c r="P1228" s="20"/>
    </row>
    <row r="1229" ht="15.75" hidden="1" customHeight="1">
      <c r="A1229" s="12">
        <v>210580.0</v>
      </c>
      <c r="B1229" s="12" t="s">
        <v>1433</v>
      </c>
      <c r="C1229" s="12" t="s">
        <v>53</v>
      </c>
      <c r="D1229" s="144" t="s">
        <v>70</v>
      </c>
      <c r="E1229" s="12">
        <v>10865.0</v>
      </c>
      <c r="F1229" s="26">
        <v>43965.0</v>
      </c>
      <c r="G1229" s="20"/>
      <c r="H1229" s="20"/>
      <c r="I1229" s="28" t="str">
        <f t="shared" si="1"/>
        <v>MALago do Junco43965</v>
      </c>
      <c r="J1229" s="28">
        <f>VLOOKUP(I1229,'Indice isolamento municipio'!$F$2:$G$26498,2,false)</f>
        <v>0.54</v>
      </c>
      <c r="K1229" s="29"/>
      <c r="L1229" s="20"/>
      <c r="M1229" s="20"/>
      <c r="N1229" s="20"/>
      <c r="O1229" s="20"/>
      <c r="P1229" s="20"/>
    </row>
    <row r="1230" ht="15.75" hidden="1" customHeight="1">
      <c r="A1230" s="12">
        <v>210590.0</v>
      </c>
      <c r="B1230" s="12" t="s">
        <v>1435</v>
      </c>
      <c r="C1230" s="12" t="s">
        <v>53</v>
      </c>
      <c r="D1230" s="144" t="s">
        <v>70</v>
      </c>
      <c r="E1230" s="12">
        <v>15624.0</v>
      </c>
      <c r="F1230" s="26">
        <v>43965.0</v>
      </c>
      <c r="G1230" s="20"/>
      <c r="H1230" s="20"/>
      <c r="I1230" s="28" t="str">
        <f t="shared" si="1"/>
        <v>MALago Verde43965</v>
      </c>
      <c r="J1230" s="28">
        <f>VLOOKUP(I1230,'Indice isolamento municipio'!$F$2:$G$26498,2,false)</f>
        <v>0.46</v>
      </c>
      <c r="K1230" s="29"/>
      <c r="L1230" s="20"/>
      <c r="M1230" s="20"/>
      <c r="N1230" s="20"/>
      <c r="O1230" s="20"/>
      <c r="P1230" s="20"/>
    </row>
    <row r="1231" ht="15.75" hidden="1" customHeight="1">
      <c r="A1231" s="12">
        <v>210592.0</v>
      </c>
      <c r="B1231" s="12" t="s">
        <v>1436</v>
      </c>
      <c r="C1231" s="12" t="s">
        <v>53</v>
      </c>
      <c r="D1231" s="144" t="s">
        <v>70</v>
      </c>
      <c r="E1231" s="12">
        <v>10955.0</v>
      </c>
      <c r="F1231" s="26">
        <v>43965.0</v>
      </c>
      <c r="G1231" s="20"/>
      <c r="H1231" s="20"/>
      <c r="I1231" s="28" t="str">
        <f t="shared" si="1"/>
        <v>MALagoa do Mato43965</v>
      </c>
      <c r="J1231" s="28">
        <f>VLOOKUP(I1231,'Indice isolamento municipio'!$F$2:$G$26498,2,false)</f>
        <v>0.438</v>
      </c>
      <c r="K1231" s="29"/>
      <c r="L1231" s="20"/>
      <c r="M1231" s="20"/>
      <c r="N1231" s="20"/>
      <c r="O1231" s="20"/>
      <c r="P1231" s="20"/>
    </row>
    <row r="1232" ht="15.75" hidden="1" customHeight="1">
      <c r="A1232" s="12">
        <v>210594.0</v>
      </c>
      <c r="B1232" s="12" t="s">
        <v>1434</v>
      </c>
      <c r="C1232" s="12" t="s">
        <v>53</v>
      </c>
      <c r="D1232" s="144" t="s">
        <v>70</v>
      </c>
      <c r="E1232" s="12">
        <v>7744.0</v>
      </c>
      <c r="F1232" s="26">
        <v>43965.0</v>
      </c>
      <c r="G1232" s="20"/>
      <c r="H1232" s="20"/>
      <c r="I1232" s="28" t="str">
        <f t="shared" si="1"/>
        <v>MALago dos Rodrigues43965</v>
      </c>
      <c r="J1232" s="28">
        <f>VLOOKUP(I1232,'Indice isolamento municipio'!$F$2:$G$26498,2,false)</f>
        <v>0.481</v>
      </c>
      <c r="K1232" s="29"/>
      <c r="L1232" s="20"/>
      <c r="M1232" s="20"/>
      <c r="N1232" s="20"/>
      <c r="O1232" s="20"/>
      <c r="P1232" s="20"/>
    </row>
    <row r="1233" ht="15.75" hidden="1" customHeight="1">
      <c r="A1233" s="12">
        <v>210596.0</v>
      </c>
      <c r="B1233" s="12" t="s">
        <v>1437</v>
      </c>
      <c r="C1233" s="12" t="s">
        <v>53</v>
      </c>
      <c r="D1233" s="144" t="s">
        <v>70</v>
      </c>
      <c r="E1233" s="12">
        <v>12501.0</v>
      </c>
      <c r="F1233" s="26">
        <v>43965.0</v>
      </c>
      <c r="G1233" s="20"/>
      <c r="H1233" s="20"/>
      <c r="I1233" s="28" t="str">
        <f t="shared" si="1"/>
        <v>MALagoa Grande do Maranhão43965</v>
      </c>
      <c r="J1233" s="28">
        <f>VLOOKUP(I1233,'Indice isolamento municipio'!$F$2:$G$26498,2,false)</f>
        <v>0.429</v>
      </c>
      <c r="K1233" s="29"/>
      <c r="L1233" s="20"/>
      <c r="M1233" s="20"/>
      <c r="N1233" s="20"/>
      <c r="O1233" s="20"/>
      <c r="P1233" s="20"/>
    </row>
    <row r="1234" ht="15.75" hidden="1" customHeight="1">
      <c r="A1234" s="12">
        <v>210598.0</v>
      </c>
      <c r="B1234" s="12" t="s">
        <v>1438</v>
      </c>
      <c r="C1234" s="12" t="s">
        <v>53</v>
      </c>
      <c r="D1234" s="144" t="s">
        <v>70</v>
      </c>
      <c r="E1234" s="12">
        <v>7106.0</v>
      </c>
      <c r="F1234" s="26">
        <v>43965.0</v>
      </c>
      <c r="G1234" s="20"/>
      <c r="H1234" s="20"/>
      <c r="I1234" s="28" t="str">
        <f t="shared" si="1"/>
        <v>MALajeado Novo43965</v>
      </c>
      <c r="J1234" s="28">
        <f>VLOOKUP(I1234,'Indice isolamento municipio'!$F$2:$G$26498,2,false)</f>
        <v>0.457</v>
      </c>
      <c r="K1234" s="29"/>
      <c r="L1234" s="20"/>
      <c r="M1234" s="20"/>
      <c r="N1234" s="20"/>
      <c r="O1234" s="20"/>
      <c r="P1234" s="20"/>
    </row>
    <row r="1235" ht="15.75" hidden="1" customHeight="1">
      <c r="A1235" s="12">
        <v>210600.0</v>
      </c>
      <c r="B1235" s="12" t="s">
        <v>1439</v>
      </c>
      <c r="C1235" s="12" t="s">
        <v>53</v>
      </c>
      <c r="D1235" s="144" t="s">
        <v>70</v>
      </c>
      <c r="E1235" s="12">
        <v>11525.0</v>
      </c>
      <c r="F1235" s="26">
        <v>43965.0</v>
      </c>
      <c r="G1235" s="20"/>
      <c r="H1235" s="20"/>
      <c r="I1235" s="28" t="str">
        <f t="shared" si="1"/>
        <v>MALima Campos43965</v>
      </c>
      <c r="J1235" s="28">
        <f>VLOOKUP(I1235,'Indice isolamento municipio'!$F$2:$G$26498,2,false)</f>
        <v>0.457</v>
      </c>
      <c r="K1235" s="29"/>
      <c r="L1235" s="20"/>
      <c r="M1235" s="20"/>
      <c r="N1235" s="20"/>
      <c r="O1235" s="20"/>
      <c r="P1235" s="20"/>
    </row>
    <row r="1236" ht="15.75" hidden="1" customHeight="1">
      <c r="A1236" s="12">
        <v>210610.0</v>
      </c>
      <c r="B1236" s="12" t="s">
        <v>1440</v>
      </c>
      <c r="C1236" s="12" t="s">
        <v>53</v>
      </c>
      <c r="D1236" s="144" t="s">
        <v>70</v>
      </c>
      <c r="E1236" s="12">
        <v>11597.0</v>
      </c>
      <c r="F1236" s="26">
        <v>43965.0</v>
      </c>
      <c r="G1236" s="20"/>
      <c r="H1236" s="20"/>
      <c r="I1236" s="28" t="str">
        <f t="shared" si="1"/>
        <v>MALoreto43965</v>
      </c>
      <c r="J1236" s="28">
        <f>VLOOKUP(I1236,'Indice isolamento municipio'!$F$2:$G$26498,2,false)</f>
        <v>0.396</v>
      </c>
      <c r="K1236" s="29"/>
      <c r="L1236" s="20"/>
      <c r="M1236" s="20"/>
      <c r="N1236" s="20"/>
      <c r="O1236" s="20"/>
      <c r="P1236" s="20"/>
    </row>
    <row r="1237" ht="15.75" hidden="1" customHeight="1">
      <c r="A1237" s="12">
        <v>210620.0</v>
      </c>
      <c r="B1237" s="12" t="s">
        <v>1441</v>
      </c>
      <c r="C1237" s="12" t="s">
        <v>53</v>
      </c>
      <c r="D1237" s="144" t="s">
        <v>70</v>
      </c>
      <c r="E1237" s="12">
        <v>6629.0</v>
      </c>
      <c r="F1237" s="26">
        <v>43965.0</v>
      </c>
      <c r="G1237" s="20"/>
      <c r="H1237" s="20"/>
      <c r="I1237" s="28" t="str">
        <f t="shared" si="1"/>
        <v>MALuís Domingues43965</v>
      </c>
      <c r="J1237" s="28">
        <f>VLOOKUP(I1237,'Indice isolamento municipio'!$F$2:$G$26498,2,false)</f>
        <v>0.5</v>
      </c>
      <c r="K1237" s="29"/>
      <c r="L1237" s="20"/>
      <c r="M1237" s="20"/>
      <c r="N1237" s="20"/>
      <c r="O1237" s="20"/>
      <c r="P1237" s="20"/>
    </row>
    <row r="1238" ht="15.75" hidden="1" customHeight="1">
      <c r="A1238" s="12">
        <v>210630.0</v>
      </c>
      <c r="B1238" s="12" t="s">
        <v>1442</v>
      </c>
      <c r="C1238" s="12" t="s">
        <v>53</v>
      </c>
      <c r="D1238" s="144" t="s">
        <v>70</v>
      </c>
      <c r="E1238" s="12">
        <v>18277.0</v>
      </c>
      <c r="F1238" s="26">
        <v>43965.0</v>
      </c>
      <c r="G1238" s="20"/>
      <c r="H1238" s="20"/>
      <c r="I1238" s="28" t="str">
        <f t="shared" si="1"/>
        <v>MAMagalhães de Almeida43965</v>
      </c>
      <c r="J1238" s="28">
        <f>VLOOKUP(I1238,'Indice isolamento municipio'!$F$2:$G$26498,2,false)</f>
        <v>0.493</v>
      </c>
      <c r="K1238" s="29"/>
      <c r="L1238" s="20"/>
      <c r="M1238" s="20"/>
      <c r="N1238" s="20"/>
      <c r="O1238" s="20"/>
      <c r="P1238" s="20"/>
    </row>
    <row r="1239" ht="15.75" hidden="1" customHeight="1">
      <c r="A1239" s="12">
        <v>210632.0</v>
      </c>
      <c r="B1239" s="12" t="s">
        <v>1443</v>
      </c>
      <c r="C1239" s="12" t="s">
        <v>53</v>
      </c>
      <c r="D1239" s="144" t="s">
        <v>70</v>
      </c>
      <c r="E1239" s="12">
        <v>19887.0</v>
      </c>
      <c r="F1239" s="26">
        <v>43965.0</v>
      </c>
      <c r="G1239" s="20"/>
      <c r="H1239" s="20"/>
      <c r="I1239" s="28" t="str">
        <f t="shared" si="1"/>
        <v>MAMaracaçumé43965</v>
      </c>
      <c r="J1239" s="28">
        <f>VLOOKUP(I1239,'Indice isolamento municipio'!$F$2:$G$26498,2,false)</f>
        <v>0.428</v>
      </c>
      <c r="K1239" s="29"/>
      <c r="L1239" s="20"/>
      <c r="M1239" s="20"/>
      <c r="N1239" s="20"/>
      <c r="O1239" s="20"/>
      <c r="P1239" s="20"/>
    </row>
    <row r="1240" ht="15.75" hidden="1" customHeight="1">
      <c r="A1240" s="12">
        <v>210635.0</v>
      </c>
      <c r="B1240" s="12" t="s">
        <v>1444</v>
      </c>
      <c r="C1240" s="12" t="s">
        <v>53</v>
      </c>
      <c r="D1240" s="144" t="s">
        <v>70</v>
      </c>
      <c r="E1240" s="12">
        <v>7751.0</v>
      </c>
      <c r="F1240" s="26">
        <v>43965.0</v>
      </c>
      <c r="G1240" s="20"/>
      <c r="H1240" s="20"/>
      <c r="I1240" s="28" t="str">
        <f t="shared" si="1"/>
        <v>MAMarajá do Sena43965</v>
      </c>
      <c r="J1240" s="28">
        <f>VLOOKUP(I1240,'Indice isolamento municipio'!$F$2:$G$26498,2,false)</f>
        <v>0.6</v>
      </c>
      <c r="K1240" s="29"/>
      <c r="L1240" s="20"/>
      <c r="M1240" s="20"/>
      <c r="N1240" s="20"/>
      <c r="O1240" s="20"/>
      <c r="P1240" s="20"/>
    </row>
    <row r="1241" ht="15.75" hidden="1" customHeight="1">
      <c r="A1241" s="12">
        <v>210637.0</v>
      </c>
      <c r="B1241" s="12" t="s">
        <v>1445</v>
      </c>
      <c r="C1241" s="12" t="s">
        <v>53</v>
      </c>
      <c r="D1241" s="144" t="s">
        <v>70</v>
      </c>
      <c r="E1241" s="12">
        <v>14524.0</v>
      </c>
      <c r="F1241" s="26">
        <v>43965.0</v>
      </c>
      <c r="G1241" s="20"/>
      <c r="H1241" s="20"/>
      <c r="I1241" s="28" t="str">
        <f t="shared" si="1"/>
        <v>MAMaranhãozinho43965</v>
      </c>
      <c r="J1241" s="28">
        <f>VLOOKUP(I1241,'Indice isolamento municipio'!$F$2:$G$26498,2,false)</f>
        <v>0.507</v>
      </c>
      <c r="K1241" s="29"/>
      <c r="L1241" s="20"/>
      <c r="M1241" s="20"/>
      <c r="N1241" s="20"/>
      <c r="O1241" s="20"/>
      <c r="P1241" s="20"/>
    </row>
    <row r="1242" ht="15.75" hidden="1" customHeight="1">
      <c r="A1242" s="12">
        <v>210640.0</v>
      </c>
      <c r="B1242" s="12" t="s">
        <v>1446</v>
      </c>
      <c r="C1242" s="12" t="s">
        <v>53</v>
      </c>
      <c r="D1242" s="144" t="s">
        <v>70</v>
      </c>
      <c r="E1242" s="12">
        <v>15657.0</v>
      </c>
      <c r="F1242" s="26">
        <v>43965.0</v>
      </c>
      <c r="G1242" s="20"/>
      <c r="H1242" s="20"/>
      <c r="I1242" s="28" t="str">
        <f t="shared" si="1"/>
        <v>MAMata Roma43965</v>
      </c>
      <c r="J1242" s="28">
        <f>VLOOKUP(I1242,'Indice isolamento municipio'!$F$2:$G$26498,2,false)</f>
        <v>0.479</v>
      </c>
      <c r="K1242" s="29"/>
      <c r="L1242" s="20"/>
      <c r="M1242" s="20"/>
      <c r="N1242" s="20"/>
      <c r="O1242" s="20"/>
      <c r="P1242" s="20"/>
    </row>
    <row r="1243" ht="15.75" hidden="1" customHeight="1">
      <c r="A1243" s="12">
        <v>210650.0</v>
      </c>
      <c r="B1243" s="12" t="s">
        <v>1447</v>
      </c>
      <c r="C1243" s="12" t="s">
        <v>53</v>
      </c>
      <c r="D1243" s="144" t="s">
        <v>70</v>
      </c>
      <c r="E1243" s="12">
        <v>22286.0</v>
      </c>
      <c r="F1243" s="26">
        <v>43965.0</v>
      </c>
      <c r="G1243" s="20"/>
      <c r="H1243" s="20"/>
      <c r="I1243" s="28" t="str">
        <f t="shared" si="1"/>
        <v>MAMatinha43965</v>
      </c>
      <c r="J1243" s="28">
        <f>VLOOKUP(I1243,'Indice isolamento municipio'!$F$2:$G$26498,2,false)</f>
        <v>0.463</v>
      </c>
      <c r="K1243" s="29"/>
      <c r="L1243" s="20"/>
      <c r="M1243" s="20"/>
      <c r="N1243" s="20"/>
      <c r="O1243" s="20"/>
      <c r="P1243" s="20"/>
    </row>
    <row r="1244" ht="15.75" hidden="1" customHeight="1">
      <c r="A1244" s="12">
        <v>210660.0</v>
      </c>
      <c r="B1244" s="12" t="s">
        <v>3662</v>
      </c>
      <c r="C1244" s="12" t="s">
        <v>53</v>
      </c>
      <c r="D1244" s="144" t="s">
        <v>70</v>
      </c>
      <c r="E1244" s="12">
        <v>32216.0</v>
      </c>
      <c r="F1244" s="26">
        <v>43965.0</v>
      </c>
      <c r="G1244" s="20"/>
      <c r="H1244" s="20"/>
      <c r="I1244" s="28" t="str">
        <f t="shared" si="1"/>
        <v>MAMatões 43965</v>
      </c>
      <c r="J1244" s="28" t="str">
        <f>VLOOKUP(I1244,'Indice isolamento municipio'!$F$2:$G$26498,2,false)</f>
        <v>#N/A</v>
      </c>
      <c r="K1244" s="29"/>
      <c r="L1244" s="20"/>
      <c r="M1244" s="20"/>
      <c r="N1244" s="20"/>
      <c r="O1244" s="20"/>
      <c r="P1244" s="20"/>
    </row>
    <row r="1245" ht="15.75" hidden="1" customHeight="1">
      <c r="A1245" s="12">
        <v>210663.0</v>
      </c>
      <c r="B1245" s="12" t="s">
        <v>1449</v>
      </c>
      <c r="C1245" s="12" t="s">
        <v>53</v>
      </c>
      <c r="D1245" s="144" t="s">
        <v>70</v>
      </c>
      <c r="E1245" s="12">
        <v>14755.0</v>
      </c>
      <c r="F1245" s="26">
        <v>43965.0</v>
      </c>
      <c r="G1245" s="20"/>
      <c r="H1245" s="20"/>
      <c r="I1245" s="28" t="str">
        <f t="shared" si="1"/>
        <v>MAMatões do Norte43965</v>
      </c>
      <c r="J1245" s="28">
        <f>VLOOKUP(I1245,'Indice isolamento municipio'!$F$2:$G$26498,2,false)</f>
        <v>0.543</v>
      </c>
      <c r="K1245" s="29"/>
      <c r="L1245" s="20"/>
      <c r="M1245" s="20"/>
      <c r="N1245" s="20"/>
      <c r="O1245" s="20"/>
      <c r="P1245" s="20"/>
    </row>
    <row r="1246" ht="15.75" hidden="1" customHeight="1">
      <c r="A1246" s="12">
        <v>210667.0</v>
      </c>
      <c r="B1246" s="12" t="s">
        <v>1450</v>
      </c>
      <c r="C1246" s="12" t="s">
        <v>53</v>
      </c>
      <c r="D1246" s="144" t="s">
        <v>70</v>
      </c>
      <c r="E1246" s="12">
        <v>8195.0</v>
      </c>
      <c r="F1246" s="26">
        <v>43965.0</v>
      </c>
      <c r="G1246" s="20"/>
      <c r="H1246" s="20"/>
      <c r="I1246" s="28" t="str">
        <f t="shared" si="1"/>
        <v>MAMilagres do Maranhão43965</v>
      </c>
      <c r="J1246" s="28">
        <f>VLOOKUP(I1246,'Indice isolamento municipio'!$F$2:$G$26498,2,false)</f>
        <v>0.547</v>
      </c>
      <c r="K1246" s="29"/>
      <c r="L1246" s="20"/>
      <c r="M1246" s="20"/>
      <c r="N1246" s="20"/>
      <c r="O1246" s="20"/>
      <c r="P1246" s="20"/>
    </row>
    <row r="1247" ht="15.75" hidden="1" customHeight="1">
      <c r="A1247" s="12">
        <v>210670.0</v>
      </c>
      <c r="B1247" s="12" t="s">
        <v>1451</v>
      </c>
      <c r="C1247" s="12" t="s">
        <v>53</v>
      </c>
      <c r="D1247" s="144" t="s">
        <v>70</v>
      </c>
      <c r="E1247" s="12">
        <v>20537.0</v>
      </c>
      <c r="F1247" s="26">
        <v>43965.0</v>
      </c>
      <c r="G1247" s="20"/>
      <c r="H1247" s="20"/>
      <c r="I1247" s="28" t="str">
        <f t="shared" si="1"/>
        <v>MAMirador43965</v>
      </c>
      <c r="J1247" s="28">
        <f>VLOOKUP(I1247,'Indice isolamento municipio'!$F$2:$G$26498,2,false)</f>
        <v>0.421</v>
      </c>
      <c r="K1247" s="29"/>
      <c r="L1247" s="20"/>
      <c r="M1247" s="20"/>
      <c r="N1247" s="20"/>
      <c r="O1247" s="20"/>
      <c r="P1247" s="20"/>
    </row>
    <row r="1248" ht="15.75" hidden="1" customHeight="1">
      <c r="A1248" s="12">
        <v>210675.0</v>
      </c>
      <c r="B1248" s="12" t="s">
        <v>1452</v>
      </c>
      <c r="C1248" s="12" t="s">
        <v>53</v>
      </c>
      <c r="D1248" s="144" t="s">
        <v>70</v>
      </c>
      <c r="E1248" s="12">
        <v>25681.0</v>
      </c>
      <c r="F1248" s="26">
        <v>43965.0</v>
      </c>
      <c r="G1248" s="20"/>
      <c r="H1248" s="20"/>
      <c r="I1248" s="28" t="str">
        <f t="shared" si="1"/>
        <v>MAMiranda do Norte43965</v>
      </c>
      <c r="J1248" s="28">
        <f>VLOOKUP(I1248,'Indice isolamento municipio'!$F$2:$G$26498,2,false)</f>
        <v>0.457</v>
      </c>
      <c r="K1248" s="29"/>
      <c r="L1248" s="20"/>
      <c r="M1248" s="20"/>
      <c r="N1248" s="20"/>
      <c r="O1248" s="20"/>
      <c r="P1248" s="20"/>
    </row>
    <row r="1249" ht="15.75" hidden="1" customHeight="1">
      <c r="A1249" s="12">
        <v>210680.0</v>
      </c>
      <c r="B1249" s="12" t="s">
        <v>1453</v>
      </c>
      <c r="C1249" s="12" t="s">
        <v>53</v>
      </c>
      <c r="D1249" s="144" t="s">
        <v>70</v>
      </c>
      <c r="E1249" s="12">
        <v>14402.0</v>
      </c>
      <c r="F1249" s="26">
        <v>43965.0</v>
      </c>
      <c r="G1249" s="20"/>
      <c r="H1249" s="20"/>
      <c r="I1249" s="28" t="str">
        <f t="shared" si="1"/>
        <v>MAMirinzal43965</v>
      </c>
      <c r="J1249" s="28">
        <f>VLOOKUP(I1249,'Indice isolamento municipio'!$F$2:$G$26498,2,false)</f>
        <v>0.444</v>
      </c>
      <c r="K1249" s="29"/>
      <c r="L1249" s="20"/>
      <c r="M1249" s="20"/>
      <c r="N1249" s="20"/>
      <c r="O1249" s="20"/>
      <c r="P1249" s="20"/>
    </row>
    <row r="1250" ht="15.75" hidden="1" customHeight="1">
      <c r="A1250" s="12">
        <v>210690.0</v>
      </c>
      <c r="B1250" s="12" t="s">
        <v>1454</v>
      </c>
      <c r="C1250" s="12" t="s">
        <v>53</v>
      </c>
      <c r="D1250" s="144" t="s">
        <v>70</v>
      </c>
      <c r="E1250" s="12">
        <v>31717.0</v>
      </c>
      <c r="F1250" s="26">
        <v>43965.0</v>
      </c>
      <c r="G1250" s="20"/>
      <c r="H1250" s="20"/>
      <c r="I1250" s="28" t="str">
        <f t="shared" si="1"/>
        <v>MAMonção43965</v>
      </c>
      <c r="J1250" s="28">
        <f>VLOOKUP(I1250,'Indice isolamento municipio'!$F$2:$G$26498,2,false)</f>
        <v>0.385</v>
      </c>
      <c r="K1250" s="29"/>
      <c r="L1250" s="20"/>
      <c r="M1250" s="20"/>
      <c r="N1250" s="20"/>
      <c r="O1250" s="20"/>
      <c r="P1250" s="20"/>
    </row>
    <row r="1251" ht="15.75" hidden="1" customHeight="1">
      <c r="A1251" s="12">
        <v>210700.0</v>
      </c>
      <c r="B1251" s="12" t="s">
        <v>1455</v>
      </c>
      <c r="C1251" s="12" t="s">
        <v>53</v>
      </c>
      <c r="D1251" s="144" t="s">
        <v>70</v>
      </c>
      <c r="E1251" s="12">
        <v>9272.0</v>
      </c>
      <c r="F1251" s="26">
        <v>43965.0</v>
      </c>
      <c r="G1251" s="20"/>
      <c r="H1251" s="20"/>
      <c r="I1251" s="28" t="str">
        <f t="shared" si="1"/>
        <v>MAMontes Altos43965</v>
      </c>
      <c r="J1251" s="28">
        <f>VLOOKUP(I1251,'Indice isolamento municipio'!$F$2:$G$26498,2,false)</f>
        <v>0.435</v>
      </c>
      <c r="K1251" s="29"/>
      <c r="L1251" s="20"/>
      <c r="M1251" s="20"/>
      <c r="N1251" s="20"/>
      <c r="O1251" s="20"/>
      <c r="P1251" s="20"/>
    </row>
    <row r="1252" ht="15.75" hidden="1" customHeight="1">
      <c r="A1252" s="12">
        <v>210710.0</v>
      </c>
      <c r="B1252" s="12" t="s">
        <v>1456</v>
      </c>
      <c r="C1252" s="12" t="s">
        <v>53</v>
      </c>
      <c r="D1252" s="144" t="s">
        <v>70</v>
      </c>
      <c r="E1252" s="12">
        <v>18265.0</v>
      </c>
      <c r="F1252" s="26">
        <v>43965.0</v>
      </c>
      <c r="G1252" s="20"/>
      <c r="H1252" s="20"/>
      <c r="I1252" s="28" t="str">
        <f t="shared" si="1"/>
        <v>MAMorros43965</v>
      </c>
      <c r="J1252" s="28">
        <f>VLOOKUP(I1252,'Indice isolamento municipio'!$F$2:$G$26498,2,false)</f>
        <v>0.393</v>
      </c>
      <c r="K1252" s="29"/>
      <c r="L1252" s="20"/>
      <c r="M1252" s="20"/>
      <c r="N1252" s="20"/>
      <c r="O1252" s="20"/>
      <c r="P1252" s="20"/>
    </row>
    <row r="1253" ht="15.75" hidden="1" customHeight="1">
      <c r="A1253" s="12">
        <v>210720.0</v>
      </c>
      <c r="B1253" s="12" t="s">
        <v>1457</v>
      </c>
      <c r="C1253" s="12" t="s">
        <v>53</v>
      </c>
      <c r="D1253" s="144" t="s">
        <v>70</v>
      </c>
      <c r="E1253" s="12">
        <v>13095.0</v>
      </c>
      <c r="F1253" s="26">
        <v>43965.0</v>
      </c>
      <c r="G1253" s="20"/>
      <c r="H1253" s="20"/>
      <c r="I1253" s="28" t="str">
        <f t="shared" si="1"/>
        <v>MANina Rodrigues43965</v>
      </c>
      <c r="J1253" s="28">
        <f>VLOOKUP(I1253,'Indice isolamento municipio'!$F$2:$G$26498,2,false)</f>
        <v>0.45</v>
      </c>
      <c r="K1253" s="29"/>
      <c r="L1253" s="20"/>
      <c r="M1253" s="20"/>
      <c r="N1253" s="20"/>
      <c r="O1253" s="20"/>
      <c r="P1253" s="20"/>
    </row>
    <row r="1254" ht="15.75" hidden="1" customHeight="1">
      <c r="A1254" s="12">
        <v>210725.0</v>
      </c>
      <c r="B1254" s="12" t="s">
        <v>1458</v>
      </c>
      <c r="C1254" s="12" t="s">
        <v>53</v>
      </c>
      <c r="D1254" s="144" t="s">
        <v>70</v>
      </c>
      <c r="E1254" s="12">
        <v>5034.0</v>
      </c>
      <c r="F1254" s="26">
        <v>43965.0</v>
      </c>
      <c r="G1254" s="20"/>
      <c r="H1254" s="20"/>
      <c r="I1254" s="28" t="str">
        <f t="shared" si="1"/>
        <v>MANova Colinas43965</v>
      </c>
      <c r="J1254" s="28">
        <f>VLOOKUP(I1254,'Indice isolamento municipio'!$F$2:$G$26498,2,false)</f>
        <v>0.552</v>
      </c>
      <c r="K1254" s="29"/>
      <c r="L1254" s="20"/>
      <c r="M1254" s="20"/>
      <c r="N1254" s="20"/>
      <c r="O1254" s="20"/>
      <c r="P1254" s="20"/>
    </row>
    <row r="1255" ht="15.75" hidden="1" customHeight="1">
      <c r="A1255" s="12">
        <v>210730.0</v>
      </c>
      <c r="B1255" s="12" t="s">
        <v>1459</v>
      </c>
      <c r="C1255" s="12" t="s">
        <v>53</v>
      </c>
      <c r="D1255" s="144" t="s">
        <v>70</v>
      </c>
      <c r="E1255" s="12">
        <v>4598.0</v>
      </c>
      <c r="F1255" s="26">
        <v>43965.0</v>
      </c>
      <c r="G1255" s="20"/>
      <c r="H1255" s="20"/>
      <c r="I1255" s="28" t="str">
        <f t="shared" si="1"/>
        <v>MANova Iorque43965</v>
      </c>
      <c r="J1255" s="28">
        <f>VLOOKUP(I1255,'Indice isolamento municipio'!$F$2:$G$26498,2,false)</f>
        <v>0.324</v>
      </c>
      <c r="K1255" s="29"/>
      <c r="L1255" s="20"/>
      <c r="M1255" s="20"/>
      <c r="N1255" s="20"/>
      <c r="O1255" s="20"/>
      <c r="P1255" s="20"/>
    </row>
    <row r="1256" ht="15.75" hidden="1" customHeight="1">
      <c r="A1256" s="12">
        <v>210735.0</v>
      </c>
      <c r="B1256" s="12" t="s">
        <v>1460</v>
      </c>
      <c r="C1256" s="12" t="s">
        <v>53</v>
      </c>
      <c r="D1256" s="144" t="s">
        <v>70</v>
      </c>
      <c r="E1256" s="12">
        <v>19659.0</v>
      </c>
      <c r="F1256" s="26">
        <v>43965.0</v>
      </c>
      <c r="G1256" s="20"/>
      <c r="H1256" s="20"/>
      <c r="I1256" s="28" t="str">
        <f t="shared" si="1"/>
        <v>MANova Olinda do Maranhão43965</v>
      </c>
      <c r="J1256" s="28">
        <f>VLOOKUP(I1256,'Indice isolamento municipio'!$F$2:$G$26498,2,false)</f>
        <v>0.391</v>
      </c>
      <c r="K1256" s="29"/>
      <c r="L1256" s="20"/>
      <c r="M1256" s="20"/>
      <c r="N1256" s="20"/>
      <c r="O1256" s="20"/>
      <c r="P1256" s="20"/>
    </row>
    <row r="1257" ht="15.75" hidden="1" customHeight="1">
      <c r="A1257" s="12">
        <v>210740.0</v>
      </c>
      <c r="B1257" s="12" t="s">
        <v>1461</v>
      </c>
      <c r="C1257" s="12" t="s">
        <v>53</v>
      </c>
      <c r="D1257" s="144" t="s">
        <v>70</v>
      </c>
      <c r="E1257" s="12">
        <v>18816.0</v>
      </c>
      <c r="F1257" s="26">
        <v>43965.0</v>
      </c>
      <c r="G1257" s="20"/>
      <c r="H1257" s="20"/>
      <c r="I1257" s="28" t="str">
        <f t="shared" si="1"/>
        <v>MAOlho d'Água das Cunhãs43965</v>
      </c>
      <c r="J1257" s="28">
        <f>VLOOKUP(I1257,'Indice isolamento municipio'!$F$2:$G$26498,2,false)</f>
        <v>0.462</v>
      </c>
      <c r="K1257" s="29"/>
      <c r="L1257" s="20"/>
      <c r="M1257" s="20"/>
      <c r="N1257" s="20"/>
      <c r="O1257" s="20"/>
      <c r="P1257" s="20"/>
    </row>
    <row r="1258" ht="15.75" hidden="1" customHeight="1">
      <c r="A1258" s="12">
        <v>210745.0</v>
      </c>
      <c r="B1258" s="12" t="s">
        <v>1462</v>
      </c>
      <c r="C1258" s="12" t="s">
        <v>53</v>
      </c>
      <c r="D1258" s="144" t="s">
        <v>70</v>
      </c>
      <c r="E1258" s="12">
        <v>13643.0</v>
      </c>
      <c r="F1258" s="26">
        <v>43965.0</v>
      </c>
      <c r="G1258" s="20"/>
      <c r="H1258" s="20"/>
      <c r="I1258" s="28" t="str">
        <f t="shared" si="1"/>
        <v>MAOlinda Nova do Maranhão43965</v>
      </c>
      <c r="J1258" s="28">
        <f>VLOOKUP(I1258,'Indice isolamento municipio'!$F$2:$G$26498,2,false)</f>
        <v>0.469</v>
      </c>
      <c r="K1258" s="29"/>
      <c r="L1258" s="20"/>
      <c r="M1258" s="20"/>
      <c r="N1258" s="20"/>
      <c r="O1258" s="20"/>
      <c r="P1258" s="20"/>
    </row>
    <row r="1259" ht="15.75" hidden="1" customHeight="1">
      <c r="A1259" s="12">
        <v>210750.0</v>
      </c>
      <c r="B1259" s="12" t="s">
        <v>1463</v>
      </c>
      <c r="C1259" s="12" t="s">
        <v>53</v>
      </c>
      <c r="D1259" s="144" t="s">
        <v>70</v>
      </c>
      <c r="E1259" s="12">
        <v>110321.0</v>
      </c>
      <c r="F1259" s="26">
        <v>43965.0</v>
      </c>
      <c r="G1259" s="20"/>
      <c r="H1259" s="20"/>
      <c r="I1259" s="28" t="str">
        <f t="shared" si="1"/>
        <v>MAPaço do Lumiar43965</v>
      </c>
      <c r="J1259" s="28">
        <f>VLOOKUP(I1259,'Indice isolamento municipio'!$F$2:$G$26498,2,false)</f>
        <v>0.507</v>
      </c>
      <c r="K1259" s="29"/>
      <c r="L1259" s="26">
        <v>43956.0</v>
      </c>
      <c r="M1259" s="26">
        <v>43968.0</v>
      </c>
      <c r="N1259" s="18" t="s">
        <v>3731</v>
      </c>
      <c r="O1259" s="20"/>
      <c r="P1259" s="20"/>
    </row>
    <row r="1260" ht="15.75" hidden="1" customHeight="1">
      <c r="A1260" s="12">
        <v>210760.0</v>
      </c>
      <c r="B1260" s="12" t="s">
        <v>1464</v>
      </c>
      <c r="C1260" s="12" t="s">
        <v>53</v>
      </c>
      <c r="D1260" s="144" t="s">
        <v>70</v>
      </c>
      <c r="E1260" s="12">
        <v>19007.0</v>
      </c>
      <c r="F1260" s="26">
        <v>43965.0</v>
      </c>
      <c r="G1260" s="20"/>
      <c r="H1260" s="20"/>
      <c r="I1260" s="28" t="str">
        <f t="shared" si="1"/>
        <v>MAPalmeirândia43965</v>
      </c>
      <c r="J1260" s="28">
        <f>VLOOKUP(I1260,'Indice isolamento municipio'!$F$2:$G$26498,2,false)</f>
        <v>0.445</v>
      </c>
      <c r="K1260" s="29"/>
      <c r="L1260" s="20"/>
      <c r="M1260" s="20"/>
      <c r="N1260" s="20"/>
      <c r="O1260" s="20"/>
      <c r="P1260" s="20"/>
    </row>
    <row r="1261" ht="15.75" hidden="1" customHeight="1">
      <c r="A1261" s="12">
        <v>210770.0</v>
      </c>
      <c r="B1261" s="12" t="s">
        <v>1465</v>
      </c>
      <c r="C1261" s="12" t="s">
        <v>53</v>
      </c>
      <c r="D1261" s="144" t="s">
        <v>70</v>
      </c>
      <c r="E1261" s="12">
        <v>20443.0</v>
      </c>
      <c r="F1261" s="26">
        <v>43965.0</v>
      </c>
      <c r="G1261" s="20"/>
      <c r="H1261" s="20"/>
      <c r="I1261" s="28" t="str">
        <f t="shared" si="1"/>
        <v>MAParaibano43965</v>
      </c>
      <c r="J1261" s="28">
        <f>VLOOKUP(I1261,'Indice isolamento municipio'!$F$2:$G$26498,2,false)</f>
        <v>0.423</v>
      </c>
      <c r="K1261" s="29"/>
      <c r="L1261" s="20"/>
      <c r="M1261" s="20"/>
      <c r="N1261" s="20"/>
      <c r="O1261" s="20"/>
      <c r="P1261" s="20"/>
    </row>
    <row r="1262" ht="15.75" hidden="1" customHeight="1">
      <c r="A1262" s="12">
        <v>210780.0</v>
      </c>
      <c r="B1262" s="12" t="s">
        <v>1466</v>
      </c>
      <c r="C1262" s="12" t="s">
        <v>53</v>
      </c>
      <c r="D1262" s="144" t="s">
        <v>70</v>
      </c>
      <c r="E1262" s="12">
        <v>33669.0</v>
      </c>
      <c r="F1262" s="26">
        <v>43965.0</v>
      </c>
      <c r="G1262" s="20"/>
      <c r="H1262" s="20"/>
      <c r="I1262" s="28" t="str">
        <f t="shared" si="1"/>
        <v>MAParnarama43965</v>
      </c>
      <c r="J1262" s="28">
        <f>VLOOKUP(I1262,'Indice isolamento municipio'!$F$2:$G$26498,2,false)</f>
        <v>0.477</v>
      </c>
      <c r="K1262" s="29"/>
      <c r="L1262" s="20"/>
      <c r="M1262" s="20"/>
      <c r="N1262" s="20"/>
      <c r="O1262" s="20"/>
      <c r="P1262" s="20"/>
    </row>
    <row r="1263" ht="15.75" hidden="1" customHeight="1">
      <c r="A1263" s="12">
        <v>210790.0</v>
      </c>
      <c r="B1263" s="12" t="s">
        <v>1467</v>
      </c>
      <c r="C1263" s="12" t="s">
        <v>53</v>
      </c>
      <c r="D1263" s="144" t="s">
        <v>70</v>
      </c>
      <c r="E1263" s="12">
        <v>17977.0</v>
      </c>
      <c r="F1263" s="26">
        <v>43965.0</v>
      </c>
      <c r="G1263" s="20"/>
      <c r="H1263" s="20"/>
      <c r="I1263" s="28" t="str">
        <f t="shared" si="1"/>
        <v>MAPassagem Franca43965</v>
      </c>
      <c r="J1263" s="28">
        <f>VLOOKUP(I1263,'Indice isolamento municipio'!$F$2:$G$26498,2,false)</f>
        <v>0.35</v>
      </c>
      <c r="K1263" s="29"/>
      <c r="L1263" s="20"/>
      <c r="M1263" s="20"/>
      <c r="N1263" s="20"/>
      <c r="O1263" s="20"/>
      <c r="P1263" s="20"/>
    </row>
    <row r="1264" ht="15.75" hidden="1" customHeight="1">
      <c r="A1264" s="12">
        <v>210800.0</v>
      </c>
      <c r="B1264" s="12" t="s">
        <v>1468</v>
      </c>
      <c r="C1264" s="12" t="s">
        <v>53</v>
      </c>
      <c r="D1264" s="144" t="s">
        <v>70</v>
      </c>
      <c r="E1264" s="12">
        <v>18461.0</v>
      </c>
      <c r="F1264" s="26">
        <v>43965.0</v>
      </c>
      <c r="G1264" s="20"/>
      <c r="H1264" s="20"/>
      <c r="I1264" s="28" t="str">
        <f t="shared" si="1"/>
        <v>MAPastos Bons43965</v>
      </c>
      <c r="J1264" s="28">
        <f>VLOOKUP(I1264,'Indice isolamento municipio'!$F$2:$G$26498,2,false)</f>
        <v>0.369</v>
      </c>
      <c r="K1264" s="29"/>
      <c r="L1264" s="20"/>
      <c r="M1264" s="20"/>
      <c r="N1264" s="20"/>
      <c r="O1264" s="20"/>
      <c r="P1264" s="20"/>
    </row>
    <row r="1265" ht="15.75" hidden="1" customHeight="1">
      <c r="A1265" s="12">
        <v>210805.0</v>
      </c>
      <c r="B1265" s="12" t="s">
        <v>1469</v>
      </c>
      <c r="C1265" s="12" t="s">
        <v>53</v>
      </c>
      <c r="D1265" s="144" t="s">
        <v>70</v>
      </c>
      <c r="E1265" s="12">
        <v>14971.0</v>
      </c>
      <c r="F1265" s="26">
        <v>43965.0</v>
      </c>
      <c r="G1265" s="20"/>
      <c r="H1265" s="20"/>
      <c r="I1265" s="28" t="str">
        <f t="shared" si="1"/>
        <v>MAPaulino Neves43965</v>
      </c>
      <c r="J1265" s="28">
        <f>VLOOKUP(I1265,'Indice isolamento municipio'!$F$2:$G$26498,2,false)</f>
        <v>0.432</v>
      </c>
      <c r="K1265" s="29"/>
      <c r="L1265" s="20"/>
      <c r="M1265" s="20"/>
      <c r="N1265" s="20"/>
      <c r="O1265" s="20"/>
      <c r="P1265" s="20"/>
    </row>
    <row r="1266" ht="15.75" hidden="1" customHeight="1">
      <c r="A1266" s="12">
        <v>210810.0</v>
      </c>
      <c r="B1266" s="12" t="s">
        <v>1470</v>
      </c>
      <c r="C1266" s="12" t="s">
        <v>53</v>
      </c>
      <c r="D1266" s="144" t="s">
        <v>70</v>
      </c>
      <c r="E1266" s="12">
        <v>20454.0</v>
      </c>
      <c r="F1266" s="26">
        <v>43965.0</v>
      </c>
      <c r="G1266" s="20"/>
      <c r="H1266" s="20"/>
      <c r="I1266" s="28" t="str">
        <f t="shared" si="1"/>
        <v>MAPaulo Ramos43965</v>
      </c>
      <c r="J1266" s="28">
        <f>VLOOKUP(I1266,'Indice isolamento municipio'!$F$2:$G$26498,2,false)</f>
        <v>0.507</v>
      </c>
      <c r="K1266" s="29"/>
      <c r="L1266" s="20"/>
      <c r="M1266" s="20"/>
      <c r="N1266" s="20"/>
      <c r="O1266" s="20"/>
      <c r="P1266" s="20"/>
    </row>
    <row r="1267" ht="15.75" hidden="1" customHeight="1">
      <c r="A1267" s="12">
        <v>210820.0</v>
      </c>
      <c r="B1267" s="12" t="s">
        <v>1471</v>
      </c>
      <c r="C1267" s="12" t="s">
        <v>53</v>
      </c>
      <c r="D1267" s="144" t="s">
        <v>70</v>
      </c>
      <c r="E1267" s="12">
        <v>39391.0</v>
      </c>
      <c r="F1267" s="26">
        <v>43965.0</v>
      </c>
      <c r="G1267" s="20"/>
      <c r="H1267" s="20"/>
      <c r="I1267" s="28" t="str">
        <f t="shared" si="1"/>
        <v>MAPedreiras43965</v>
      </c>
      <c r="J1267" s="28">
        <f>VLOOKUP(I1267,'Indice isolamento municipio'!$F$2:$G$26498,2,false)</f>
        <v>0.464</v>
      </c>
      <c r="K1267" s="29"/>
      <c r="L1267" s="20"/>
      <c r="M1267" s="20"/>
      <c r="N1267" s="20"/>
      <c r="O1267" s="20"/>
      <c r="P1267" s="20"/>
    </row>
    <row r="1268" ht="15.75" hidden="1" customHeight="1">
      <c r="A1268" s="12">
        <v>210825.0</v>
      </c>
      <c r="B1268" s="12" t="s">
        <v>1473</v>
      </c>
      <c r="C1268" s="12" t="s">
        <v>53</v>
      </c>
      <c r="D1268" s="144" t="s">
        <v>70</v>
      </c>
      <c r="E1268" s="12">
        <v>23454.0</v>
      </c>
      <c r="F1268" s="26">
        <v>43965.0</v>
      </c>
      <c r="G1268" s="20"/>
      <c r="H1268" s="20"/>
      <c r="I1268" s="28" t="str">
        <f t="shared" si="1"/>
        <v>MAPedro do Rosário43965</v>
      </c>
      <c r="J1268" s="28">
        <f>VLOOKUP(I1268,'Indice isolamento municipio'!$F$2:$G$26498,2,false)</f>
        <v>0.495</v>
      </c>
      <c r="K1268" s="29"/>
      <c r="L1268" s="20"/>
      <c r="M1268" s="20"/>
      <c r="N1268" s="20"/>
      <c r="O1268" s="20"/>
      <c r="P1268" s="20"/>
    </row>
    <row r="1269" ht="15.75" hidden="1" customHeight="1">
      <c r="A1269" s="12">
        <v>210830.0</v>
      </c>
      <c r="B1269" s="12" t="s">
        <v>1474</v>
      </c>
      <c r="C1269" s="12" t="s">
        <v>53</v>
      </c>
      <c r="D1269" s="144" t="s">
        <v>70</v>
      </c>
      <c r="E1269" s="12">
        <v>35996.0</v>
      </c>
      <c r="F1269" s="26">
        <v>43965.0</v>
      </c>
      <c r="G1269" s="20"/>
      <c r="H1269" s="20"/>
      <c r="I1269" s="28" t="str">
        <f t="shared" si="1"/>
        <v>MAPenalva43965</v>
      </c>
      <c r="J1269" s="28">
        <f>VLOOKUP(I1269,'Indice isolamento municipio'!$F$2:$G$26498,2,false)</f>
        <v>0.494</v>
      </c>
      <c r="K1269" s="29"/>
      <c r="L1269" s="20"/>
      <c r="M1269" s="20"/>
      <c r="N1269" s="20"/>
      <c r="O1269" s="20"/>
      <c r="P1269" s="20"/>
    </row>
    <row r="1270" ht="15.75" hidden="1" customHeight="1">
      <c r="A1270" s="12">
        <v>210840.0</v>
      </c>
      <c r="B1270" s="12" t="s">
        <v>1475</v>
      </c>
      <c r="C1270" s="12" t="s">
        <v>53</v>
      </c>
      <c r="D1270" s="144" t="s">
        <v>70</v>
      </c>
      <c r="E1270" s="12">
        <v>13898.0</v>
      </c>
      <c r="F1270" s="26">
        <v>43965.0</v>
      </c>
      <c r="G1270" s="20"/>
      <c r="H1270" s="20"/>
      <c r="I1270" s="28" t="str">
        <f t="shared" si="1"/>
        <v>MAPeri Mirim43965</v>
      </c>
      <c r="J1270" s="28">
        <f>VLOOKUP(I1270,'Indice isolamento municipio'!$F$2:$G$26498,2,false)</f>
        <v>0.541</v>
      </c>
      <c r="K1270" s="29"/>
      <c r="L1270" s="20"/>
      <c r="M1270" s="20"/>
      <c r="N1270" s="20"/>
      <c r="O1270" s="20"/>
      <c r="P1270" s="20"/>
    </row>
    <row r="1271" ht="15.75" hidden="1" customHeight="1">
      <c r="A1271" s="12">
        <v>210845.0</v>
      </c>
      <c r="B1271" s="12" t="s">
        <v>1476</v>
      </c>
      <c r="C1271" s="12" t="s">
        <v>53</v>
      </c>
      <c r="D1271" s="144" t="s">
        <v>70</v>
      </c>
      <c r="E1271" s="12">
        <v>21785.0</v>
      </c>
      <c r="F1271" s="26">
        <v>43965.0</v>
      </c>
      <c r="G1271" s="20"/>
      <c r="H1271" s="20"/>
      <c r="I1271" s="28" t="str">
        <f t="shared" si="1"/>
        <v>MAPeritoró43965</v>
      </c>
      <c r="J1271" s="28">
        <f>VLOOKUP(I1271,'Indice isolamento municipio'!$F$2:$G$26498,2,false)</f>
        <v>0.477</v>
      </c>
      <c r="K1271" s="29"/>
      <c r="L1271" s="20"/>
      <c r="M1271" s="20"/>
      <c r="N1271" s="20"/>
      <c r="O1271" s="20"/>
      <c r="P1271" s="20"/>
    </row>
    <row r="1272" ht="15.75" hidden="1" customHeight="1">
      <c r="A1272" s="12">
        <v>210850.0</v>
      </c>
      <c r="B1272" s="12" t="s">
        <v>1477</v>
      </c>
      <c r="C1272" s="12" t="s">
        <v>53</v>
      </c>
      <c r="D1272" s="144" t="s">
        <v>70</v>
      </c>
      <c r="E1272" s="12">
        <v>31609.0</v>
      </c>
      <c r="F1272" s="26">
        <v>43965.0</v>
      </c>
      <c r="G1272" s="20"/>
      <c r="H1272" s="20"/>
      <c r="I1272" s="28" t="str">
        <f t="shared" si="1"/>
        <v>MAPindaré-Mirim43965</v>
      </c>
      <c r="J1272" s="28">
        <f>VLOOKUP(I1272,'Indice isolamento municipio'!$F$2:$G$26498,2,false)</f>
        <v>0.516</v>
      </c>
      <c r="K1272" s="29"/>
      <c r="L1272" s="20"/>
      <c r="M1272" s="20"/>
      <c r="N1272" s="20"/>
      <c r="O1272" s="20"/>
      <c r="P1272" s="20"/>
    </row>
    <row r="1273" ht="15.75" hidden="1" customHeight="1">
      <c r="A1273" s="12">
        <v>210860.0</v>
      </c>
      <c r="B1273" s="12" t="s">
        <v>1478</v>
      </c>
      <c r="C1273" s="12" t="s">
        <v>53</v>
      </c>
      <c r="D1273" s="144" t="s">
        <v>70</v>
      </c>
      <c r="E1273" s="12">
        <v>79566.0</v>
      </c>
      <c r="F1273" s="26">
        <v>43965.0</v>
      </c>
      <c r="G1273" s="20"/>
      <c r="H1273" s="20"/>
      <c r="I1273" s="28" t="str">
        <f t="shared" si="1"/>
        <v>MAPinheiro43965</v>
      </c>
      <c r="J1273" s="28">
        <f>VLOOKUP(I1273,'Indice isolamento municipio'!$F$2:$G$26498,2,false)</f>
        <v>0.44</v>
      </c>
      <c r="K1273" s="29"/>
      <c r="L1273" s="20"/>
      <c r="M1273" s="20"/>
      <c r="N1273" s="20"/>
      <c r="O1273" s="20"/>
      <c r="P1273" s="20"/>
    </row>
    <row r="1274" ht="15.75" hidden="1" customHeight="1">
      <c r="A1274" s="12">
        <v>210870.0</v>
      </c>
      <c r="B1274" s="12" t="s">
        <v>1479</v>
      </c>
      <c r="C1274" s="12" t="s">
        <v>53</v>
      </c>
      <c r="D1274" s="144" t="s">
        <v>70</v>
      </c>
      <c r="E1274" s="12">
        <v>21708.0</v>
      </c>
      <c r="F1274" s="26">
        <v>43965.0</v>
      </c>
      <c r="G1274" s="20"/>
      <c r="H1274" s="20"/>
      <c r="I1274" s="28" t="str">
        <f t="shared" si="1"/>
        <v>MAPio XII43965</v>
      </c>
      <c r="J1274" s="28">
        <f>VLOOKUP(I1274,'Indice isolamento municipio'!$F$2:$G$26498,2,false)</f>
        <v>0.47</v>
      </c>
      <c r="K1274" s="29"/>
      <c r="L1274" s="20"/>
      <c r="M1274" s="20"/>
      <c r="N1274" s="20"/>
      <c r="O1274" s="20"/>
      <c r="P1274" s="20"/>
    </row>
    <row r="1275" ht="15.75" hidden="1" customHeight="1">
      <c r="A1275" s="12">
        <v>210880.0</v>
      </c>
      <c r="B1275" s="12" t="s">
        <v>1480</v>
      </c>
      <c r="C1275" s="12" t="s">
        <v>53</v>
      </c>
      <c r="D1275" s="144" t="s">
        <v>70</v>
      </c>
      <c r="E1275" s="12">
        <v>17722.0</v>
      </c>
      <c r="F1275" s="26">
        <v>43965.0</v>
      </c>
      <c r="G1275" s="20"/>
      <c r="H1275" s="20"/>
      <c r="I1275" s="28" t="str">
        <f t="shared" si="1"/>
        <v>MAPirapemas43965</v>
      </c>
      <c r="J1275" s="28">
        <f>VLOOKUP(I1275,'Indice isolamento municipio'!$F$2:$G$26498,2,false)</f>
        <v>0.488</v>
      </c>
      <c r="K1275" s="29"/>
      <c r="L1275" s="20"/>
      <c r="M1275" s="20"/>
      <c r="N1275" s="20"/>
      <c r="O1275" s="20"/>
      <c r="P1275" s="20"/>
    </row>
    <row r="1276" ht="15.75" hidden="1" customHeight="1">
      <c r="A1276" s="12">
        <v>210890.0</v>
      </c>
      <c r="B1276" s="12" t="s">
        <v>1481</v>
      </c>
      <c r="C1276" s="12" t="s">
        <v>53</v>
      </c>
      <c r="D1276" s="144" t="s">
        <v>70</v>
      </c>
      <c r="E1276" s="12">
        <v>19165.0</v>
      </c>
      <c r="F1276" s="26">
        <v>43965.0</v>
      </c>
      <c r="G1276" s="20"/>
      <c r="H1276" s="20"/>
      <c r="I1276" s="28" t="str">
        <f t="shared" si="1"/>
        <v>MAPoção de Pedras43965</v>
      </c>
      <c r="J1276" s="28">
        <f>VLOOKUP(I1276,'Indice isolamento municipio'!$F$2:$G$26498,2,false)</f>
        <v>0.447</v>
      </c>
      <c r="K1276" s="29"/>
      <c r="L1276" s="20"/>
      <c r="M1276" s="20"/>
      <c r="N1276" s="20"/>
      <c r="O1276" s="20"/>
      <c r="P1276" s="20"/>
    </row>
    <row r="1277" ht="15.75" hidden="1" customHeight="1">
      <c r="A1277" s="12">
        <v>210900.0</v>
      </c>
      <c r="B1277" s="12" t="s">
        <v>1482</v>
      </c>
      <c r="C1277" s="12" t="s">
        <v>53</v>
      </c>
      <c r="D1277" s="144" t="s">
        <v>70</v>
      </c>
      <c r="E1277" s="12">
        <v>22239.0</v>
      </c>
      <c r="F1277" s="26">
        <v>43965.0</v>
      </c>
      <c r="G1277" s="20"/>
      <c r="H1277" s="20"/>
      <c r="I1277" s="28" t="str">
        <f t="shared" si="1"/>
        <v>MAPorto Franco43965</v>
      </c>
      <c r="J1277" s="28">
        <f>VLOOKUP(I1277,'Indice isolamento municipio'!$F$2:$G$26498,2,false)</f>
        <v>0.42</v>
      </c>
      <c r="K1277" s="29"/>
      <c r="L1277" s="20"/>
      <c r="M1277" s="20"/>
      <c r="N1277" s="20"/>
      <c r="O1277" s="20"/>
      <c r="P1277" s="20"/>
    </row>
    <row r="1278" ht="15.75" hidden="1" customHeight="1">
      <c r="A1278" s="12">
        <v>210905.0</v>
      </c>
      <c r="B1278" s="12" t="s">
        <v>1483</v>
      </c>
      <c r="C1278" s="12" t="s">
        <v>53</v>
      </c>
      <c r="D1278" s="144" t="s">
        <v>70</v>
      </c>
      <c r="E1278" s="12">
        <v>5978.0</v>
      </c>
      <c r="F1278" s="26">
        <v>43965.0</v>
      </c>
      <c r="G1278" s="20"/>
      <c r="H1278" s="20"/>
      <c r="I1278" s="28" t="str">
        <f t="shared" si="1"/>
        <v>MAPorto Rico do Maranhão43965</v>
      </c>
      <c r="J1278" s="28">
        <f>VLOOKUP(I1278,'Indice isolamento municipio'!$F$2:$G$26498,2,false)</f>
        <v>0.481</v>
      </c>
      <c r="K1278" s="29"/>
      <c r="L1278" s="20"/>
      <c r="M1278" s="20"/>
      <c r="N1278" s="20"/>
      <c r="O1278" s="20"/>
      <c r="P1278" s="20"/>
    </row>
    <row r="1279" ht="15.75" hidden="1" customHeight="1">
      <c r="A1279" s="12">
        <v>210910.0</v>
      </c>
      <c r="B1279" s="12" t="s">
        <v>648</v>
      </c>
      <c r="C1279" s="12" t="s">
        <v>53</v>
      </c>
      <c r="D1279" s="144" t="s">
        <v>70</v>
      </c>
      <c r="E1279" s="12">
        <v>45564.0</v>
      </c>
      <c r="F1279" s="26">
        <v>43965.0</v>
      </c>
      <c r="G1279" s="20"/>
      <c r="H1279" s="20"/>
      <c r="I1279" s="28" t="str">
        <f t="shared" si="1"/>
        <v>MAPresidente Dutra43965</v>
      </c>
      <c r="J1279" s="28">
        <f>VLOOKUP(I1279,'Indice isolamento municipio'!$F$2:$G$26498,2,false)</f>
        <v>0.41</v>
      </c>
      <c r="K1279" s="29"/>
      <c r="L1279" s="20"/>
      <c r="M1279" s="20"/>
      <c r="N1279" s="20"/>
      <c r="O1279" s="20"/>
      <c r="P1279" s="20"/>
    </row>
    <row r="1280" ht="15.75" hidden="1" customHeight="1">
      <c r="A1280" s="12">
        <v>210920.0</v>
      </c>
      <c r="B1280" s="12" t="s">
        <v>1484</v>
      </c>
      <c r="C1280" s="12" t="s">
        <v>53</v>
      </c>
      <c r="D1280" s="144" t="s">
        <v>70</v>
      </c>
      <c r="E1280" s="12">
        <v>11897.0</v>
      </c>
      <c r="F1280" s="26">
        <v>43965.0</v>
      </c>
      <c r="G1280" s="20"/>
      <c r="H1280" s="20"/>
      <c r="I1280" s="28" t="str">
        <f t="shared" si="1"/>
        <v>MAPresidente Juscelino43965</v>
      </c>
      <c r="J1280" s="28">
        <f>VLOOKUP(I1280,'Indice isolamento municipio'!$F$2:$G$26498,2,false)</f>
        <v>0.537</v>
      </c>
      <c r="K1280" s="29"/>
      <c r="L1280" s="20"/>
      <c r="M1280" s="20"/>
      <c r="N1280" s="20"/>
      <c r="O1280" s="20"/>
      <c r="P1280" s="20"/>
    </row>
    <row r="1281" ht="15.75" hidden="1" customHeight="1">
      <c r="A1281" s="12">
        <v>210923.0</v>
      </c>
      <c r="B1281" s="12" t="s">
        <v>1485</v>
      </c>
      <c r="C1281" s="12" t="s">
        <v>53</v>
      </c>
      <c r="D1281" s="144" t="s">
        <v>70</v>
      </c>
      <c r="E1281" s="12">
        <v>6564.0</v>
      </c>
      <c r="F1281" s="26">
        <v>43965.0</v>
      </c>
      <c r="G1281" s="20"/>
      <c r="H1281" s="20"/>
      <c r="I1281" s="28" t="str">
        <f t="shared" si="1"/>
        <v>MAPresidente Médici43965</v>
      </c>
      <c r="J1281" s="28">
        <f>VLOOKUP(I1281,'Indice isolamento municipio'!$F$2:$G$26498,2,false)</f>
        <v>0.51</v>
      </c>
      <c r="K1281" s="29"/>
      <c r="L1281" s="20"/>
      <c r="M1281" s="20"/>
      <c r="N1281" s="20"/>
      <c r="O1281" s="20"/>
      <c r="P1281" s="20"/>
    </row>
    <row r="1282" ht="15.75" hidden="1" customHeight="1">
      <c r="A1282" s="12">
        <v>210927.0</v>
      </c>
      <c r="B1282" s="12" t="s">
        <v>1486</v>
      </c>
      <c r="C1282" s="12" t="s">
        <v>53</v>
      </c>
      <c r="D1282" s="144" t="s">
        <v>70</v>
      </c>
      <c r="E1282" s="12">
        <v>17686.0</v>
      </c>
      <c r="F1282" s="26">
        <v>43965.0</v>
      </c>
      <c r="G1282" s="20"/>
      <c r="H1282" s="20"/>
      <c r="I1282" s="28" t="str">
        <f t="shared" si="1"/>
        <v>MAPresidente Sarney43965</v>
      </c>
      <c r="J1282" s="28">
        <f>VLOOKUP(I1282,'Indice isolamento municipio'!$F$2:$G$26498,2,false)</f>
        <v>0.452</v>
      </c>
      <c r="K1282" s="29"/>
      <c r="L1282" s="20"/>
      <c r="M1282" s="20"/>
      <c r="N1282" s="20"/>
      <c r="O1282" s="20"/>
      <c r="P1282" s="20"/>
    </row>
    <row r="1283" ht="15.75" hidden="1" customHeight="1">
      <c r="A1283" s="12">
        <v>210930.0</v>
      </c>
      <c r="B1283" s="12" t="s">
        <v>1487</v>
      </c>
      <c r="C1283" s="12" t="s">
        <v>53</v>
      </c>
      <c r="D1283" s="144" t="s">
        <v>70</v>
      </c>
      <c r="E1283" s="12">
        <v>10964.0</v>
      </c>
      <c r="F1283" s="26">
        <v>43965.0</v>
      </c>
      <c r="G1283" s="20"/>
      <c r="H1283" s="20"/>
      <c r="I1283" s="28" t="str">
        <f t="shared" si="1"/>
        <v>MAPresidente Vargas43965</v>
      </c>
      <c r="J1283" s="28">
        <f>VLOOKUP(I1283,'Indice isolamento municipio'!$F$2:$G$26498,2,false)</f>
        <v>0.457</v>
      </c>
      <c r="K1283" s="29"/>
      <c r="L1283" s="20"/>
      <c r="M1283" s="20"/>
      <c r="N1283" s="20"/>
      <c r="O1283" s="20"/>
      <c r="P1283" s="20"/>
    </row>
    <row r="1284" ht="15.75" hidden="1" customHeight="1">
      <c r="A1284" s="12">
        <v>210940.0</v>
      </c>
      <c r="B1284" s="12" t="s">
        <v>1488</v>
      </c>
      <c r="C1284" s="12" t="s">
        <v>53</v>
      </c>
      <c r="D1284" s="144" t="s">
        <v>70</v>
      </c>
      <c r="E1284" s="12">
        <v>14355.0</v>
      </c>
      <c r="F1284" s="26">
        <v>43965.0</v>
      </c>
      <c r="G1284" s="20"/>
      <c r="H1284" s="20"/>
      <c r="I1284" s="28" t="str">
        <f t="shared" si="1"/>
        <v>MAPrimeira Cruz43965</v>
      </c>
      <c r="J1284" s="28">
        <f>VLOOKUP(I1284,'Indice isolamento municipio'!$F$2:$G$26498,2,false)</f>
        <v>0.545</v>
      </c>
      <c r="K1284" s="29"/>
      <c r="L1284" s="20"/>
      <c r="M1284" s="20"/>
      <c r="N1284" s="20"/>
      <c r="O1284" s="20"/>
      <c r="P1284" s="20"/>
    </row>
    <row r="1285" ht="15.75" hidden="1" customHeight="1">
      <c r="A1285" s="12">
        <v>210945.0</v>
      </c>
      <c r="B1285" s="12" t="s">
        <v>1489</v>
      </c>
      <c r="C1285" s="12" t="s">
        <v>53</v>
      </c>
      <c r="D1285" s="144" t="s">
        <v>70</v>
      </c>
      <c r="E1285" s="12">
        <v>27723.0</v>
      </c>
      <c r="F1285" s="26">
        <v>43965.0</v>
      </c>
      <c r="G1285" s="20"/>
      <c r="H1285" s="20"/>
      <c r="I1285" s="28" t="str">
        <f t="shared" si="1"/>
        <v>MARaposa43965</v>
      </c>
      <c r="J1285" s="28">
        <f>VLOOKUP(I1285,'Indice isolamento municipio'!$F$2:$G$26498,2,false)</f>
        <v>0.477</v>
      </c>
      <c r="K1285" s="29"/>
      <c r="L1285" s="26">
        <v>43956.0</v>
      </c>
      <c r="M1285" s="26">
        <v>43968.0</v>
      </c>
      <c r="N1285" s="18" t="s">
        <v>3731</v>
      </c>
      <c r="O1285" s="20"/>
      <c r="P1285" s="20"/>
    </row>
    <row r="1286" ht="15.75" hidden="1" customHeight="1">
      <c r="A1286" s="12">
        <v>210950.0</v>
      </c>
      <c r="B1286" s="12" t="s">
        <v>1490</v>
      </c>
      <c r="C1286" s="12" t="s">
        <v>53</v>
      </c>
      <c r="D1286" s="144" t="s">
        <v>70</v>
      </c>
      <c r="E1286" s="12">
        <v>20093.0</v>
      </c>
      <c r="F1286" s="26">
        <v>43965.0</v>
      </c>
      <c r="G1286" s="20"/>
      <c r="H1286" s="20"/>
      <c r="I1286" s="28" t="str">
        <f t="shared" si="1"/>
        <v>MARiachão43965</v>
      </c>
      <c r="J1286" s="28">
        <f>VLOOKUP(I1286,'Indice isolamento municipio'!$F$2:$G$26498,2,false)</f>
        <v>0.399</v>
      </c>
      <c r="K1286" s="29"/>
      <c r="L1286" s="20"/>
      <c r="M1286" s="20"/>
      <c r="N1286" s="20"/>
      <c r="O1286" s="20"/>
      <c r="P1286" s="20"/>
    </row>
    <row r="1287" ht="15.75" hidden="1" customHeight="1">
      <c r="A1287" s="12">
        <v>210955.0</v>
      </c>
      <c r="B1287" s="12" t="s">
        <v>1491</v>
      </c>
      <c r="C1287" s="12" t="s">
        <v>53</v>
      </c>
      <c r="D1287" s="144" t="s">
        <v>70</v>
      </c>
      <c r="E1287" s="12">
        <v>7444.0</v>
      </c>
      <c r="F1287" s="26">
        <v>43965.0</v>
      </c>
      <c r="G1287" s="20"/>
      <c r="H1287" s="20"/>
      <c r="I1287" s="28" t="str">
        <f t="shared" si="1"/>
        <v>MARibamar Fiquene43965</v>
      </c>
      <c r="J1287" s="28">
        <f>VLOOKUP(I1287,'Indice isolamento municipio'!$F$2:$G$26498,2,false)</f>
        <v>0.389</v>
      </c>
      <c r="K1287" s="29"/>
      <c r="L1287" s="20"/>
      <c r="M1287" s="20"/>
      <c r="N1287" s="20"/>
      <c r="O1287" s="20"/>
      <c r="P1287" s="20"/>
    </row>
    <row r="1288" ht="15.75" hidden="1" customHeight="1">
      <c r="A1288" s="12">
        <v>210960.0</v>
      </c>
      <c r="B1288" s="12" t="s">
        <v>1492</v>
      </c>
      <c r="C1288" s="12" t="s">
        <v>53</v>
      </c>
      <c r="D1288" s="144" t="s">
        <v>70</v>
      </c>
      <c r="E1288" s="12">
        <v>40469.0</v>
      </c>
      <c r="F1288" s="26">
        <v>43965.0</v>
      </c>
      <c r="G1288" s="20"/>
      <c r="H1288" s="20"/>
      <c r="I1288" s="28" t="str">
        <f t="shared" si="1"/>
        <v>MARosário43965</v>
      </c>
      <c r="J1288" s="28">
        <f>VLOOKUP(I1288,'Indice isolamento municipio'!$F$2:$G$26498,2,false)</f>
        <v>0.408</v>
      </c>
      <c r="K1288" s="29"/>
      <c r="L1288" s="20"/>
      <c r="M1288" s="20"/>
      <c r="N1288" s="20"/>
      <c r="O1288" s="20"/>
      <c r="P1288" s="20"/>
    </row>
    <row r="1289" ht="15.75" hidden="1" customHeight="1">
      <c r="A1289" s="12">
        <v>210970.0</v>
      </c>
      <c r="B1289" s="12" t="s">
        <v>1493</v>
      </c>
      <c r="C1289" s="12" t="s">
        <v>53</v>
      </c>
      <c r="D1289" s="144" t="s">
        <v>70</v>
      </c>
      <c r="E1289" s="12">
        <v>5522.0</v>
      </c>
      <c r="F1289" s="26">
        <v>43965.0</v>
      </c>
      <c r="G1289" s="20"/>
      <c r="H1289" s="20"/>
      <c r="I1289" s="28" t="str">
        <f t="shared" si="1"/>
        <v>MASambaíba43965</v>
      </c>
      <c r="J1289" s="28">
        <f>VLOOKUP(I1289,'Indice isolamento municipio'!$F$2:$G$26498,2,false)</f>
        <v>0.576</v>
      </c>
      <c r="K1289" s="29"/>
      <c r="L1289" s="20"/>
      <c r="M1289" s="20"/>
      <c r="N1289" s="20"/>
      <c r="O1289" s="20"/>
      <c r="P1289" s="20"/>
    </row>
    <row r="1290" ht="15.75" hidden="1" customHeight="1">
      <c r="A1290" s="12">
        <v>210975.0</v>
      </c>
      <c r="B1290" s="12" t="s">
        <v>1494</v>
      </c>
      <c r="C1290" s="12" t="s">
        <v>53</v>
      </c>
      <c r="D1290" s="144" t="s">
        <v>70</v>
      </c>
      <c r="E1290" s="12">
        <v>7246.0</v>
      </c>
      <c r="F1290" s="26">
        <v>43965.0</v>
      </c>
      <c r="G1290" s="20"/>
      <c r="H1290" s="20"/>
      <c r="I1290" s="28" t="str">
        <f t="shared" si="1"/>
        <v>MASanta Filomena do Maranhão43965</v>
      </c>
      <c r="J1290" s="28">
        <f>VLOOKUP(I1290,'Indice isolamento municipio'!$F$2:$G$26498,2,false)</f>
        <v>0.419</v>
      </c>
      <c r="K1290" s="29"/>
      <c r="L1290" s="20"/>
      <c r="M1290" s="20"/>
      <c r="N1290" s="20"/>
      <c r="O1290" s="20"/>
      <c r="P1290" s="20"/>
    </row>
    <row r="1291" ht="15.75" hidden="1" customHeight="1">
      <c r="A1291" s="12">
        <v>210980.0</v>
      </c>
      <c r="B1291" s="12" t="s">
        <v>1495</v>
      </c>
      <c r="C1291" s="12" t="s">
        <v>53</v>
      </c>
      <c r="D1291" s="144" t="s">
        <v>70</v>
      </c>
      <c r="E1291" s="12">
        <v>40356.0</v>
      </c>
      <c r="F1291" s="26">
        <v>43965.0</v>
      </c>
      <c r="G1291" s="20"/>
      <c r="H1291" s="20"/>
      <c r="I1291" s="28" t="str">
        <f t="shared" si="1"/>
        <v>MASanta Helena43965</v>
      </c>
      <c r="J1291" s="28">
        <f>VLOOKUP(I1291,'Indice isolamento municipio'!$F$2:$G$26498,2,false)</f>
        <v>0.484</v>
      </c>
      <c r="K1291" s="29"/>
      <c r="L1291" s="20"/>
      <c r="M1291" s="20"/>
      <c r="N1291" s="20"/>
      <c r="O1291" s="20"/>
      <c r="P1291" s="20"/>
    </row>
    <row r="1292" ht="15.75" hidden="1" customHeight="1">
      <c r="A1292" s="12">
        <v>210990.0</v>
      </c>
      <c r="B1292" s="12" t="s">
        <v>675</v>
      </c>
      <c r="C1292" s="12" t="s">
        <v>53</v>
      </c>
      <c r="D1292" s="144" t="s">
        <v>70</v>
      </c>
      <c r="E1292" s="12">
        <v>78733.0</v>
      </c>
      <c r="F1292" s="26">
        <v>43965.0</v>
      </c>
      <c r="G1292" s="20"/>
      <c r="H1292" s="20"/>
      <c r="I1292" s="28" t="str">
        <f t="shared" si="1"/>
        <v>MASanta Inês43965</v>
      </c>
      <c r="J1292" s="28">
        <f>VLOOKUP(I1292,'Indice isolamento municipio'!$F$2:$G$26498,2,false)</f>
        <v>0.461</v>
      </c>
      <c r="K1292" s="29"/>
      <c r="L1292" s="20"/>
      <c r="M1292" s="20"/>
      <c r="N1292" s="20"/>
      <c r="O1292" s="20"/>
      <c r="P1292" s="20"/>
    </row>
    <row r="1293" ht="15.75" hidden="1" customHeight="1">
      <c r="A1293" s="12">
        <v>211000.0</v>
      </c>
      <c r="B1293" s="12" t="s">
        <v>677</v>
      </c>
      <c r="C1293" s="12" t="s">
        <v>53</v>
      </c>
      <c r="D1293" s="144" t="s">
        <v>70</v>
      </c>
      <c r="E1293" s="12">
        <v>74943.0</v>
      </c>
      <c r="F1293" s="26">
        <v>43965.0</v>
      </c>
      <c r="G1293" s="20"/>
      <c r="H1293" s="20"/>
      <c r="I1293" s="28" t="str">
        <f t="shared" si="1"/>
        <v>MASanta Luzia43965</v>
      </c>
      <c r="J1293" s="28">
        <f>VLOOKUP(I1293,'Indice isolamento municipio'!$F$2:$G$26498,2,false)</f>
        <v>0.426</v>
      </c>
      <c r="K1293" s="29"/>
      <c r="L1293" s="20"/>
      <c r="M1293" s="20"/>
      <c r="N1293" s="20"/>
      <c r="O1293" s="20"/>
      <c r="P1293" s="20"/>
    </row>
    <row r="1294" ht="15.75" hidden="1" customHeight="1">
      <c r="A1294" s="12">
        <v>211003.0</v>
      </c>
      <c r="B1294" s="12" t="s">
        <v>1496</v>
      </c>
      <c r="C1294" s="12" t="s">
        <v>53</v>
      </c>
      <c r="D1294" s="144" t="s">
        <v>70</v>
      </c>
      <c r="E1294" s="12">
        <v>23035.0</v>
      </c>
      <c r="F1294" s="26">
        <v>43965.0</v>
      </c>
      <c r="G1294" s="20"/>
      <c r="H1294" s="20"/>
      <c r="I1294" s="28" t="str">
        <f t="shared" si="1"/>
        <v>MASanta Luzia do Paruá43965</v>
      </c>
      <c r="J1294" s="28">
        <f>VLOOKUP(I1294,'Indice isolamento municipio'!$F$2:$G$26498,2,false)</f>
        <v>0.429</v>
      </c>
      <c r="K1294" s="29"/>
      <c r="L1294" s="20"/>
      <c r="M1294" s="20"/>
      <c r="N1294" s="20"/>
      <c r="O1294" s="20"/>
      <c r="P1294" s="20"/>
    </row>
    <row r="1295" ht="15.75" hidden="1" customHeight="1">
      <c r="A1295" s="12">
        <v>211010.0</v>
      </c>
      <c r="B1295" s="12" t="s">
        <v>1497</v>
      </c>
      <c r="C1295" s="12" t="s">
        <v>53</v>
      </c>
      <c r="D1295" s="144" t="s">
        <v>70</v>
      </c>
      <c r="E1295" s="12">
        <v>28914.0</v>
      </c>
      <c r="F1295" s="26">
        <v>43965.0</v>
      </c>
      <c r="G1295" s="20"/>
      <c r="H1295" s="20"/>
      <c r="I1295" s="28" t="str">
        <f t="shared" si="1"/>
        <v>MASanta Quitéria do Maranhão43965</v>
      </c>
      <c r="J1295" s="28">
        <f>VLOOKUP(I1295,'Indice isolamento municipio'!$F$2:$G$26498,2,false)</f>
        <v>0.556</v>
      </c>
      <c r="K1295" s="29"/>
      <c r="L1295" s="20"/>
      <c r="M1295" s="20"/>
      <c r="N1295" s="20"/>
      <c r="O1295" s="20"/>
      <c r="P1295" s="20"/>
    </row>
    <row r="1296" ht="15.75" hidden="1" customHeight="1">
      <c r="A1296" s="12">
        <v>211020.0</v>
      </c>
      <c r="B1296" s="12" t="s">
        <v>1498</v>
      </c>
      <c r="C1296" s="12" t="s">
        <v>53</v>
      </c>
      <c r="D1296" s="144" t="s">
        <v>70</v>
      </c>
      <c r="E1296" s="12">
        <v>33843.0</v>
      </c>
      <c r="F1296" s="26">
        <v>43965.0</v>
      </c>
      <c r="G1296" s="20"/>
      <c r="H1296" s="20"/>
      <c r="I1296" s="28" t="str">
        <f t="shared" si="1"/>
        <v>MASanta Rita43965</v>
      </c>
      <c r="J1296" s="28">
        <f>VLOOKUP(I1296,'Indice isolamento municipio'!$F$2:$G$26498,2,false)</f>
        <v>0.393</v>
      </c>
      <c r="K1296" s="29"/>
      <c r="L1296" s="20"/>
      <c r="M1296" s="20"/>
      <c r="N1296" s="20"/>
      <c r="O1296" s="20"/>
      <c r="P1296" s="20"/>
    </row>
    <row r="1297" ht="15.75" hidden="1" customHeight="1">
      <c r="A1297" s="12">
        <v>211023.0</v>
      </c>
      <c r="B1297" s="12" t="s">
        <v>1499</v>
      </c>
      <c r="C1297" s="12" t="s">
        <v>53</v>
      </c>
      <c r="D1297" s="144" t="s">
        <v>70</v>
      </c>
      <c r="E1297" s="12">
        <v>12203.0</v>
      </c>
      <c r="F1297" s="26">
        <v>43965.0</v>
      </c>
      <c r="G1297" s="20"/>
      <c r="H1297" s="20"/>
      <c r="I1297" s="28" t="str">
        <f t="shared" si="1"/>
        <v>MASantana do Maranhão43965</v>
      </c>
      <c r="J1297" s="28">
        <f>VLOOKUP(I1297,'Indice isolamento municipio'!$F$2:$G$26498,2,false)</f>
        <v>0.537</v>
      </c>
      <c r="K1297" s="29"/>
      <c r="L1297" s="20"/>
      <c r="M1297" s="20"/>
      <c r="N1297" s="20"/>
      <c r="O1297" s="20"/>
      <c r="P1297" s="20"/>
    </row>
    <row r="1298" ht="15.75" hidden="1" customHeight="1">
      <c r="A1298" s="12">
        <v>211027.0</v>
      </c>
      <c r="B1298" s="12" t="s">
        <v>1500</v>
      </c>
      <c r="C1298" s="12" t="s">
        <v>53</v>
      </c>
      <c r="D1298" s="144" t="s">
        <v>70</v>
      </c>
      <c r="E1298" s="12">
        <v>14456.0</v>
      </c>
      <c r="F1298" s="26">
        <v>43965.0</v>
      </c>
      <c r="G1298" s="20"/>
      <c r="H1298" s="20"/>
      <c r="I1298" s="28" t="str">
        <f t="shared" si="1"/>
        <v>MASanto Amaro do Maranhão43965</v>
      </c>
      <c r="J1298" s="28">
        <f>VLOOKUP(I1298,'Indice isolamento municipio'!$F$2:$G$26498,2,false)</f>
        <v>0.458</v>
      </c>
      <c r="K1298" s="29"/>
      <c r="L1298" s="20"/>
      <c r="M1298" s="20"/>
      <c r="N1298" s="20"/>
      <c r="O1298" s="20"/>
      <c r="P1298" s="20"/>
    </row>
    <row r="1299" ht="15.75" hidden="1" customHeight="1">
      <c r="A1299" s="12">
        <v>211030.0</v>
      </c>
      <c r="B1299" s="12" t="s">
        <v>1501</v>
      </c>
      <c r="C1299" s="12" t="s">
        <v>53</v>
      </c>
      <c r="D1299" s="144" t="s">
        <v>70</v>
      </c>
      <c r="E1299" s="12">
        <v>14294.0</v>
      </c>
      <c r="F1299" s="26">
        <v>43965.0</v>
      </c>
      <c r="G1299" s="20"/>
      <c r="H1299" s="20"/>
      <c r="I1299" s="28" t="str">
        <f t="shared" si="1"/>
        <v>MASanto Antônio dos Lopes43965</v>
      </c>
      <c r="J1299" s="28">
        <f>VLOOKUP(I1299,'Indice isolamento municipio'!$F$2:$G$26498,2,false)</f>
        <v>0.5</v>
      </c>
      <c r="K1299" s="29"/>
      <c r="L1299" s="20"/>
      <c r="M1299" s="20"/>
      <c r="N1299" s="20"/>
      <c r="O1299" s="20"/>
      <c r="P1299" s="20"/>
    </row>
    <row r="1300" ht="15.75" hidden="1" customHeight="1">
      <c r="A1300" s="12">
        <v>211040.0</v>
      </c>
      <c r="B1300" s="12" t="s">
        <v>1503</v>
      </c>
      <c r="C1300" s="12" t="s">
        <v>53</v>
      </c>
      <c r="D1300" s="144" t="s">
        <v>70</v>
      </c>
      <c r="E1300" s="12">
        <v>18004.0</v>
      </c>
      <c r="F1300" s="26">
        <v>43965.0</v>
      </c>
      <c r="G1300" s="20"/>
      <c r="H1300" s="20"/>
      <c r="I1300" s="28" t="str">
        <f t="shared" si="1"/>
        <v>MASão Benedito do Rio Preto43965</v>
      </c>
      <c r="J1300" s="28">
        <f>VLOOKUP(I1300,'Indice isolamento municipio'!$F$2:$G$26498,2,false)</f>
        <v>0.46</v>
      </c>
      <c r="K1300" s="29"/>
      <c r="L1300" s="20"/>
      <c r="M1300" s="20"/>
      <c r="N1300" s="20"/>
      <c r="O1300" s="20"/>
      <c r="P1300" s="20"/>
    </row>
    <row r="1301" ht="15.75" hidden="1" customHeight="1">
      <c r="A1301" s="12">
        <v>211050.0</v>
      </c>
      <c r="B1301" s="12" t="s">
        <v>1504</v>
      </c>
      <c r="C1301" s="12" t="s">
        <v>53</v>
      </c>
      <c r="D1301" s="144" t="s">
        <v>70</v>
      </c>
      <c r="E1301" s="12">
        <v>42083.0</v>
      </c>
      <c r="F1301" s="26">
        <v>43965.0</v>
      </c>
      <c r="G1301" s="20"/>
      <c r="H1301" s="20"/>
      <c r="I1301" s="28" t="str">
        <f t="shared" si="1"/>
        <v>MASão Bento43965</v>
      </c>
      <c r="J1301" s="28">
        <f>VLOOKUP(I1301,'Indice isolamento municipio'!$F$2:$G$26498,2,false)</f>
        <v>0.448</v>
      </c>
      <c r="K1301" s="29"/>
      <c r="L1301" s="20"/>
      <c r="M1301" s="20"/>
      <c r="N1301" s="20"/>
      <c r="O1301" s="20"/>
      <c r="P1301" s="20"/>
    </row>
    <row r="1302" ht="15.75" hidden="1" customHeight="1">
      <c r="A1302" s="12">
        <v>211060.0</v>
      </c>
      <c r="B1302" s="12" t="s">
        <v>1505</v>
      </c>
      <c r="C1302" s="12" t="s">
        <v>53</v>
      </c>
      <c r="D1302" s="144" t="s">
        <v>70</v>
      </c>
      <c r="E1302" s="12">
        <v>27044.0</v>
      </c>
      <c r="F1302" s="26">
        <v>43965.0</v>
      </c>
      <c r="G1302" s="20"/>
      <c r="H1302" s="20"/>
      <c r="I1302" s="28" t="str">
        <f t="shared" si="1"/>
        <v>MASão Bernardo43965</v>
      </c>
      <c r="J1302" s="28">
        <f>VLOOKUP(I1302,'Indice isolamento municipio'!$F$2:$G$26498,2,false)</f>
        <v>0.428</v>
      </c>
      <c r="K1302" s="29"/>
      <c r="L1302" s="20"/>
      <c r="M1302" s="20"/>
      <c r="N1302" s="20"/>
      <c r="O1302" s="20"/>
      <c r="P1302" s="20"/>
    </row>
    <row r="1303" ht="15.75" hidden="1" customHeight="1">
      <c r="A1303" s="12">
        <v>211065.0</v>
      </c>
      <c r="B1303" s="12" t="s">
        <v>1506</v>
      </c>
      <c r="C1303" s="12" t="s">
        <v>53</v>
      </c>
      <c r="D1303" s="144" t="s">
        <v>70</v>
      </c>
      <c r="E1303" s="12">
        <v>7088.0</v>
      </c>
      <c r="F1303" s="26">
        <v>43965.0</v>
      </c>
      <c r="G1303" s="20"/>
      <c r="H1303" s="20"/>
      <c r="I1303" s="28" t="str">
        <f t="shared" si="1"/>
        <v>MASão Domingos do Azeitão43965</v>
      </c>
      <c r="J1303" s="28">
        <f>VLOOKUP(I1303,'Indice isolamento municipio'!$F$2:$G$26498,2,false)</f>
        <v>0.53</v>
      </c>
      <c r="K1303" s="29"/>
      <c r="L1303" s="20"/>
      <c r="M1303" s="20"/>
      <c r="N1303" s="20"/>
      <c r="O1303" s="20"/>
      <c r="P1303" s="20"/>
    </row>
    <row r="1304" ht="15.75" hidden="1" customHeight="1">
      <c r="A1304" s="12">
        <v>211070.0</v>
      </c>
      <c r="B1304" s="12" t="s">
        <v>1507</v>
      </c>
      <c r="C1304" s="12" t="s">
        <v>53</v>
      </c>
      <c r="D1304" s="144" t="s">
        <v>70</v>
      </c>
      <c r="E1304" s="12">
        <v>33692.0</v>
      </c>
      <c r="F1304" s="26">
        <v>43965.0</v>
      </c>
      <c r="G1304" s="20"/>
      <c r="H1304" s="20"/>
      <c r="I1304" s="28" t="str">
        <f t="shared" si="1"/>
        <v>MASão Domingos do Maranhão43965</v>
      </c>
      <c r="J1304" s="28">
        <f>VLOOKUP(I1304,'Indice isolamento municipio'!$F$2:$G$26498,2,false)</f>
        <v>0.474</v>
      </c>
      <c r="K1304" s="29"/>
      <c r="L1304" s="20"/>
      <c r="M1304" s="20"/>
      <c r="N1304" s="20"/>
      <c r="O1304" s="20"/>
      <c r="P1304" s="20"/>
    </row>
    <row r="1305" ht="15.75" hidden="1" customHeight="1">
      <c r="A1305" s="12">
        <v>211080.0</v>
      </c>
      <c r="B1305" s="12" t="s">
        <v>1508</v>
      </c>
      <c r="C1305" s="12" t="s">
        <v>53</v>
      </c>
      <c r="D1305" s="144" t="s">
        <v>70</v>
      </c>
      <c r="E1305" s="12">
        <v>4636.0</v>
      </c>
      <c r="F1305" s="26">
        <v>43965.0</v>
      </c>
      <c r="G1305" s="20"/>
      <c r="H1305" s="20"/>
      <c r="I1305" s="28" t="str">
        <f t="shared" si="1"/>
        <v>MASão Félix de Balsas43965</v>
      </c>
      <c r="J1305" s="28">
        <f>VLOOKUP(I1305,'Indice isolamento municipio'!$F$2:$G$26498,2,false)</f>
        <v>0.313</v>
      </c>
      <c r="K1305" s="29"/>
      <c r="L1305" s="20"/>
      <c r="M1305" s="20"/>
      <c r="N1305" s="20"/>
      <c r="O1305" s="20"/>
      <c r="P1305" s="20"/>
    </row>
    <row r="1306" ht="15.75" hidden="1" customHeight="1">
      <c r="A1306" s="12">
        <v>211085.0</v>
      </c>
      <c r="B1306" s="12" t="s">
        <v>1509</v>
      </c>
      <c r="C1306" s="12" t="s">
        <v>53</v>
      </c>
      <c r="D1306" s="144" t="s">
        <v>70</v>
      </c>
      <c r="E1306" s="12">
        <v>10745.0</v>
      </c>
      <c r="F1306" s="26">
        <v>43965.0</v>
      </c>
      <c r="G1306" s="20"/>
      <c r="H1306" s="20"/>
      <c r="I1306" s="28" t="str">
        <f t="shared" si="1"/>
        <v>MASão Francisco do Brejão43965</v>
      </c>
      <c r="J1306" s="28">
        <f>VLOOKUP(I1306,'Indice isolamento municipio'!$F$2:$G$26498,2,false)</f>
        <v>0.511</v>
      </c>
      <c r="K1306" s="29"/>
      <c r="L1306" s="20"/>
      <c r="M1306" s="20"/>
      <c r="N1306" s="20"/>
      <c r="O1306" s="20"/>
      <c r="P1306" s="20"/>
    </row>
    <row r="1307" ht="15.75" hidden="1" customHeight="1">
      <c r="A1307" s="12">
        <v>211090.0</v>
      </c>
      <c r="B1307" s="12" t="s">
        <v>1510</v>
      </c>
      <c r="C1307" s="12" t="s">
        <v>53</v>
      </c>
      <c r="D1307" s="144" t="s">
        <v>70</v>
      </c>
      <c r="E1307" s="12">
        <v>11932.0</v>
      </c>
      <c r="F1307" s="26">
        <v>43965.0</v>
      </c>
      <c r="G1307" s="20"/>
      <c r="H1307" s="20"/>
      <c r="I1307" s="28" t="str">
        <f t="shared" si="1"/>
        <v>MASão Francisco do Maranhão43965</v>
      </c>
      <c r="J1307" s="28">
        <f>VLOOKUP(I1307,'Indice isolamento municipio'!$F$2:$G$26498,2,false)</f>
        <v>0.419</v>
      </c>
      <c r="K1307" s="29"/>
      <c r="L1307" s="20"/>
      <c r="M1307" s="20"/>
      <c r="N1307" s="20"/>
      <c r="O1307" s="20"/>
      <c r="P1307" s="20"/>
    </row>
    <row r="1308" ht="15.75" hidden="1" customHeight="1">
      <c r="A1308" s="12">
        <v>211100.0</v>
      </c>
      <c r="B1308" s="12" t="s">
        <v>1511</v>
      </c>
      <c r="C1308" s="12" t="s">
        <v>53</v>
      </c>
      <c r="D1308" s="144" t="s">
        <v>70</v>
      </c>
      <c r="E1308" s="12">
        <v>20072.0</v>
      </c>
      <c r="F1308" s="26">
        <v>43965.0</v>
      </c>
      <c r="G1308" s="20"/>
      <c r="H1308" s="20"/>
      <c r="I1308" s="28" t="str">
        <f t="shared" si="1"/>
        <v>MASão João Batista43965</v>
      </c>
      <c r="J1308" s="28">
        <f>VLOOKUP(I1308,'Indice isolamento municipio'!$F$2:$G$26498,2,false)</f>
        <v>0.557</v>
      </c>
      <c r="K1308" s="29"/>
      <c r="L1308" s="20"/>
      <c r="M1308" s="20"/>
      <c r="N1308" s="20"/>
      <c r="O1308" s="20"/>
      <c r="P1308" s="20"/>
    </row>
    <row r="1309" ht="15.75" hidden="1" customHeight="1">
      <c r="A1309" s="12">
        <v>211102.0</v>
      </c>
      <c r="B1309" s="12" t="s">
        <v>3980</v>
      </c>
      <c r="C1309" s="12" t="s">
        <v>53</v>
      </c>
      <c r="D1309" s="144" t="s">
        <v>70</v>
      </c>
      <c r="E1309" s="12">
        <v>15631.0</v>
      </c>
      <c r="F1309" s="26">
        <v>43965.0</v>
      </c>
      <c r="G1309" s="20"/>
      <c r="H1309" s="20"/>
      <c r="I1309" s="28" t="str">
        <f t="shared" si="1"/>
        <v>MASão João do Carú43965</v>
      </c>
      <c r="J1309" s="28" t="str">
        <f>VLOOKUP(I1309,'Indice isolamento municipio'!$F$2:$G$26498,2,false)</f>
        <v>#N/A</v>
      </c>
      <c r="K1309" s="29"/>
      <c r="L1309" s="20"/>
      <c r="M1309" s="20"/>
      <c r="N1309" s="20"/>
      <c r="O1309" s="20"/>
      <c r="P1309" s="20"/>
    </row>
    <row r="1310" ht="15.75" hidden="1" customHeight="1">
      <c r="A1310" s="12">
        <v>211105.0</v>
      </c>
      <c r="B1310" s="12" t="s">
        <v>1513</v>
      </c>
      <c r="C1310" s="12" t="s">
        <v>53</v>
      </c>
      <c r="D1310" s="144" t="s">
        <v>70</v>
      </c>
      <c r="E1310" s="12">
        <v>10882.0</v>
      </c>
      <c r="F1310" s="26">
        <v>43965.0</v>
      </c>
      <c r="G1310" s="20"/>
      <c r="H1310" s="20"/>
      <c r="I1310" s="28" t="str">
        <f t="shared" si="1"/>
        <v>MASão João do Paraíso43965</v>
      </c>
      <c r="J1310" s="28">
        <f>VLOOKUP(I1310,'Indice isolamento municipio'!$F$2:$G$26498,2,false)</f>
        <v>0.542</v>
      </c>
      <c r="K1310" s="29"/>
      <c r="L1310" s="20"/>
      <c r="M1310" s="20"/>
      <c r="N1310" s="20"/>
      <c r="O1310" s="20"/>
      <c r="P1310" s="20"/>
    </row>
    <row r="1311" ht="15.75" hidden="1" customHeight="1">
      <c r="A1311" s="12">
        <v>211107.0</v>
      </c>
      <c r="B1311" s="12" t="s">
        <v>1514</v>
      </c>
      <c r="C1311" s="12" t="s">
        <v>53</v>
      </c>
      <c r="D1311" s="144" t="s">
        <v>70</v>
      </c>
      <c r="E1311" s="12">
        <v>17602.0</v>
      </c>
      <c r="F1311" s="26">
        <v>43965.0</v>
      </c>
      <c r="G1311" s="20"/>
      <c r="H1311" s="20"/>
      <c r="I1311" s="28" t="str">
        <f t="shared" si="1"/>
        <v>MASão João do Soter43965</v>
      </c>
      <c r="J1311" s="28">
        <f>VLOOKUP(I1311,'Indice isolamento municipio'!$F$2:$G$26498,2,false)</f>
        <v>0.494</v>
      </c>
      <c r="K1311" s="29"/>
      <c r="L1311" s="20"/>
      <c r="M1311" s="20"/>
      <c r="N1311" s="20"/>
      <c r="O1311" s="20"/>
      <c r="P1311" s="20"/>
    </row>
    <row r="1312" ht="15.75" hidden="1" customHeight="1">
      <c r="A1312" s="12">
        <v>211110.0</v>
      </c>
      <c r="B1312" s="12" t="s">
        <v>1515</v>
      </c>
      <c r="C1312" s="12" t="s">
        <v>53</v>
      </c>
      <c r="D1312" s="144" t="s">
        <v>70</v>
      </c>
      <c r="E1312" s="12">
        <v>25056.0</v>
      </c>
      <c r="F1312" s="26">
        <v>43965.0</v>
      </c>
      <c r="G1312" s="20"/>
      <c r="H1312" s="20"/>
      <c r="I1312" s="28" t="str">
        <f t="shared" si="1"/>
        <v>MASão João dos Patos43965</v>
      </c>
      <c r="J1312" s="28">
        <f>VLOOKUP(I1312,'Indice isolamento municipio'!$F$2:$G$26498,2,false)</f>
        <v>0.387</v>
      </c>
      <c r="K1312" s="29"/>
      <c r="L1312" s="20"/>
      <c r="M1312" s="20"/>
      <c r="N1312" s="20"/>
      <c r="O1312" s="20"/>
      <c r="P1312" s="20"/>
    </row>
    <row r="1313" ht="15.75" hidden="1" customHeight="1">
      <c r="A1313" s="12">
        <v>211120.0</v>
      </c>
      <c r="B1313" s="12" t="s">
        <v>1516</v>
      </c>
      <c r="C1313" s="12" t="s">
        <v>53</v>
      </c>
      <c r="D1313" s="144" t="s">
        <v>70</v>
      </c>
      <c r="E1313" s="12">
        <v>167714.0</v>
      </c>
      <c r="F1313" s="26">
        <v>43965.0</v>
      </c>
      <c r="G1313" s="20"/>
      <c r="H1313" s="20"/>
      <c r="I1313" s="28" t="str">
        <f t="shared" si="1"/>
        <v>MASão José de Ribamar43965</v>
      </c>
      <c r="J1313" s="28">
        <f>VLOOKUP(I1313,'Indice isolamento municipio'!$F$2:$G$26498,2,false)</f>
        <v>0.503</v>
      </c>
      <c r="K1313" s="29"/>
      <c r="L1313" s="26">
        <v>43956.0</v>
      </c>
      <c r="M1313" s="26">
        <v>43968.0</v>
      </c>
      <c r="N1313" s="18" t="s">
        <v>3731</v>
      </c>
      <c r="O1313" s="20"/>
      <c r="P1313" s="20"/>
    </row>
    <row r="1314" ht="15.75" hidden="1" customHeight="1">
      <c r="A1314" s="12">
        <v>211125.0</v>
      </c>
      <c r="B1314" s="12" t="s">
        <v>1517</v>
      </c>
      <c r="C1314" s="12" t="s">
        <v>53</v>
      </c>
      <c r="D1314" s="144" t="s">
        <v>70</v>
      </c>
      <c r="E1314" s="12">
        <v>7506.0</v>
      </c>
      <c r="F1314" s="26">
        <v>43965.0</v>
      </c>
      <c r="G1314" s="20"/>
      <c r="H1314" s="20"/>
      <c r="I1314" s="28" t="str">
        <f t="shared" si="1"/>
        <v>MASão José dos Basílios43965</v>
      </c>
      <c r="J1314" s="28">
        <f>VLOOKUP(I1314,'Indice isolamento municipio'!$F$2:$G$26498,2,false)</f>
        <v>0.431</v>
      </c>
      <c r="K1314" s="29"/>
      <c r="L1314" s="20"/>
      <c r="M1314" s="20"/>
      <c r="N1314" s="20"/>
      <c r="O1314" s="20"/>
      <c r="P1314" s="20"/>
    </row>
    <row r="1315" ht="15.75" hidden="1" customHeight="1">
      <c r="A1315" s="12">
        <v>211130.0</v>
      </c>
      <c r="B1315" s="12" t="s">
        <v>738</v>
      </c>
      <c r="C1315" s="12" t="s">
        <v>53</v>
      </c>
      <c r="D1315" s="144" t="s">
        <v>70</v>
      </c>
      <c r="E1315" s="12">
        <v>1039610.0</v>
      </c>
      <c r="F1315" s="26">
        <v>43965.0</v>
      </c>
      <c r="G1315" s="20"/>
      <c r="H1315" s="20"/>
      <c r="I1315" s="28" t="str">
        <f t="shared" si="1"/>
        <v>MASão Luís43965</v>
      </c>
      <c r="J1315" s="28">
        <f>VLOOKUP(I1315,'Indice isolamento municipio'!$F$2:$G$26498,2,false)</f>
        <v>0.51</v>
      </c>
      <c r="K1315" s="29"/>
      <c r="L1315" s="26">
        <v>43956.0</v>
      </c>
      <c r="M1315" s="26">
        <v>43968.0</v>
      </c>
      <c r="N1315" s="18" t="s">
        <v>3731</v>
      </c>
      <c r="O1315" s="20"/>
      <c r="P1315" s="20"/>
    </row>
    <row r="1316" ht="15.75" hidden="1" customHeight="1">
      <c r="A1316" s="12">
        <v>211140.0</v>
      </c>
      <c r="B1316" s="12" t="s">
        <v>4024</v>
      </c>
      <c r="C1316" s="12" t="s">
        <v>53</v>
      </c>
      <c r="D1316" s="144" t="s">
        <v>70</v>
      </c>
      <c r="E1316" s="12">
        <v>19758.0</v>
      </c>
      <c r="F1316" s="26">
        <v>43965.0</v>
      </c>
      <c r="G1316" s="20"/>
      <c r="H1316" s="20"/>
      <c r="I1316" s="28" t="str">
        <f t="shared" si="1"/>
        <v>MASão Luís Gonzaga do Maranhão43965</v>
      </c>
      <c r="J1316" s="28">
        <f>VLOOKUP(I1316,'Indice isolamento municipio'!$F$2:$G$26498,2,false)</f>
        <v>0.475</v>
      </c>
      <c r="K1316" s="29"/>
      <c r="L1316" s="20"/>
      <c r="M1316" s="20"/>
      <c r="N1316" s="20"/>
      <c r="O1316" s="20"/>
      <c r="P1316" s="20"/>
    </row>
    <row r="1317" ht="15.75" hidden="1" customHeight="1">
      <c r="A1317" s="12">
        <v>211150.0</v>
      </c>
      <c r="B1317" s="12" t="s">
        <v>1518</v>
      </c>
      <c r="C1317" s="12" t="s">
        <v>53</v>
      </c>
      <c r="D1317" s="144" t="s">
        <v>70</v>
      </c>
      <c r="E1317" s="12">
        <v>39733.0</v>
      </c>
      <c r="F1317" s="26">
        <v>43965.0</v>
      </c>
      <c r="G1317" s="20"/>
      <c r="H1317" s="20"/>
      <c r="I1317" s="28" t="str">
        <f t="shared" si="1"/>
        <v>MASão Mateus do Maranhão43965</v>
      </c>
      <c r="J1317" s="28">
        <f>VLOOKUP(I1317,'Indice isolamento municipio'!$F$2:$G$26498,2,false)</f>
        <v>0.419</v>
      </c>
      <c r="K1317" s="29"/>
      <c r="L1317" s="20"/>
      <c r="M1317" s="20"/>
      <c r="N1317" s="20"/>
      <c r="O1317" s="20"/>
      <c r="P1317" s="20"/>
    </row>
    <row r="1318" ht="15.75" hidden="1" customHeight="1">
      <c r="A1318" s="12">
        <v>211153.0</v>
      </c>
      <c r="B1318" s="12" t="s">
        <v>1519</v>
      </c>
      <c r="C1318" s="12" t="s">
        <v>53</v>
      </c>
      <c r="D1318" s="144" t="s">
        <v>70</v>
      </c>
      <c r="E1318" s="12">
        <v>12195.0</v>
      </c>
      <c r="F1318" s="26">
        <v>43965.0</v>
      </c>
      <c r="G1318" s="20"/>
      <c r="H1318" s="20"/>
      <c r="I1318" s="28" t="str">
        <f t="shared" si="1"/>
        <v>MASão Pedro da Água Branca43965</v>
      </c>
      <c r="J1318" s="28">
        <f>VLOOKUP(I1318,'Indice isolamento municipio'!$F$2:$G$26498,2,false)</f>
        <v>0.347</v>
      </c>
      <c r="K1318" s="29"/>
      <c r="L1318" s="20"/>
      <c r="M1318" s="20"/>
      <c r="N1318" s="20"/>
      <c r="O1318" s="20"/>
      <c r="P1318" s="20"/>
    </row>
    <row r="1319" ht="15.75" hidden="1" customHeight="1">
      <c r="A1319" s="12">
        <v>211157.0</v>
      </c>
      <c r="B1319" s="12" t="s">
        <v>1520</v>
      </c>
      <c r="C1319" s="12" t="s">
        <v>53</v>
      </c>
      <c r="D1319" s="144" t="s">
        <v>70</v>
      </c>
      <c r="E1319" s="12">
        <v>4486.0</v>
      </c>
      <c r="F1319" s="26">
        <v>43965.0</v>
      </c>
      <c r="G1319" s="20"/>
      <c r="H1319" s="20"/>
      <c r="I1319" s="28" t="str">
        <f t="shared" si="1"/>
        <v>MASão Pedro dos Crentes43965</v>
      </c>
      <c r="J1319" s="28">
        <f>VLOOKUP(I1319,'Indice isolamento municipio'!$F$2:$G$26498,2,false)</f>
        <v>0.3</v>
      </c>
      <c r="K1319" s="29"/>
      <c r="L1319" s="20"/>
      <c r="M1319" s="20"/>
      <c r="N1319" s="20"/>
      <c r="O1319" s="20"/>
      <c r="P1319" s="20"/>
    </row>
    <row r="1320" ht="15.75" hidden="1" customHeight="1">
      <c r="A1320" s="12">
        <v>211160.0</v>
      </c>
      <c r="B1320" s="12" t="s">
        <v>1521</v>
      </c>
      <c r="C1320" s="12" t="s">
        <v>53</v>
      </c>
      <c r="D1320" s="144" t="s">
        <v>70</v>
      </c>
      <c r="E1320" s="12">
        <v>17868.0</v>
      </c>
      <c r="F1320" s="26">
        <v>43965.0</v>
      </c>
      <c r="G1320" s="20"/>
      <c r="H1320" s="20"/>
      <c r="I1320" s="28" t="str">
        <f t="shared" si="1"/>
        <v>MASão Raimundo das Mangabeiras43965</v>
      </c>
      <c r="J1320" s="28">
        <f>VLOOKUP(I1320,'Indice isolamento municipio'!$F$2:$G$26498,2,false)</f>
        <v>0.319</v>
      </c>
      <c r="K1320" s="29"/>
      <c r="L1320" s="20"/>
      <c r="M1320" s="20"/>
      <c r="N1320" s="20"/>
      <c r="O1320" s="20"/>
      <c r="P1320" s="20"/>
    </row>
    <row r="1321" ht="15.75" hidden="1" customHeight="1">
      <c r="A1321" s="12">
        <v>211163.0</v>
      </c>
      <c r="B1321" s="12" t="s">
        <v>1522</v>
      </c>
      <c r="C1321" s="12" t="s">
        <v>53</v>
      </c>
      <c r="D1321" s="144" t="s">
        <v>70</v>
      </c>
      <c r="E1321" s="12">
        <v>5757.0</v>
      </c>
      <c r="F1321" s="26">
        <v>43965.0</v>
      </c>
      <c r="G1321" s="20"/>
      <c r="H1321" s="20"/>
      <c r="I1321" s="28" t="str">
        <f t="shared" si="1"/>
        <v>MASão Raimundo do Doca Bezerra43965</v>
      </c>
      <c r="J1321" s="28">
        <f>VLOOKUP(I1321,'Indice isolamento municipio'!$F$2:$G$26498,2,false)</f>
        <v>0.674</v>
      </c>
      <c r="K1321" s="29"/>
      <c r="L1321" s="20"/>
      <c r="M1321" s="20"/>
      <c r="N1321" s="20"/>
      <c r="O1321" s="20"/>
      <c r="P1321" s="20"/>
    </row>
    <row r="1322" ht="15.75" hidden="1" customHeight="1">
      <c r="A1322" s="12">
        <v>211167.0</v>
      </c>
      <c r="B1322" s="12" t="s">
        <v>4061</v>
      </c>
      <c r="C1322" s="12" t="s">
        <v>53</v>
      </c>
      <c r="D1322" s="144" t="s">
        <v>70</v>
      </c>
      <c r="E1322" s="12">
        <v>6193.0</v>
      </c>
      <c r="F1322" s="26">
        <v>43965.0</v>
      </c>
      <c r="G1322" s="20"/>
      <c r="H1322" s="20"/>
      <c r="I1322" s="28" t="str">
        <f t="shared" si="1"/>
        <v>MASão Roberto43965</v>
      </c>
      <c r="J1322" s="28" t="str">
        <f>VLOOKUP(I1322,'Indice isolamento municipio'!$F$2:$G$26498,2,false)</f>
        <v>#N/A</v>
      </c>
      <c r="K1322" s="29"/>
      <c r="L1322" s="20"/>
      <c r="M1322" s="20"/>
      <c r="N1322" s="20"/>
      <c r="O1322" s="20"/>
      <c r="P1322" s="20"/>
    </row>
    <row r="1323" ht="15.75" hidden="1" customHeight="1">
      <c r="A1323" s="12">
        <v>211170.0</v>
      </c>
      <c r="B1323" s="12" t="s">
        <v>1523</v>
      </c>
      <c r="C1323" s="12" t="s">
        <v>53</v>
      </c>
      <c r="D1323" s="144" t="s">
        <v>70</v>
      </c>
      <c r="E1323" s="12">
        <v>21235.0</v>
      </c>
      <c r="F1323" s="26">
        <v>43965.0</v>
      </c>
      <c r="G1323" s="20"/>
      <c r="H1323" s="20"/>
      <c r="I1323" s="28" t="str">
        <f t="shared" si="1"/>
        <v>MASão Vicente Ferrer43965</v>
      </c>
      <c r="J1323" s="28">
        <f>VLOOKUP(I1323,'Indice isolamento municipio'!$F$2:$G$26498,2,false)</f>
        <v>0.383</v>
      </c>
      <c r="K1323" s="29"/>
      <c r="L1323" s="20"/>
      <c r="M1323" s="20"/>
      <c r="N1323" s="20"/>
      <c r="O1323" s="20"/>
      <c r="P1323" s="20"/>
    </row>
    <row r="1324" ht="15.75" hidden="1" customHeight="1">
      <c r="A1324" s="12">
        <v>211172.0</v>
      </c>
      <c r="B1324" s="12" t="s">
        <v>1524</v>
      </c>
      <c r="C1324" s="12" t="s">
        <v>53</v>
      </c>
      <c r="D1324" s="144" t="s">
        <v>70</v>
      </c>
      <c r="E1324" s="12">
        <v>12600.0</v>
      </c>
      <c r="F1324" s="26">
        <v>43965.0</v>
      </c>
      <c r="G1324" s="20"/>
      <c r="H1324" s="20"/>
      <c r="I1324" s="28" t="str">
        <f t="shared" si="1"/>
        <v>MASatubinha43965</v>
      </c>
      <c r="J1324" s="28">
        <f>VLOOKUP(I1324,'Indice isolamento municipio'!$F$2:$G$26498,2,false)</f>
        <v>0.462</v>
      </c>
      <c r="K1324" s="29"/>
      <c r="L1324" s="20"/>
      <c r="M1324" s="20"/>
      <c r="N1324" s="20"/>
      <c r="O1324" s="20"/>
      <c r="P1324" s="20"/>
    </row>
    <row r="1325" ht="15.75" hidden="1" customHeight="1">
      <c r="A1325" s="12">
        <v>211174.0</v>
      </c>
      <c r="B1325" s="12" t="s">
        <v>1525</v>
      </c>
      <c r="C1325" s="12" t="s">
        <v>53</v>
      </c>
      <c r="D1325" s="144" t="s">
        <v>70</v>
      </c>
      <c r="E1325" s="12">
        <v>10511.0</v>
      </c>
      <c r="F1325" s="26">
        <v>43965.0</v>
      </c>
      <c r="G1325" s="20"/>
      <c r="H1325" s="20"/>
      <c r="I1325" s="28" t="str">
        <f t="shared" si="1"/>
        <v>MASenador Alexandre Costa43965</v>
      </c>
      <c r="J1325" s="28">
        <f>VLOOKUP(I1325,'Indice isolamento municipio'!$F$2:$G$26498,2,false)</f>
        <v>0.397</v>
      </c>
      <c r="K1325" s="29"/>
      <c r="L1325" s="20"/>
      <c r="M1325" s="20"/>
      <c r="N1325" s="20"/>
      <c r="O1325" s="20"/>
      <c r="P1325" s="20"/>
    </row>
    <row r="1326" ht="15.75" hidden="1" customHeight="1">
      <c r="A1326" s="12">
        <v>211176.0</v>
      </c>
      <c r="B1326" s="12" t="s">
        <v>1526</v>
      </c>
      <c r="C1326" s="12" t="s">
        <v>53</v>
      </c>
      <c r="D1326" s="144" t="s">
        <v>70</v>
      </c>
      <c r="E1326" s="12">
        <v>14447.0</v>
      </c>
      <c r="F1326" s="26">
        <v>43965.0</v>
      </c>
      <c r="G1326" s="20"/>
      <c r="H1326" s="20"/>
      <c r="I1326" s="28" t="str">
        <f t="shared" si="1"/>
        <v>MASenador La Rocque43965</v>
      </c>
      <c r="J1326" s="28">
        <f>VLOOKUP(I1326,'Indice isolamento municipio'!$F$2:$G$26498,2,false)</f>
        <v>0.462</v>
      </c>
      <c r="K1326" s="29"/>
      <c r="L1326" s="20"/>
      <c r="M1326" s="20"/>
      <c r="N1326" s="20"/>
      <c r="O1326" s="20"/>
      <c r="P1326" s="20"/>
    </row>
    <row r="1327" ht="15.75" hidden="1" customHeight="1">
      <c r="A1327" s="12">
        <v>211178.0</v>
      </c>
      <c r="B1327" s="12" t="s">
        <v>1527</v>
      </c>
      <c r="C1327" s="12" t="s">
        <v>53</v>
      </c>
      <c r="D1327" s="144" t="s">
        <v>70</v>
      </c>
      <c r="E1327" s="12">
        <v>10545.0</v>
      </c>
      <c r="F1327" s="26">
        <v>43965.0</v>
      </c>
      <c r="G1327" s="20"/>
      <c r="H1327" s="20"/>
      <c r="I1327" s="28" t="str">
        <f t="shared" si="1"/>
        <v>MASerrano do Maranhão43965</v>
      </c>
      <c r="J1327" s="28">
        <f>VLOOKUP(I1327,'Indice isolamento municipio'!$F$2:$G$26498,2,false)</f>
        <v>0.565</v>
      </c>
      <c r="K1327" s="29"/>
      <c r="L1327" s="20"/>
      <c r="M1327" s="20"/>
      <c r="N1327" s="20"/>
      <c r="O1327" s="20"/>
      <c r="P1327" s="20"/>
    </row>
    <row r="1328" ht="15.75" hidden="1" customHeight="1">
      <c r="A1328" s="12">
        <v>211180.0</v>
      </c>
      <c r="B1328" s="12" t="s">
        <v>1528</v>
      </c>
      <c r="C1328" s="12" t="s">
        <v>53</v>
      </c>
      <c r="D1328" s="144" t="s">
        <v>70</v>
      </c>
      <c r="E1328" s="12">
        <v>17288.0</v>
      </c>
      <c r="F1328" s="26">
        <v>43965.0</v>
      </c>
      <c r="G1328" s="20"/>
      <c r="H1328" s="20"/>
      <c r="I1328" s="28" t="str">
        <f t="shared" si="1"/>
        <v>MASítio Novo43965</v>
      </c>
      <c r="J1328" s="28">
        <f>VLOOKUP(I1328,'Indice isolamento municipio'!$F$2:$G$26498,2,false)</f>
        <v>0.57</v>
      </c>
      <c r="K1328" s="29"/>
      <c r="L1328" s="20"/>
      <c r="M1328" s="20"/>
      <c r="N1328" s="20"/>
      <c r="O1328" s="20"/>
      <c r="P1328" s="20"/>
    </row>
    <row r="1329" ht="15.75" hidden="1" customHeight="1">
      <c r="A1329" s="12">
        <v>211190.0</v>
      </c>
      <c r="B1329" s="12" t="s">
        <v>1529</v>
      </c>
      <c r="C1329" s="12" t="s">
        <v>53</v>
      </c>
      <c r="D1329" s="144" t="s">
        <v>70</v>
      </c>
      <c r="E1329" s="12">
        <v>10454.0</v>
      </c>
      <c r="F1329" s="26">
        <v>43965.0</v>
      </c>
      <c r="G1329" s="20"/>
      <c r="H1329" s="20"/>
      <c r="I1329" s="28" t="str">
        <f t="shared" si="1"/>
        <v>MASucupira do Norte43965</v>
      </c>
      <c r="J1329" s="28">
        <f>VLOOKUP(I1329,'Indice isolamento municipio'!$F$2:$G$26498,2,false)</f>
        <v>0.39</v>
      </c>
      <c r="K1329" s="29"/>
      <c r="L1329" s="20"/>
      <c r="M1329" s="20"/>
      <c r="N1329" s="20"/>
      <c r="O1329" s="20"/>
      <c r="P1329" s="20"/>
    </row>
    <row r="1330" ht="15.75" hidden="1" customHeight="1">
      <c r="A1330" s="12">
        <v>211195.0</v>
      </c>
      <c r="B1330" s="12" t="s">
        <v>1530</v>
      </c>
      <c r="C1330" s="12" t="s">
        <v>53</v>
      </c>
      <c r="D1330" s="144" t="s">
        <v>70</v>
      </c>
      <c r="E1330" s="12">
        <v>5466.0</v>
      </c>
      <c r="F1330" s="26">
        <v>43965.0</v>
      </c>
      <c r="G1330" s="20"/>
      <c r="H1330" s="20"/>
      <c r="I1330" s="28" t="str">
        <f t="shared" si="1"/>
        <v>MASucupira do Riachão43965</v>
      </c>
      <c r="J1330" s="28">
        <f>VLOOKUP(I1330,'Indice isolamento municipio'!$F$2:$G$26498,2,false)</f>
        <v>0.395</v>
      </c>
      <c r="K1330" s="29"/>
      <c r="L1330" s="20"/>
      <c r="M1330" s="20"/>
      <c r="N1330" s="20"/>
      <c r="O1330" s="20"/>
      <c r="P1330" s="20"/>
    </row>
    <row r="1331" ht="15.75" hidden="1" customHeight="1">
      <c r="A1331" s="12">
        <v>211200.0</v>
      </c>
      <c r="B1331" s="12" t="s">
        <v>1531</v>
      </c>
      <c r="C1331" s="12" t="s">
        <v>53</v>
      </c>
      <c r="D1331" s="144" t="s">
        <v>70</v>
      </c>
      <c r="E1331" s="12">
        <v>8008.0</v>
      </c>
      <c r="F1331" s="26">
        <v>43965.0</v>
      </c>
      <c r="G1331" s="20"/>
      <c r="H1331" s="20"/>
      <c r="I1331" s="28" t="str">
        <f t="shared" si="1"/>
        <v>MATasso Fragoso43965</v>
      </c>
      <c r="J1331" s="28">
        <f>VLOOKUP(I1331,'Indice isolamento municipio'!$F$2:$G$26498,2,false)</f>
        <v>0.356</v>
      </c>
      <c r="K1331" s="29"/>
      <c r="L1331" s="20"/>
      <c r="M1331" s="20"/>
      <c r="N1331" s="20"/>
      <c r="O1331" s="20"/>
      <c r="P1331" s="20"/>
    </row>
    <row r="1332" ht="15.75" hidden="1" customHeight="1">
      <c r="A1332" s="12">
        <v>211210.0</v>
      </c>
      <c r="B1332" s="12" t="s">
        <v>1532</v>
      </c>
      <c r="C1332" s="12" t="s">
        <v>53</v>
      </c>
      <c r="D1332" s="144" t="s">
        <v>70</v>
      </c>
      <c r="E1332" s="12">
        <v>28238.0</v>
      </c>
      <c r="F1332" s="26">
        <v>43965.0</v>
      </c>
      <c r="G1332" s="20"/>
      <c r="H1332" s="20"/>
      <c r="I1332" s="28" t="str">
        <f t="shared" si="1"/>
        <v>MATimbiras43965</v>
      </c>
      <c r="J1332" s="28">
        <f>VLOOKUP(I1332,'Indice isolamento municipio'!$F$2:$G$26498,2,false)</f>
        <v>0.56</v>
      </c>
      <c r="K1332" s="29"/>
      <c r="L1332" s="20"/>
      <c r="M1332" s="20"/>
      <c r="N1332" s="20"/>
      <c r="O1332" s="20"/>
      <c r="P1332" s="20"/>
    </row>
    <row r="1333" ht="15.75" hidden="1" customHeight="1">
      <c r="A1333" s="12">
        <v>211220.0</v>
      </c>
      <c r="B1333" s="12" t="s">
        <v>1533</v>
      </c>
      <c r="C1333" s="12" t="s">
        <v>53</v>
      </c>
      <c r="D1333" s="144" t="s">
        <v>70</v>
      </c>
      <c r="E1333" s="12">
        <v>159471.0</v>
      </c>
      <c r="F1333" s="26">
        <v>43965.0</v>
      </c>
      <c r="G1333" s="20"/>
      <c r="H1333" s="20"/>
      <c r="I1333" s="28" t="str">
        <f t="shared" si="1"/>
        <v>MATimon43965</v>
      </c>
      <c r="J1333" s="28">
        <f>VLOOKUP(I1333,'Indice isolamento municipio'!$F$2:$G$26498,2,false)</f>
        <v>0.458</v>
      </c>
      <c r="K1333" s="29"/>
      <c r="L1333" s="20"/>
      <c r="M1333" s="20"/>
      <c r="N1333" s="20"/>
      <c r="O1333" s="20"/>
      <c r="P1333" s="20"/>
    </row>
    <row r="1334" ht="15.75" hidden="1" customHeight="1">
      <c r="A1334" s="12">
        <v>211223.0</v>
      </c>
      <c r="B1334" s="12" t="s">
        <v>1534</v>
      </c>
      <c r="C1334" s="12" t="s">
        <v>53</v>
      </c>
      <c r="D1334" s="144" t="s">
        <v>70</v>
      </c>
      <c r="E1334" s="12">
        <v>19339.0</v>
      </c>
      <c r="F1334" s="26">
        <v>43965.0</v>
      </c>
      <c r="G1334" s="20"/>
      <c r="H1334" s="20"/>
      <c r="I1334" s="28" t="str">
        <f t="shared" si="1"/>
        <v>MATrizidela do Vale43965</v>
      </c>
      <c r="J1334" s="28">
        <f>VLOOKUP(I1334,'Indice isolamento municipio'!$F$2:$G$26498,2,false)</f>
        <v>0.483</v>
      </c>
      <c r="K1334" s="29"/>
      <c r="L1334" s="20"/>
      <c r="M1334" s="20"/>
      <c r="N1334" s="20"/>
      <c r="O1334" s="20"/>
      <c r="P1334" s="20"/>
    </row>
    <row r="1335" ht="15.75" hidden="1" customHeight="1">
      <c r="A1335" s="12">
        <v>211227.0</v>
      </c>
      <c r="B1335" s="12" t="s">
        <v>1535</v>
      </c>
      <c r="C1335" s="12" t="s">
        <v>53</v>
      </c>
      <c r="D1335" s="144" t="s">
        <v>70</v>
      </c>
      <c r="E1335" s="12">
        <v>5651.0</v>
      </c>
      <c r="F1335" s="26">
        <v>43965.0</v>
      </c>
      <c r="G1335" s="20"/>
      <c r="H1335" s="20"/>
      <c r="I1335" s="28" t="str">
        <f t="shared" si="1"/>
        <v>MATufilândia43965</v>
      </c>
      <c r="J1335" s="28">
        <f>VLOOKUP(I1335,'Indice isolamento municipio'!$F$2:$G$26498,2,false)</f>
        <v>0.667</v>
      </c>
      <c r="K1335" s="29"/>
      <c r="L1335" s="20"/>
      <c r="M1335" s="20"/>
      <c r="N1335" s="20"/>
      <c r="O1335" s="20"/>
      <c r="P1335" s="20"/>
    </row>
    <row r="1336" ht="15.75" hidden="1" customHeight="1">
      <c r="A1336" s="12">
        <v>211230.0</v>
      </c>
      <c r="B1336" s="12" t="s">
        <v>1536</v>
      </c>
      <c r="C1336" s="12" t="s">
        <v>53</v>
      </c>
      <c r="D1336" s="144" t="s">
        <v>70</v>
      </c>
      <c r="E1336" s="12">
        <v>39924.0</v>
      </c>
      <c r="F1336" s="26">
        <v>43965.0</v>
      </c>
      <c r="G1336" s="20"/>
      <c r="H1336" s="20"/>
      <c r="I1336" s="28" t="str">
        <f t="shared" si="1"/>
        <v>MATuntum43965</v>
      </c>
      <c r="J1336" s="28">
        <f>VLOOKUP(I1336,'Indice isolamento municipio'!$F$2:$G$26498,2,false)</f>
        <v>0.459</v>
      </c>
      <c r="K1336" s="29"/>
      <c r="L1336" s="20"/>
      <c r="M1336" s="20"/>
      <c r="N1336" s="20"/>
      <c r="O1336" s="20"/>
      <c r="P1336" s="20"/>
    </row>
    <row r="1337" ht="15.75" hidden="1" customHeight="1">
      <c r="A1337" s="12">
        <v>211240.0</v>
      </c>
      <c r="B1337" s="12" t="s">
        <v>1537</v>
      </c>
      <c r="C1337" s="12" t="s">
        <v>53</v>
      </c>
      <c r="D1337" s="144" t="s">
        <v>70</v>
      </c>
      <c r="E1337" s="12">
        <v>34333.0</v>
      </c>
      <c r="F1337" s="26">
        <v>43965.0</v>
      </c>
      <c r="G1337" s="20"/>
      <c r="H1337" s="20"/>
      <c r="I1337" s="28" t="str">
        <f t="shared" si="1"/>
        <v>MATuriaçu43965</v>
      </c>
      <c r="J1337" s="28">
        <f>VLOOKUP(I1337,'Indice isolamento municipio'!$F$2:$G$26498,2,false)</f>
        <v>0.545</v>
      </c>
      <c r="K1337" s="29"/>
      <c r="L1337" s="20"/>
      <c r="M1337" s="20"/>
      <c r="N1337" s="20"/>
      <c r="O1337" s="20"/>
      <c r="P1337" s="20"/>
    </row>
    <row r="1338" ht="15.75" hidden="1" customHeight="1">
      <c r="A1338" s="12">
        <v>211245.0</v>
      </c>
      <c r="B1338" s="12" t="s">
        <v>1538</v>
      </c>
      <c r="C1338" s="12" t="s">
        <v>53</v>
      </c>
      <c r="D1338" s="144" t="s">
        <v>70</v>
      </c>
      <c r="E1338" s="12">
        <v>23694.0</v>
      </c>
      <c r="F1338" s="26">
        <v>43965.0</v>
      </c>
      <c r="G1338" s="20"/>
      <c r="H1338" s="20"/>
      <c r="I1338" s="28" t="str">
        <f t="shared" si="1"/>
        <v>MATurilândia43965</v>
      </c>
      <c r="J1338" s="28">
        <f>VLOOKUP(I1338,'Indice isolamento municipio'!$F$2:$G$26498,2,false)</f>
        <v>0.492</v>
      </c>
      <c r="K1338" s="29"/>
      <c r="L1338" s="20"/>
      <c r="M1338" s="20"/>
      <c r="N1338" s="20"/>
      <c r="O1338" s="20"/>
      <c r="P1338" s="20"/>
    </row>
    <row r="1339" ht="15.75" hidden="1" customHeight="1">
      <c r="A1339" s="12">
        <v>211250.0</v>
      </c>
      <c r="B1339" s="12" t="s">
        <v>1539</v>
      </c>
      <c r="C1339" s="12" t="s">
        <v>53</v>
      </c>
      <c r="D1339" s="144" t="s">
        <v>70</v>
      </c>
      <c r="E1339" s="12">
        <v>54629.0</v>
      </c>
      <c r="F1339" s="26">
        <v>43965.0</v>
      </c>
      <c r="G1339" s="20"/>
      <c r="H1339" s="20"/>
      <c r="I1339" s="28" t="str">
        <f t="shared" si="1"/>
        <v>MATutóia43965</v>
      </c>
      <c r="J1339" s="28">
        <f>VLOOKUP(I1339,'Indice isolamento municipio'!$F$2:$G$26498,2,false)</f>
        <v>0.507</v>
      </c>
      <c r="K1339" s="29"/>
      <c r="L1339" s="20"/>
      <c r="M1339" s="20"/>
      <c r="N1339" s="20"/>
      <c r="O1339" s="20"/>
      <c r="P1339" s="20"/>
    </row>
    <row r="1340" ht="15.75" hidden="1" customHeight="1">
      <c r="A1340" s="12">
        <v>211260.0</v>
      </c>
      <c r="B1340" s="12" t="s">
        <v>1540</v>
      </c>
      <c r="C1340" s="12" t="s">
        <v>53</v>
      </c>
      <c r="D1340" s="144" t="s">
        <v>70</v>
      </c>
      <c r="E1340" s="12">
        <v>25356.0</v>
      </c>
      <c r="F1340" s="26">
        <v>43965.0</v>
      </c>
      <c r="G1340" s="20"/>
      <c r="H1340" s="20"/>
      <c r="I1340" s="28" t="str">
        <f t="shared" si="1"/>
        <v>MAUrbano Santos43965</v>
      </c>
      <c r="J1340" s="28">
        <f>VLOOKUP(I1340,'Indice isolamento municipio'!$F$2:$G$26498,2,false)</f>
        <v>0.405</v>
      </c>
      <c r="K1340" s="29"/>
      <c r="L1340" s="20"/>
      <c r="M1340" s="20"/>
      <c r="N1340" s="20"/>
      <c r="O1340" s="20"/>
      <c r="P1340" s="20"/>
    </row>
    <row r="1341" ht="15.75" hidden="1" customHeight="1">
      <c r="A1341" s="12">
        <v>211270.0</v>
      </c>
      <c r="B1341" s="12" t="s">
        <v>1541</v>
      </c>
      <c r="C1341" s="12" t="s">
        <v>53</v>
      </c>
      <c r="D1341" s="144" t="s">
        <v>70</v>
      </c>
      <c r="E1341" s="12">
        <v>51633.0</v>
      </c>
      <c r="F1341" s="26">
        <v>43965.0</v>
      </c>
      <c r="G1341" s="20"/>
      <c r="H1341" s="20"/>
      <c r="I1341" s="28" t="str">
        <f t="shared" si="1"/>
        <v>MAVargem Grande43965</v>
      </c>
      <c r="J1341" s="28">
        <f>VLOOKUP(I1341,'Indice isolamento municipio'!$F$2:$G$26498,2,false)</f>
        <v>0.339</v>
      </c>
      <c r="K1341" s="29"/>
      <c r="L1341" s="20"/>
      <c r="M1341" s="20"/>
      <c r="N1341" s="20"/>
      <c r="O1341" s="20"/>
      <c r="P1341" s="20"/>
    </row>
    <row r="1342" ht="15.75" hidden="1" customHeight="1">
      <c r="A1342" s="12">
        <v>211280.0</v>
      </c>
      <c r="B1342" s="12" t="s">
        <v>1103</v>
      </c>
      <c r="C1342" s="12" t="s">
        <v>53</v>
      </c>
      <c r="D1342" s="144" t="s">
        <v>70</v>
      </c>
      <c r="E1342" s="12">
        <v>50257.0</v>
      </c>
      <c r="F1342" s="26">
        <v>43965.0</v>
      </c>
      <c r="G1342" s="20"/>
      <c r="H1342" s="20"/>
      <c r="I1342" s="28" t="str">
        <f t="shared" si="1"/>
        <v>MAViana43965</v>
      </c>
      <c r="J1342" s="28">
        <f>VLOOKUP(I1342,'Indice isolamento municipio'!$F$2:$G$26498,2,false)</f>
        <v>0.406</v>
      </c>
      <c r="K1342" s="29"/>
      <c r="L1342" s="20"/>
      <c r="M1342" s="20"/>
      <c r="N1342" s="20"/>
      <c r="O1342" s="20"/>
      <c r="P1342" s="20"/>
    </row>
    <row r="1343" ht="15.75" hidden="1" customHeight="1">
      <c r="A1343" s="12">
        <v>211285.0</v>
      </c>
      <c r="B1343" s="12" t="s">
        <v>1542</v>
      </c>
      <c r="C1343" s="12" t="s">
        <v>53</v>
      </c>
      <c r="D1343" s="144" t="s">
        <v>70</v>
      </c>
      <c r="E1343" s="12">
        <v>11946.0</v>
      </c>
      <c r="F1343" s="26">
        <v>43965.0</v>
      </c>
      <c r="G1343" s="20"/>
      <c r="H1343" s="20"/>
      <c r="I1343" s="28" t="str">
        <f t="shared" si="1"/>
        <v>MAVila Nova dos Martírios43965</v>
      </c>
      <c r="J1343" s="28">
        <f>VLOOKUP(I1343,'Indice isolamento municipio'!$F$2:$G$26498,2,false)</f>
        <v>0.407</v>
      </c>
      <c r="K1343" s="29"/>
      <c r="L1343" s="20"/>
      <c r="M1343" s="20"/>
      <c r="N1343" s="20"/>
      <c r="O1343" s="20"/>
      <c r="P1343" s="20"/>
    </row>
    <row r="1344" ht="15.75" hidden="1" customHeight="1">
      <c r="A1344" s="12">
        <v>211290.0</v>
      </c>
      <c r="B1344" s="12" t="s">
        <v>1543</v>
      </c>
      <c r="C1344" s="12" t="s">
        <v>53</v>
      </c>
      <c r="D1344" s="144" t="s">
        <v>70</v>
      </c>
      <c r="E1344" s="12">
        <v>31588.0</v>
      </c>
      <c r="F1344" s="26">
        <v>43965.0</v>
      </c>
      <c r="G1344" s="20"/>
      <c r="H1344" s="20"/>
      <c r="I1344" s="28" t="str">
        <f t="shared" si="1"/>
        <v>MAVitória do Mearim43965</v>
      </c>
      <c r="J1344" s="28">
        <f>VLOOKUP(I1344,'Indice isolamento municipio'!$F$2:$G$26498,2,false)</f>
        <v>0.415</v>
      </c>
      <c r="K1344" s="29"/>
      <c r="L1344" s="20"/>
      <c r="M1344" s="20"/>
      <c r="N1344" s="20"/>
      <c r="O1344" s="20"/>
      <c r="P1344" s="20"/>
    </row>
    <row r="1345" ht="15.75" hidden="1" customHeight="1">
      <c r="A1345" s="12">
        <v>211300.0</v>
      </c>
      <c r="B1345" s="12" t="s">
        <v>1544</v>
      </c>
      <c r="C1345" s="12" t="s">
        <v>53</v>
      </c>
      <c r="D1345" s="144" t="s">
        <v>70</v>
      </c>
      <c r="E1345" s="12">
        <v>31709.0</v>
      </c>
      <c r="F1345" s="26">
        <v>43965.0</v>
      </c>
      <c r="G1345" s="20"/>
      <c r="H1345" s="20"/>
      <c r="I1345" s="28" t="str">
        <f t="shared" si="1"/>
        <v>MAVitorino Freire43965</v>
      </c>
      <c r="J1345" s="28">
        <f>VLOOKUP(I1345,'Indice isolamento municipio'!$F$2:$G$26498,2,false)</f>
        <v>0.44</v>
      </c>
      <c r="K1345" s="29"/>
      <c r="L1345" s="20"/>
      <c r="M1345" s="20"/>
      <c r="N1345" s="20"/>
      <c r="O1345" s="20"/>
      <c r="P1345" s="20"/>
    </row>
    <row r="1346" ht="15.75" hidden="1" customHeight="1">
      <c r="A1346" s="12">
        <v>211400.0</v>
      </c>
      <c r="B1346" s="12" t="s">
        <v>1545</v>
      </c>
      <c r="C1346" s="12" t="s">
        <v>53</v>
      </c>
      <c r="D1346" s="144" t="s">
        <v>70</v>
      </c>
      <c r="E1346" s="12">
        <v>49355.0</v>
      </c>
      <c r="F1346" s="26">
        <v>43965.0</v>
      </c>
      <c r="G1346" s="20"/>
      <c r="H1346" s="20"/>
      <c r="I1346" s="28" t="str">
        <f t="shared" si="1"/>
        <v>MAZé Doca43965</v>
      </c>
      <c r="J1346" s="28">
        <f>VLOOKUP(I1346,'Indice isolamento municipio'!$F$2:$G$26498,2,false)</f>
        <v>0.432</v>
      </c>
      <c r="K1346" s="29"/>
      <c r="L1346" s="20"/>
      <c r="M1346" s="20"/>
      <c r="N1346" s="20"/>
      <c r="O1346" s="20"/>
      <c r="P1346" s="20"/>
    </row>
    <row r="1347" ht="15.75" hidden="1" customHeight="1">
      <c r="A1347" s="12">
        <v>310090.0</v>
      </c>
      <c r="B1347" s="12" t="s">
        <v>1748</v>
      </c>
      <c r="C1347" s="12" t="s">
        <v>131</v>
      </c>
      <c r="D1347" s="12" t="s">
        <v>138</v>
      </c>
      <c r="E1347" s="12">
        <v>18575.0</v>
      </c>
      <c r="F1347" s="26">
        <v>43965.0</v>
      </c>
      <c r="G1347" s="20"/>
      <c r="H1347" s="20"/>
      <c r="I1347" s="28" t="str">
        <f t="shared" si="1"/>
        <v>MGÁguas Formosas43965</v>
      </c>
      <c r="J1347" s="28">
        <f>VLOOKUP(I1347,'Indice isolamento municipio'!$F$2:$G$26498,2,false)</f>
        <v>0.337</v>
      </c>
      <c r="K1347" s="29"/>
      <c r="L1347" s="20"/>
      <c r="M1347" s="20"/>
      <c r="N1347" s="20"/>
      <c r="O1347" s="20"/>
      <c r="P1347" s="20"/>
    </row>
    <row r="1348" ht="15.75" hidden="1" customHeight="1">
      <c r="A1348" s="12">
        <v>310660.0</v>
      </c>
      <c r="B1348" s="12" t="s">
        <v>4207</v>
      </c>
      <c r="C1348" s="12" t="s">
        <v>131</v>
      </c>
      <c r="D1348" s="12" t="s">
        <v>138</v>
      </c>
      <c r="E1348" s="12">
        <v>4508.0</v>
      </c>
      <c r="F1348" s="26">
        <v>43965.0</v>
      </c>
      <c r="G1348" s="20"/>
      <c r="H1348" s="20"/>
      <c r="I1348" s="28" t="str">
        <f t="shared" si="1"/>
        <v>MGBertópolis43965</v>
      </c>
      <c r="J1348" s="28" t="str">
        <f>VLOOKUP(I1348,'Indice isolamento municipio'!$F$2:$G$26498,2,false)</f>
        <v>#N/A</v>
      </c>
      <c r="K1348" s="29"/>
      <c r="L1348" s="20"/>
      <c r="M1348" s="20"/>
      <c r="N1348" s="20"/>
      <c r="O1348" s="20"/>
      <c r="P1348" s="20"/>
    </row>
    <row r="1349" ht="15.75" hidden="1" customHeight="1">
      <c r="A1349" s="12">
        <v>312015.0</v>
      </c>
      <c r="B1349" s="12" t="s">
        <v>1953</v>
      </c>
      <c r="C1349" s="12" t="s">
        <v>131</v>
      </c>
      <c r="D1349" s="12" t="s">
        <v>138</v>
      </c>
      <c r="E1349" s="12">
        <v>6161.0</v>
      </c>
      <c r="F1349" s="26">
        <v>43965.0</v>
      </c>
      <c r="G1349" s="20"/>
      <c r="H1349" s="20"/>
      <c r="I1349" s="28" t="str">
        <f t="shared" si="1"/>
        <v>MGCrisólita43965</v>
      </c>
      <c r="J1349" s="28">
        <f>VLOOKUP(I1349,'Indice isolamento municipio'!$F$2:$G$26498,2,false)</f>
        <v>0.308</v>
      </c>
      <c r="K1349" s="29"/>
      <c r="L1349" s="20"/>
      <c r="M1349" s="20"/>
      <c r="N1349" s="20"/>
      <c r="O1349" s="20"/>
      <c r="P1349" s="20"/>
    </row>
    <row r="1350" ht="15.75" hidden="1" customHeight="1">
      <c r="A1350" s="12">
        <v>312705.0</v>
      </c>
      <c r="B1350" s="12" t="s">
        <v>2030</v>
      </c>
      <c r="C1350" s="12" t="s">
        <v>131</v>
      </c>
      <c r="D1350" s="12" t="s">
        <v>138</v>
      </c>
      <c r="E1350" s="12">
        <v>4655.0</v>
      </c>
      <c r="F1350" s="26">
        <v>43965.0</v>
      </c>
      <c r="G1350" s="20"/>
      <c r="H1350" s="20"/>
      <c r="I1350" s="28" t="str">
        <f t="shared" si="1"/>
        <v>MGFronteira dos Vales43965</v>
      </c>
      <c r="J1350" s="28">
        <f>VLOOKUP(I1350,'Indice isolamento municipio'!$F$2:$G$26498,2,false)</f>
        <v>0.372</v>
      </c>
      <c r="K1350" s="29"/>
      <c r="L1350" s="20"/>
      <c r="M1350" s="20"/>
      <c r="N1350" s="20"/>
      <c r="O1350" s="20"/>
      <c r="P1350" s="20"/>
    </row>
    <row r="1351" ht="15.75" hidden="1" customHeight="1">
      <c r="A1351" s="12">
        <v>313890.0</v>
      </c>
      <c r="B1351" s="12" t="s">
        <v>2174</v>
      </c>
      <c r="C1351" s="12" t="s">
        <v>131</v>
      </c>
      <c r="D1351" s="12" t="s">
        <v>138</v>
      </c>
      <c r="E1351" s="12">
        <v>6985.0</v>
      </c>
      <c r="F1351" s="26">
        <v>43965.0</v>
      </c>
      <c r="G1351" s="20"/>
      <c r="H1351" s="20"/>
      <c r="I1351" s="28" t="str">
        <f t="shared" si="1"/>
        <v>MGMachacalis43965</v>
      </c>
      <c r="J1351" s="28">
        <f>VLOOKUP(I1351,'Indice isolamento municipio'!$F$2:$G$26498,2,false)</f>
        <v>0.289</v>
      </c>
      <c r="K1351" s="29"/>
      <c r="L1351" s="20"/>
      <c r="M1351" s="20"/>
      <c r="N1351" s="20"/>
      <c r="O1351" s="20"/>
      <c r="P1351" s="20"/>
    </row>
    <row r="1352" ht="15.75" hidden="1" customHeight="1">
      <c r="A1352" s="12">
        <v>314535.0</v>
      </c>
      <c r="B1352" s="12" t="s">
        <v>2253</v>
      </c>
      <c r="C1352" s="12" t="s">
        <v>131</v>
      </c>
      <c r="D1352" s="12" t="s">
        <v>138</v>
      </c>
      <c r="E1352" s="12">
        <v>10395.0</v>
      </c>
      <c r="F1352" s="26">
        <v>43965.0</v>
      </c>
      <c r="G1352" s="20"/>
      <c r="H1352" s="20"/>
      <c r="I1352" s="28" t="str">
        <f t="shared" si="1"/>
        <v>MGNovo Oriente de Minas43965</v>
      </c>
      <c r="J1352" s="28">
        <f>VLOOKUP(I1352,'Indice isolamento municipio'!$F$2:$G$26498,2,false)</f>
        <v>0.465</v>
      </c>
      <c r="K1352" s="29"/>
      <c r="L1352" s="20"/>
      <c r="M1352" s="20"/>
      <c r="N1352" s="20"/>
      <c r="O1352" s="20"/>
      <c r="P1352" s="20"/>
    </row>
    <row r="1353" ht="15.75" hidden="1" customHeight="1">
      <c r="A1353" s="12">
        <v>314850.0</v>
      </c>
      <c r="B1353" s="12" t="s">
        <v>2289</v>
      </c>
      <c r="C1353" s="12" t="s">
        <v>131</v>
      </c>
      <c r="D1353" s="12" t="s">
        <v>138</v>
      </c>
      <c r="E1353" s="12">
        <v>8541.0</v>
      </c>
      <c r="F1353" s="26">
        <v>43965.0</v>
      </c>
      <c r="G1353" s="20"/>
      <c r="H1353" s="20"/>
      <c r="I1353" s="28" t="str">
        <f t="shared" si="1"/>
        <v>MGPavão43965</v>
      </c>
      <c r="J1353" s="28">
        <f>VLOOKUP(I1353,'Indice isolamento municipio'!$F$2:$G$26498,2,false)</f>
        <v>0.397</v>
      </c>
      <c r="K1353" s="29"/>
      <c r="L1353" s="20"/>
      <c r="M1353" s="20"/>
      <c r="N1353" s="20"/>
      <c r="O1353" s="20"/>
      <c r="P1353" s="20"/>
    </row>
    <row r="1354" ht="15.75" hidden="1" customHeight="1">
      <c r="A1354" s="12">
        <v>315765.0</v>
      </c>
      <c r="B1354" s="12" t="s">
        <v>2391</v>
      </c>
      <c r="C1354" s="12" t="s">
        <v>131</v>
      </c>
      <c r="D1354" s="12" t="s">
        <v>138</v>
      </c>
      <c r="E1354" s="12">
        <v>6101.0</v>
      </c>
      <c r="F1354" s="26">
        <v>43965.0</v>
      </c>
      <c r="G1354" s="20"/>
      <c r="H1354" s="20"/>
      <c r="I1354" s="28" t="str">
        <f t="shared" si="1"/>
        <v>MGSanta Helena de Minas43965</v>
      </c>
      <c r="J1354" s="28">
        <f>VLOOKUP(I1354,'Indice isolamento municipio'!$F$2:$G$26498,2,false)</f>
        <v>0.351</v>
      </c>
      <c r="K1354" s="29"/>
      <c r="L1354" s="20"/>
      <c r="M1354" s="20"/>
      <c r="N1354" s="20"/>
      <c r="O1354" s="20"/>
      <c r="P1354" s="20"/>
    </row>
    <row r="1355" ht="15.75" hidden="1" customHeight="1">
      <c r="A1355" s="12">
        <v>317030.0</v>
      </c>
      <c r="B1355" s="12" t="s">
        <v>2533</v>
      </c>
      <c r="C1355" s="12" t="s">
        <v>131</v>
      </c>
      <c r="D1355" s="12" t="s">
        <v>138</v>
      </c>
      <c r="E1355" s="12">
        <v>2680.0</v>
      </c>
      <c r="F1355" s="26">
        <v>43965.0</v>
      </c>
      <c r="G1355" s="20"/>
      <c r="H1355" s="20"/>
      <c r="I1355" s="28" t="str">
        <f t="shared" si="1"/>
        <v>MGUmburatiba43965</v>
      </c>
      <c r="J1355" s="28">
        <f>VLOOKUP(I1355,'Indice isolamento municipio'!$F$2:$G$26498,2,false)</f>
        <v>0.262</v>
      </c>
      <c r="K1355" s="29"/>
      <c r="L1355" s="20"/>
      <c r="M1355" s="20"/>
      <c r="N1355" s="20"/>
      <c r="O1355" s="20"/>
      <c r="P1355" s="20"/>
    </row>
    <row r="1356" ht="15.75" hidden="1" customHeight="1">
      <c r="A1356" s="12">
        <v>310150.0</v>
      </c>
      <c r="B1356" s="12" t="s">
        <v>1755</v>
      </c>
      <c r="C1356" s="12" t="s">
        <v>131</v>
      </c>
      <c r="D1356" s="12" t="s">
        <v>138</v>
      </c>
      <c r="E1356" s="12">
        <v>34461.0</v>
      </c>
      <c r="F1356" s="26">
        <v>43965.0</v>
      </c>
      <c r="G1356" s="20"/>
      <c r="H1356" s="20"/>
      <c r="I1356" s="28" t="str">
        <f t="shared" si="1"/>
        <v>MGAlém Paraíba43965</v>
      </c>
      <c r="J1356" s="28">
        <f>VLOOKUP(I1356,'Indice isolamento municipio'!$F$2:$G$26498,2,false)</f>
        <v>0.46</v>
      </c>
      <c r="K1356" s="29"/>
      <c r="L1356" s="20"/>
      <c r="M1356" s="20"/>
      <c r="N1356" s="20"/>
      <c r="O1356" s="20"/>
      <c r="P1356" s="20"/>
    </row>
    <row r="1357" ht="15.75" hidden="1" customHeight="1">
      <c r="A1357" s="12">
        <v>312460.0</v>
      </c>
      <c r="B1357" s="12" t="s">
        <v>4279</v>
      </c>
      <c r="C1357" s="12" t="s">
        <v>131</v>
      </c>
      <c r="D1357" s="12" t="s">
        <v>138</v>
      </c>
      <c r="E1357" s="12">
        <v>2440.0</v>
      </c>
      <c r="F1357" s="26">
        <v>43965.0</v>
      </c>
      <c r="G1357" s="20"/>
      <c r="H1357" s="20"/>
      <c r="I1357" s="28" t="str">
        <f t="shared" si="1"/>
        <v>MGEstrela Dalva43965</v>
      </c>
      <c r="J1357" s="28" t="str">
        <f>VLOOKUP(I1357,'Indice isolamento municipio'!$F$2:$G$26498,2,false)</f>
        <v>#N/A</v>
      </c>
      <c r="K1357" s="29"/>
      <c r="L1357" s="20"/>
      <c r="M1357" s="20"/>
      <c r="N1357" s="20"/>
      <c r="O1357" s="20"/>
      <c r="P1357" s="20"/>
    </row>
    <row r="1358" ht="15.75" hidden="1" customHeight="1">
      <c r="A1358" s="12">
        <v>315110.0</v>
      </c>
      <c r="B1358" s="12" t="s">
        <v>2320</v>
      </c>
      <c r="C1358" s="12" t="s">
        <v>131</v>
      </c>
      <c r="D1358" s="12" t="s">
        <v>138</v>
      </c>
      <c r="E1358" s="12">
        <v>10414.0</v>
      </c>
      <c r="F1358" s="26">
        <v>43965.0</v>
      </c>
      <c r="G1358" s="20"/>
      <c r="H1358" s="20"/>
      <c r="I1358" s="28" t="str">
        <f t="shared" si="1"/>
        <v>MGPirapetinga43965</v>
      </c>
      <c r="J1358" s="28">
        <f>VLOOKUP(I1358,'Indice isolamento municipio'!$F$2:$G$26498,2,false)</f>
        <v>0.34</v>
      </c>
      <c r="K1358" s="29"/>
      <c r="L1358" s="20"/>
      <c r="M1358" s="20"/>
      <c r="N1358" s="20"/>
      <c r="O1358" s="20"/>
      <c r="P1358" s="20"/>
    </row>
    <row r="1359" ht="15.75" hidden="1" customHeight="1">
      <c r="A1359" s="12">
        <v>316000.0</v>
      </c>
      <c r="B1359" s="12" t="s">
        <v>2415</v>
      </c>
      <c r="C1359" s="12" t="s">
        <v>131</v>
      </c>
      <c r="D1359" s="12" t="s">
        <v>138</v>
      </c>
      <c r="E1359" s="12">
        <v>3542.0</v>
      </c>
      <c r="F1359" s="26">
        <v>43965.0</v>
      </c>
      <c r="G1359" s="20"/>
      <c r="H1359" s="20"/>
      <c r="I1359" s="28" t="str">
        <f t="shared" si="1"/>
        <v>MGSanto Antônio do Aventureiro43965</v>
      </c>
      <c r="J1359" s="28">
        <f>VLOOKUP(I1359,'Indice isolamento municipio'!$F$2:$G$26498,2,false)</f>
        <v>0.519</v>
      </c>
      <c r="K1359" s="29"/>
      <c r="L1359" s="20"/>
      <c r="M1359" s="20"/>
      <c r="N1359" s="20"/>
      <c r="O1359" s="20"/>
      <c r="P1359" s="20"/>
    </row>
    <row r="1360" ht="15.75" hidden="1" customHeight="1">
      <c r="A1360" s="12">
        <v>317210.0</v>
      </c>
      <c r="B1360" s="12" t="s">
        <v>2557</v>
      </c>
      <c r="C1360" s="12" t="s">
        <v>131</v>
      </c>
      <c r="D1360" s="12" t="s">
        <v>138</v>
      </c>
      <c r="E1360" s="12">
        <v>5093.0</v>
      </c>
      <c r="F1360" s="26">
        <v>43965.0</v>
      </c>
      <c r="G1360" s="20"/>
      <c r="H1360" s="20"/>
      <c r="I1360" s="28" t="str">
        <f t="shared" si="1"/>
        <v>MGVolta Grande43965</v>
      </c>
      <c r="J1360" s="28">
        <f>VLOOKUP(I1360,'Indice isolamento municipio'!$F$2:$G$26498,2,false)</f>
        <v>0.442</v>
      </c>
      <c r="K1360" s="29"/>
      <c r="L1360" s="20"/>
      <c r="M1360" s="20"/>
      <c r="N1360" s="20"/>
      <c r="O1360" s="20"/>
      <c r="P1360" s="20"/>
    </row>
    <row r="1361" ht="15.75" hidden="1" customHeight="1">
      <c r="A1361" s="12">
        <v>310160.0</v>
      </c>
      <c r="B1361" s="12" t="s">
        <v>1756</v>
      </c>
      <c r="C1361" s="12" t="s">
        <v>131</v>
      </c>
      <c r="D1361" s="12" t="s">
        <v>138</v>
      </c>
      <c r="E1361" s="12">
        <v>74804.0</v>
      </c>
      <c r="F1361" s="26">
        <v>43965.0</v>
      </c>
      <c r="G1361" s="20"/>
      <c r="H1361" s="20"/>
      <c r="I1361" s="28" t="str">
        <f t="shared" si="1"/>
        <v>MGAlfenas43965</v>
      </c>
      <c r="J1361" s="28">
        <f>VLOOKUP(I1361,'Indice isolamento municipio'!$F$2:$G$26498,2,false)</f>
        <v>0.387</v>
      </c>
      <c r="K1361" s="29"/>
      <c r="L1361" s="20"/>
      <c r="M1361" s="20"/>
      <c r="N1361" s="20"/>
      <c r="O1361" s="20"/>
      <c r="P1361" s="20"/>
    </row>
    <row r="1362" ht="15.75" hidden="1" customHeight="1">
      <c r="A1362" s="12">
        <v>310200.0</v>
      </c>
      <c r="B1362" s="12" t="s">
        <v>1761</v>
      </c>
      <c r="C1362" s="12" t="s">
        <v>131</v>
      </c>
      <c r="D1362" s="12" t="s">
        <v>138</v>
      </c>
      <c r="E1362" s="12">
        <v>13829.0</v>
      </c>
      <c r="F1362" s="26">
        <v>43965.0</v>
      </c>
      <c r="G1362" s="20"/>
      <c r="H1362" s="20"/>
      <c r="I1362" s="28" t="str">
        <f t="shared" si="1"/>
        <v>MGAlterosa43965</v>
      </c>
      <c r="J1362" s="28">
        <f>VLOOKUP(I1362,'Indice isolamento municipio'!$F$2:$G$26498,2,false)</f>
        <v>0.326</v>
      </c>
      <c r="K1362" s="29"/>
      <c r="L1362" s="20"/>
      <c r="M1362" s="20"/>
      <c r="N1362" s="20"/>
      <c r="O1362" s="20"/>
      <c r="P1362" s="20"/>
    </row>
    <row r="1363" ht="15.75" hidden="1" customHeight="1">
      <c r="A1363" s="12">
        <v>310430.0</v>
      </c>
      <c r="B1363" s="12" t="s">
        <v>1787</v>
      </c>
      <c r="C1363" s="12" t="s">
        <v>131</v>
      </c>
      <c r="D1363" s="12" t="s">
        <v>138</v>
      </c>
      <c r="E1363" s="12">
        <v>13958.0</v>
      </c>
      <c r="F1363" s="26">
        <v>43965.0</v>
      </c>
      <c r="G1363" s="20"/>
      <c r="H1363" s="20"/>
      <c r="I1363" s="28" t="str">
        <f t="shared" si="1"/>
        <v>MGAreado43965</v>
      </c>
      <c r="J1363" s="28">
        <f>VLOOKUP(I1363,'Indice isolamento municipio'!$F$2:$G$26498,2,false)</f>
        <v>0.306</v>
      </c>
      <c r="K1363" s="29"/>
      <c r="L1363" s="20"/>
      <c r="M1363" s="20"/>
      <c r="N1363" s="20"/>
      <c r="O1363" s="20"/>
      <c r="P1363" s="20"/>
    </row>
    <row r="1364" ht="15.75" hidden="1" customHeight="1">
      <c r="A1364" s="12">
        <v>310530.0</v>
      </c>
      <c r="B1364" s="12" t="s">
        <v>1798</v>
      </c>
      <c r="C1364" s="12" t="s">
        <v>131</v>
      </c>
      <c r="D1364" s="12" t="s">
        <v>138</v>
      </c>
      <c r="E1364" s="12">
        <v>5405.0</v>
      </c>
      <c r="F1364" s="26">
        <v>43965.0</v>
      </c>
      <c r="G1364" s="20"/>
      <c r="H1364" s="20"/>
      <c r="I1364" s="28" t="str">
        <f t="shared" si="1"/>
        <v>MGBandeira do Sul43965</v>
      </c>
      <c r="J1364" s="28">
        <f>VLOOKUP(I1364,'Indice isolamento municipio'!$F$2:$G$26498,2,false)</f>
        <v>0.323</v>
      </c>
      <c r="K1364" s="29"/>
      <c r="L1364" s="20"/>
      <c r="M1364" s="20"/>
      <c r="N1364" s="20"/>
      <c r="O1364" s="20"/>
      <c r="P1364" s="20"/>
    </row>
    <row r="1365" ht="15.75" hidden="1" customHeight="1">
      <c r="A1365" s="12">
        <v>310840.0</v>
      </c>
      <c r="B1365" s="12" t="s">
        <v>1828</v>
      </c>
      <c r="C1365" s="12" t="s">
        <v>131</v>
      </c>
      <c r="D1365" s="12" t="s">
        <v>138</v>
      </c>
      <c r="E1365" s="12">
        <v>14893.0</v>
      </c>
      <c r="F1365" s="26">
        <v>43965.0</v>
      </c>
      <c r="G1365" s="20"/>
      <c r="H1365" s="20"/>
      <c r="I1365" s="28" t="str">
        <f t="shared" si="1"/>
        <v>MGBotelhos43965</v>
      </c>
      <c r="J1365" s="28">
        <f>VLOOKUP(I1365,'Indice isolamento municipio'!$F$2:$G$26498,2,false)</f>
        <v>0.392</v>
      </c>
      <c r="K1365" s="29"/>
      <c r="L1365" s="20"/>
      <c r="M1365" s="20"/>
      <c r="N1365" s="20"/>
      <c r="O1365" s="20"/>
      <c r="P1365" s="20"/>
    </row>
    <row r="1366" ht="15.75" hidden="1" customHeight="1">
      <c r="A1366" s="12">
        <v>311100.0</v>
      </c>
      <c r="B1366" s="12" t="s">
        <v>134</v>
      </c>
      <c r="C1366" s="12" t="s">
        <v>131</v>
      </c>
      <c r="D1366" s="12" t="s">
        <v>138</v>
      </c>
      <c r="E1366" s="12">
        <v>20707.0</v>
      </c>
      <c r="F1366" s="26">
        <v>43965.0</v>
      </c>
      <c r="G1366" s="20"/>
      <c r="H1366" s="20"/>
      <c r="I1366" s="28" t="str">
        <f t="shared" si="1"/>
        <v>MGCampestre43965</v>
      </c>
      <c r="J1366" s="28">
        <f>VLOOKUP(I1366,'Indice isolamento municipio'!$F$2:$G$26498,2,false)</f>
        <v>0.398</v>
      </c>
      <c r="K1366" s="29"/>
      <c r="L1366" s="20"/>
      <c r="M1366" s="20"/>
      <c r="N1366" s="20"/>
      <c r="O1366" s="20"/>
      <c r="P1366" s="20"/>
    </row>
    <row r="1367" ht="15.75" hidden="1" customHeight="1">
      <c r="A1367" s="12">
        <v>311130.0</v>
      </c>
      <c r="B1367" s="12" t="s">
        <v>1859</v>
      </c>
      <c r="C1367" s="12" t="s">
        <v>131</v>
      </c>
      <c r="D1367" s="12" t="s">
        <v>138</v>
      </c>
      <c r="E1367" s="12">
        <v>11483.0</v>
      </c>
      <c r="F1367" s="26">
        <v>43965.0</v>
      </c>
      <c r="G1367" s="20"/>
      <c r="H1367" s="20"/>
      <c r="I1367" s="28" t="str">
        <f t="shared" si="1"/>
        <v>MGCampo do Meio43965</v>
      </c>
      <c r="J1367" s="28">
        <f>VLOOKUP(I1367,'Indice isolamento municipio'!$F$2:$G$26498,2,false)</f>
        <v>0.417</v>
      </c>
      <c r="K1367" s="29"/>
      <c r="L1367" s="20"/>
      <c r="M1367" s="20"/>
      <c r="N1367" s="20"/>
      <c r="O1367" s="20"/>
      <c r="P1367" s="20"/>
    </row>
    <row r="1368" ht="15.75" hidden="1" customHeight="1">
      <c r="A1368" s="12">
        <v>311160.0</v>
      </c>
      <c r="B1368" s="12" t="s">
        <v>1862</v>
      </c>
      <c r="C1368" s="12" t="s">
        <v>131</v>
      </c>
      <c r="D1368" s="12" t="s">
        <v>138</v>
      </c>
      <c r="E1368" s="12">
        <v>27760.0</v>
      </c>
      <c r="F1368" s="26">
        <v>43965.0</v>
      </c>
      <c r="G1368" s="20"/>
      <c r="H1368" s="20"/>
      <c r="I1368" s="28" t="str">
        <f t="shared" si="1"/>
        <v>MGCampos Gerais43965</v>
      </c>
      <c r="J1368" s="28">
        <f>VLOOKUP(I1368,'Indice isolamento municipio'!$F$2:$G$26498,2,false)</f>
        <v>0.369</v>
      </c>
      <c r="K1368" s="29"/>
      <c r="L1368" s="20"/>
      <c r="M1368" s="20"/>
      <c r="N1368" s="20"/>
      <c r="O1368" s="20"/>
      <c r="P1368" s="20"/>
    </row>
    <row r="1369" ht="15.75" hidden="1" customHeight="1">
      <c r="A1369" s="12">
        <v>311440.0</v>
      </c>
      <c r="B1369" s="12" t="s">
        <v>1889</v>
      </c>
      <c r="C1369" s="12" t="s">
        <v>131</v>
      </c>
      <c r="D1369" s="12" t="s">
        <v>138</v>
      </c>
      <c r="E1369" s="12">
        <v>20531.0</v>
      </c>
      <c r="F1369" s="26">
        <v>43965.0</v>
      </c>
      <c r="G1369" s="20"/>
      <c r="H1369" s="20"/>
      <c r="I1369" s="28" t="str">
        <f t="shared" si="1"/>
        <v>MGCarmo do Rio Claro43965</v>
      </c>
      <c r="J1369" s="28">
        <f>VLOOKUP(I1369,'Indice isolamento municipio'!$F$2:$G$26498,2,false)</f>
        <v>0.35</v>
      </c>
      <c r="K1369" s="29"/>
      <c r="L1369" s="20"/>
      <c r="M1369" s="20"/>
      <c r="N1369" s="20"/>
      <c r="O1369" s="20"/>
      <c r="P1369" s="20"/>
    </row>
    <row r="1370" ht="15.75" hidden="1" customHeight="1">
      <c r="A1370" s="12">
        <v>311470.0</v>
      </c>
      <c r="B1370" s="12" t="s">
        <v>1893</v>
      </c>
      <c r="C1370" s="12" t="s">
        <v>131</v>
      </c>
      <c r="D1370" s="12" t="s">
        <v>138</v>
      </c>
      <c r="E1370" s="12">
        <v>3380.0</v>
      </c>
      <c r="F1370" s="26">
        <v>43965.0</v>
      </c>
      <c r="G1370" s="20"/>
      <c r="H1370" s="20"/>
      <c r="I1370" s="28" t="str">
        <f t="shared" si="1"/>
        <v>MGCarvalhópolis43965</v>
      </c>
      <c r="J1370" s="28">
        <f>VLOOKUP(I1370,'Indice isolamento municipio'!$F$2:$G$26498,2,false)</f>
        <v>0.4</v>
      </c>
      <c r="K1370" s="29"/>
      <c r="L1370" s="20"/>
      <c r="M1370" s="20"/>
      <c r="N1370" s="20"/>
      <c r="O1370" s="20"/>
      <c r="P1370" s="20"/>
    </row>
    <row r="1371" ht="15.75" hidden="1" customHeight="1">
      <c r="A1371" s="12">
        <v>311710.0</v>
      </c>
      <c r="B1371" s="12" t="s">
        <v>1919</v>
      </c>
      <c r="C1371" s="12" t="s">
        <v>131</v>
      </c>
      <c r="D1371" s="12" t="s">
        <v>138</v>
      </c>
      <c r="E1371" s="12">
        <v>9888.0</v>
      </c>
      <c r="F1371" s="26">
        <v>43965.0</v>
      </c>
      <c r="G1371" s="20"/>
      <c r="H1371" s="20"/>
      <c r="I1371" s="28" t="str">
        <f t="shared" si="1"/>
        <v>MGConceição da Aparecida43965</v>
      </c>
      <c r="J1371" s="28">
        <f>VLOOKUP(I1371,'Indice isolamento municipio'!$F$2:$G$26498,2,false)</f>
        <v>0.376</v>
      </c>
      <c r="K1371" s="29"/>
      <c r="L1371" s="20"/>
      <c r="M1371" s="20"/>
      <c r="N1371" s="20"/>
      <c r="O1371" s="20"/>
      <c r="P1371" s="20"/>
    </row>
    <row r="1372" ht="15.75" hidden="1" customHeight="1">
      <c r="A1372" s="12">
        <v>312240.0</v>
      </c>
      <c r="B1372" s="12" t="s">
        <v>1980</v>
      </c>
      <c r="C1372" s="12" t="s">
        <v>131</v>
      </c>
      <c r="D1372" s="12" t="s">
        <v>138</v>
      </c>
      <c r="E1372" s="12">
        <v>5797.0</v>
      </c>
      <c r="F1372" s="26">
        <v>43965.0</v>
      </c>
      <c r="G1372" s="20"/>
      <c r="H1372" s="20"/>
      <c r="I1372" s="28" t="str">
        <f t="shared" si="1"/>
        <v>MGDivisa Nova43965</v>
      </c>
      <c r="J1372" s="28">
        <f>VLOOKUP(I1372,'Indice isolamento municipio'!$F$2:$G$26498,2,false)</f>
        <v>0.408</v>
      </c>
      <c r="K1372" s="29"/>
      <c r="L1372" s="20"/>
      <c r="M1372" s="20"/>
      <c r="N1372" s="20"/>
      <c r="O1372" s="20"/>
      <c r="P1372" s="20"/>
    </row>
    <row r="1373" ht="15.75" hidden="1" customHeight="1">
      <c r="A1373" s="12">
        <v>312520.0</v>
      </c>
      <c r="B1373" s="12" t="s">
        <v>2011</v>
      </c>
      <c r="C1373" s="12" t="s">
        <v>131</v>
      </c>
      <c r="D1373" s="12" t="s">
        <v>138</v>
      </c>
      <c r="E1373" s="12">
        <v>2350.0</v>
      </c>
      <c r="F1373" s="26">
        <v>43965.0</v>
      </c>
      <c r="G1373" s="20"/>
      <c r="H1373" s="20"/>
      <c r="I1373" s="28" t="str">
        <f t="shared" si="1"/>
        <v>MGFama43965</v>
      </c>
      <c r="J1373" s="28">
        <f>VLOOKUP(I1373,'Indice isolamento municipio'!$F$2:$G$26498,2,false)</f>
        <v>0.421</v>
      </c>
      <c r="K1373" s="29"/>
      <c r="L1373" s="20"/>
      <c r="M1373" s="20"/>
      <c r="N1373" s="20"/>
      <c r="O1373" s="20"/>
      <c r="P1373" s="20"/>
    </row>
    <row r="1374" ht="15.75" hidden="1" customHeight="1">
      <c r="A1374" s="12">
        <v>313900.0</v>
      </c>
      <c r="B1374" s="12" t="s">
        <v>2175</v>
      </c>
      <c r="C1374" s="12" t="s">
        <v>131</v>
      </c>
      <c r="D1374" s="12" t="s">
        <v>138</v>
      </c>
      <c r="E1374" s="12">
        <v>39264.0</v>
      </c>
      <c r="F1374" s="26">
        <v>43965.0</v>
      </c>
      <c r="G1374" s="20"/>
      <c r="H1374" s="20"/>
      <c r="I1374" s="28" t="str">
        <f t="shared" si="1"/>
        <v>MGMachado43965</v>
      </c>
      <c r="J1374" s="28">
        <f>VLOOKUP(I1374,'Indice isolamento municipio'!$F$2:$G$26498,2,false)</f>
        <v>0.409</v>
      </c>
      <c r="K1374" s="29"/>
      <c r="L1374" s="20"/>
      <c r="M1374" s="20"/>
      <c r="N1374" s="20"/>
      <c r="O1374" s="20"/>
      <c r="P1374" s="20"/>
    </row>
    <row r="1375" ht="15.75" hidden="1" customHeight="1">
      <c r="A1375" s="12">
        <v>314720.0</v>
      </c>
      <c r="B1375" s="12" t="s">
        <v>2276</v>
      </c>
      <c r="C1375" s="12" t="s">
        <v>131</v>
      </c>
      <c r="D1375" s="12" t="s">
        <v>138</v>
      </c>
      <c r="E1375" s="12">
        <v>20442.0</v>
      </c>
      <c r="F1375" s="26">
        <v>43965.0</v>
      </c>
      <c r="G1375" s="20"/>
      <c r="H1375" s="20"/>
      <c r="I1375" s="28" t="str">
        <f t="shared" si="1"/>
        <v>MGParaguaçu43965</v>
      </c>
      <c r="J1375" s="28">
        <f>VLOOKUP(I1375,'Indice isolamento municipio'!$F$2:$G$26498,2,false)</f>
        <v>0.332</v>
      </c>
      <c r="K1375" s="29"/>
      <c r="L1375" s="20"/>
      <c r="M1375" s="20"/>
      <c r="N1375" s="20"/>
      <c r="O1375" s="20"/>
      <c r="P1375" s="20"/>
    </row>
    <row r="1376" ht="15.75" hidden="1" customHeight="1">
      <c r="A1376" s="12">
        <v>315170.0</v>
      </c>
      <c r="B1376" s="12" t="s">
        <v>2326</v>
      </c>
      <c r="C1376" s="12" t="s">
        <v>131</v>
      </c>
      <c r="D1376" s="12" t="s">
        <v>138</v>
      </c>
      <c r="E1376" s="12">
        <v>16082.0</v>
      </c>
      <c r="F1376" s="26">
        <v>43965.0</v>
      </c>
      <c r="G1376" s="20"/>
      <c r="H1376" s="20"/>
      <c r="I1376" s="28" t="str">
        <f t="shared" si="1"/>
        <v>MGPoço Fundo43965</v>
      </c>
      <c r="J1376" s="28">
        <f>VLOOKUP(I1376,'Indice isolamento municipio'!$F$2:$G$26498,2,false)</f>
        <v>0.434</v>
      </c>
      <c r="K1376" s="29"/>
      <c r="L1376" s="20"/>
      <c r="M1376" s="20"/>
      <c r="N1376" s="20"/>
      <c r="O1376" s="20"/>
      <c r="P1376" s="20"/>
    </row>
    <row r="1377" ht="15.75" hidden="1" customHeight="1">
      <c r="A1377" s="12">
        <v>316690.0</v>
      </c>
      <c r="B1377" s="12" t="s">
        <v>2495</v>
      </c>
      <c r="C1377" s="12" t="s">
        <v>131</v>
      </c>
      <c r="D1377" s="12" t="s">
        <v>138</v>
      </c>
      <c r="E1377" s="12">
        <v>7548.0</v>
      </c>
      <c r="F1377" s="26">
        <v>43965.0</v>
      </c>
      <c r="G1377" s="20"/>
      <c r="H1377" s="20"/>
      <c r="I1377" s="28" t="str">
        <f t="shared" si="1"/>
        <v>MGSerrania43965</v>
      </c>
      <c r="J1377" s="28">
        <f>VLOOKUP(I1377,'Indice isolamento municipio'!$F$2:$G$26498,2,false)</f>
        <v>0.458</v>
      </c>
      <c r="K1377" s="29"/>
      <c r="L1377" s="20"/>
      <c r="M1377" s="20"/>
      <c r="N1377" s="20"/>
      <c r="O1377" s="20"/>
      <c r="P1377" s="20"/>
    </row>
    <row r="1378" ht="15.75" hidden="1" customHeight="1">
      <c r="A1378" s="12">
        <v>310170.0</v>
      </c>
      <c r="B1378" s="12" t="s">
        <v>1758</v>
      </c>
      <c r="C1378" s="12" t="s">
        <v>131</v>
      </c>
      <c r="D1378" s="12" t="s">
        <v>138</v>
      </c>
      <c r="E1378" s="12">
        <v>39287.0</v>
      </c>
      <c r="F1378" s="26">
        <v>43965.0</v>
      </c>
      <c r="G1378" s="20"/>
      <c r="H1378" s="20"/>
      <c r="I1378" s="28" t="str">
        <f t="shared" si="1"/>
        <v>MGAlmenara43965</v>
      </c>
      <c r="J1378" s="28">
        <f>VLOOKUP(I1378,'Indice isolamento municipio'!$F$2:$G$26498,2,false)</f>
        <v>0.293</v>
      </c>
      <c r="K1378" s="29"/>
      <c r="L1378" s="20"/>
      <c r="M1378" s="20"/>
      <c r="N1378" s="20"/>
      <c r="O1378" s="20"/>
      <c r="P1378" s="20"/>
    </row>
    <row r="1379" ht="15.75" hidden="1" customHeight="1">
      <c r="A1379" s="12">
        <v>310520.0</v>
      </c>
      <c r="B1379" s="12" t="s">
        <v>1796</v>
      </c>
      <c r="C1379" s="12" t="s">
        <v>131</v>
      </c>
      <c r="D1379" s="12" t="s">
        <v>138</v>
      </c>
      <c r="E1379" s="12">
        <v>4938.0</v>
      </c>
      <c r="F1379" s="26">
        <v>43965.0</v>
      </c>
      <c r="G1379" s="20"/>
      <c r="H1379" s="20"/>
      <c r="I1379" s="28" t="str">
        <f t="shared" si="1"/>
        <v>MGBandeira43965</v>
      </c>
      <c r="J1379" s="28">
        <f>VLOOKUP(I1379,'Indice isolamento municipio'!$F$2:$G$26498,2,false)</f>
        <v>0.471</v>
      </c>
      <c r="K1379" s="29"/>
      <c r="L1379" s="20"/>
      <c r="M1379" s="20"/>
      <c r="N1379" s="20"/>
      <c r="O1379" s="20"/>
      <c r="P1379" s="20"/>
    </row>
    <row r="1380" ht="15.75" hidden="1" customHeight="1">
      <c r="A1380" s="12">
        <v>312245.0</v>
      </c>
      <c r="B1380" s="12" t="s">
        <v>1981</v>
      </c>
      <c r="C1380" s="12" t="s">
        <v>131</v>
      </c>
      <c r="D1380" s="12" t="s">
        <v>138</v>
      </c>
      <c r="E1380" s="12">
        <v>9351.0</v>
      </c>
      <c r="F1380" s="26">
        <v>43965.0</v>
      </c>
      <c r="G1380" s="20"/>
      <c r="H1380" s="20"/>
      <c r="I1380" s="28" t="str">
        <f t="shared" si="1"/>
        <v>MGDivisópolis43965</v>
      </c>
      <c r="J1380" s="28">
        <f>VLOOKUP(I1380,'Indice isolamento municipio'!$F$2:$G$26498,2,false)</f>
        <v>0.341</v>
      </c>
      <c r="K1380" s="29"/>
      <c r="L1380" s="20"/>
      <c r="M1380" s="20"/>
      <c r="N1380" s="20"/>
      <c r="O1380" s="20"/>
      <c r="P1380" s="20"/>
    </row>
    <row r="1381" ht="15.75" hidden="1" customHeight="1">
      <c r="A1381" s="12">
        <v>312560.0</v>
      </c>
      <c r="B1381" s="12" t="s">
        <v>2013</v>
      </c>
      <c r="C1381" s="12" t="s">
        <v>131</v>
      </c>
      <c r="D1381" s="12" t="s">
        <v>138</v>
      </c>
      <c r="E1381" s="12">
        <v>6974.0</v>
      </c>
      <c r="F1381" s="26">
        <v>43965.0</v>
      </c>
      <c r="G1381" s="20"/>
      <c r="H1381" s="20"/>
      <c r="I1381" s="28" t="str">
        <f t="shared" si="1"/>
        <v>MGFelisburgo43965</v>
      </c>
      <c r="J1381" s="28">
        <f>VLOOKUP(I1381,'Indice isolamento municipio'!$F$2:$G$26498,2,false)</f>
        <v>0.312</v>
      </c>
      <c r="K1381" s="29"/>
      <c r="L1381" s="20"/>
      <c r="M1381" s="20"/>
      <c r="N1381" s="20"/>
      <c r="O1381" s="20"/>
      <c r="P1381" s="20"/>
    </row>
    <row r="1382" ht="15.75" hidden="1" customHeight="1">
      <c r="A1382" s="12">
        <v>313470.0</v>
      </c>
      <c r="B1382" s="12" t="s">
        <v>2118</v>
      </c>
      <c r="C1382" s="12" t="s">
        <v>131</v>
      </c>
      <c r="D1382" s="12" t="s">
        <v>138</v>
      </c>
      <c r="E1382" s="12">
        <v>12142.0</v>
      </c>
      <c r="F1382" s="26">
        <v>43965.0</v>
      </c>
      <c r="G1382" s="20"/>
      <c r="H1382" s="20"/>
      <c r="I1382" s="28" t="str">
        <f t="shared" si="1"/>
        <v>MGJacinto43965</v>
      </c>
      <c r="J1382" s="28">
        <f>VLOOKUP(I1382,'Indice isolamento municipio'!$F$2:$G$26498,2,false)</f>
        <v>0.377</v>
      </c>
      <c r="K1382" s="29"/>
      <c r="L1382" s="20"/>
      <c r="M1382" s="20"/>
      <c r="N1382" s="20"/>
      <c r="O1382" s="20"/>
      <c r="P1382" s="20"/>
    </row>
    <row r="1383" ht="15.75" hidden="1" customHeight="1">
      <c r="A1383" s="12">
        <v>313580.0</v>
      </c>
      <c r="B1383" s="12" t="s">
        <v>2133</v>
      </c>
      <c r="C1383" s="12" t="s">
        <v>131</v>
      </c>
      <c r="D1383" s="12" t="s">
        <v>138</v>
      </c>
      <c r="E1383" s="12">
        <v>24317.0</v>
      </c>
      <c r="F1383" s="26">
        <v>43965.0</v>
      </c>
      <c r="G1383" s="20"/>
      <c r="H1383" s="20"/>
      <c r="I1383" s="28" t="str">
        <f t="shared" si="1"/>
        <v>MGJequitinhonha43965</v>
      </c>
      <c r="J1383" s="28">
        <f>VLOOKUP(I1383,'Indice isolamento municipio'!$F$2:$G$26498,2,false)</f>
        <v>0.378</v>
      </c>
      <c r="K1383" s="29"/>
      <c r="L1383" s="20"/>
      <c r="M1383" s="20"/>
      <c r="N1383" s="20"/>
      <c r="O1383" s="20"/>
      <c r="P1383" s="20"/>
    </row>
    <row r="1384" ht="15.75" hidden="1" customHeight="1">
      <c r="A1384" s="12">
        <v>313600.0</v>
      </c>
      <c r="B1384" s="12" t="s">
        <v>2135</v>
      </c>
      <c r="C1384" s="12" t="s">
        <v>131</v>
      </c>
      <c r="D1384" s="12" t="s">
        <v>138</v>
      </c>
      <c r="E1384" s="12">
        <v>15000.0</v>
      </c>
      <c r="F1384" s="26">
        <v>43965.0</v>
      </c>
      <c r="G1384" s="20"/>
      <c r="H1384" s="20"/>
      <c r="I1384" s="28" t="str">
        <f t="shared" si="1"/>
        <v>MGJoaíma43965</v>
      </c>
      <c r="J1384" s="28">
        <f>VLOOKUP(I1384,'Indice isolamento municipio'!$F$2:$G$26498,2,false)</f>
        <v>0.366</v>
      </c>
      <c r="K1384" s="29"/>
      <c r="L1384" s="20"/>
      <c r="M1384" s="20"/>
      <c r="N1384" s="20"/>
      <c r="O1384" s="20"/>
      <c r="P1384" s="20"/>
    </row>
    <row r="1385" ht="15.75" hidden="1" customHeight="1">
      <c r="A1385" s="12">
        <v>313650.0</v>
      </c>
      <c r="B1385" s="12" t="s">
        <v>2140</v>
      </c>
      <c r="C1385" s="12" t="s">
        <v>131</v>
      </c>
      <c r="D1385" s="12" t="s">
        <v>138</v>
      </c>
      <c r="E1385" s="12">
        <v>10394.0</v>
      </c>
      <c r="F1385" s="26">
        <v>43965.0</v>
      </c>
      <c r="G1385" s="20"/>
      <c r="H1385" s="20"/>
      <c r="I1385" s="28" t="str">
        <f t="shared" si="1"/>
        <v>MGJordânia43965</v>
      </c>
      <c r="J1385" s="28">
        <f>VLOOKUP(I1385,'Indice isolamento municipio'!$F$2:$G$26498,2,false)</f>
        <v>0.324</v>
      </c>
      <c r="K1385" s="29"/>
      <c r="L1385" s="20"/>
      <c r="M1385" s="20"/>
      <c r="N1385" s="20"/>
      <c r="O1385" s="20"/>
      <c r="P1385" s="20"/>
    </row>
    <row r="1386" ht="15.75" hidden="1" customHeight="1">
      <c r="A1386" s="12">
        <v>314055.0</v>
      </c>
      <c r="B1386" s="12" t="s">
        <v>2194</v>
      </c>
      <c r="C1386" s="12" t="s">
        <v>131</v>
      </c>
      <c r="D1386" s="12" t="s">
        <v>138</v>
      </c>
      <c r="E1386" s="12">
        <v>7994.0</v>
      </c>
      <c r="F1386" s="26">
        <v>43965.0</v>
      </c>
      <c r="G1386" s="20"/>
      <c r="H1386" s="20"/>
      <c r="I1386" s="28" t="str">
        <f t="shared" si="1"/>
        <v>MGMata Verde43965</v>
      </c>
      <c r="J1386" s="28">
        <f>VLOOKUP(I1386,'Indice isolamento municipio'!$F$2:$G$26498,2,false)</f>
        <v>0.48</v>
      </c>
      <c r="K1386" s="29"/>
      <c r="L1386" s="20"/>
      <c r="M1386" s="20"/>
      <c r="N1386" s="20"/>
      <c r="O1386" s="20"/>
      <c r="P1386" s="20"/>
    </row>
    <row r="1387" ht="15.75" hidden="1" customHeight="1">
      <c r="A1387" s="12">
        <v>314315.0</v>
      </c>
      <c r="B1387" s="12" t="s">
        <v>2225</v>
      </c>
      <c r="C1387" s="12" t="s">
        <v>131</v>
      </c>
      <c r="D1387" s="12" t="s">
        <v>138</v>
      </c>
      <c r="E1387" s="12">
        <v>4693.0</v>
      </c>
      <c r="F1387" s="26">
        <v>43965.0</v>
      </c>
      <c r="G1387" s="20"/>
      <c r="H1387" s="20"/>
      <c r="I1387" s="28" t="str">
        <f t="shared" si="1"/>
        <v>MGMonte Formoso43965</v>
      </c>
      <c r="J1387" s="28">
        <f>VLOOKUP(I1387,'Indice isolamento municipio'!$F$2:$G$26498,2,false)</f>
        <v>0.426</v>
      </c>
      <c r="K1387" s="29"/>
      <c r="L1387" s="20"/>
      <c r="M1387" s="20"/>
      <c r="N1387" s="20"/>
      <c r="O1387" s="20"/>
      <c r="P1387" s="20"/>
    </row>
    <row r="1388" ht="15.75" hidden="1" customHeight="1">
      <c r="A1388" s="12">
        <v>314675.0</v>
      </c>
      <c r="B1388" s="12" t="s">
        <v>2272</v>
      </c>
      <c r="C1388" s="12" t="s">
        <v>131</v>
      </c>
      <c r="D1388" s="12" t="s">
        <v>138</v>
      </c>
      <c r="E1388" s="12">
        <v>6636.0</v>
      </c>
      <c r="F1388" s="26">
        <v>43965.0</v>
      </c>
      <c r="G1388" s="20"/>
      <c r="H1388" s="20"/>
      <c r="I1388" s="28" t="str">
        <f t="shared" si="1"/>
        <v>MGPalmópolis43965</v>
      </c>
      <c r="J1388" s="28">
        <f>VLOOKUP(I1388,'Indice isolamento municipio'!$F$2:$G$26498,2,false)</f>
        <v>0.373</v>
      </c>
      <c r="K1388" s="29"/>
      <c r="L1388" s="20"/>
      <c r="M1388" s="20"/>
      <c r="N1388" s="20"/>
      <c r="O1388" s="20"/>
      <c r="P1388" s="20"/>
    </row>
    <row r="1389" ht="15.75" hidden="1" customHeight="1">
      <c r="A1389" s="12">
        <v>315510.0</v>
      </c>
      <c r="B1389" s="12" t="s">
        <v>2360</v>
      </c>
      <c r="C1389" s="12" t="s">
        <v>131</v>
      </c>
      <c r="D1389" s="12" t="s">
        <v>138</v>
      </c>
      <c r="E1389" s="12">
        <v>5191.0</v>
      </c>
      <c r="F1389" s="26">
        <v>43965.0</v>
      </c>
      <c r="G1389" s="20"/>
      <c r="H1389" s="20"/>
      <c r="I1389" s="28" t="str">
        <f t="shared" si="1"/>
        <v>MGRio do Prado43965</v>
      </c>
      <c r="J1389" s="28">
        <f>VLOOKUP(I1389,'Indice isolamento municipio'!$F$2:$G$26498,2,false)</f>
        <v>0.375</v>
      </c>
      <c r="K1389" s="29"/>
      <c r="L1389" s="20"/>
      <c r="M1389" s="20"/>
      <c r="N1389" s="20"/>
      <c r="O1389" s="20"/>
      <c r="P1389" s="20"/>
    </row>
    <row r="1390" ht="15.75" hidden="1" customHeight="1">
      <c r="A1390" s="12">
        <v>315660.0</v>
      </c>
      <c r="B1390" s="12" t="s">
        <v>2377</v>
      </c>
      <c r="C1390" s="12" t="s">
        <v>131</v>
      </c>
      <c r="D1390" s="12" t="s">
        <v>138</v>
      </c>
      <c r="E1390" s="12">
        <v>9958.0</v>
      </c>
      <c r="F1390" s="26">
        <v>43965.0</v>
      </c>
      <c r="G1390" s="20"/>
      <c r="H1390" s="20"/>
      <c r="I1390" s="28" t="str">
        <f t="shared" si="1"/>
        <v>MGRubim43965</v>
      </c>
      <c r="J1390" s="28">
        <f>VLOOKUP(I1390,'Indice isolamento municipio'!$F$2:$G$26498,2,false)</f>
        <v>0.384</v>
      </c>
      <c r="K1390" s="29"/>
      <c r="L1390" s="20"/>
      <c r="M1390" s="20"/>
      <c r="N1390" s="20"/>
      <c r="O1390" s="20"/>
      <c r="P1390" s="20"/>
    </row>
    <row r="1391" ht="15.75" hidden="1" customHeight="1">
      <c r="A1391" s="12">
        <v>315710.0</v>
      </c>
      <c r="B1391" s="12" t="s">
        <v>2382</v>
      </c>
      <c r="C1391" s="12" t="s">
        <v>131</v>
      </c>
      <c r="D1391" s="12" t="s">
        <v>138</v>
      </c>
      <c r="E1391" s="12">
        <v>6872.0</v>
      </c>
      <c r="F1391" s="26">
        <v>43965.0</v>
      </c>
      <c r="G1391" s="20"/>
      <c r="H1391" s="20"/>
      <c r="I1391" s="28" t="str">
        <f t="shared" si="1"/>
        <v>MGSalto da Divisa43965</v>
      </c>
      <c r="J1391" s="28">
        <f>VLOOKUP(I1391,'Indice isolamento municipio'!$F$2:$G$26498,2,false)</f>
        <v>0.392</v>
      </c>
      <c r="K1391" s="29"/>
      <c r="L1391" s="20"/>
      <c r="M1391" s="20"/>
      <c r="N1391" s="20"/>
      <c r="O1391" s="20"/>
      <c r="P1391" s="20"/>
    </row>
    <row r="1392" ht="15.75" hidden="1" customHeight="1">
      <c r="A1392" s="12">
        <v>315810.0</v>
      </c>
      <c r="B1392" s="12" t="s">
        <v>2395</v>
      </c>
      <c r="C1392" s="12" t="s">
        <v>131</v>
      </c>
      <c r="D1392" s="12" t="s">
        <v>138</v>
      </c>
      <c r="E1392" s="12">
        <v>5261.0</v>
      </c>
      <c r="F1392" s="26">
        <v>43965.0</v>
      </c>
      <c r="G1392" s="20"/>
      <c r="H1392" s="20"/>
      <c r="I1392" s="28" t="str">
        <f t="shared" si="1"/>
        <v>MGSanta Maria do Salto43965</v>
      </c>
      <c r="J1392" s="28">
        <f>VLOOKUP(I1392,'Indice isolamento municipio'!$F$2:$G$26498,2,false)</f>
        <v>0.4</v>
      </c>
      <c r="K1392" s="29"/>
      <c r="L1392" s="20"/>
      <c r="M1392" s="20"/>
      <c r="N1392" s="20"/>
      <c r="O1392" s="20"/>
      <c r="P1392" s="20"/>
    </row>
    <row r="1393" ht="15.75" hidden="1" customHeight="1">
      <c r="A1393" s="12">
        <v>316030.0</v>
      </c>
      <c r="B1393" s="12" t="s">
        <v>2419</v>
      </c>
      <c r="C1393" s="12" t="s">
        <v>131</v>
      </c>
      <c r="D1393" s="12" t="s">
        <v>138</v>
      </c>
      <c r="E1393" s="12">
        <v>11720.0</v>
      </c>
      <c r="F1393" s="26">
        <v>43965.0</v>
      </c>
      <c r="G1393" s="20"/>
      <c r="H1393" s="20"/>
      <c r="I1393" s="28" t="str">
        <f t="shared" si="1"/>
        <v>MGSanto Antônio do Jacinto43965</v>
      </c>
      <c r="J1393" s="28">
        <f>VLOOKUP(I1393,'Indice isolamento municipio'!$F$2:$G$26498,2,false)</f>
        <v>0.333</v>
      </c>
      <c r="K1393" s="29"/>
      <c r="L1393" s="20"/>
      <c r="M1393" s="20"/>
      <c r="N1393" s="20"/>
      <c r="O1393" s="20"/>
      <c r="P1393" s="20"/>
    </row>
    <row r="1394" ht="15.75" hidden="1" customHeight="1">
      <c r="A1394" s="12">
        <v>310340.0</v>
      </c>
      <c r="B1394" s="12" t="s">
        <v>1777</v>
      </c>
      <c r="C1394" s="12" t="s">
        <v>131</v>
      </c>
      <c r="D1394" s="12" t="s">
        <v>138</v>
      </c>
      <c r="E1394" s="12">
        <v>36059.0</v>
      </c>
      <c r="F1394" s="26">
        <v>43965.0</v>
      </c>
      <c r="G1394" s="20"/>
      <c r="H1394" s="20"/>
      <c r="I1394" s="28" t="str">
        <f t="shared" si="1"/>
        <v>MGAraçuaí43965</v>
      </c>
      <c r="J1394" s="28">
        <f>VLOOKUP(I1394,'Indice isolamento municipio'!$F$2:$G$26498,2,false)</f>
        <v>0.359</v>
      </c>
      <c r="K1394" s="29"/>
      <c r="L1394" s="20"/>
      <c r="M1394" s="20"/>
      <c r="N1394" s="20"/>
      <c r="O1394" s="20"/>
      <c r="P1394" s="20"/>
    </row>
    <row r="1395" ht="15.75" hidden="1" customHeight="1">
      <c r="A1395" s="12">
        <v>310650.0</v>
      </c>
      <c r="B1395" s="12" t="s">
        <v>1809</v>
      </c>
      <c r="C1395" s="12" t="s">
        <v>131</v>
      </c>
      <c r="D1395" s="12" t="s">
        <v>138</v>
      </c>
      <c r="E1395" s="12">
        <v>12198.0</v>
      </c>
      <c r="F1395" s="26">
        <v>43965.0</v>
      </c>
      <c r="G1395" s="20"/>
      <c r="H1395" s="20"/>
      <c r="I1395" s="28" t="str">
        <f t="shared" si="1"/>
        <v>MGBerilo43965</v>
      </c>
      <c r="J1395" s="28">
        <f>VLOOKUP(I1395,'Indice isolamento municipio'!$F$2:$G$26498,2,false)</f>
        <v>0.42</v>
      </c>
      <c r="K1395" s="29"/>
      <c r="L1395" s="20"/>
      <c r="M1395" s="20"/>
      <c r="N1395" s="20"/>
      <c r="O1395" s="20"/>
      <c r="P1395" s="20"/>
    </row>
    <row r="1396" ht="15.75" hidden="1" customHeight="1">
      <c r="A1396" s="12">
        <v>311950.0</v>
      </c>
      <c r="B1396" s="12" t="s">
        <v>1946</v>
      </c>
      <c r="C1396" s="12" t="s">
        <v>131</v>
      </c>
      <c r="D1396" s="12" t="s">
        <v>138</v>
      </c>
      <c r="E1396" s="12">
        <v>9115.0</v>
      </c>
      <c r="F1396" s="26">
        <v>43965.0</v>
      </c>
      <c r="G1396" s="20"/>
      <c r="H1396" s="20"/>
      <c r="I1396" s="28" t="str">
        <f t="shared" si="1"/>
        <v>MGCoronel Murta43965</v>
      </c>
      <c r="J1396" s="28">
        <f>VLOOKUP(I1396,'Indice isolamento municipio'!$F$2:$G$26498,2,false)</f>
        <v>0.386</v>
      </c>
      <c r="K1396" s="29"/>
      <c r="L1396" s="20"/>
      <c r="M1396" s="20"/>
      <c r="N1396" s="20"/>
      <c r="O1396" s="20"/>
      <c r="P1396" s="20"/>
    </row>
    <row r="1397" ht="15.75" hidden="1" customHeight="1">
      <c r="A1397" s="12">
        <v>312650.0</v>
      </c>
      <c r="B1397" s="12" t="s">
        <v>2022</v>
      </c>
      <c r="C1397" s="12" t="s">
        <v>131</v>
      </c>
      <c r="D1397" s="12" t="s">
        <v>138</v>
      </c>
      <c r="E1397" s="12">
        <v>10239.0</v>
      </c>
      <c r="F1397" s="26">
        <v>43965.0</v>
      </c>
      <c r="G1397" s="20"/>
      <c r="H1397" s="20"/>
      <c r="I1397" s="28" t="str">
        <f t="shared" si="1"/>
        <v>MGFrancisco Badaró43965</v>
      </c>
      <c r="J1397" s="28">
        <f>VLOOKUP(I1397,'Indice isolamento municipio'!$F$2:$G$26498,2,false)</f>
        <v>0.351</v>
      </c>
      <c r="K1397" s="29"/>
      <c r="L1397" s="20"/>
      <c r="M1397" s="20"/>
      <c r="N1397" s="20"/>
      <c r="O1397" s="20"/>
      <c r="P1397" s="20"/>
    </row>
    <row r="1398" ht="15.75" hidden="1" customHeight="1">
      <c r="A1398" s="12">
        <v>313545.0</v>
      </c>
      <c r="B1398" s="12" t="s">
        <v>2129</v>
      </c>
      <c r="C1398" s="12" t="s">
        <v>131</v>
      </c>
      <c r="D1398" s="12" t="s">
        <v>138</v>
      </c>
      <c r="E1398" s="12">
        <v>7211.0</v>
      </c>
      <c r="F1398" s="26">
        <v>43965.0</v>
      </c>
      <c r="G1398" s="20"/>
      <c r="H1398" s="20"/>
      <c r="I1398" s="28" t="str">
        <f t="shared" si="1"/>
        <v>MGJenipapo de Minas43965</v>
      </c>
      <c r="J1398" s="28">
        <f>VLOOKUP(I1398,'Indice isolamento municipio'!$F$2:$G$26498,2,false)</f>
        <v>0.588</v>
      </c>
      <c r="K1398" s="29"/>
      <c r="L1398" s="20"/>
      <c r="M1398" s="20"/>
      <c r="N1398" s="20"/>
      <c r="O1398" s="20"/>
      <c r="P1398" s="20"/>
    </row>
    <row r="1399" ht="15.75" hidden="1" customHeight="1">
      <c r="A1399" s="12">
        <v>317160.0</v>
      </c>
      <c r="B1399" s="12" t="s">
        <v>2552</v>
      </c>
      <c r="C1399" s="12" t="s">
        <v>131</v>
      </c>
      <c r="D1399" s="12" t="s">
        <v>138</v>
      </c>
      <c r="E1399" s="12">
        <v>13611.0</v>
      </c>
      <c r="F1399" s="26">
        <v>43965.0</v>
      </c>
      <c r="G1399" s="20"/>
      <c r="H1399" s="20"/>
      <c r="I1399" s="28" t="str">
        <f t="shared" si="1"/>
        <v>MGVirgem da Lapa43965</v>
      </c>
      <c r="J1399" s="28">
        <f>VLOOKUP(I1399,'Indice isolamento municipio'!$F$2:$G$26498,2,false)</f>
        <v>0.443</v>
      </c>
      <c r="K1399" s="29"/>
      <c r="L1399" s="20"/>
      <c r="M1399" s="20"/>
      <c r="N1399" s="20"/>
      <c r="O1399" s="20"/>
      <c r="P1399" s="20"/>
    </row>
    <row r="1400" ht="15.75" hidden="1" customHeight="1">
      <c r="A1400" s="12">
        <v>310400.0</v>
      </c>
      <c r="B1400" s="12" t="s">
        <v>1784</v>
      </c>
      <c r="C1400" s="12" t="s">
        <v>131</v>
      </c>
      <c r="D1400" s="12" t="s">
        <v>138</v>
      </c>
      <c r="E1400" s="12">
        <v>95888.0</v>
      </c>
      <c r="F1400" s="26">
        <v>43965.0</v>
      </c>
      <c r="G1400" s="20"/>
      <c r="H1400" s="20"/>
      <c r="I1400" s="28" t="str">
        <f t="shared" si="1"/>
        <v>MGAraxá43965</v>
      </c>
      <c r="J1400" s="28">
        <f>VLOOKUP(I1400,'Indice isolamento municipio'!$F$2:$G$26498,2,false)</f>
        <v>0.375</v>
      </c>
      <c r="K1400" s="29"/>
      <c r="L1400" s="20"/>
      <c r="M1400" s="20"/>
      <c r="N1400" s="20"/>
      <c r="O1400" s="20"/>
      <c r="P1400" s="20"/>
    </row>
    <row r="1401" ht="15.75" hidden="1" customHeight="1">
      <c r="A1401" s="12">
        <v>311150.0</v>
      </c>
      <c r="B1401" s="12" t="s">
        <v>1861</v>
      </c>
      <c r="C1401" s="12" t="s">
        <v>131</v>
      </c>
      <c r="D1401" s="12" t="s">
        <v>138</v>
      </c>
      <c r="E1401" s="12">
        <v>14416.0</v>
      </c>
      <c r="F1401" s="26">
        <v>43965.0</v>
      </c>
      <c r="G1401" s="20"/>
      <c r="H1401" s="20"/>
      <c r="I1401" s="28" t="str">
        <f t="shared" si="1"/>
        <v>MGCampos Altos43965</v>
      </c>
      <c r="J1401" s="28">
        <f>VLOOKUP(I1401,'Indice isolamento municipio'!$F$2:$G$26498,2,false)</f>
        <v>0.5</v>
      </c>
      <c r="K1401" s="29"/>
      <c r="L1401" s="20"/>
      <c r="M1401" s="20"/>
      <c r="N1401" s="20"/>
      <c r="O1401" s="20"/>
      <c r="P1401" s="20"/>
    </row>
    <row r="1402" ht="15.75" hidden="1" customHeight="1">
      <c r="A1402" s="12">
        <v>312950.0</v>
      </c>
      <c r="B1402" s="12" t="s">
        <v>2060</v>
      </c>
      <c r="C1402" s="12" t="s">
        <v>131</v>
      </c>
      <c r="D1402" s="12" t="s">
        <v>138</v>
      </c>
      <c r="E1402" s="12">
        <v>23547.0</v>
      </c>
      <c r="F1402" s="26">
        <v>43965.0</v>
      </c>
      <c r="G1402" s="20"/>
      <c r="H1402" s="20"/>
      <c r="I1402" s="28" t="str">
        <f t="shared" si="1"/>
        <v>MGIbiá43965</v>
      </c>
      <c r="J1402" s="28">
        <f>VLOOKUP(I1402,'Indice isolamento municipio'!$F$2:$G$26498,2,false)</f>
        <v>0.383</v>
      </c>
      <c r="K1402" s="29"/>
      <c r="L1402" s="20"/>
      <c r="M1402" s="20"/>
      <c r="N1402" s="20"/>
      <c r="O1402" s="20"/>
      <c r="P1402" s="20"/>
    </row>
    <row r="1403" ht="15.75" hidden="1" customHeight="1">
      <c r="A1403" s="12">
        <v>314920.0</v>
      </c>
      <c r="B1403" s="12" t="s">
        <v>2297</v>
      </c>
      <c r="C1403" s="12" t="s">
        <v>131</v>
      </c>
      <c r="D1403" s="12" t="s">
        <v>138</v>
      </c>
      <c r="E1403" s="12">
        <v>3510.0</v>
      </c>
      <c r="F1403" s="26">
        <v>43965.0</v>
      </c>
      <c r="G1403" s="20"/>
      <c r="H1403" s="20"/>
      <c r="I1403" s="28" t="str">
        <f t="shared" si="1"/>
        <v>MGPedrinópolis43965</v>
      </c>
      <c r="J1403" s="28">
        <f>VLOOKUP(I1403,'Indice isolamento municipio'!$F$2:$G$26498,2,false)</f>
        <v>0.308</v>
      </c>
      <c r="K1403" s="29"/>
      <c r="L1403" s="20"/>
      <c r="M1403" s="20"/>
      <c r="N1403" s="20"/>
      <c r="O1403" s="20"/>
      <c r="P1403" s="20"/>
    </row>
    <row r="1404" ht="15.75" hidden="1" customHeight="1">
      <c r="A1404" s="12">
        <v>314980.0</v>
      </c>
      <c r="B1404" s="12" t="s">
        <v>2303</v>
      </c>
      <c r="C1404" s="12" t="s">
        <v>131</v>
      </c>
      <c r="D1404" s="12" t="s">
        <v>138</v>
      </c>
      <c r="E1404" s="12">
        <v>14713.0</v>
      </c>
      <c r="F1404" s="26">
        <v>43965.0</v>
      </c>
      <c r="G1404" s="20"/>
      <c r="H1404" s="20"/>
      <c r="I1404" s="28" t="str">
        <f t="shared" si="1"/>
        <v>MGPerdizes43965</v>
      </c>
      <c r="J1404" s="28">
        <f>VLOOKUP(I1404,'Indice isolamento municipio'!$F$2:$G$26498,2,false)</f>
        <v>0.436</v>
      </c>
      <c r="K1404" s="29"/>
      <c r="L1404" s="20"/>
      <c r="M1404" s="20"/>
      <c r="N1404" s="20"/>
      <c r="O1404" s="20"/>
      <c r="P1404" s="20"/>
    </row>
    <row r="1405" ht="15.75" hidden="1" customHeight="1">
      <c r="A1405" s="12">
        <v>315300.0</v>
      </c>
      <c r="B1405" s="12" t="s">
        <v>2341</v>
      </c>
      <c r="C1405" s="12" t="s">
        <v>131</v>
      </c>
      <c r="D1405" s="12" t="s">
        <v>138</v>
      </c>
      <c r="E1405" s="12">
        <v>3323.0</v>
      </c>
      <c r="F1405" s="26">
        <v>43965.0</v>
      </c>
      <c r="G1405" s="20"/>
      <c r="H1405" s="20"/>
      <c r="I1405" s="28" t="str">
        <f t="shared" si="1"/>
        <v>MGPratinha43965</v>
      </c>
      <c r="J1405" s="28">
        <f>VLOOKUP(I1405,'Indice isolamento municipio'!$F$2:$G$26498,2,false)</f>
        <v>0.28</v>
      </c>
      <c r="K1405" s="29"/>
      <c r="L1405" s="20"/>
      <c r="M1405" s="20"/>
      <c r="N1405" s="20"/>
      <c r="O1405" s="20"/>
      <c r="P1405" s="20"/>
    </row>
    <row r="1406" ht="15.75" hidden="1" customHeight="1">
      <c r="A1406" s="12">
        <v>315770.0</v>
      </c>
      <c r="B1406" s="12" t="s">
        <v>2392</v>
      </c>
      <c r="C1406" s="12" t="s">
        <v>131</v>
      </c>
      <c r="D1406" s="12" t="s">
        <v>138</v>
      </c>
      <c r="E1406" s="12">
        <v>11830.0</v>
      </c>
      <c r="F1406" s="26">
        <v>43965.0</v>
      </c>
      <c r="G1406" s="20"/>
      <c r="H1406" s="20"/>
      <c r="I1406" s="28" t="str">
        <f t="shared" si="1"/>
        <v>MGSanta Juliana43965</v>
      </c>
      <c r="J1406" s="28">
        <f>VLOOKUP(I1406,'Indice isolamento municipio'!$F$2:$G$26498,2,false)</f>
        <v>0.406</v>
      </c>
      <c r="K1406" s="29"/>
      <c r="L1406" s="20"/>
      <c r="M1406" s="20"/>
      <c r="N1406" s="20"/>
      <c r="O1406" s="20"/>
      <c r="P1406" s="20"/>
    </row>
    <row r="1407" ht="15.75" hidden="1" customHeight="1">
      <c r="A1407" s="12">
        <v>316810.0</v>
      </c>
      <c r="B1407" s="12" t="s">
        <v>2510</v>
      </c>
      <c r="C1407" s="12" t="s">
        <v>131</v>
      </c>
      <c r="D1407" s="12" t="s">
        <v>138</v>
      </c>
      <c r="E1407" s="12">
        <v>4231.0</v>
      </c>
      <c r="F1407" s="26">
        <v>43965.0</v>
      </c>
      <c r="G1407" s="20"/>
      <c r="H1407" s="20"/>
      <c r="I1407" s="28" t="str">
        <f t="shared" si="1"/>
        <v>MGTapira43965</v>
      </c>
      <c r="J1407" s="28">
        <f>VLOOKUP(I1407,'Indice isolamento municipio'!$F$2:$G$26498,2,false)</f>
        <v>0.395</v>
      </c>
      <c r="K1407" s="29"/>
      <c r="L1407" s="20"/>
      <c r="M1407" s="20"/>
      <c r="N1407" s="20"/>
      <c r="O1407" s="20"/>
      <c r="P1407" s="20"/>
    </row>
    <row r="1408" ht="15.75" hidden="1" customHeight="1">
      <c r="A1408" s="12">
        <v>310163.0</v>
      </c>
      <c r="B1408" s="12" t="s">
        <v>1757</v>
      </c>
      <c r="C1408" s="12" t="s">
        <v>131</v>
      </c>
      <c r="D1408" s="12" t="s">
        <v>138</v>
      </c>
      <c r="E1408" s="12">
        <v>6223.0</v>
      </c>
      <c r="F1408" s="26">
        <v>43965.0</v>
      </c>
      <c r="G1408" s="20"/>
      <c r="H1408" s="20"/>
      <c r="I1408" s="28" t="str">
        <f t="shared" si="1"/>
        <v>MGAlfredo Vasconcelos43965</v>
      </c>
      <c r="J1408" s="28">
        <f>VLOOKUP(I1408,'Indice isolamento municipio'!$F$2:$G$26498,2,false)</f>
        <v>0.505</v>
      </c>
      <c r="K1408" s="29"/>
      <c r="L1408" s="20"/>
      <c r="M1408" s="20"/>
      <c r="N1408" s="20"/>
      <c r="O1408" s="20"/>
      <c r="P1408" s="20"/>
    </row>
    <row r="1409" ht="15.75" hidden="1" customHeight="1">
      <c r="A1409" s="12">
        <v>310210.0</v>
      </c>
      <c r="B1409" s="12" t="s">
        <v>1764</v>
      </c>
      <c r="C1409" s="12" t="s">
        <v>131</v>
      </c>
      <c r="D1409" s="12" t="s">
        <v>138</v>
      </c>
      <c r="E1409" s="12">
        <v>11903.0</v>
      </c>
      <c r="F1409" s="26">
        <v>43965.0</v>
      </c>
      <c r="G1409" s="20"/>
      <c r="H1409" s="20"/>
      <c r="I1409" s="28" t="str">
        <f t="shared" si="1"/>
        <v>MGAlto Rio Doce43965</v>
      </c>
      <c r="J1409" s="28">
        <f>VLOOKUP(I1409,'Indice isolamento municipio'!$F$2:$G$26498,2,false)</f>
        <v>0.524</v>
      </c>
      <c r="K1409" s="29"/>
      <c r="L1409" s="20"/>
      <c r="M1409" s="20"/>
      <c r="N1409" s="20"/>
      <c r="O1409" s="20"/>
      <c r="P1409" s="20"/>
    </row>
    <row r="1410" ht="15.75" hidden="1" customHeight="1">
      <c r="A1410" s="12">
        <v>310290.0</v>
      </c>
      <c r="B1410" s="12" t="s">
        <v>1772</v>
      </c>
      <c r="C1410" s="12" t="s">
        <v>131</v>
      </c>
      <c r="D1410" s="12" t="s">
        <v>138</v>
      </c>
      <c r="E1410" s="12">
        <v>11151.0</v>
      </c>
      <c r="F1410" s="26">
        <v>43965.0</v>
      </c>
      <c r="G1410" s="20"/>
      <c r="H1410" s="20"/>
      <c r="I1410" s="28" t="str">
        <f t="shared" si="1"/>
        <v>MGAntônio Carlos43965</v>
      </c>
      <c r="J1410" s="28">
        <f>VLOOKUP(I1410,'Indice isolamento municipio'!$F$2:$G$26498,2,false)</f>
        <v>0.444</v>
      </c>
      <c r="K1410" s="29"/>
      <c r="L1410" s="20"/>
      <c r="M1410" s="20"/>
      <c r="N1410" s="20"/>
      <c r="O1410" s="20"/>
      <c r="P1410" s="20"/>
    </row>
    <row r="1411" ht="15.75" hidden="1" customHeight="1">
      <c r="A1411" s="12">
        <v>310560.0</v>
      </c>
      <c r="B1411" s="12" t="s">
        <v>1801</v>
      </c>
      <c r="C1411" s="12" t="s">
        <v>131</v>
      </c>
      <c r="D1411" s="12" t="s">
        <v>138</v>
      </c>
      <c r="E1411" s="12">
        <v>128120.0</v>
      </c>
      <c r="F1411" s="26">
        <v>43965.0</v>
      </c>
      <c r="G1411" s="20"/>
      <c r="H1411" s="20"/>
      <c r="I1411" s="28" t="str">
        <f t="shared" si="1"/>
        <v>MGBarbacena43965</v>
      </c>
      <c r="J1411" s="28">
        <f>VLOOKUP(I1411,'Indice isolamento municipio'!$F$2:$G$26498,2,false)</f>
        <v>0.401</v>
      </c>
      <c r="K1411" s="29"/>
      <c r="L1411" s="20"/>
      <c r="M1411" s="20"/>
      <c r="N1411" s="20"/>
      <c r="O1411" s="20"/>
      <c r="P1411" s="20"/>
    </row>
    <row r="1412" ht="15.75" hidden="1" customHeight="1">
      <c r="A1412" s="12">
        <v>311220.0</v>
      </c>
      <c r="B1412" s="12" t="s">
        <v>1867</v>
      </c>
      <c r="C1412" s="12" t="s">
        <v>131</v>
      </c>
      <c r="D1412" s="12" t="s">
        <v>138</v>
      </c>
      <c r="E1412" s="12">
        <v>4724.0</v>
      </c>
      <c r="F1412" s="26">
        <v>43965.0</v>
      </c>
      <c r="G1412" s="20"/>
      <c r="H1412" s="20"/>
      <c r="I1412" s="28" t="str">
        <f t="shared" si="1"/>
        <v>MGCapela Nova43965</v>
      </c>
      <c r="J1412" s="28">
        <f>VLOOKUP(I1412,'Indice isolamento municipio'!$F$2:$G$26498,2,false)</f>
        <v>0.558</v>
      </c>
      <c r="K1412" s="29"/>
      <c r="L1412" s="20"/>
      <c r="M1412" s="20"/>
      <c r="N1412" s="20"/>
      <c r="O1412" s="20"/>
      <c r="P1412" s="20"/>
    </row>
    <row r="1413" ht="15.75" hidden="1" customHeight="1">
      <c r="A1413" s="12">
        <v>311320.0</v>
      </c>
      <c r="B1413" s="12" t="s">
        <v>1877</v>
      </c>
      <c r="C1413" s="12" t="s">
        <v>131</v>
      </c>
      <c r="D1413" s="12" t="s">
        <v>138</v>
      </c>
      <c r="E1413" s="12">
        <v>23692.0</v>
      </c>
      <c r="F1413" s="26">
        <v>43965.0</v>
      </c>
      <c r="G1413" s="20"/>
      <c r="H1413" s="20"/>
      <c r="I1413" s="28" t="str">
        <f t="shared" si="1"/>
        <v>MGCarandaí43965</v>
      </c>
      <c r="J1413" s="28">
        <f>VLOOKUP(I1413,'Indice isolamento municipio'!$F$2:$G$26498,2,false)</f>
        <v>0.394</v>
      </c>
      <c r="K1413" s="29"/>
      <c r="L1413" s="20"/>
      <c r="M1413" s="20"/>
      <c r="N1413" s="20"/>
      <c r="O1413" s="20"/>
      <c r="P1413" s="20"/>
    </row>
    <row r="1414" ht="15.75" hidden="1" customHeight="1">
      <c r="A1414" s="12">
        <v>311630.0</v>
      </c>
      <c r="B1414" s="12" t="s">
        <v>1911</v>
      </c>
      <c r="C1414" s="12" t="s">
        <v>131</v>
      </c>
      <c r="D1414" s="12" t="s">
        <v>138</v>
      </c>
      <c r="E1414" s="12">
        <v>6578.0</v>
      </c>
      <c r="F1414" s="26">
        <v>43965.0</v>
      </c>
      <c r="G1414" s="20"/>
      <c r="H1414" s="20"/>
      <c r="I1414" s="28" t="str">
        <f t="shared" si="1"/>
        <v>MGCipotânea43965</v>
      </c>
      <c r="J1414" s="28">
        <f>VLOOKUP(I1414,'Indice isolamento municipio'!$F$2:$G$26498,2,false)</f>
        <v>0.536</v>
      </c>
      <c r="K1414" s="29"/>
      <c r="L1414" s="20"/>
      <c r="M1414" s="20"/>
      <c r="N1414" s="20"/>
      <c r="O1414" s="20"/>
      <c r="P1414" s="20"/>
    </row>
    <row r="1415" ht="15.75" hidden="1" customHeight="1">
      <c r="A1415" s="12">
        <v>312150.0</v>
      </c>
      <c r="B1415" s="12" t="s">
        <v>1970</v>
      </c>
      <c r="C1415" s="12" t="s">
        <v>131</v>
      </c>
      <c r="D1415" s="12" t="s">
        <v>138</v>
      </c>
      <c r="E1415" s="12">
        <v>2986.0</v>
      </c>
      <c r="F1415" s="26">
        <v>43965.0</v>
      </c>
      <c r="G1415" s="20"/>
      <c r="H1415" s="20"/>
      <c r="I1415" s="28" t="str">
        <f t="shared" si="1"/>
        <v>MGDesterro do Melo43965</v>
      </c>
      <c r="J1415" s="28">
        <f>VLOOKUP(I1415,'Indice isolamento municipio'!$F$2:$G$26498,2,false)</f>
        <v>0.375</v>
      </c>
      <c r="K1415" s="29"/>
      <c r="L1415" s="20"/>
      <c r="M1415" s="20"/>
      <c r="N1415" s="20"/>
      <c r="O1415" s="20"/>
      <c r="P1415" s="20"/>
    </row>
    <row r="1416" ht="15.75" hidden="1" customHeight="1">
      <c r="A1416" s="12">
        <v>312940.0</v>
      </c>
      <c r="B1416" s="12" t="s">
        <v>2059</v>
      </c>
      <c r="C1416" s="12" t="s">
        <v>131</v>
      </c>
      <c r="D1416" s="12" t="s">
        <v>138</v>
      </c>
      <c r="E1416" s="12">
        <v>5021.0</v>
      </c>
      <c r="F1416" s="26">
        <v>43965.0</v>
      </c>
      <c r="G1416" s="20"/>
      <c r="H1416" s="20"/>
      <c r="I1416" s="28" t="str">
        <f t="shared" si="1"/>
        <v>MGIbertioga43965</v>
      </c>
      <c r="J1416" s="28">
        <f>VLOOKUP(I1416,'Indice isolamento municipio'!$F$2:$G$26498,2,false)</f>
        <v>0.486</v>
      </c>
      <c r="K1416" s="29"/>
      <c r="L1416" s="20"/>
      <c r="M1416" s="20"/>
      <c r="N1416" s="20"/>
      <c r="O1416" s="20"/>
      <c r="P1416" s="20"/>
    </row>
    <row r="1417" ht="15.75" hidden="1" customHeight="1">
      <c r="A1417" s="12">
        <v>314660.0</v>
      </c>
      <c r="B1417" s="12" t="s">
        <v>2270</v>
      </c>
      <c r="C1417" s="12" t="s">
        <v>131</v>
      </c>
      <c r="D1417" s="12" t="s">
        <v>138</v>
      </c>
      <c r="E1417" s="12">
        <v>1549.0</v>
      </c>
      <c r="F1417" s="26">
        <v>43965.0</v>
      </c>
      <c r="G1417" s="20"/>
      <c r="H1417" s="20"/>
      <c r="I1417" s="28" t="str">
        <f t="shared" si="1"/>
        <v>MGPaiva43965</v>
      </c>
      <c r="J1417" s="28">
        <f>VLOOKUP(I1417,'Indice isolamento municipio'!$F$2:$G$26498,2,false)</f>
        <v>0.563</v>
      </c>
      <c r="K1417" s="29"/>
      <c r="L1417" s="20"/>
      <c r="M1417" s="20"/>
      <c r="N1417" s="20"/>
      <c r="O1417" s="20"/>
      <c r="P1417" s="20"/>
    </row>
    <row r="1418" ht="15.75" hidden="1" customHeight="1">
      <c r="A1418" s="12">
        <v>315440.0</v>
      </c>
      <c r="B1418" s="12" t="s">
        <v>2353</v>
      </c>
      <c r="C1418" s="12" t="s">
        <v>131</v>
      </c>
      <c r="D1418" s="12" t="s">
        <v>138</v>
      </c>
      <c r="E1418" s="12">
        <v>4735.0</v>
      </c>
      <c r="F1418" s="26">
        <v>43965.0</v>
      </c>
      <c r="G1418" s="20"/>
      <c r="H1418" s="20"/>
      <c r="I1418" s="28" t="str">
        <f t="shared" si="1"/>
        <v>MGRessaquinha43965</v>
      </c>
      <c r="J1418" s="28">
        <f>VLOOKUP(I1418,'Indice isolamento municipio'!$F$2:$G$26498,2,false)</f>
        <v>0.447</v>
      </c>
      <c r="K1418" s="29"/>
      <c r="L1418" s="20"/>
      <c r="M1418" s="20"/>
      <c r="N1418" s="20"/>
      <c r="O1418" s="20"/>
      <c r="P1418" s="20"/>
    </row>
    <row r="1419" ht="15.75" hidden="1" customHeight="1">
      <c r="A1419" s="12">
        <v>315730.0</v>
      </c>
      <c r="B1419" s="12" t="s">
        <v>2385</v>
      </c>
      <c r="C1419" s="12" t="s">
        <v>131</v>
      </c>
      <c r="D1419" s="12" t="s">
        <v>138</v>
      </c>
      <c r="E1419" s="12">
        <v>4532.0</v>
      </c>
      <c r="F1419" s="26">
        <v>43965.0</v>
      </c>
      <c r="G1419" s="20"/>
      <c r="H1419" s="20"/>
      <c r="I1419" s="28" t="str">
        <f t="shared" si="1"/>
        <v>MGSanta Bárbara do Tugúrio43965</v>
      </c>
      <c r="J1419" s="28">
        <f>VLOOKUP(I1419,'Indice isolamento municipio'!$F$2:$G$26498,2,false)</f>
        <v>0.413</v>
      </c>
      <c r="K1419" s="29"/>
      <c r="L1419" s="20"/>
      <c r="M1419" s="20"/>
      <c r="N1419" s="20"/>
      <c r="O1419" s="20"/>
      <c r="P1419" s="20"/>
    </row>
    <row r="1420" ht="15.75" hidden="1" customHeight="1">
      <c r="A1420" s="12">
        <v>315870.0</v>
      </c>
      <c r="B1420" s="12" t="s">
        <v>2409</v>
      </c>
      <c r="C1420" s="12" t="s">
        <v>131</v>
      </c>
      <c r="D1420" s="12" t="s">
        <v>138</v>
      </c>
      <c r="E1420" s="12">
        <v>2273.0</v>
      </c>
      <c r="F1420" s="26">
        <v>43965.0</v>
      </c>
      <c r="G1420" s="20"/>
      <c r="H1420" s="20"/>
      <c r="I1420" s="28" t="str">
        <f t="shared" si="1"/>
        <v>MGSantana do Garambéu43965</v>
      </c>
      <c r="J1420" s="28">
        <f>VLOOKUP(I1420,'Indice isolamento municipio'!$F$2:$G$26498,2,false)</f>
        <v>0.364</v>
      </c>
      <c r="K1420" s="29"/>
      <c r="L1420" s="20"/>
      <c r="M1420" s="20"/>
      <c r="N1420" s="20"/>
      <c r="O1420" s="20"/>
      <c r="P1420" s="20"/>
    </row>
    <row r="1421" ht="15.75" hidden="1" customHeight="1">
      <c r="A1421" s="12">
        <v>315940.0</v>
      </c>
      <c r="B1421" s="12" t="s">
        <v>2398</v>
      </c>
      <c r="C1421" s="12" t="s">
        <v>131</v>
      </c>
      <c r="D1421" s="12" t="s">
        <v>138</v>
      </c>
      <c r="E1421" s="12">
        <v>3544.0</v>
      </c>
      <c r="F1421" s="26">
        <v>43965.0</v>
      </c>
      <c r="G1421" s="20"/>
      <c r="H1421" s="20"/>
      <c r="I1421" s="28" t="str">
        <f t="shared" si="1"/>
        <v>MGSanta Rita de Ibitipoca43965</v>
      </c>
      <c r="J1421" s="28">
        <f>VLOOKUP(I1421,'Indice isolamento municipio'!$F$2:$G$26498,2,false)</f>
        <v>0.462</v>
      </c>
      <c r="K1421" s="29"/>
      <c r="L1421" s="20"/>
      <c r="M1421" s="20"/>
      <c r="N1421" s="20"/>
      <c r="O1421" s="20"/>
      <c r="P1421" s="20"/>
    </row>
    <row r="1422" ht="15.75" hidden="1" customHeight="1">
      <c r="A1422" s="12">
        <v>316620.0</v>
      </c>
      <c r="B1422" s="12" t="s">
        <v>2489</v>
      </c>
      <c r="C1422" s="12" t="s">
        <v>131</v>
      </c>
      <c r="D1422" s="12" t="s">
        <v>138</v>
      </c>
      <c r="E1422" s="12">
        <v>10222.0</v>
      </c>
      <c r="F1422" s="26">
        <v>43965.0</v>
      </c>
      <c r="G1422" s="20"/>
      <c r="H1422" s="20"/>
      <c r="I1422" s="28" t="str">
        <f t="shared" si="1"/>
        <v>MGSenhora dos Remédios43965</v>
      </c>
      <c r="J1422" s="28">
        <f>VLOOKUP(I1422,'Indice isolamento municipio'!$F$2:$G$26498,2,false)</f>
        <v>0.433</v>
      </c>
      <c r="K1422" s="29"/>
      <c r="L1422" s="20"/>
      <c r="M1422" s="20"/>
      <c r="N1422" s="20"/>
      <c r="O1422" s="20"/>
      <c r="P1422" s="20"/>
    </row>
    <row r="1423" ht="15.75" hidden="1" customHeight="1">
      <c r="A1423" s="12">
        <v>310620.0</v>
      </c>
      <c r="B1423" s="12" t="s">
        <v>1806</v>
      </c>
      <c r="C1423" s="12" t="s">
        <v>131</v>
      </c>
      <c r="D1423" s="12" t="s">
        <v>138</v>
      </c>
      <c r="E1423" s="12">
        <v>2395785.0</v>
      </c>
      <c r="F1423" s="26">
        <v>43965.0</v>
      </c>
      <c r="G1423" s="20"/>
      <c r="H1423" s="20"/>
      <c r="I1423" s="28" t="str">
        <f t="shared" si="1"/>
        <v>MGBelo Horizonte43965</v>
      </c>
      <c r="J1423" s="28">
        <f>VLOOKUP(I1423,'Indice isolamento municipio'!$F$2:$G$26498,2,false)</f>
        <v>0.419</v>
      </c>
      <c r="K1423" s="29"/>
      <c r="L1423" s="20"/>
      <c r="M1423" s="20"/>
      <c r="N1423" s="20"/>
      <c r="O1423" s="20"/>
      <c r="P1423" s="20"/>
    </row>
    <row r="1424" ht="15.75" hidden="1" customHeight="1">
      <c r="A1424" s="12">
        <v>310640.0</v>
      </c>
      <c r="B1424" s="12" t="s">
        <v>1808</v>
      </c>
      <c r="C1424" s="12" t="s">
        <v>131</v>
      </c>
      <c r="D1424" s="12" t="s">
        <v>138</v>
      </c>
      <c r="E1424" s="12">
        <v>7553.0</v>
      </c>
      <c r="F1424" s="26">
        <v>43965.0</v>
      </c>
      <c r="G1424" s="20"/>
      <c r="H1424" s="20"/>
      <c r="I1424" s="28" t="str">
        <f t="shared" si="1"/>
        <v>MGBelo Vale43965</v>
      </c>
      <c r="J1424" s="28">
        <f>VLOOKUP(I1424,'Indice isolamento municipio'!$F$2:$G$26498,2,false)</f>
        <v>0.389</v>
      </c>
      <c r="K1424" s="29"/>
      <c r="L1424" s="20"/>
      <c r="M1424" s="20"/>
      <c r="N1424" s="20"/>
      <c r="O1424" s="20"/>
      <c r="P1424" s="20"/>
    </row>
    <row r="1425" ht="15.75" hidden="1" customHeight="1">
      <c r="A1425" s="12">
        <v>311000.0</v>
      </c>
      <c r="B1425" s="12" t="s">
        <v>1847</v>
      </c>
      <c r="C1425" s="12" t="s">
        <v>131</v>
      </c>
      <c r="D1425" s="12" t="s">
        <v>138</v>
      </c>
      <c r="E1425" s="12">
        <v>41423.0</v>
      </c>
      <c r="F1425" s="26">
        <v>43965.0</v>
      </c>
      <c r="G1425" s="20"/>
      <c r="H1425" s="20"/>
      <c r="I1425" s="28" t="str">
        <f t="shared" si="1"/>
        <v>MGCaeté43965</v>
      </c>
      <c r="J1425" s="28">
        <f>VLOOKUP(I1425,'Indice isolamento municipio'!$F$2:$G$26498,2,false)</f>
        <v>0.349</v>
      </c>
      <c r="K1425" s="29"/>
      <c r="L1425" s="20"/>
      <c r="M1425" s="20"/>
      <c r="N1425" s="20"/>
      <c r="O1425" s="20"/>
      <c r="P1425" s="20"/>
    </row>
    <row r="1426" ht="15.75" hidden="1" customHeight="1">
      <c r="A1426" s="12">
        <v>313460.0</v>
      </c>
      <c r="B1426" s="12" t="s">
        <v>2117</v>
      </c>
      <c r="C1426" s="12" t="s">
        <v>131</v>
      </c>
      <c r="D1426" s="12" t="s">
        <v>138</v>
      </c>
      <c r="E1426" s="12">
        <v>17679.0</v>
      </c>
      <c r="F1426" s="26">
        <v>43965.0</v>
      </c>
      <c r="G1426" s="20"/>
      <c r="H1426" s="20"/>
      <c r="I1426" s="28" t="str">
        <f t="shared" si="1"/>
        <v>MGJaboticatubas43965</v>
      </c>
      <c r="J1426" s="28">
        <f>VLOOKUP(I1426,'Indice isolamento municipio'!$F$2:$G$26498,2,false)</f>
        <v>0.392</v>
      </c>
      <c r="K1426" s="29"/>
      <c r="L1426" s="20"/>
      <c r="M1426" s="20"/>
      <c r="N1426" s="20"/>
      <c r="O1426" s="20"/>
      <c r="P1426" s="20"/>
    </row>
    <row r="1427" ht="15.75" hidden="1" customHeight="1">
      <c r="A1427" s="12">
        <v>313660.0</v>
      </c>
      <c r="B1427" s="12" t="s">
        <v>2251</v>
      </c>
      <c r="C1427" s="12" t="s">
        <v>131</v>
      </c>
      <c r="D1427" s="12" t="s">
        <v>138</v>
      </c>
      <c r="E1427" s="12">
        <v>5575.0</v>
      </c>
      <c r="F1427" s="26">
        <v>43965.0</v>
      </c>
      <c r="G1427" s="20"/>
      <c r="H1427" s="20"/>
      <c r="I1427" s="28" t="str">
        <f t="shared" si="1"/>
        <v>MGNova União43965</v>
      </c>
      <c r="J1427" s="28">
        <f>VLOOKUP(I1427,'Indice isolamento municipio'!$F$2:$G$26498,2,false)</f>
        <v>0.343</v>
      </c>
      <c r="K1427" s="29"/>
      <c r="L1427" s="20"/>
      <c r="M1427" s="20"/>
      <c r="N1427" s="20"/>
      <c r="O1427" s="20"/>
      <c r="P1427" s="20"/>
    </row>
    <row r="1428" ht="15.75" hidden="1" customHeight="1">
      <c r="A1428" s="12">
        <v>314230.0</v>
      </c>
      <c r="B1428" s="12" t="s">
        <v>2216</v>
      </c>
      <c r="C1428" s="12" t="s">
        <v>131</v>
      </c>
      <c r="D1428" s="12" t="s">
        <v>138</v>
      </c>
      <c r="E1428" s="12">
        <v>4723.0</v>
      </c>
      <c r="F1428" s="26">
        <v>43965.0</v>
      </c>
      <c r="G1428" s="20"/>
      <c r="H1428" s="20"/>
      <c r="I1428" s="28" t="str">
        <f t="shared" si="1"/>
        <v>MGMoeda43965</v>
      </c>
      <c r="J1428" s="28">
        <f>VLOOKUP(I1428,'Indice isolamento municipio'!$F$2:$G$26498,2,false)</f>
        <v>0.422</v>
      </c>
      <c r="K1428" s="29"/>
      <c r="L1428" s="20"/>
      <c r="M1428" s="20"/>
      <c r="N1428" s="20"/>
      <c r="O1428" s="20"/>
      <c r="P1428" s="20"/>
    </row>
    <row r="1429" ht="15.75" hidden="1" customHeight="1">
      <c r="A1429" s="12">
        <v>314480.0</v>
      </c>
      <c r="B1429" s="12" t="s">
        <v>2245</v>
      </c>
      <c r="C1429" s="12" t="s">
        <v>131</v>
      </c>
      <c r="D1429" s="12" t="s">
        <v>138</v>
      </c>
      <c r="E1429" s="12">
        <v>83507.0</v>
      </c>
      <c r="F1429" s="26">
        <v>43965.0</v>
      </c>
      <c r="G1429" s="20"/>
      <c r="H1429" s="20"/>
      <c r="I1429" s="28" t="str">
        <f t="shared" si="1"/>
        <v>MGNova Lima43965</v>
      </c>
      <c r="J1429" s="28">
        <f>VLOOKUP(I1429,'Indice isolamento municipio'!$F$2:$G$26498,2,false)</f>
        <v>0.4</v>
      </c>
      <c r="K1429" s="29"/>
      <c r="L1429" s="20"/>
      <c r="M1429" s="20"/>
      <c r="N1429" s="20"/>
      <c r="O1429" s="20"/>
      <c r="P1429" s="20"/>
    </row>
    <row r="1430" ht="15.75" hidden="1" customHeight="1">
      <c r="A1430" s="12">
        <v>315390.0</v>
      </c>
      <c r="B1430" s="12" t="s">
        <v>2347</v>
      </c>
      <c r="C1430" s="12" t="s">
        <v>131</v>
      </c>
      <c r="D1430" s="12" t="s">
        <v>138</v>
      </c>
      <c r="E1430" s="12">
        <v>15502.0</v>
      </c>
      <c r="F1430" s="26">
        <v>43965.0</v>
      </c>
      <c r="G1430" s="20"/>
      <c r="H1430" s="20"/>
      <c r="I1430" s="28" t="str">
        <f t="shared" si="1"/>
        <v>MGRaposos43965</v>
      </c>
      <c r="J1430" s="28">
        <f>VLOOKUP(I1430,'Indice isolamento municipio'!$F$2:$G$26498,2,false)</f>
        <v>0.365</v>
      </c>
      <c r="K1430" s="29"/>
      <c r="L1430" s="20"/>
      <c r="M1430" s="20"/>
      <c r="N1430" s="20"/>
      <c r="O1430" s="20"/>
      <c r="P1430" s="20"/>
    </row>
    <row r="1431" ht="15.75" hidden="1" customHeight="1">
      <c r="A1431" s="12">
        <v>315460.0</v>
      </c>
      <c r="B1431" s="12" t="s">
        <v>2356</v>
      </c>
      <c r="C1431" s="12" t="s">
        <v>131</v>
      </c>
      <c r="D1431" s="12" t="s">
        <v>138</v>
      </c>
      <c r="E1431" s="12">
        <v>303029.0</v>
      </c>
      <c r="F1431" s="26">
        <v>43965.0</v>
      </c>
      <c r="G1431" s="20"/>
      <c r="H1431" s="20"/>
      <c r="I1431" s="28" t="str">
        <f t="shared" si="1"/>
        <v>MGRibeirão das Neves43965</v>
      </c>
      <c r="J1431" s="28">
        <f>VLOOKUP(I1431,'Indice isolamento municipio'!$F$2:$G$26498,2,false)</f>
        <v>0.377</v>
      </c>
      <c r="K1431" s="29"/>
      <c r="L1431" s="20"/>
      <c r="M1431" s="20"/>
      <c r="N1431" s="20"/>
      <c r="O1431" s="20"/>
      <c r="P1431" s="20"/>
    </row>
    <row r="1432" ht="15.75" hidden="1" customHeight="1">
      <c r="A1432" s="12">
        <v>315480.0</v>
      </c>
      <c r="B1432" s="12" t="s">
        <v>2358</v>
      </c>
      <c r="C1432" s="12" t="s">
        <v>131</v>
      </c>
      <c r="D1432" s="12" t="s">
        <v>138</v>
      </c>
      <c r="E1432" s="12">
        <v>9307.0</v>
      </c>
      <c r="F1432" s="26">
        <v>43965.0</v>
      </c>
      <c r="G1432" s="20"/>
      <c r="H1432" s="20"/>
      <c r="I1432" s="28" t="str">
        <f t="shared" si="1"/>
        <v>MGRio Acima43965</v>
      </c>
      <c r="J1432" s="28">
        <f>VLOOKUP(I1432,'Indice isolamento municipio'!$F$2:$G$26498,2,false)</f>
        <v>0.422</v>
      </c>
      <c r="K1432" s="29"/>
      <c r="L1432" s="20"/>
      <c r="M1432" s="20"/>
      <c r="N1432" s="20"/>
      <c r="O1432" s="20"/>
      <c r="P1432" s="20"/>
    </row>
    <row r="1433" ht="15.75" hidden="1" customHeight="1">
      <c r="A1433" s="12">
        <v>315670.0</v>
      </c>
      <c r="B1433" s="12" t="s">
        <v>2378</v>
      </c>
      <c r="C1433" s="12" t="s">
        <v>131</v>
      </c>
      <c r="D1433" s="12" t="s">
        <v>138</v>
      </c>
      <c r="E1433" s="12">
        <v>127897.0</v>
      </c>
      <c r="F1433" s="26">
        <v>43965.0</v>
      </c>
      <c r="G1433" s="20"/>
      <c r="H1433" s="20"/>
      <c r="I1433" s="28" t="str">
        <f t="shared" si="1"/>
        <v>MGSabará43965</v>
      </c>
      <c r="J1433" s="28">
        <f>VLOOKUP(I1433,'Indice isolamento municipio'!$F$2:$G$26498,2,false)</f>
        <v>0.383</v>
      </c>
      <c r="K1433" s="29"/>
      <c r="L1433" s="20"/>
      <c r="M1433" s="20"/>
      <c r="N1433" s="20"/>
      <c r="O1433" s="20"/>
      <c r="P1433" s="20"/>
    </row>
    <row r="1434" ht="15.75" hidden="1" customHeight="1">
      <c r="A1434" s="12">
        <v>315780.0</v>
      </c>
      <c r="B1434" s="12" t="s">
        <v>677</v>
      </c>
      <c r="C1434" s="12" t="s">
        <v>131</v>
      </c>
      <c r="D1434" s="12" t="s">
        <v>138</v>
      </c>
      <c r="E1434" s="12">
        <v>205666.0</v>
      </c>
      <c r="F1434" s="26">
        <v>43965.0</v>
      </c>
      <c r="G1434" s="20"/>
      <c r="H1434" s="20"/>
      <c r="I1434" s="28" t="str">
        <f t="shared" si="1"/>
        <v>MGSanta Luzia43965</v>
      </c>
      <c r="J1434" s="28">
        <f>VLOOKUP(I1434,'Indice isolamento municipio'!$F$2:$G$26498,2,false)</f>
        <v>0.373</v>
      </c>
      <c r="K1434" s="29"/>
      <c r="L1434" s="20"/>
      <c r="M1434" s="20"/>
      <c r="N1434" s="20"/>
      <c r="O1434" s="20"/>
      <c r="P1434" s="20"/>
    </row>
    <row r="1435" ht="15.75" hidden="1" customHeight="1">
      <c r="A1435" s="12">
        <v>316830.0</v>
      </c>
      <c r="B1435" s="12" t="s">
        <v>2511</v>
      </c>
      <c r="C1435" s="12" t="s">
        <v>131</v>
      </c>
      <c r="D1435" s="12" t="s">
        <v>138</v>
      </c>
      <c r="E1435" s="12">
        <v>3840.0</v>
      </c>
      <c r="F1435" s="26">
        <v>43965.0</v>
      </c>
      <c r="G1435" s="20"/>
      <c r="H1435" s="20"/>
      <c r="I1435" s="28" t="str">
        <f t="shared" si="1"/>
        <v>MGTaquaraçu de Minas43965</v>
      </c>
      <c r="J1435" s="28">
        <f>VLOOKUP(I1435,'Indice isolamento municipio'!$F$2:$G$26498,2,false)</f>
        <v>0.344</v>
      </c>
      <c r="K1435" s="29"/>
      <c r="L1435" s="20"/>
      <c r="M1435" s="20"/>
      <c r="N1435" s="20"/>
      <c r="O1435" s="20"/>
      <c r="P1435" s="20"/>
    </row>
    <row r="1436" ht="15.75" hidden="1" customHeight="1">
      <c r="A1436" s="12">
        <v>310670.0</v>
      </c>
      <c r="B1436" s="12" t="s">
        <v>1811</v>
      </c>
      <c r="C1436" s="12" t="s">
        <v>131</v>
      </c>
      <c r="D1436" s="12" t="s">
        <v>138</v>
      </c>
      <c r="E1436" s="12">
        <v>388873.0</v>
      </c>
      <c r="F1436" s="26">
        <v>43965.0</v>
      </c>
      <c r="G1436" s="20"/>
      <c r="H1436" s="20"/>
      <c r="I1436" s="28" t="str">
        <f t="shared" si="1"/>
        <v>MGBetim43965</v>
      </c>
      <c r="J1436" s="28">
        <f>VLOOKUP(I1436,'Indice isolamento municipio'!$F$2:$G$26498,2,false)</f>
        <v>0.372</v>
      </c>
      <c r="K1436" s="29"/>
      <c r="L1436" s="20"/>
      <c r="M1436" s="20"/>
      <c r="N1436" s="20"/>
      <c r="O1436" s="20"/>
      <c r="P1436" s="20"/>
    </row>
    <row r="1437" ht="15.75" hidden="1" customHeight="1">
      <c r="A1437" s="12">
        <v>310810.0</v>
      </c>
      <c r="B1437" s="12" t="s">
        <v>1824</v>
      </c>
      <c r="C1437" s="12" t="s">
        <v>131</v>
      </c>
      <c r="D1437" s="12" t="s">
        <v>138</v>
      </c>
      <c r="E1437" s="12">
        <v>6811.0</v>
      </c>
      <c r="F1437" s="26">
        <v>43965.0</v>
      </c>
      <c r="G1437" s="20"/>
      <c r="H1437" s="20"/>
      <c r="I1437" s="28" t="str">
        <f t="shared" si="1"/>
        <v>MGBonfim43965</v>
      </c>
      <c r="J1437" s="28">
        <f>VLOOKUP(I1437,'Indice isolamento municipio'!$F$2:$G$26498,2,false)</f>
        <v>0.404</v>
      </c>
      <c r="K1437" s="29"/>
      <c r="L1437" s="20"/>
      <c r="M1437" s="20"/>
      <c r="N1437" s="20"/>
      <c r="O1437" s="20"/>
      <c r="P1437" s="20"/>
    </row>
    <row r="1438" ht="15.75" hidden="1" customHeight="1">
      <c r="A1438" s="12">
        <v>310900.0</v>
      </c>
      <c r="B1438" s="12" t="s">
        <v>1835</v>
      </c>
      <c r="C1438" s="12" t="s">
        <v>131</v>
      </c>
      <c r="D1438" s="12" t="s">
        <v>138</v>
      </c>
      <c r="E1438" s="12">
        <v>35085.0</v>
      </c>
      <c r="F1438" s="26">
        <v>43965.0</v>
      </c>
      <c r="G1438" s="20"/>
      <c r="H1438" s="20"/>
      <c r="I1438" s="28" t="str">
        <f t="shared" si="1"/>
        <v>MGBrumadinho43965</v>
      </c>
      <c r="J1438" s="28">
        <f>VLOOKUP(I1438,'Indice isolamento municipio'!$F$2:$G$26498,2,false)</f>
        <v>0.39</v>
      </c>
      <c r="K1438" s="29"/>
      <c r="L1438" s="20"/>
      <c r="M1438" s="20"/>
      <c r="N1438" s="20"/>
      <c r="O1438" s="20"/>
      <c r="P1438" s="20"/>
    </row>
    <row r="1439" ht="15.75" hidden="1" customHeight="1">
      <c r="A1439" s="12">
        <v>312060.0</v>
      </c>
      <c r="B1439" s="12" t="s">
        <v>1958</v>
      </c>
      <c r="C1439" s="12" t="s">
        <v>131</v>
      </c>
      <c r="D1439" s="12" t="s">
        <v>138</v>
      </c>
      <c r="E1439" s="12">
        <v>4800.0</v>
      </c>
      <c r="F1439" s="26">
        <v>43965.0</v>
      </c>
      <c r="G1439" s="20"/>
      <c r="H1439" s="20"/>
      <c r="I1439" s="28" t="str">
        <f t="shared" si="1"/>
        <v>MGCrucilândia43965</v>
      </c>
      <c r="J1439" s="28">
        <f>VLOOKUP(I1439,'Indice isolamento municipio'!$F$2:$G$26498,2,false)</f>
        <v>0.38</v>
      </c>
      <c r="K1439" s="29"/>
      <c r="L1439" s="20"/>
      <c r="M1439" s="20"/>
      <c r="N1439" s="20"/>
      <c r="O1439" s="20"/>
      <c r="P1439" s="20"/>
    </row>
    <row r="1440" ht="15.75" hidden="1" customHeight="1">
      <c r="A1440" s="12">
        <v>312410.0</v>
      </c>
      <c r="B1440" s="12" t="s">
        <v>2001</v>
      </c>
      <c r="C1440" s="12" t="s">
        <v>131</v>
      </c>
      <c r="D1440" s="12" t="s">
        <v>138</v>
      </c>
      <c r="E1440" s="12">
        <v>62262.0</v>
      </c>
      <c r="F1440" s="26">
        <v>43965.0</v>
      </c>
      <c r="G1440" s="20"/>
      <c r="H1440" s="20"/>
      <c r="I1440" s="28" t="str">
        <f t="shared" si="1"/>
        <v>MGEsmeraldas43965</v>
      </c>
      <c r="J1440" s="28">
        <f>VLOOKUP(I1440,'Indice isolamento municipio'!$F$2:$G$26498,2,false)</f>
        <v>0.369</v>
      </c>
      <c r="K1440" s="29"/>
      <c r="L1440" s="20"/>
      <c r="M1440" s="20"/>
      <c r="N1440" s="20"/>
      <c r="O1440" s="20"/>
      <c r="P1440" s="20"/>
    </row>
    <row r="1441" ht="15.75" hidden="1" customHeight="1">
      <c r="A1441" s="12">
        <v>312600.0</v>
      </c>
      <c r="B1441" s="12" t="s">
        <v>2018</v>
      </c>
      <c r="C1441" s="12" t="s">
        <v>131</v>
      </c>
      <c r="D1441" s="12" t="s">
        <v>138</v>
      </c>
      <c r="E1441" s="12">
        <v>6744.0</v>
      </c>
      <c r="F1441" s="26">
        <v>43965.0</v>
      </c>
      <c r="G1441" s="20"/>
      <c r="H1441" s="20"/>
      <c r="I1441" s="28" t="str">
        <f t="shared" si="1"/>
        <v>MGFlorestal43965</v>
      </c>
      <c r="J1441" s="28">
        <f>VLOOKUP(I1441,'Indice isolamento municipio'!$F$2:$G$26498,2,false)</f>
        <v>0.321</v>
      </c>
      <c r="K1441" s="29"/>
      <c r="L1441" s="20"/>
      <c r="M1441" s="20"/>
      <c r="N1441" s="20"/>
      <c r="O1441" s="20"/>
      <c r="P1441" s="20"/>
    </row>
    <row r="1442" ht="15.75" hidden="1" customHeight="1">
      <c r="A1442" s="12">
        <v>313010.0</v>
      </c>
      <c r="B1442" s="12" t="s">
        <v>2068</v>
      </c>
      <c r="C1442" s="12" t="s">
        <v>131</v>
      </c>
      <c r="D1442" s="12" t="s">
        <v>138</v>
      </c>
      <c r="E1442" s="12">
        <v>36363.0</v>
      </c>
      <c r="F1442" s="26">
        <v>43965.0</v>
      </c>
      <c r="G1442" s="20"/>
      <c r="H1442" s="20"/>
      <c r="I1442" s="28" t="str">
        <f t="shared" si="1"/>
        <v>MGIgarapé43965</v>
      </c>
      <c r="J1442" s="28">
        <f>VLOOKUP(I1442,'Indice isolamento municipio'!$F$2:$G$26498,2,false)</f>
        <v>0.349</v>
      </c>
      <c r="K1442" s="29"/>
      <c r="L1442" s="20"/>
      <c r="M1442" s="20"/>
      <c r="N1442" s="20"/>
      <c r="O1442" s="20"/>
      <c r="P1442" s="20"/>
    </row>
    <row r="1443" ht="15.75" hidden="1" customHeight="1">
      <c r="A1443" s="12">
        <v>313665.0</v>
      </c>
      <c r="B1443" s="12" t="s">
        <v>2144</v>
      </c>
      <c r="C1443" s="12" t="s">
        <v>131</v>
      </c>
      <c r="D1443" s="12" t="s">
        <v>138</v>
      </c>
      <c r="E1443" s="12">
        <v>23080.0</v>
      </c>
      <c r="F1443" s="26">
        <v>43965.0</v>
      </c>
      <c r="G1443" s="20"/>
      <c r="H1443" s="20"/>
      <c r="I1443" s="28" t="str">
        <f t="shared" si="1"/>
        <v>MGJuatuba43965</v>
      </c>
      <c r="J1443" s="28">
        <f>VLOOKUP(I1443,'Indice isolamento municipio'!$F$2:$G$26498,2,false)</f>
        <v>0.368</v>
      </c>
      <c r="K1443" s="29"/>
      <c r="L1443" s="20"/>
      <c r="M1443" s="20"/>
      <c r="N1443" s="20"/>
      <c r="O1443" s="20"/>
      <c r="P1443" s="20"/>
    </row>
    <row r="1444" ht="15.75" hidden="1" customHeight="1">
      <c r="A1444" s="12">
        <v>314015.0</v>
      </c>
      <c r="B1444" s="12" t="s">
        <v>2188</v>
      </c>
      <c r="C1444" s="12" t="s">
        <v>131</v>
      </c>
      <c r="D1444" s="12" t="s">
        <v>138</v>
      </c>
      <c r="E1444" s="12">
        <v>13594.0</v>
      </c>
      <c r="F1444" s="26">
        <v>43965.0</v>
      </c>
      <c r="G1444" s="20"/>
      <c r="H1444" s="20"/>
      <c r="I1444" s="28" t="str">
        <f t="shared" si="1"/>
        <v>MGMário Campos43965</v>
      </c>
      <c r="J1444" s="28">
        <f>VLOOKUP(I1444,'Indice isolamento municipio'!$F$2:$G$26498,2,false)</f>
        <v>0.367</v>
      </c>
      <c r="K1444" s="29"/>
      <c r="L1444" s="20"/>
      <c r="M1444" s="20"/>
      <c r="N1444" s="20"/>
      <c r="O1444" s="20"/>
      <c r="P1444" s="20"/>
    </row>
    <row r="1445" ht="15.75" hidden="1" customHeight="1">
      <c r="A1445" s="12">
        <v>314070.0</v>
      </c>
      <c r="B1445" s="12" t="s">
        <v>2196</v>
      </c>
      <c r="C1445" s="12" t="s">
        <v>131</v>
      </c>
      <c r="D1445" s="12" t="s">
        <v>138</v>
      </c>
      <c r="E1445" s="12">
        <v>28417.0</v>
      </c>
      <c r="F1445" s="26">
        <v>43965.0</v>
      </c>
      <c r="G1445" s="20"/>
      <c r="H1445" s="20"/>
      <c r="I1445" s="28" t="str">
        <f t="shared" si="1"/>
        <v>MGMateus Leme43965</v>
      </c>
      <c r="J1445" s="28">
        <f>VLOOKUP(I1445,'Indice isolamento municipio'!$F$2:$G$26498,2,false)</f>
        <v>0.384</v>
      </c>
      <c r="K1445" s="29"/>
      <c r="L1445" s="20"/>
      <c r="M1445" s="20"/>
      <c r="N1445" s="20"/>
      <c r="O1445" s="20"/>
      <c r="P1445" s="20"/>
    </row>
    <row r="1446" ht="15.75" hidden="1" customHeight="1">
      <c r="A1446" s="12">
        <v>315040.0</v>
      </c>
      <c r="B1446" s="12" t="s">
        <v>2311</v>
      </c>
      <c r="C1446" s="12" t="s">
        <v>131</v>
      </c>
      <c r="D1446" s="12" t="s">
        <v>138</v>
      </c>
      <c r="E1446" s="12">
        <v>4696.0</v>
      </c>
      <c r="F1446" s="26">
        <v>43965.0</v>
      </c>
      <c r="G1446" s="20"/>
      <c r="H1446" s="20"/>
      <c r="I1446" s="28" t="str">
        <f t="shared" si="1"/>
        <v>MGPiedade dos Gerais43965</v>
      </c>
      <c r="J1446" s="28">
        <f>VLOOKUP(I1446,'Indice isolamento municipio'!$F$2:$G$26498,2,false)</f>
        <v>0.5</v>
      </c>
      <c r="K1446" s="29"/>
      <c r="L1446" s="20"/>
      <c r="M1446" s="20"/>
      <c r="N1446" s="20"/>
      <c r="O1446" s="20"/>
      <c r="P1446" s="20"/>
    </row>
    <row r="1447" ht="15.75" hidden="1" customHeight="1">
      <c r="A1447" s="12">
        <v>315530.0</v>
      </c>
      <c r="B1447" s="12" t="s">
        <v>2363</v>
      </c>
      <c r="C1447" s="12" t="s">
        <v>131</v>
      </c>
      <c r="D1447" s="12" t="s">
        <v>138</v>
      </c>
      <c r="E1447" s="12">
        <v>5372.0</v>
      </c>
      <c r="F1447" s="26">
        <v>43965.0</v>
      </c>
      <c r="G1447" s="20"/>
      <c r="H1447" s="20"/>
      <c r="I1447" s="28" t="str">
        <f t="shared" si="1"/>
        <v>MGRio Manso43965</v>
      </c>
      <c r="J1447" s="28">
        <f>VLOOKUP(I1447,'Indice isolamento municipio'!$F$2:$G$26498,2,false)</f>
        <v>0.303</v>
      </c>
      <c r="K1447" s="29"/>
      <c r="L1447" s="20"/>
      <c r="M1447" s="20"/>
      <c r="N1447" s="20"/>
      <c r="O1447" s="20"/>
      <c r="P1447" s="20"/>
    </row>
    <row r="1448" ht="15.75" hidden="1" customHeight="1">
      <c r="A1448" s="12">
        <v>316292.0</v>
      </c>
      <c r="B1448" s="12" t="s">
        <v>2454</v>
      </c>
      <c r="C1448" s="12" t="s">
        <v>131</v>
      </c>
      <c r="D1448" s="12" t="s">
        <v>138</v>
      </c>
      <c r="E1448" s="12">
        <v>26653.0</v>
      </c>
      <c r="F1448" s="26">
        <v>43965.0</v>
      </c>
      <c r="G1448" s="20"/>
      <c r="H1448" s="20"/>
      <c r="I1448" s="28" t="str">
        <f t="shared" si="1"/>
        <v>MGSão Joaquim de Bicas43965</v>
      </c>
      <c r="J1448" s="28">
        <f>VLOOKUP(I1448,'Indice isolamento municipio'!$F$2:$G$26498,2,false)</f>
        <v>0.376</v>
      </c>
      <c r="K1448" s="29"/>
      <c r="L1448" s="20"/>
      <c r="M1448" s="20"/>
      <c r="N1448" s="20"/>
      <c r="O1448" s="20"/>
      <c r="P1448" s="20"/>
    </row>
    <row r="1449" ht="15.75" hidden="1" customHeight="1">
      <c r="A1449" s="12">
        <v>310740.0</v>
      </c>
      <c r="B1449" s="12" t="s">
        <v>1817</v>
      </c>
      <c r="C1449" s="12" t="s">
        <v>131</v>
      </c>
      <c r="D1449" s="12" t="s">
        <v>138</v>
      </c>
      <c r="E1449" s="12">
        <v>46482.0</v>
      </c>
      <c r="F1449" s="26">
        <v>43965.0</v>
      </c>
      <c r="G1449" s="20"/>
      <c r="H1449" s="20"/>
      <c r="I1449" s="28" t="str">
        <f t="shared" si="1"/>
        <v>MGBom Despacho43965</v>
      </c>
      <c r="J1449" s="28">
        <f>VLOOKUP(I1449,'Indice isolamento municipio'!$F$2:$G$26498,2,false)</f>
        <v>0.376</v>
      </c>
      <c r="K1449" s="29"/>
      <c r="L1449" s="20"/>
      <c r="M1449" s="20"/>
      <c r="N1449" s="20"/>
      <c r="O1449" s="20"/>
      <c r="P1449" s="20"/>
    </row>
    <row r="1450" ht="15.75" hidden="1" customHeight="1">
      <c r="A1450" s="12">
        <v>312320.0</v>
      </c>
      <c r="B1450" s="12" t="s">
        <v>1990</v>
      </c>
      <c r="C1450" s="12" t="s">
        <v>131</v>
      </c>
      <c r="D1450" s="12" t="s">
        <v>138</v>
      </c>
      <c r="E1450" s="12">
        <v>13686.0</v>
      </c>
      <c r="F1450" s="26">
        <v>43965.0</v>
      </c>
      <c r="G1450" s="20"/>
      <c r="H1450" s="20"/>
      <c r="I1450" s="28" t="str">
        <f t="shared" si="1"/>
        <v>MGDores do Indaiá43965</v>
      </c>
      <c r="J1450" s="28">
        <f>VLOOKUP(I1450,'Indice isolamento municipio'!$F$2:$G$26498,2,false)</f>
        <v>0.276</v>
      </c>
      <c r="K1450" s="29"/>
      <c r="L1450" s="20"/>
      <c r="M1450" s="20"/>
      <c r="N1450" s="20"/>
      <c r="O1450" s="20"/>
      <c r="P1450" s="20"/>
    </row>
    <row r="1451" ht="15.75" hidden="1" customHeight="1">
      <c r="A1451" s="12">
        <v>312470.0</v>
      </c>
      <c r="B1451" s="12" t="s">
        <v>2006</v>
      </c>
      <c r="C1451" s="12" t="s">
        <v>131</v>
      </c>
      <c r="D1451" s="12" t="s">
        <v>138</v>
      </c>
      <c r="E1451" s="12">
        <v>3504.0</v>
      </c>
      <c r="F1451" s="26">
        <v>43965.0</v>
      </c>
      <c r="G1451" s="20"/>
      <c r="H1451" s="20"/>
      <c r="I1451" s="28" t="str">
        <f t="shared" si="1"/>
        <v>MGEstrela do Indaiá43965</v>
      </c>
      <c r="J1451" s="28">
        <f>VLOOKUP(I1451,'Indice isolamento municipio'!$F$2:$G$26498,2,false)</f>
        <v>0.565</v>
      </c>
      <c r="K1451" s="29"/>
      <c r="L1451" s="20"/>
      <c r="M1451" s="20"/>
      <c r="N1451" s="20"/>
      <c r="O1451" s="20"/>
      <c r="P1451" s="20"/>
    </row>
    <row r="1452" ht="15.75" hidden="1" customHeight="1">
      <c r="A1452" s="12">
        <v>313880.0</v>
      </c>
      <c r="B1452" s="12" t="s">
        <v>2173</v>
      </c>
      <c r="C1452" s="12" t="s">
        <v>131</v>
      </c>
      <c r="D1452" s="12" t="s">
        <v>138</v>
      </c>
      <c r="E1452" s="12">
        <v>17585.0</v>
      </c>
      <c r="F1452" s="26">
        <v>43965.0</v>
      </c>
      <c r="G1452" s="20"/>
      <c r="H1452" s="20"/>
      <c r="I1452" s="28" t="str">
        <f t="shared" si="1"/>
        <v>MGLuz43965</v>
      </c>
      <c r="J1452" s="28">
        <f>VLOOKUP(I1452,'Indice isolamento municipio'!$F$2:$G$26498,2,false)</f>
        <v>0.36</v>
      </c>
      <c r="K1452" s="29"/>
      <c r="L1452" s="20"/>
      <c r="M1452" s="20"/>
      <c r="N1452" s="20"/>
      <c r="O1452" s="20"/>
      <c r="P1452" s="20"/>
    </row>
    <row r="1453" ht="15.75" hidden="1" customHeight="1">
      <c r="A1453" s="12">
        <v>314050.0</v>
      </c>
      <c r="B1453" s="12" t="s">
        <v>2192</v>
      </c>
      <c r="C1453" s="12" t="s">
        <v>131</v>
      </c>
      <c r="D1453" s="12" t="s">
        <v>138</v>
      </c>
      <c r="E1453" s="12">
        <v>12731.0</v>
      </c>
      <c r="F1453" s="26">
        <v>43965.0</v>
      </c>
      <c r="G1453" s="20"/>
      <c r="H1453" s="20"/>
      <c r="I1453" s="28" t="str">
        <f t="shared" si="1"/>
        <v>MGMartinho Campos43965</v>
      </c>
      <c r="J1453" s="28">
        <f>VLOOKUP(I1453,'Indice isolamento municipio'!$F$2:$G$26498,2,false)</f>
        <v>0.382</v>
      </c>
      <c r="K1453" s="29"/>
      <c r="L1453" s="20"/>
      <c r="M1453" s="20"/>
      <c r="N1453" s="20"/>
      <c r="O1453" s="20"/>
      <c r="P1453" s="20"/>
    </row>
    <row r="1454" ht="15.75" hidden="1" customHeight="1">
      <c r="A1454" s="12">
        <v>314240.0</v>
      </c>
      <c r="B1454" s="12" t="s">
        <v>2217</v>
      </c>
      <c r="C1454" s="12" t="s">
        <v>131</v>
      </c>
      <c r="D1454" s="12" t="s">
        <v>138</v>
      </c>
      <c r="E1454" s="12">
        <v>7106.0</v>
      </c>
      <c r="F1454" s="26">
        <v>43965.0</v>
      </c>
      <c r="G1454" s="20"/>
      <c r="H1454" s="20"/>
      <c r="I1454" s="28" t="str">
        <f t="shared" si="1"/>
        <v>MGMoema43965</v>
      </c>
      <c r="J1454" s="28">
        <f>VLOOKUP(I1454,'Indice isolamento municipio'!$F$2:$G$26498,2,false)</f>
        <v>0.287</v>
      </c>
      <c r="K1454" s="29"/>
      <c r="L1454" s="20"/>
      <c r="M1454" s="20"/>
      <c r="N1454" s="20"/>
      <c r="O1454" s="20"/>
      <c r="P1454" s="20"/>
    </row>
    <row r="1455" ht="15.75" hidden="1" customHeight="1">
      <c r="A1455" s="12">
        <v>316660.0</v>
      </c>
      <c r="B1455" s="12" t="s">
        <v>4669</v>
      </c>
      <c r="C1455" s="12" t="s">
        <v>131</v>
      </c>
      <c r="D1455" s="12" t="s">
        <v>138</v>
      </c>
      <c r="E1455" s="12">
        <v>807.0</v>
      </c>
      <c r="F1455" s="26">
        <v>43965.0</v>
      </c>
      <c r="G1455" s="20"/>
      <c r="H1455" s="20"/>
      <c r="I1455" s="28" t="str">
        <f t="shared" si="1"/>
        <v>MGSerra da Saudade43965</v>
      </c>
      <c r="J1455" s="28" t="str">
        <f>VLOOKUP(I1455,'Indice isolamento municipio'!$F$2:$G$26498,2,false)</f>
        <v>#N/A</v>
      </c>
      <c r="K1455" s="29"/>
      <c r="L1455" s="20"/>
      <c r="M1455" s="20"/>
      <c r="N1455" s="20"/>
      <c r="O1455" s="20"/>
      <c r="P1455" s="20"/>
    </row>
    <row r="1456" ht="15.75" hidden="1" customHeight="1">
      <c r="A1456" s="12">
        <v>310860.0</v>
      </c>
      <c r="B1456" s="12" t="s">
        <v>1832</v>
      </c>
      <c r="C1456" s="12" t="s">
        <v>131</v>
      </c>
      <c r="D1456" s="12" t="s">
        <v>138</v>
      </c>
      <c r="E1456" s="12">
        <v>31356.0</v>
      </c>
      <c r="F1456" s="26">
        <v>43965.0</v>
      </c>
      <c r="G1456" s="20"/>
      <c r="H1456" s="20"/>
      <c r="I1456" s="28" t="str">
        <f t="shared" si="1"/>
        <v>MGBrasília de Minas43965</v>
      </c>
      <c r="J1456" s="28">
        <f>VLOOKUP(I1456,'Indice isolamento municipio'!$F$2:$G$26498,2,false)</f>
        <v>0.381</v>
      </c>
      <c r="K1456" s="29"/>
      <c r="L1456" s="20"/>
      <c r="M1456" s="20"/>
      <c r="N1456" s="20"/>
      <c r="O1456" s="20"/>
      <c r="P1456" s="20"/>
    </row>
    <row r="1457" ht="15.75" hidden="1" customHeight="1">
      <c r="A1457" s="12">
        <v>311115.0</v>
      </c>
      <c r="B1457" s="12" t="s">
        <v>1857</v>
      </c>
      <c r="C1457" s="12" t="s">
        <v>131</v>
      </c>
      <c r="D1457" s="12" t="s">
        <v>138</v>
      </c>
      <c r="E1457" s="12">
        <v>3701.0</v>
      </c>
      <c r="F1457" s="26">
        <v>43965.0</v>
      </c>
      <c r="G1457" s="20"/>
      <c r="H1457" s="20"/>
      <c r="I1457" s="28" t="str">
        <f t="shared" si="1"/>
        <v>MGCampo Azul43965</v>
      </c>
      <c r="J1457" s="28">
        <f>VLOOKUP(I1457,'Indice isolamento municipio'!$F$2:$G$26498,2,false)</f>
        <v>0.233</v>
      </c>
      <c r="K1457" s="29"/>
      <c r="L1457" s="20"/>
      <c r="M1457" s="20"/>
      <c r="N1457" s="20"/>
      <c r="O1457" s="20"/>
      <c r="P1457" s="20"/>
    </row>
    <row r="1458" ht="15.75" hidden="1" customHeight="1">
      <c r="A1458" s="12">
        <v>312965.0</v>
      </c>
      <c r="B1458" s="12" t="s">
        <v>2062</v>
      </c>
      <c r="C1458" s="12" t="s">
        <v>131</v>
      </c>
      <c r="D1458" s="12" t="s">
        <v>138</v>
      </c>
      <c r="E1458" s="12">
        <v>6098.0</v>
      </c>
      <c r="F1458" s="26">
        <v>43965.0</v>
      </c>
      <c r="G1458" s="20"/>
      <c r="H1458" s="20"/>
      <c r="I1458" s="28" t="str">
        <f t="shared" si="1"/>
        <v>MGIbiracatu43965</v>
      </c>
      <c r="J1458" s="28">
        <f>VLOOKUP(I1458,'Indice isolamento municipio'!$F$2:$G$26498,2,false)</f>
        <v>0.512</v>
      </c>
      <c r="K1458" s="29"/>
      <c r="L1458" s="20"/>
      <c r="M1458" s="20"/>
      <c r="N1458" s="20"/>
      <c r="O1458" s="20"/>
      <c r="P1458" s="20"/>
    </row>
    <row r="1459" ht="15.75" hidden="1" customHeight="1">
      <c r="A1459" s="12">
        <v>313005.0</v>
      </c>
      <c r="B1459" s="12" t="s">
        <v>2067</v>
      </c>
      <c r="C1459" s="12" t="s">
        <v>131</v>
      </c>
      <c r="D1459" s="12" t="s">
        <v>138</v>
      </c>
      <c r="E1459" s="12">
        <v>10963.0</v>
      </c>
      <c r="F1459" s="26">
        <v>43965.0</v>
      </c>
      <c r="G1459" s="20"/>
      <c r="H1459" s="20"/>
      <c r="I1459" s="28" t="str">
        <f t="shared" si="1"/>
        <v>MGIcaraí de Minas43965</v>
      </c>
      <c r="J1459" s="28">
        <f>VLOOKUP(I1459,'Indice isolamento municipio'!$F$2:$G$26498,2,false)</f>
        <v>0.41</v>
      </c>
      <c r="K1459" s="29"/>
      <c r="L1459" s="20"/>
      <c r="M1459" s="20"/>
      <c r="N1459" s="20"/>
      <c r="O1459" s="20"/>
      <c r="P1459" s="20"/>
    </row>
    <row r="1460" ht="15.75" hidden="1" customHeight="1">
      <c r="A1460" s="12">
        <v>313535.0</v>
      </c>
      <c r="B1460" s="12" t="s">
        <v>2127</v>
      </c>
      <c r="C1460" s="12" t="s">
        <v>131</v>
      </c>
      <c r="D1460" s="12" t="s">
        <v>138</v>
      </c>
      <c r="E1460" s="12">
        <v>8331.0</v>
      </c>
      <c r="F1460" s="26">
        <v>43965.0</v>
      </c>
      <c r="G1460" s="20"/>
      <c r="H1460" s="20"/>
      <c r="I1460" s="28" t="str">
        <f t="shared" si="1"/>
        <v>MGJaponvar43965</v>
      </c>
      <c r="J1460" s="28">
        <f>VLOOKUP(I1460,'Indice isolamento municipio'!$F$2:$G$26498,2,false)</f>
        <v>0.304</v>
      </c>
      <c r="K1460" s="29"/>
      <c r="L1460" s="20"/>
      <c r="M1460" s="20"/>
      <c r="N1460" s="20"/>
      <c r="O1460" s="20"/>
      <c r="P1460" s="20"/>
    </row>
    <row r="1461" ht="15.75" hidden="1" customHeight="1">
      <c r="A1461" s="12">
        <v>313865.0</v>
      </c>
      <c r="B1461" s="12" t="s">
        <v>2169</v>
      </c>
      <c r="C1461" s="12" t="s">
        <v>131</v>
      </c>
      <c r="D1461" s="12" t="s">
        <v>138</v>
      </c>
      <c r="E1461" s="12">
        <v>8506.0</v>
      </c>
      <c r="F1461" s="26">
        <v>43965.0</v>
      </c>
      <c r="G1461" s="20"/>
      <c r="H1461" s="20"/>
      <c r="I1461" s="28" t="str">
        <f t="shared" si="1"/>
        <v>MGLontra43965</v>
      </c>
      <c r="J1461" s="28">
        <f>VLOOKUP(I1461,'Indice isolamento municipio'!$F$2:$G$26498,2,false)</f>
        <v>0.34</v>
      </c>
      <c r="K1461" s="29"/>
      <c r="L1461" s="20"/>
      <c r="M1461" s="20"/>
      <c r="N1461" s="20"/>
      <c r="O1461" s="20"/>
      <c r="P1461" s="20"/>
    </row>
    <row r="1462" ht="15.75" hidden="1" customHeight="1">
      <c r="A1462" s="12">
        <v>313868.0</v>
      </c>
      <c r="B1462" s="12" t="s">
        <v>2171</v>
      </c>
      <c r="C1462" s="12" t="s">
        <v>131</v>
      </c>
      <c r="D1462" s="12" t="s">
        <v>138</v>
      </c>
      <c r="E1462" s="12">
        <v>6443.0</v>
      </c>
      <c r="F1462" s="26">
        <v>43965.0</v>
      </c>
      <c r="G1462" s="20"/>
      <c r="H1462" s="20"/>
      <c r="I1462" s="28" t="str">
        <f t="shared" si="1"/>
        <v>MGLuislândia43965</v>
      </c>
      <c r="J1462" s="28">
        <f>VLOOKUP(I1462,'Indice isolamento municipio'!$F$2:$G$26498,2,false)</f>
        <v>0.465</v>
      </c>
      <c r="K1462" s="29"/>
      <c r="L1462" s="20"/>
      <c r="M1462" s="20"/>
      <c r="N1462" s="20"/>
      <c r="O1462" s="20"/>
      <c r="P1462" s="20"/>
    </row>
    <row r="1463" ht="15.75" hidden="1" customHeight="1">
      <c r="A1463" s="12">
        <v>314200.0</v>
      </c>
      <c r="B1463" s="12" t="s">
        <v>2211</v>
      </c>
      <c r="C1463" s="12" t="s">
        <v>131</v>
      </c>
      <c r="D1463" s="12" t="s">
        <v>138</v>
      </c>
      <c r="E1463" s="12">
        <v>13116.0</v>
      </c>
      <c r="F1463" s="26">
        <v>43965.0</v>
      </c>
      <c r="G1463" s="20"/>
      <c r="H1463" s="20"/>
      <c r="I1463" s="28" t="str">
        <f t="shared" si="1"/>
        <v>MGMirabela43965</v>
      </c>
      <c r="J1463" s="28">
        <f>VLOOKUP(I1463,'Indice isolamento municipio'!$F$2:$G$26498,2,false)</f>
        <v>0.406</v>
      </c>
      <c r="K1463" s="29"/>
      <c r="L1463" s="20"/>
      <c r="M1463" s="20"/>
      <c r="N1463" s="20"/>
      <c r="O1463" s="20"/>
      <c r="P1463" s="20"/>
    </row>
    <row r="1464" ht="15.75" hidden="1" customHeight="1">
      <c r="A1464" s="12">
        <v>314795.0</v>
      </c>
      <c r="B1464" s="12" t="s">
        <v>2283</v>
      </c>
      <c r="C1464" s="12" t="s">
        <v>131</v>
      </c>
      <c r="D1464" s="12" t="s">
        <v>138</v>
      </c>
      <c r="E1464" s="12">
        <v>5642.0</v>
      </c>
      <c r="F1464" s="26">
        <v>43965.0</v>
      </c>
      <c r="G1464" s="20"/>
      <c r="H1464" s="20"/>
      <c r="I1464" s="28" t="str">
        <f t="shared" si="1"/>
        <v>MGPatis43965</v>
      </c>
      <c r="J1464" s="28">
        <f>VLOOKUP(I1464,'Indice isolamento municipio'!$F$2:$G$26498,2,false)</f>
        <v>0.404</v>
      </c>
      <c r="K1464" s="29"/>
      <c r="L1464" s="20"/>
      <c r="M1464" s="20"/>
      <c r="N1464" s="20"/>
      <c r="O1464" s="20"/>
      <c r="P1464" s="20"/>
    </row>
    <row r="1465" ht="15.75" hidden="1" customHeight="1">
      <c r="A1465" s="12">
        <v>315057.0</v>
      </c>
      <c r="B1465" s="12" t="s">
        <v>2314</v>
      </c>
      <c r="C1465" s="12" t="s">
        <v>131</v>
      </c>
      <c r="D1465" s="12" t="s">
        <v>138</v>
      </c>
      <c r="E1465" s="12">
        <v>7251.0</v>
      </c>
      <c r="F1465" s="26">
        <v>43965.0</v>
      </c>
      <c r="G1465" s="20"/>
      <c r="H1465" s="20"/>
      <c r="I1465" s="28" t="str">
        <f t="shared" si="1"/>
        <v>MGPintópolis43965</v>
      </c>
      <c r="J1465" s="28">
        <f>VLOOKUP(I1465,'Indice isolamento municipio'!$F$2:$G$26498,2,false)</f>
        <v>0.381</v>
      </c>
      <c r="K1465" s="29"/>
      <c r="L1465" s="20"/>
      <c r="M1465" s="20"/>
      <c r="N1465" s="20"/>
      <c r="O1465" s="20"/>
      <c r="P1465" s="20"/>
    </row>
    <row r="1466" ht="15.75" hidden="1" customHeight="1">
      <c r="A1466" s="12">
        <v>316110.0</v>
      </c>
      <c r="B1466" s="12" t="s">
        <v>2429</v>
      </c>
      <c r="C1466" s="12" t="s">
        <v>131</v>
      </c>
      <c r="D1466" s="12" t="s">
        <v>138</v>
      </c>
      <c r="E1466" s="12">
        <v>54180.0</v>
      </c>
      <c r="F1466" s="26">
        <v>43965.0</v>
      </c>
      <c r="G1466" s="20"/>
      <c r="H1466" s="20"/>
      <c r="I1466" s="28" t="str">
        <f t="shared" si="1"/>
        <v>MGSão Francisco43965</v>
      </c>
      <c r="J1466" s="28">
        <f>VLOOKUP(I1466,'Indice isolamento municipio'!$F$2:$G$26498,2,false)</f>
        <v>0.363</v>
      </c>
      <c r="K1466" s="29"/>
      <c r="L1466" s="20"/>
      <c r="M1466" s="20"/>
      <c r="N1466" s="20"/>
      <c r="O1466" s="20"/>
      <c r="P1466" s="20"/>
    </row>
    <row r="1467" ht="15.75" hidden="1" customHeight="1">
      <c r="A1467" s="12">
        <v>316240.0</v>
      </c>
      <c r="B1467" s="12" t="s">
        <v>2445</v>
      </c>
      <c r="C1467" s="12" t="s">
        <v>131</v>
      </c>
      <c r="D1467" s="12" t="s">
        <v>138</v>
      </c>
      <c r="E1467" s="12">
        <v>25257.0</v>
      </c>
      <c r="F1467" s="26">
        <v>43965.0</v>
      </c>
      <c r="G1467" s="20"/>
      <c r="H1467" s="20"/>
      <c r="I1467" s="28" t="str">
        <f t="shared" si="1"/>
        <v>MGSão João da Ponte43965</v>
      </c>
      <c r="J1467" s="28">
        <f>VLOOKUP(I1467,'Indice isolamento municipio'!$F$2:$G$26498,2,false)</f>
        <v>0.356</v>
      </c>
      <c r="K1467" s="29"/>
      <c r="L1467" s="20"/>
      <c r="M1467" s="20"/>
      <c r="N1467" s="20"/>
      <c r="O1467" s="20"/>
      <c r="P1467" s="20"/>
    </row>
    <row r="1468" ht="15.75" hidden="1" customHeight="1">
      <c r="A1468" s="12">
        <v>316420.0</v>
      </c>
      <c r="B1468" s="12" t="s">
        <v>2468</v>
      </c>
      <c r="C1468" s="12" t="s">
        <v>131</v>
      </c>
      <c r="D1468" s="12" t="s">
        <v>138</v>
      </c>
      <c r="E1468" s="12">
        <v>10653.0</v>
      </c>
      <c r="F1468" s="26">
        <v>43965.0</v>
      </c>
      <c r="G1468" s="20"/>
      <c r="H1468" s="20"/>
      <c r="I1468" s="28" t="str">
        <f t="shared" si="1"/>
        <v>MGSão Romão43965</v>
      </c>
      <c r="J1468" s="28">
        <f>VLOOKUP(I1468,'Indice isolamento municipio'!$F$2:$G$26498,2,false)</f>
        <v>0.451</v>
      </c>
      <c r="K1468" s="29"/>
      <c r="L1468" s="20"/>
      <c r="M1468" s="20"/>
      <c r="N1468" s="20"/>
      <c r="O1468" s="20"/>
      <c r="P1468" s="20"/>
    </row>
    <row r="1469" ht="15.75" hidden="1" customHeight="1">
      <c r="A1469" s="12">
        <v>317000.0</v>
      </c>
      <c r="B1469" s="12" t="s">
        <v>2529</v>
      </c>
      <c r="C1469" s="12" t="s">
        <v>131</v>
      </c>
      <c r="D1469" s="12" t="s">
        <v>138</v>
      </c>
      <c r="E1469" s="12">
        <v>11818.0</v>
      </c>
      <c r="F1469" s="26">
        <v>43965.0</v>
      </c>
      <c r="G1469" s="20"/>
      <c r="H1469" s="20"/>
      <c r="I1469" s="28" t="str">
        <f t="shared" si="1"/>
        <v>MGUbaí43965</v>
      </c>
      <c r="J1469" s="28">
        <f>VLOOKUP(I1469,'Indice isolamento municipio'!$F$2:$G$26498,2,false)</f>
        <v>0.333</v>
      </c>
      <c r="K1469" s="29"/>
      <c r="L1469" s="20"/>
      <c r="M1469" s="20"/>
      <c r="N1469" s="20"/>
      <c r="O1469" s="20"/>
      <c r="P1469" s="20"/>
    </row>
    <row r="1470" ht="15.75" hidden="1" customHeight="1">
      <c r="A1470" s="12">
        <v>317052.0</v>
      </c>
      <c r="B1470" s="12" t="s">
        <v>2538</v>
      </c>
      <c r="C1470" s="12" t="s">
        <v>131</v>
      </c>
      <c r="D1470" s="12" t="s">
        <v>138</v>
      </c>
      <c r="E1470" s="12">
        <v>14207.0</v>
      </c>
      <c r="F1470" s="26">
        <v>43965.0</v>
      </c>
      <c r="G1470" s="20"/>
      <c r="H1470" s="20"/>
      <c r="I1470" s="28" t="str">
        <f t="shared" si="1"/>
        <v>MGUrucuia43965</v>
      </c>
      <c r="J1470" s="28">
        <f>VLOOKUP(I1470,'Indice isolamento municipio'!$F$2:$G$26498,2,false)</f>
        <v>0.324</v>
      </c>
      <c r="K1470" s="29"/>
      <c r="L1470" s="20"/>
      <c r="M1470" s="20"/>
      <c r="N1470" s="20"/>
      <c r="O1470" s="20"/>
      <c r="P1470" s="20"/>
    </row>
    <row r="1471" ht="15.75" hidden="1" customHeight="1">
      <c r="A1471" s="12">
        <v>317090.0</v>
      </c>
      <c r="B1471" s="12" t="s">
        <v>2544</v>
      </c>
      <c r="C1471" s="12" t="s">
        <v>131</v>
      </c>
      <c r="D1471" s="12" t="s">
        <v>138</v>
      </c>
      <c r="E1471" s="12">
        <v>19108.0</v>
      </c>
      <c r="F1471" s="26">
        <v>43965.0</v>
      </c>
      <c r="G1471" s="20"/>
      <c r="H1471" s="20"/>
      <c r="I1471" s="28" t="str">
        <f t="shared" si="1"/>
        <v>MGVarzelândia43965</v>
      </c>
      <c r="J1471" s="28">
        <f>VLOOKUP(I1471,'Indice isolamento municipio'!$F$2:$G$26498,2,false)</f>
        <v>0.355</v>
      </c>
      <c r="K1471" s="29"/>
      <c r="L1471" s="20"/>
      <c r="M1471" s="20"/>
      <c r="N1471" s="20"/>
      <c r="O1471" s="20"/>
      <c r="P1471" s="20"/>
    </row>
    <row r="1472" ht="15.75" hidden="1" customHeight="1">
      <c r="A1472" s="12">
        <v>311010.0</v>
      </c>
      <c r="B1472" s="12" t="s">
        <v>1848</v>
      </c>
      <c r="C1472" s="12" t="s">
        <v>131</v>
      </c>
      <c r="D1472" s="12" t="s">
        <v>138</v>
      </c>
      <c r="E1472" s="12">
        <v>5059.0</v>
      </c>
      <c r="F1472" s="26">
        <v>43965.0</v>
      </c>
      <c r="G1472" s="20"/>
      <c r="H1472" s="20"/>
      <c r="I1472" s="28" t="str">
        <f t="shared" si="1"/>
        <v>MGCaiana43965</v>
      </c>
      <c r="J1472" s="28">
        <f>VLOOKUP(I1472,'Indice isolamento municipio'!$F$2:$G$26498,2,false)</f>
        <v>0.488</v>
      </c>
      <c r="K1472" s="29"/>
      <c r="L1472" s="20"/>
      <c r="M1472" s="20"/>
      <c r="N1472" s="20"/>
      <c r="O1472" s="20"/>
      <c r="P1472" s="20"/>
    </row>
    <row r="1473" ht="15.75" hidden="1" customHeight="1">
      <c r="A1473" s="12">
        <v>311210.0</v>
      </c>
      <c r="B1473" s="12" t="s">
        <v>1866</v>
      </c>
      <c r="C1473" s="12" t="s">
        <v>131</v>
      </c>
      <c r="D1473" s="12" t="s">
        <v>138</v>
      </c>
      <c r="E1473" s="12">
        <v>5241.0</v>
      </c>
      <c r="F1473" s="26">
        <v>43965.0</v>
      </c>
      <c r="G1473" s="20"/>
      <c r="H1473" s="20"/>
      <c r="I1473" s="28" t="str">
        <f t="shared" si="1"/>
        <v>MGCaparaó43965</v>
      </c>
      <c r="J1473" s="28">
        <f>VLOOKUP(I1473,'Indice isolamento municipio'!$F$2:$G$26498,2,false)</f>
        <v>0.419</v>
      </c>
      <c r="K1473" s="29"/>
      <c r="L1473" s="20"/>
      <c r="M1473" s="20"/>
      <c r="N1473" s="20"/>
      <c r="O1473" s="20"/>
      <c r="P1473" s="20"/>
    </row>
    <row r="1474" ht="15.75" hidden="1" customHeight="1">
      <c r="A1474" s="12">
        <v>311330.0</v>
      </c>
      <c r="B1474" s="12" t="s">
        <v>1878</v>
      </c>
      <c r="C1474" s="12" t="s">
        <v>131</v>
      </c>
      <c r="D1474" s="12" t="s">
        <v>138</v>
      </c>
      <c r="E1474" s="12">
        <v>32353.0</v>
      </c>
      <c r="F1474" s="26">
        <v>43965.0</v>
      </c>
      <c r="G1474" s="20"/>
      <c r="H1474" s="20"/>
      <c r="I1474" s="28" t="str">
        <f t="shared" si="1"/>
        <v>MGCarangola43965</v>
      </c>
      <c r="J1474" s="28">
        <f>VLOOKUP(I1474,'Indice isolamento municipio'!$F$2:$G$26498,2,false)</f>
        <v>0.384</v>
      </c>
      <c r="K1474" s="29"/>
      <c r="L1474" s="20"/>
      <c r="M1474" s="20"/>
      <c r="N1474" s="20"/>
      <c r="O1474" s="20"/>
      <c r="P1474" s="20"/>
    </row>
    <row r="1475" ht="15.75" hidden="1" customHeight="1">
      <c r="A1475" s="12">
        <v>312200.0</v>
      </c>
      <c r="B1475" s="12" t="s">
        <v>1975</v>
      </c>
      <c r="C1475" s="12" t="s">
        <v>131</v>
      </c>
      <c r="D1475" s="12" t="s">
        <v>138</v>
      </c>
      <c r="E1475" s="12">
        <v>19241.0</v>
      </c>
      <c r="F1475" s="26">
        <v>43965.0</v>
      </c>
      <c r="G1475" s="20"/>
      <c r="H1475" s="20"/>
      <c r="I1475" s="28" t="str">
        <f t="shared" si="1"/>
        <v>MGDivino43965</v>
      </c>
      <c r="J1475" s="28">
        <f>VLOOKUP(I1475,'Indice isolamento municipio'!$F$2:$G$26498,2,false)</f>
        <v>0.428</v>
      </c>
      <c r="K1475" s="29"/>
      <c r="L1475" s="20"/>
      <c r="M1475" s="20"/>
      <c r="N1475" s="20"/>
      <c r="O1475" s="20"/>
      <c r="P1475" s="20"/>
    </row>
    <row r="1476" ht="15.75" hidden="1" customHeight="1">
      <c r="A1476" s="12">
        <v>312420.0</v>
      </c>
      <c r="B1476" s="12" t="s">
        <v>2002</v>
      </c>
      <c r="C1476" s="12" t="s">
        <v>131</v>
      </c>
      <c r="D1476" s="12" t="s">
        <v>138</v>
      </c>
      <c r="E1476" s="12">
        <v>23208.0</v>
      </c>
      <c r="F1476" s="26">
        <v>43965.0</v>
      </c>
      <c r="G1476" s="20"/>
      <c r="H1476" s="20"/>
      <c r="I1476" s="28" t="str">
        <f t="shared" si="1"/>
        <v>MGEspera Feliz43965</v>
      </c>
      <c r="J1476" s="28">
        <f>VLOOKUP(I1476,'Indice isolamento municipio'!$F$2:$G$26498,2,false)</f>
        <v>0.352</v>
      </c>
      <c r="K1476" s="29"/>
      <c r="L1476" s="20"/>
      <c r="M1476" s="20"/>
      <c r="N1476" s="20"/>
      <c r="O1476" s="20"/>
      <c r="P1476" s="20"/>
    </row>
    <row r="1477" ht="15.75" hidden="1" customHeight="1">
      <c r="A1477" s="12">
        <v>312530.0</v>
      </c>
      <c r="B1477" s="12" t="s">
        <v>4785</v>
      </c>
      <c r="C1477" s="12" t="s">
        <v>131</v>
      </c>
      <c r="D1477" s="12" t="s">
        <v>138</v>
      </c>
      <c r="E1477" s="12">
        <v>3342.0</v>
      </c>
      <c r="F1477" s="26">
        <v>43965.0</v>
      </c>
      <c r="G1477" s="20"/>
      <c r="H1477" s="20"/>
      <c r="I1477" s="28" t="str">
        <f t="shared" si="1"/>
        <v>MGFaria Lemos43965</v>
      </c>
      <c r="J1477" s="28" t="str">
        <f>VLOOKUP(I1477,'Indice isolamento municipio'!$F$2:$G$26498,2,false)</f>
        <v>#N/A</v>
      </c>
      <c r="K1477" s="29"/>
      <c r="L1477" s="20"/>
      <c r="M1477" s="20"/>
      <c r="N1477" s="20"/>
      <c r="O1477" s="20"/>
      <c r="P1477" s="20"/>
    </row>
    <row r="1478" ht="15.75" hidden="1" customHeight="1">
      <c r="A1478" s="12">
        <v>312595.0</v>
      </c>
      <c r="B1478" s="12" t="s">
        <v>2017</v>
      </c>
      <c r="C1478" s="12" t="s">
        <v>131</v>
      </c>
      <c r="D1478" s="12" t="s">
        <v>138</v>
      </c>
      <c r="E1478" s="12">
        <v>10452.0</v>
      </c>
      <c r="F1478" s="26">
        <v>43965.0</v>
      </c>
      <c r="G1478" s="20"/>
      <c r="H1478" s="20"/>
      <c r="I1478" s="28" t="str">
        <f t="shared" si="1"/>
        <v>MGFervedouro43965</v>
      </c>
      <c r="J1478" s="28">
        <f>VLOOKUP(I1478,'Indice isolamento municipio'!$F$2:$G$26498,2,false)</f>
        <v>0.444</v>
      </c>
      <c r="K1478" s="29"/>
      <c r="L1478" s="20"/>
      <c r="M1478" s="20"/>
      <c r="N1478" s="20"/>
      <c r="O1478" s="20"/>
      <c r="P1478" s="20"/>
    </row>
    <row r="1479" ht="15.75" hidden="1" customHeight="1">
      <c r="A1479" s="12">
        <v>314587.0</v>
      </c>
      <c r="B1479" s="12" t="s">
        <v>2261</v>
      </c>
      <c r="C1479" s="12" t="s">
        <v>131</v>
      </c>
      <c r="D1479" s="12" t="s">
        <v>138</v>
      </c>
      <c r="E1479" s="12">
        <v>7409.0</v>
      </c>
      <c r="F1479" s="26">
        <v>43965.0</v>
      </c>
      <c r="G1479" s="20"/>
      <c r="H1479" s="20"/>
      <c r="I1479" s="28" t="str">
        <f t="shared" si="1"/>
        <v>MGOrizânia43965</v>
      </c>
      <c r="J1479" s="28">
        <f>VLOOKUP(I1479,'Indice isolamento municipio'!$F$2:$G$26498,2,false)</f>
        <v>0.382</v>
      </c>
      <c r="K1479" s="29"/>
      <c r="L1479" s="20"/>
      <c r="M1479" s="20"/>
      <c r="N1479" s="20"/>
      <c r="O1479" s="20"/>
      <c r="P1479" s="20"/>
    </row>
    <row r="1480" ht="15.75" hidden="1" customHeight="1">
      <c r="A1480" s="12">
        <v>314875.0</v>
      </c>
      <c r="B1480" s="12" t="s">
        <v>2292</v>
      </c>
      <c r="C1480" s="12" t="s">
        <v>131</v>
      </c>
      <c r="D1480" s="12" t="s">
        <v>138</v>
      </c>
      <c r="E1480" s="12">
        <v>6739.0</v>
      </c>
      <c r="F1480" s="26">
        <v>43965.0</v>
      </c>
      <c r="G1480" s="20"/>
      <c r="H1480" s="20"/>
      <c r="I1480" s="28" t="str">
        <f t="shared" si="1"/>
        <v>MGPedra Bonita43965</v>
      </c>
      <c r="J1480" s="28">
        <f>VLOOKUP(I1480,'Indice isolamento municipio'!$F$2:$G$26498,2,false)</f>
        <v>0.615</v>
      </c>
      <c r="K1480" s="29"/>
      <c r="L1480" s="20"/>
      <c r="M1480" s="20"/>
      <c r="N1480" s="20"/>
      <c r="O1480" s="20"/>
      <c r="P1480" s="20"/>
    </row>
    <row r="1481" ht="15.75" hidden="1" customHeight="1">
      <c r="A1481" s="12">
        <v>314900.0</v>
      </c>
      <c r="B1481" s="12" t="s">
        <v>4805</v>
      </c>
      <c r="C1481" s="12" t="s">
        <v>131</v>
      </c>
      <c r="D1481" s="12" t="s">
        <v>138</v>
      </c>
      <c r="E1481" s="12">
        <v>2247.0</v>
      </c>
      <c r="F1481" s="26">
        <v>43965.0</v>
      </c>
      <c r="G1481" s="20"/>
      <c r="H1481" s="20"/>
      <c r="I1481" s="28" t="str">
        <f t="shared" si="1"/>
        <v>MGPedra Dourada43965</v>
      </c>
      <c r="J1481" s="28" t="str">
        <f>VLOOKUP(I1481,'Indice isolamento municipio'!$F$2:$G$26498,2,false)</f>
        <v>#N/A</v>
      </c>
      <c r="K1481" s="29"/>
      <c r="L1481" s="20"/>
      <c r="M1481" s="20"/>
      <c r="N1481" s="20"/>
      <c r="O1481" s="20"/>
      <c r="P1481" s="20"/>
    </row>
    <row r="1482" ht="15.75" hidden="1" customHeight="1">
      <c r="A1482" s="12">
        <v>316920.0</v>
      </c>
      <c r="B1482" s="12" t="s">
        <v>2520</v>
      </c>
      <c r="C1482" s="12" t="s">
        <v>131</v>
      </c>
      <c r="D1482" s="12" t="s">
        <v>138</v>
      </c>
      <c r="E1482" s="12">
        <v>9218.0</v>
      </c>
      <c r="F1482" s="26">
        <v>43965.0</v>
      </c>
      <c r="G1482" s="20"/>
      <c r="H1482" s="20"/>
      <c r="I1482" s="28" t="str">
        <f t="shared" si="1"/>
        <v>MGTombos43965</v>
      </c>
      <c r="J1482" s="28">
        <f>VLOOKUP(I1482,'Indice isolamento municipio'!$F$2:$G$26498,2,false)</f>
        <v>0.42</v>
      </c>
      <c r="K1482" s="29"/>
      <c r="L1482" s="20"/>
      <c r="M1482" s="20"/>
      <c r="N1482" s="20"/>
      <c r="O1482" s="20"/>
      <c r="P1482" s="20"/>
    </row>
    <row r="1483" ht="15.75" hidden="1" customHeight="1">
      <c r="A1483" s="12">
        <v>310780.0</v>
      </c>
      <c r="B1483" s="12" t="s">
        <v>1821</v>
      </c>
      <c r="C1483" s="12" t="s">
        <v>131</v>
      </c>
      <c r="D1483" s="12" t="s">
        <v>138</v>
      </c>
      <c r="E1483" s="12">
        <v>15242.0</v>
      </c>
      <c r="F1483" s="26">
        <v>43965.0</v>
      </c>
      <c r="G1483" s="20"/>
      <c r="H1483" s="20"/>
      <c r="I1483" s="28" t="str">
        <f t="shared" si="1"/>
        <v>MGBom Jesus do Galho43965</v>
      </c>
      <c r="J1483" s="28">
        <f>VLOOKUP(I1483,'Indice isolamento municipio'!$F$2:$G$26498,2,false)</f>
        <v>0.461</v>
      </c>
      <c r="K1483" s="29"/>
      <c r="L1483" s="20"/>
      <c r="M1483" s="20"/>
      <c r="N1483" s="20"/>
      <c r="O1483" s="20"/>
      <c r="P1483" s="20"/>
    </row>
    <row r="1484" ht="15.75" hidden="1" customHeight="1">
      <c r="A1484" s="12">
        <v>311340.0</v>
      </c>
      <c r="B1484" s="12" t="s">
        <v>1879</v>
      </c>
      <c r="C1484" s="12" t="s">
        <v>131</v>
      </c>
      <c r="D1484" s="12" t="s">
        <v>138</v>
      </c>
      <c r="E1484" s="12">
        <v>86364.0</v>
      </c>
      <c r="F1484" s="26">
        <v>43965.0</v>
      </c>
      <c r="G1484" s="20"/>
      <c r="H1484" s="20"/>
      <c r="I1484" s="28" t="str">
        <f t="shared" si="1"/>
        <v>MGCaratinga43965</v>
      </c>
      <c r="J1484" s="28">
        <f>VLOOKUP(I1484,'Indice isolamento municipio'!$F$2:$G$26498,2,false)</f>
        <v>0.374</v>
      </c>
      <c r="K1484" s="29"/>
      <c r="L1484" s="20"/>
      <c r="M1484" s="20"/>
      <c r="N1484" s="20"/>
      <c r="O1484" s="20"/>
      <c r="P1484" s="20"/>
    </row>
    <row r="1485" ht="15.75" hidden="1" customHeight="1">
      <c r="A1485" s="12">
        <v>312385.0</v>
      </c>
      <c r="B1485" s="12" t="s">
        <v>1997</v>
      </c>
      <c r="C1485" s="12" t="s">
        <v>131</v>
      </c>
      <c r="D1485" s="12" t="s">
        <v>138</v>
      </c>
      <c r="E1485" s="12">
        <v>5194.0</v>
      </c>
      <c r="F1485" s="26">
        <v>43965.0</v>
      </c>
      <c r="G1485" s="20"/>
      <c r="H1485" s="20"/>
      <c r="I1485" s="28" t="str">
        <f t="shared" si="1"/>
        <v>MGEntre Folhas43965</v>
      </c>
      <c r="J1485" s="28">
        <f>VLOOKUP(I1485,'Indice isolamento municipio'!$F$2:$G$26498,2,false)</f>
        <v>0.529</v>
      </c>
      <c r="K1485" s="29"/>
      <c r="L1485" s="20"/>
      <c r="M1485" s="20"/>
      <c r="N1485" s="20"/>
      <c r="O1485" s="20"/>
      <c r="P1485" s="20"/>
    </row>
    <row r="1486" ht="15.75" hidden="1" customHeight="1">
      <c r="A1486" s="12">
        <v>313055.0</v>
      </c>
      <c r="B1486" s="12" t="s">
        <v>2073</v>
      </c>
      <c r="C1486" s="12" t="s">
        <v>131</v>
      </c>
      <c r="D1486" s="12" t="s">
        <v>138</v>
      </c>
      <c r="E1486" s="12">
        <v>6502.0</v>
      </c>
      <c r="F1486" s="26">
        <v>43965.0</v>
      </c>
      <c r="G1486" s="20"/>
      <c r="H1486" s="20"/>
      <c r="I1486" s="28" t="str">
        <f t="shared" si="1"/>
        <v>MGImbé de Minas43965</v>
      </c>
      <c r="J1486" s="28">
        <f>VLOOKUP(I1486,'Indice isolamento municipio'!$F$2:$G$26498,2,false)</f>
        <v>0.481</v>
      </c>
      <c r="K1486" s="29"/>
      <c r="L1486" s="20"/>
      <c r="M1486" s="20"/>
      <c r="N1486" s="20"/>
      <c r="O1486" s="20"/>
      <c r="P1486" s="20"/>
    </row>
    <row r="1487" ht="15.75" hidden="1" customHeight="1">
      <c r="A1487" s="12">
        <v>313090.0</v>
      </c>
      <c r="B1487" s="12" t="s">
        <v>2078</v>
      </c>
      <c r="C1487" s="12" t="s">
        <v>131</v>
      </c>
      <c r="D1487" s="12" t="s">
        <v>138</v>
      </c>
      <c r="E1487" s="12">
        <v>24204.0</v>
      </c>
      <c r="F1487" s="26">
        <v>43965.0</v>
      </c>
      <c r="G1487" s="20"/>
      <c r="H1487" s="20"/>
      <c r="I1487" s="28" t="str">
        <f t="shared" si="1"/>
        <v>MGInhapim43965</v>
      </c>
      <c r="J1487" s="28">
        <f>VLOOKUP(I1487,'Indice isolamento municipio'!$F$2:$G$26498,2,false)</f>
        <v>0.352</v>
      </c>
      <c r="K1487" s="29"/>
      <c r="L1487" s="20"/>
      <c r="M1487" s="20"/>
      <c r="N1487" s="20"/>
      <c r="O1487" s="20"/>
      <c r="P1487" s="20"/>
    </row>
    <row r="1488" ht="15.75" hidden="1" customHeight="1">
      <c r="A1488" s="12">
        <v>315015.0</v>
      </c>
      <c r="B1488" s="12" t="s">
        <v>2308</v>
      </c>
      <c r="C1488" s="12" t="s">
        <v>131</v>
      </c>
      <c r="D1488" s="12" t="s">
        <v>138</v>
      </c>
      <c r="E1488" s="12">
        <v>7377.0</v>
      </c>
      <c r="F1488" s="26">
        <v>43965.0</v>
      </c>
      <c r="G1488" s="20"/>
      <c r="H1488" s="20"/>
      <c r="I1488" s="28" t="str">
        <f t="shared" si="1"/>
        <v>MGPiedade de Caratinga43965</v>
      </c>
      <c r="J1488" s="28">
        <f>VLOOKUP(I1488,'Indice isolamento municipio'!$F$2:$G$26498,2,false)</f>
        <v>0.424</v>
      </c>
      <c r="K1488" s="29"/>
      <c r="L1488" s="20"/>
      <c r="M1488" s="20"/>
      <c r="N1488" s="20"/>
      <c r="O1488" s="20"/>
      <c r="P1488" s="20"/>
    </row>
    <row r="1489" ht="15.75" hidden="1" customHeight="1">
      <c r="A1489" s="12">
        <v>315725.0</v>
      </c>
      <c r="B1489" s="12" t="s">
        <v>2383</v>
      </c>
      <c r="C1489" s="12" t="s">
        <v>131</v>
      </c>
      <c r="D1489" s="12" t="s">
        <v>138</v>
      </c>
      <c r="E1489" s="12">
        <v>7754.0</v>
      </c>
      <c r="F1489" s="26">
        <v>43965.0</v>
      </c>
      <c r="G1489" s="20"/>
      <c r="H1489" s="20"/>
      <c r="I1489" s="28" t="str">
        <f t="shared" si="1"/>
        <v>MGSanta Bárbara do Leste43965</v>
      </c>
      <c r="J1489" s="28">
        <f>VLOOKUP(I1489,'Indice isolamento municipio'!$F$2:$G$26498,2,false)</f>
        <v>0.444</v>
      </c>
      <c r="K1489" s="29"/>
      <c r="L1489" s="20"/>
      <c r="M1489" s="20"/>
      <c r="N1489" s="20"/>
      <c r="O1489" s="20"/>
      <c r="P1489" s="20"/>
    </row>
    <row r="1490" ht="15.75" hidden="1" customHeight="1">
      <c r="A1490" s="12">
        <v>315935.0</v>
      </c>
      <c r="B1490" s="12" t="s">
        <v>2400</v>
      </c>
      <c r="C1490" s="12" t="s">
        <v>131</v>
      </c>
      <c r="D1490" s="12" t="s">
        <v>138</v>
      </c>
      <c r="E1490" s="12">
        <v>6661.0</v>
      </c>
      <c r="F1490" s="26">
        <v>43965.0</v>
      </c>
      <c r="G1490" s="20"/>
      <c r="H1490" s="20"/>
      <c r="I1490" s="28" t="str">
        <f t="shared" si="1"/>
        <v>MGSanta Rita de Minas43965</v>
      </c>
      <c r="J1490" s="28">
        <f>VLOOKUP(I1490,'Indice isolamento municipio'!$F$2:$G$26498,2,false)</f>
        <v>0.396</v>
      </c>
      <c r="K1490" s="29"/>
      <c r="L1490" s="20"/>
      <c r="M1490" s="20"/>
      <c r="N1490" s="20"/>
      <c r="O1490" s="20"/>
      <c r="P1490" s="20"/>
    </row>
    <row r="1491" ht="15.75" hidden="1" customHeight="1">
      <c r="A1491" s="12">
        <v>316095.0</v>
      </c>
      <c r="B1491" s="12" t="s">
        <v>4853</v>
      </c>
      <c r="C1491" s="12" t="s">
        <v>131</v>
      </c>
      <c r="D1491" s="12" t="s">
        <v>138</v>
      </c>
      <c r="E1491" s="12">
        <v>5441.0</v>
      </c>
      <c r="F1491" s="26">
        <v>43965.0</v>
      </c>
      <c r="G1491" s="20"/>
      <c r="H1491" s="20"/>
      <c r="I1491" s="28" t="str">
        <f t="shared" si="1"/>
        <v>MGSão Domingos das Dores 43965</v>
      </c>
      <c r="J1491" s="28" t="str">
        <f>VLOOKUP(I1491,'Indice isolamento municipio'!$F$2:$G$26498,2,false)</f>
        <v>#N/A</v>
      </c>
      <c r="K1491" s="29"/>
      <c r="L1491" s="20"/>
      <c r="M1491" s="20"/>
      <c r="N1491" s="20"/>
      <c r="O1491" s="20"/>
      <c r="P1491" s="20"/>
    </row>
    <row r="1492" ht="15.75" hidden="1" customHeight="1">
      <c r="A1492" s="12">
        <v>316447.0</v>
      </c>
      <c r="B1492" s="12" t="s">
        <v>2472</v>
      </c>
      <c r="C1492" s="12" t="s">
        <v>131</v>
      </c>
      <c r="D1492" s="12" t="s">
        <v>138</v>
      </c>
      <c r="E1492" s="12">
        <v>5884.0</v>
      </c>
      <c r="F1492" s="26">
        <v>43965.0</v>
      </c>
      <c r="G1492" s="20"/>
      <c r="H1492" s="20"/>
      <c r="I1492" s="28" t="str">
        <f t="shared" si="1"/>
        <v>MGSão Sebastião do Anta43965</v>
      </c>
      <c r="J1492" s="28">
        <f>VLOOKUP(I1492,'Indice isolamento municipio'!$F$2:$G$26498,2,false)</f>
        <v>0.373</v>
      </c>
      <c r="K1492" s="29"/>
      <c r="L1492" s="20"/>
      <c r="M1492" s="20"/>
      <c r="N1492" s="20"/>
      <c r="O1492" s="20"/>
      <c r="P1492" s="20"/>
    </row>
    <row r="1493" ht="15.75" hidden="1" customHeight="1">
      <c r="A1493" s="12">
        <v>317005.0</v>
      </c>
      <c r="B1493" s="12" t="s">
        <v>2530</v>
      </c>
      <c r="C1493" s="12" t="s">
        <v>131</v>
      </c>
      <c r="D1493" s="12" t="s">
        <v>138</v>
      </c>
      <c r="E1493" s="12">
        <v>12095.0</v>
      </c>
      <c r="F1493" s="26">
        <v>43965.0</v>
      </c>
      <c r="G1493" s="20"/>
      <c r="H1493" s="20"/>
      <c r="I1493" s="28" t="str">
        <f t="shared" si="1"/>
        <v>MGUbaporanga43965</v>
      </c>
      <c r="J1493" s="28">
        <f>VLOOKUP(I1493,'Indice isolamento municipio'!$F$2:$G$26498,2,false)</f>
        <v>0.42</v>
      </c>
      <c r="K1493" s="29"/>
      <c r="L1493" s="20"/>
      <c r="M1493" s="20"/>
      <c r="N1493" s="20"/>
      <c r="O1493" s="20"/>
      <c r="P1493" s="20"/>
    </row>
    <row r="1494" ht="15.75" hidden="1" customHeight="1">
      <c r="A1494" s="12">
        <v>317057.0</v>
      </c>
      <c r="B1494" s="12" t="s">
        <v>2539</v>
      </c>
      <c r="C1494" s="12" t="s">
        <v>131</v>
      </c>
      <c r="D1494" s="12" t="s">
        <v>138</v>
      </c>
      <c r="E1494" s="12">
        <v>6449.0</v>
      </c>
      <c r="F1494" s="26">
        <v>43965.0</v>
      </c>
      <c r="G1494" s="20"/>
      <c r="H1494" s="20"/>
      <c r="I1494" s="28" t="str">
        <f t="shared" si="1"/>
        <v>MGVargem Alegre43965</v>
      </c>
      <c r="J1494" s="28">
        <f>VLOOKUP(I1494,'Indice isolamento municipio'!$F$2:$G$26498,2,false)</f>
        <v>0.444</v>
      </c>
      <c r="K1494" s="29"/>
      <c r="L1494" s="20"/>
      <c r="M1494" s="20"/>
      <c r="N1494" s="20"/>
      <c r="O1494" s="20"/>
      <c r="P1494" s="20"/>
    </row>
    <row r="1495" ht="15.75" hidden="1" customHeight="1">
      <c r="A1495" s="12">
        <v>317115.0</v>
      </c>
      <c r="B1495" s="12" t="s">
        <v>2549</v>
      </c>
      <c r="C1495" s="12" t="s">
        <v>131</v>
      </c>
      <c r="D1495" s="12" t="s">
        <v>138</v>
      </c>
      <c r="E1495" s="12">
        <v>4707.0</v>
      </c>
      <c r="F1495" s="26">
        <v>43965.0</v>
      </c>
      <c r="G1495" s="20"/>
      <c r="H1495" s="20"/>
      <c r="I1495" s="28" t="str">
        <f t="shared" si="1"/>
        <v>MGVermelho Novo43965</v>
      </c>
      <c r="J1495" s="28">
        <f>VLOOKUP(I1495,'Indice isolamento municipio'!$F$2:$G$26498,2,false)</f>
        <v>0.37</v>
      </c>
      <c r="K1495" s="29"/>
      <c r="L1495" s="20"/>
      <c r="M1495" s="20"/>
      <c r="N1495" s="20"/>
      <c r="O1495" s="20"/>
      <c r="P1495" s="20"/>
    </row>
    <row r="1496" ht="15.75" hidden="1" customHeight="1">
      <c r="A1496" s="12">
        <v>311310.0</v>
      </c>
      <c r="B1496" s="12" t="s">
        <v>4875</v>
      </c>
      <c r="C1496" s="12" t="s">
        <v>131</v>
      </c>
      <c r="D1496" s="12" t="s">
        <v>138</v>
      </c>
      <c r="E1496" s="12">
        <v>3260.0</v>
      </c>
      <c r="F1496" s="26">
        <v>43965.0</v>
      </c>
      <c r="G1496" s="20"/>
      <c r="H1496" s="20"/>
      <c r="I1496" s="28" t="str">
        <f t="shared" si="1"/>
        <v>MGCaranaíba43965</v>
      </c>
      <c r="J1496" s="28" t="str">
        <f>VLOOKUP(I1496,'Indice isolamento municipio'!$F$2:$G$26498,2,false)</f>
        <v>#N/A</v>
      </c>
      <c r="K1496" s="29"/>
      <c r="L1496" s="20"/>
      <c r="M1496" s="20"/>
      <c r="N1496" s="20"/>
      <c r="O1496" s="20"/>
      <c r="P1496" s="20"/>
    </row>
    <row r="1497" ht="15.75" hidden="1" customHeight="1">
      <c r="A1497" s="12">
        <v>311490.0</v>
      </c>
      <c r="B1497" s="12" t="s">
        <v>1895</v>
      </c>
      <c r="C1497" s="12" t="s">
        <v>131</v>
      </c>
      <c r="D1497" s="12" t="s">
        <v>138</v>
      </c>
      <c r="E1497" s="12">
        <v>2241.0</v>
      </c>
      <c r="F1497" s="26">
        <v>43965.0</v>
      </c>
      <c r="G1497" s="20"/>
      <c r="H1497" s="20"/>
      <c r="I1497" s="28" t="str">
        <f t="shared" si="1"/>
        <v>MGCasa Grande43965</v>
      </c>
      <c r="J1497" s="28">
        <f>VLOOKUP(I1497,'Indice isolamento municipio'!$F$2:$G$26498,2,false)</f>
        <v>0.435</v>
      </c>
      <c r="K1497" s="29"/>
      <c r="L1497" s="20"/>
      <c r="M1497" s="20"/>
      <c r="N1497" s="20"/>
      <c r="O1497" s="20"/>
      <c r="P1497" s="20"/>
    </row>
    <row r="1498" ht="15.75" hidden="1" customHeight="1">
      <c r="A1498" s="12">
        <v>311540.0</v>
      </c>
      <c r="B1498" s="12" t="s">
        <v>4885</v>
      </c>
      <c r="C1498" s="12" t="s">
        <v>131</v>
      </c>
      <c r="D1498" s="12" t="s">
        <v>138</v>
      </c>
      <c r="E1498" s="12">
        <v>3489.0</v>
      </c>
      <c r="F1498" s="26">
        <v>43965.0</v>
      </c>
      <c r="G1498" s="20"/>
      <c r="H1498" s="20"/>
      <c r="I1498" s="28" t="str">
        <f t="shared" si="1"/>
        <v>MGCatas Altas da Noruega43965</v>
      </c>
      <c r="J1498" s="28" t="str">
        <f>VLOOKUP(I1498,'Indice isolamento municipio'!$F$2:$G$26498,2,false)</f>
        <v>#N/A</v>
      </c>
      <c r="K1498" s="29"/>
      <c r="L1498" s="20"/>
      <c r="M1498" s="20"/>
      <c r="N1498" s="20"/>
      <c r="O1498" s="20"/>
      <c r="P1498" s="20"/>
    </row>
    <row r="1499" ht="15.75" hidden="1" customHeight="1">
      <c r="A1499" s="12">
        <v>311800.0</v>
      </c>
      <c r="B1499" s="12" t="s">
        <v>1932</v>
      </c>
      <c r="C1499" s="12" t="s">
        <v>131</v>
      </c>
      <c r="D1499" s="12" t="s">
        <v>138</v>
      </c>
      <c r="E1499" s="12">
        <v>49616.0</v>
      </c>
      <c r="F1499" s="26">
        <v>43965.0</v>
      </c>
      <c r="G1499" s="20"/>
      <c r="H1499" s="20"/>
      <c r="I1499" s="28" t="str">
        <f t="shared" si="1"/>
        <v>MGCongonhas43965</v>
      </c>
      <c r="J1499" s="28">
        <f>VLOOKUP(I1499,'Indice isolamento municipio'!$F$2:$G$26498,2,false)</f>
        <v>0.379</v>
      </c>
      <c r="K1499" s="29"/>
      <c r="L1499" s="20"/>
      <c r="M1499" s="20"/>
      <c r="N1499" s="20"/>
      <c r="O1499" s="20"/>
      <c r="P1499" s="20"/>
    </row>
    <row r="1500" ht="15.75" hidden="1" customHeight="1">
      <c r="A1500" s="12">
        <v>311830.0</v>
      </c>
      <c r="B1500" s="12" t="s">
        <v>1935</v>
      </c>
      <c r="C1500" s="12" t="s">
        <v>131</v>
      </c>
      <c r="D1500" s="12" t="s">
        <v>138</v>
      </c>
      <c r="E1500" s="12">
        <v>118578.0</v>
      </c>
      <c r="F1500" s="26">
        <v>43965.0</v>
      </c>
      <c r="G1500" s="20"/>
      <c r="H1500" s="20"/>
      <c r="I1500" s="28" t="str">
        <f t="shared" si="1"/>
        <v>MGConselheiro Lafaiete43965</v>
      </c>
      <c r="J1500" s="28">
        <f>VLOOKUP(I1500,'Indice isolamento municipio'!$F$2:$G$26498,2,false)</f>
        <v>0.402</v>
      </c>
      <c r="K1500" s="29"/>
      <c r="L1500" s="20"/>
      <c r="M1500" s="20"/>
      <c r="N1500" s="20"/>
      <c r="O1500" s="20"/>
      <c r="P1500" s="20"/>
    </row>
    <row r="1501" ht="15.75" hidden="1" customHeight="1">
      <c r="A1501" s="12">
        <v>312040.0</v>
      </c>
      <c r="B1501" s="12" t="s">
        <v>1956</v>
      </c>
      <c r="C1501" s="12" t="s">
        <v>131</v>
      </c>
      <c r="D1501" s="12" t="s">
        <v>138</v>
      </c>
      <c r="E1501" s="12">
        <v>5023.0</v>
      </c>
      <c r="F1501" s="26">
        <v>43965.0</v>
      </c>
      <c r="G1501" s="20"/>
      <c r="H1501" s="20"/>
      <c r="I1501" s="28" t="str">
        <f t="shared" si="1"/>
        <v>MGCristiano Otoni43965</v>
      </c>
      <c r="J1501" s="28">
        <f>VLOOKUP(I1501,'Indice isolamento municipio'!$F$2:$G$26498,2,false)</f>
        <v>0.388</v>
      </c>
      <c r="K1501" s="29"/>
      <c r="L1501" s="20"/>
      <c r="M1501" s="20"/>
      <c r="N1501" s="20"/>
      <c r="O1501" s="20"/>
      <c r="P1501" s="20"/>
    </row>
    <row r="1502" ht="15.75" hidden="1" customHeight="1">
      <c r="A1502" s="12">
        <v>312140.0</v>
      </c>
      <c r="B1502" s="12" t="s">
        <v>1969</v>
      </c>
      <c r="C1502" s="12" t="s">
        <v>131</v>
      </c>
      <c r="D1502" s="12" t="s">
        <v>138</v>
      </c>
      <c r="E1502" s="12">
        <v>7032.0</v>
      </c>
      <c r="F1502" s="26">
        <v>43965.0</v>
      </c>
      <c r="G1502" s="20"/>
      <c r="H1502" s="20"/>
      <c r="I1502" s="28" t="str">
        <f t="shared" si="1"/>
        <v>MGDesterro de Entre Rios43965</v>
      </c>
      <c r="J1502" s="28">
        <f>VLOOKUP(I1502,'Indice isolamento municipio'!$F$2:$G$26498,2,false)</f>
        <v>0.327</v>
      </c>
      <c r="K1502" s="29"/>
      <c r="L1502" s="20"/>
      <c r="M1502" s="20"/>
      <c r="N1502" s="20"/>
      <c r="O1502" s="20"/>
      <c r="P1502" s="20"/>
    </row>
    <row r="1503" ht="15.75" hidden="1" customHeight="1">
      <c r="A1503" s="12">
        <v>312390.0</v>
      </c>
      <c r="B1503" s="12" t="s">
        <v>1999</v>
      </c>
      <c r="C1503" s="12" t="s">
        <v>131</v>
      </c>
      <c r="D1503" s="12" t="s">
        <v>138</v>
      </c>
      <c r="E1503" s="12">
        <v>14413.0</v>
      </c>
      <c r="F1503" s="26">
        <v>43965.0</v>
      </c>
      <c r="G1503" s="20"/>
      <c r="H1503" s="20"/>
      <c r="I1503" s="28" t="str">
        <f t="shared" si="1"/>
        <v>MGEntre Rios de Minas43965</v>
      </c>
      <c r="J1503" s="28">
        <f>VLOOKUP(I1503,'Indice isolamento municipio'!$F$2:$G$26498,2,false)</f>
        <v>0.39</v>
      </c>
      <c r="K1503" s="29"/>
      <c r="L1503" s="20"/>
      <c r="M1503" s="20"/>
      <c r="N1503" s="20"/>
      <c r="O1503" s="20"/>
      <c r="P1503" s="20"/>
    </row>
    <row r="1504" ht="15.75" hidden="1" customHeight="1">
      <c r="A1504" s="12">
        <v>313390.0</v>
      </c>
      <c r="B1504" s="12" t="s">
        <v>2110</v>
      </c>
      <c r="C1504" s="12" t="s">
        <v>131</v>
      </c>
      <c r="D1504" s="12" t="s">
        <v>138</v>
      </c>
      <c r="E1504" s="12">
        <v>5711.0</v>
      </c>
      <c r="F1504" s="26">
        <v>43965.0</v>
      </c>
      <c r="G1504" s="20"/>
      <c r="H1504" s="20"/>
      <c r="I1504" s="28" t="str">
        <f t="shared" si="1"/>
        <v>MGItaverava43965</v>
      </c>
      <c r="J1504" s="28">
        <f>VLOOKUP(I1504,'Indice isolamento municipio'!$F$2:$G$26498,2,false)</f>
        <v>0.406</v>
      </c>
      <c r="K1504" s="29"/>
      <c r="L1504" s="20"/>
      <c r="M1504" s="20"/>
      <c r="N1504" s="20"/>
      <c r="O1504" s="20"/>
      <c r="P1504" s="20"/>
    </row>
    <row r="1505" ht="15.75" hidden="1" customHeight="1">
      <c r="A1505" s="12">
        <v>313540.0</v>
      </c>
      <c r="B1505" s="12" t="s">
        <v>2128</v>
      </c>
      <c r="C1505" s="12" t="s">
        <v>131</v>
      </c>
      <c r="D1505" s="12" t="s">
        <v>138</v>
      </c>
      <c r="E1505" s="12">
        <v>5288.0</v>
      </c>
      <c r="F1505" s="26">
        <v>43965.0</v>
      </c>
      <c r="G1505" s="20"/>
      <c r="H1505" s="20"/>
      <c r="I1505" s="28" t="str">
        <f t="shared" si="1"/>
        <v>MGJeceaba43965</v>
      </c>
      <c r="J1505" s="28">
        <f>VLOOKUP(I1505,'Indice isolamento municipio'!$F$2:$G$26498,2,false)</f>
        <v>0.433</v>
      </c>
      <c r="K1505" s="29"/>
      <c r="L1505" s="20"/>
      <c r="M1505" s="20"/>
      <c r="N1505" s="20"/>
      <c r="O1505" s="20"/>
      <c r="P1505" s="20"/>
    </row>
    <row r="1506" ht="15.75" hidden="1" customHeight="1">
      <c r="A1506" s="12">
        <v>313790.0</v>
      </c>
      <c r="B1506" s="12" t="s">
        <v>2159</v>
      </c>
      <c r="C1506" s="12" t="s">
        <v>131</v>
      </c>
      <c r="D1506" s="12" t="s">
        <v>138</v>
      </c>
      <c r="E1506" s="12">
        <v>3432.0</v>
      </c>
      <c r="F1506" s="26">
        <v>43965.0</v>
      </c>
      <c r="G1506" s="20"/>
      <c r="H1506" s="20"/>
      <c r="I1506" s="28" t="str">
        <f t="shared" si="1"/>
        <v>MGLamim43965</v>
      </c>
      <c r="J1506" s="28">
        <f>VLOOKUP(I1506,'Indice isolamento municipio'!$F$2:$G$26498,2,false)</f>
        <v>0.55</v>
      </c>
      <c r="K1506" s="29"/>
      <c r="L1506" s="20"/>
      <c r="M1506" s="20"/>
      <c r="N1506" s="20"/>
      <c r="O1506" s="20"/>
      <c r="P1506" s="20"/>
    </row>
    <row r="1507" ht="15.75" hidden="1" customHeight="1">
      <c r="A1507" s="12">
        <v>314590.0</v>
      </c>
      <c r="B1507" s="12" t="s">
        <v>205</v>
      </c>
      <c r="C1507" s="12" t="s">
        <v>131</v>
      </c>
      <c r="D1507" s="12" t="s">
        <v>138</v>
      </c>
      <c r="E1507" s="12">
        <v>36006.0</v>
      </c>
      <c r="F1507" s="26">
        <v>43965.0</v>
      </c>
      <c r="G1507" s="20"/>
      <c r="H1507" s="20"/>
      <c r="I1507" s="28" t="str">
        <f t="shared" si="1"/>
        <v>MGOuro Branco43965</v>
      </c>
      <c r="J1507" s="28">
        <f>VLOOKUP(I1507,'Indice isolamento municipio'!$F$2:$G$26498,2,false)</f>
        <v>0.43</v>
      </c>
      <c r="K1507" s="29"/>
      <c r="L1507" s="20"/>
      <c r="M1507" s="20"/>
      <c r="N1507" s="20"/>
      <c r="O1507" s="20"/>
      <c r="P1507" s="20"/>
    </row>
    <row r="1508" ht="15.75" hidden="1" customHeight="1">
      <c r="A1508" s="12">
        <v>315080.0</v>
      </c>
      <c r="B1508" s="12" t="s">
        <v>2317</v>
      </c>
      <c r="C1508" s="12" t="s">
        <v>131</v>
      </c>
      <c r="D1508" s="12" t="s">
        <v>138</v>
      </c>
      <c r="E1508" s="12">
        <v>17266.0</v>
      </c>
      <c r="F1508" s="26">
        <v>43965.0</v>
      </c>
      <c r="G1508" s="20"/>
      <c r="H1508" s="20"/>
      <c r="I1508" s="28" t="str">
        <f t="shared" si="1"/>
        <v>MGPiranga43965</v>
      </c>
      <c r="J1508" s="28">
        <f>VLOOKUP(I1508,'Indice isolamento municipio'!$F$2:$G$26498,2,false)</f>
        <v>0.486</v>
      </c>
      <c r="K1508" s="29"/>
      <c r="L1508" s="20"/>
      <c r="M1508" s="20"/>
      <c r="N1508" s="20"/>
      <c r="O1508" s="20"/>
      <c r="P1508" s="20"/>
    </row>
    <row r="1509" ht="15.75" hidden="1" customHeight="1">
      <c r="A1509" s="12">
        <v>315380.0</v>
      </c>
      <c r="B1509" s="12" t="s">
        <v>4937</v>
      </c>
      <c r="C1509" s="12" t="s">
        <v>131</v>
      </c>
      <c r="D1509" s="12" t="s">
        <v>138</v>
      </c>
      <c r="E1509" s="12">
        <v>1872.0</v>
      </c>
      <c r="F1509" s="26">
        <v>43965.0</v>
      </c>
      <c r="G1509" s="20"/>
      <c r="H1509" s="20"/>
      <c r="I1509" s="28" t="str">
        <f t="shared" si="1"/>
        <v>MGQueluzito43965</v>
      </c>
      <c r="J1509" s="28" t="str">
        <f>VLOOKUP(I1509,'Indice isolamento municipio'!$F$2:$G$26498,2,false)</f>
        <v>#N/A</v>
      </c>
      <c r="K1509" s="29"/>
      <c r="L1509" s="20"/>
      <c r="M1509" s="20"/>
      <c r="N1509" s="20"/>
      <c r="O1509" s="20"/>
      <c r="P1509" s="20"/>
    </row>
    <row r="1510" ht="15.75" hidden="1" customHeight="1">
      <c r="A1510" s="12">
        <v>315520.0</v>
      </c>
      <c r="B1510" s="12" t="s">
        <v>2362</v>
      </c>
      <c r="C1510" s="12" t="s">
        <v>131</v>
      </c>
      <c r="D1510" s="12" t="s">
        <v>138</v>
      </c>
      <c r="E1510" s="12">
        <v>5939.0</v>
      </c>
      <c r="F1510" s="26">
        <v>43965.0</v>
      </c>
      <c r="G1510" s="20"/>
      <c r="H1510" s="20"/>
      <c r="I1510" s="28" t="str">
        <f t="shared" si="1"/>
        <v>MGRio Espera43965</v>
      </c>
      <c r="J1510" s="28">
        <f>VLOOKUP(I1510,'Indice isolamento municipio'!$F$2:$G$26498,2,false)</f>
        <v>0.516</v>
      </c>
      <c r="K1510" s="29"/>
      <c r="L1510" s="20"/>
      <c r="M1510" s="20"/>
      <c r="N1510" s="20"/>
      <c r="O1510" s="20"/>
      <c r="P1510" s="20"/>
    </row>
    <row r="1511" ht="15.75" hidden="1" customHeight="1">
      <c r="A1511" s="12">
        <v>315910.0</v>
      </c>
      <c r="B1511" s="12" t="s">
        <v>4949</v>
      </c>
      <c r="C1511" s="12" t="s">
        <v>131</v>
      </c>
      <c r="D1511" s="12" t="s">
        <v>138</v>
      </c>
      <c r="E1511" s="12">
        <v>3804.0</v>
      </c>
      <c r="F1511" s="26">
        <v>43965.0</v>
      </c>
      <c r="G1511" s="20"/>
      <c r="H1511" s="20"/>
      <c r="I1511" s="28" t="str">
        <f t="shared" si="1"/>
        <v>MGSantana dos Montes43965</v>
      </c>
      <c r="J1511" s="28" t="str">
        <f>VLOOKUP(I1511,'Indice isolamento municipio'!$F$2:$G$26498,2,false)</f>
        <v>#N/A</v>
      </c>
      <c r="K1511" s="29"/>
      <c r="L1511" s="20"/>
      <c r="M1511" s="20"/>
      <c r="N1511" s="20"/>
      <c r="O1511" s="20"/>
      <c r="P1511" s="20"/>
    </row>
    <row r="1512" ht="15.75" hidden="1" customHeight="1">
      <c r="A1512" s="12">
        <v>316090.0</v>
      </c>
      <c r="B1512" s="12" t="s">
        <v>2425</v>
      </c>
      <c r="C1512" s="12" t="s">
        <v>131</v>
      </c>
      <c r="D1512" s="12" t="s">
        <v>138</v>
      </c>
      <c r="E1512" s="12">
        <v>3548.0</v>
      </c>
      <c r="F1512" s="26">
        <v>43965.0</v>
      </c>
      <c r="G1512" s="20"/>
      <c r="H1512" s="20"/>
      <c r="I1512" s="28" t="str">
        <f t="shared" si="1"/>
        <v>MGSão Brás do Suaçuí43965</v>
      </c>
      <c r="J1512" s="28">
        <f>VLOOKUP(I1512,'Indice isolamento municipio'!$F$2:$G$26498,2,false)</f>
        <v>0.356</v>
      </c>
      <c r="K1512" s="29"/>
      <c r="L1512" s="20"/>
      <c r="M1512" s="20"/>
      <c r="N1512" s="20"/>
      <c r="O1512" s="20"/>
      <c r="P1512" s="20"/>
    </row>
    <row r="1513" ht="15.75" hidden="1" customHeight="1">
      <c r="A1513" s="12">
        <v>316600.0</v>
      </c>
      <c r="B1513" s="12" t="s">
        <v>2488</v>
      </c>
      <c r="C1513" s="12" t="s">
        <v>131</v>
      </c>
      <c r="D1513" s="12" t="s">
        <v>138</v>
      </c>
      <c r="E1513" s="12">
        <v>5690.0</v>
      </c>
      <c r="F1513" s="26">
        <v>43965.0</v>
      </c>
      <c r="G1513" s="20"/>
      <c r="H1513" s="20"/>
      <c r="I1513" s="28" t="str">
        <f t="shared" si="1"/>
        <v>MGSenhora de Oliveira43965</v>
      </c>
      <c r="J1513" s="28">
        <f>VLOOKUP(I1513,'Indice isolamento municipio'!$F$2:$G$26498,2,false)</f>
        <v>0.5</v>
      </c>
      <c r="K1513" s="29"/>
      <c r="L1513" s="20"/>
      <c r="M1513" s="20"/>
      <c r="N1513" s="20"/>
      <c r="O1513" s="20"/>
      <c r="P1513" s="20"/>
    </row>
    <row r="1514" ht="15.75" hidden="1" customHeight="1">
      <c r="A1514" s="12">
        <v>311860.0</v>
      </c>
      <c r="B1514" s="12" t="s">
        <v>1937</v>
      </c>
      <c r="C1514" s="12" t="s">
        <v>131</v>
      </c>
      <c r="D1514" s="12" t="s">
        <v>138</v>
      </c>
      <c r="E1514" s="12">
        <v>613815.0</v>
      </c>
      <c r="F1514" s="26">
        <v>43965.0</v>
      </c>
      <c r="G1514" s="20"/>
      <c r="H1514" s="20"/>
      <c r="I1514" s="28" t="str">
        <f t="shared" si="1"/>
        <v>MGContagem43965</v>
      </c>
      <c r="J1514" s="28">
        <f>VLOOKUP(I1514,'Indice isolamento municipio'!$F$2:$G$26498,2,false)</f>
        <v>0.375</v>
      </c>
      <c r="K1514" s="29"/>
      <c r="L1514" s="20"/>
      <c r="M1514" s="20"/>
      <c r="N1514" s="20"/>
      <c r="O1514" s="20"/>
      <c r="P1514" s="20"/>
    </row>
    <row r="1515" ht="15.75" hidden="1" customHeight="1">
      <c r="A1515" s="12">
        <v>312980.0</v>
      </c>
      <c r="B1515" s="12" t="s">
        <v>2064</v>
      </c>
      <c r="C1515" s="12" t="s">
        <v>131</v>
      </c>
      <c r="D1515" s="12" t="s">
        <v>138</v>
      </c>
      <c r="E1515" s="12">
        <v>162867.0</v>
      </c>
      <c r="F1515" s="26">
        <v>43965.0</v>
      </c>
      <c r="G1515" s="20"/>
      <c r="H1515" s="20"/>
      <c r="I1515" s="28" t="str">
        <f t="shared" si="1"/>
        <v>MGIbirité43965</v>
      </c>
      <c r="J1515" s="28">
        <f>VLOOKUP(I1515,'Indice isolamento municipio'!$F$2:$G$26498,2,false)</f>
        <v>0.367</v>
      </c>
      <c r="K1515" s="29"/>
      <c r="L1515" s="20"/>
      <c r="M1515" s="20"/>
      <c r="N1515" s="20"/>
      <c r="O1515" s="20"/>
      <c r="P1515" s="20"/>
    </row>
    <row r="1516" ht="15.75" hidden="1" customHeight="1">
      <c r="A1516" s="12">
        <v>316553.0</v>
      </c>
      <c r="B1516" s="12" t="s">
        <v>2482</v>
      </c>
      <c r="C1516" s="12" t="s">
        <v>131</v>
      </c>
      <c r="D1516" s="12" t="s">
        <v>138</v>
      </c>
      <c r="E1516" s="12">
        <v>27104.0</v>
      </c>
      <c r="F1516" s="26">
        <v>43965.0</v>
      </c>
      <c r="G1516" s="20"/>
      <c r="H1516" s="20"/>
      <c r="I1516" s="28" t="str">
        <f t="shared" si="1"/>
        <v>MGSarzedo43965</v>
      </c>
      <c r="J1516" s="28">
        <f>VLOOKUP(I1516,'Indice isolamento municipio'!$F$2:$G$26498,2,false)</f>
        <v>0.365</v>
      </c>
      <c r="K1516" s="29"/>
      <c r="L1516" s="20"/>
      <c r="M1516" s="20"/>
      <c r="N1516" s="20"/>
      <c r="O1516" s="20"/>
      <c r="P1516" s="20"/>
    </row>
    <row r="1517" ht="15.75" hidden="1" customHeight="1">
      <c r="A1517" s="12">
        <v>311880.0</v>
      </c>
      <c r="B1517" s="12" t="s">
        <v>1939</v>
      </c>
      <c r="C1517" s="12" t="s">
        <v>131</v>
      </c>
      <c r="D1517" s="12" t="s">
        <v>138</v>
      </c>
      <c r="E1517" s="12">
        <v>26079.0</v>
      </c>
      <c r="F1517" s="26">
        <v>43965.0</v>
      </c>
      <c r="G1517" s="20"/>
      <c r="H1517" s="20"/>
      <c r="I1517" s="28" t="str">
        <f t="shared" si="1"/>
        <v>MGCoração de Jesus43965</v>
      </c>
      <c r="J1517" s="28">
        <f>VLOOKUP(I1517,'Indice isolamento municipio'!$F$2:$G$26498,2,false)</f>
        <v>0.355</v>
      </c>
      <c r="K1517" s="29"/>
      <c r="L1517" s="20"/>
      <c r="M1517" s="20"/>
      <c r="N1517" s="20"/>
      <c r="O1517" s="20"/>
      <c r="P1517" s="20"/>
    </row>
    <row r="1518" ht="15.75" hidden="1" customHeight="1">
      <c r="A1518" s="12">
        <v>313560.0</v>
      </c>
      <c r="B1518" s="12" t="s">
        <v>2131</v>
      </c>
      <c r="C1518" s="12" t="s">
        <v>131</v>
      </c>
      <c r="D1518" s="12" t="s">
        <v>138</v>
      </c>
      <c r="E1518" s="12">
        <v>7893.0</v>
      </c>
      <c r="F1518" s="26">
        <v>43965.0</v>
      </c>
      <c r="G1518" s="20"/>
      <c r="H1518" s="20"/>
      <c r="I1518" s="28" t="str">
        <f t="shared" si="1"/>
        <v>MGJequitaí43965</v>
      </c>
      <c r="J1518" s="28">
        <f>VLOOKUP(I1518,'Indice isolamento municipio'!$F$2:$G$26498,2,false)</f>
        <v>0.312</v>
      </c>
      <c r="K1518" s="29"/>
      <c r="L1518" s="20"/>
      <c r="M1518" s="20"/>
      <c r="N1518" s="20"/>
      <c r="O1518" s="20"/>
      <c r="P1518" s="20"/>
    </row>
    <row r="1519" ht="15.75" hidden="1" customHeight="1">
      <c r="A1519" s="12">
        <v>313730.0</v>
      </c>
      <c r="B1519" s="12" t="s">
        <v>2152</v>
      </c>
      <c r="C1519" s="12" t="s">
        <v>131</v>
      </c>
      <c r="D1519" s="12" t="s">
        <v>138</v>
      </c>
      <c r="E1519" s="12">
        <v>4191.0</v>
      </c>
      <c r="F1519" s="26">
        <v>43965.0</v>
      </c>
      <c r="G1519" s="20"/>
      <c r="H1519" s="20"/>
      <c r="I1519" s="28" t="str">
        <f t="shared" si="1"/>
        <v>MGLagoa dos Patos43965</v>
      </c>
      <c r="J1519" s="28">
        <f>VLOOKUP(I1519,'Indice isolamento municipio'!$F$2:$G$26498,2,false)</f>
        <v>0.364</v>
      </c>
      <c r="K1519" s="29"/>
      <c r="L1519" s="20"/>
      <c r="M1519" s="20"/>
      <c r="N1519" s="20"/>
      <c r="O1519" s="20"/>
      <c r="P1519" s="20"/>
    </row>
    <row r="1520" ht="15.75" hidden="1" customHeight="1">
      <c r="A1520" s="12">
        <v>316225.0</v>
      </c>
      <c r="B1520" s="12" t="s">
        <v>2443</v>
      </c>
      <c r="C1520" s="12" t="s">
        <v>131</v>
      </c>
      <c r="D1520" s="12" t="s">
        <v>138</v>
      </c>
      <c r="E1520" s="12">
        <v>4695.0</v>
      </c>
      <c r="F1520" s="26">
        <v>43965.0</v>
      </c>
      <c r="G1520" s="20"/>
      <c r="H1520" s="20"/>
      <c r="I1520" s="28" t="str">
        <f t="shared" si="1"/>
        <v>MGSão João da Lagoa43965</v>
      </c>
      <c r="J1520" s="28">
        <f>VLOOKUP(I1520,'Indice isolamento municipio'!$F$2:$G$26498,2,false)</f>
        <v>0.455</v>
      </c>
      <c r="K1520" s="29"/>
      <c r="L1520" s="20"/>
      <c r="M1520" s="20"/>
      <c r="N1520" s="20"/>
      <c r="O1520" s="20"/>
      <c r="P1520" s="20"/>
    </row>
    <row r="1521" ht="15.75" hidden="1" customHeight="1">
      <c r="A1521" s="12">
        <v>316265.0</v>
      </c>
      <c r="B1521" s="12" t="s">
        <v>2451</v>
      </c>
      <c r="C1521" s="12" t="s">
        <v>131</v>
      </c>
      <c r="D1521" s="12" t="s">
        <v>138</v>
      </c>
      <c r="E1521" s="12">
        <v>4120.0</v>
      </c>
      <c r="F1521" s="26">
        <v>43965.0</v>
      </c>
      <c r="G1521" s="20"/>
      <c r="H1521" s="20"/>
      <c r="I1521" s="28" t="str">
        <f t="shared" si="1"/>
        <v>MGSão João do Pacuí43965</v>
      </c>
      <c r="J1521" s="28">
        <f>VLOOKUP(I1521,'Indice isolamento municipio'!$F$2:$G$26498,2,false)</f>
        <v>0.444</v>
      </c>
      <c r="K1521" s="29"/>
      <c r="L1521" s="20"/>
      <c r="M1521" s="20"/>
      <c r="N1521" s="20"/>
      <c r="O1521" s="20"/>
      <c r="P1521" s="20"/>
    </row>
    <row r="1522" ht="15.75" hidden="1" customHeight="1">
      <c r="A1522" s="12">
        <v>310300.0</v>
      </c>
      <c r="B1522" s="12" t="s">
        <v>1773</v>
      </c>
      <c r="C1522" s="12" t="s">
        <v>131</v>
      </c>
      <c r="D1522" s="12" t="s">
        <v>138</v>
      </c>
      <c r="E1522" s="12">
        <v>9493.0</v>
      </c>
      <c r="F1522" s="26">
        <v>43965.0</v>
      </c>
      <c r="G1522" s="20"/>
      <c r="H1522" s="20"/>
      <c r="I1522" s="28" t="str">
        <f t="shared" si="1"/>
        <v>MGAntônio Dias43965</v>
      </c>
      <c r="J1522" s="28">
        <f>VLOOKUP(I1522,'Indice isolamento municipio'!$F$2:$G$26498,2,false)</f>
        <v>0.425</v>
      </c>
      <c r="K1522" s="29"/>
      <c r="L1522" s="20"/>
      <c r="M1522" s="20"/>
      <c r="N1522" s="20"/>
      <c r="O1522" s="20"/>
      <c r="P1522" s="20"/>
    </row>
    <row r="1523" ht="15.75" hidden="1" customHeight="1">
      <c r="A1523" s="12">
        <v>311940.0</v>
      </c>
      <c r="B1523" s="12" t="s">
        <v>1945</v>
      </c>
      <c r="C1523" s="12" t="s">
        <v>131</v>
      </c>
      <c r="D1523" s="12" t="s">
        <v>138</v>
      </c>
      <c r="E1523" s="12">
        <v>104637.0</v>
      </c>
      <c r="F1523" s="26">
        <v>43965.0</v>
      </c>
      <c r="G1523" s="20"/>
      <c r="H1523" s="20"/>
      <c r="I1523" s="28" t="str">
        <f t="shared" si="1"/>
        <v>MGCoronel Fabriciano43965</v>
      </c>
      <c r="J1523" s="28">
        <f>VLOOKUP(I1523,'Indice isolamento municipio'!$F$2:$G$26498,2,false)</f>
        <v>0.378</v>
      </c>
      <c r="K1523" s="29"/>
      <c r="L1523" s="20"/>
      <c r="M1523" s="20"/>
      <c r="N1523" s="20"/>
      <c r="O1523" s="20"/>
      <c r="P1523" s="20"/>
    </row>
    <row r="1524" ht="15.75" hidden="1" customHeight="1">
      <c r="A1524" s="12">
        <v>312000.0</v>
      </c>
      <c r="B1524" s="12" t="s">
        <v>5008</v>
      </c>
      <c r="C1524" s="12" t="s">
        <v>131</v>
      </c>
      <c r="D1524" s="12" t="s">
        <v>138</v>
      </c>
      <c r="E1524" s="12">
        <v>3050.0</v>
      </c>
      <c r="F1524" s="26">
        <v>43965.0</v>
      </c>
      <c r="G1524" s="20"/>
      <c r="H1524" s="20"/>
      <c r="I1524" s="28" t="str">
        <f t="shared" si="1"/>
        <v>MGCórrego Novo43965</v>
      </c>
      <c r="J1524" s="28" t="str">
        <f>VLOOKUP(I1524,'Indice isolamento municipio'!$F$2:$G$26498,2,false)</f>
        <v>#N/A</v>
      </c>
      <c r="K1524" s="29"/>
      <c r="L1524" s="20"/>
      <c r="M1524" s="20"/>
      <c r="N1524" s="20"/>
      <c r="O1524" s="20"/>
      <c r="P1524" s="20"/>
    </row>
    <row r="1525" ht="15.75" hidden="1" customHeight="1">
      <c r="A1525" s="12">
        <v>312180.0</v>
      </c>
      <c r="B1525" s="12" t="s">
        <v>1973</v>
      </c>
      <c r="C1525" s="12" t="s">
        <v>131</v>
      </c>
      <c r="D1525" s="12" t="s">
        <v>138</v>
      </c>
      <c r="E1525" s="12">
        <v>8520.0</v>
      </c>
      <c r="F1525" s="26">
        <v>43965.0</v>
      </c>
      <c r="G1525" s="20"/>
      <c r="H1525" s="20"/>
      <c r="I1525" s="28" t="str">
        <f t="shared" si="1"/>
        <v>MGDionísio43965</v>
      </c>
      <c r="J1525" s="28">
        <f>VLOOKUP(I1525,'Indice isolamento municipio'!$F$2:$G$26498,2,false)</f>
        <v>0.382</v>
      </c>
      <c r="K1525" s="29"/>
      <c r="L1525" s="20"/>
      <c r="M1525" s="20"/>
      <c r="N1525" s="20"/>
      <c r="O1525" s="20"/>
      <c r="P1525" s="20"/>
    </row>
    <row r="1526" ht="15.75" hidden="1" customHeight="1">
      <c r="A1526" s="12">
        <v>313500.0</v>
      </c>
      <c r="B1526" s="12" t="s">
        <v>2121</v>
      </c>
      <c r="C1526" s="12" t="s">
        <v>131</v>
      </c>
      <c r="D1526" s="12" t="s">
        <v>138</v>
      </c>
      <c r="E1526" s="12">
        <v>3011.0</v>
      </c>
      <c r="F1526" s="26">
        <v>43965.0</v>
      </c>
      <c r="G1526" s="20"/>
      <c r="H1526" s="20"/>
      <c r="I1526" s="28" t="str">
        <f t="shared" si="1"/>
        <v>MGJaguaraçu43965</v>
      </c>
      <c r="J1526" s="28">
        <f>VLOOKUP(I1526,'Indice isolamento municipio'!$F$2:$G$26498,2,false)</f>
        <v>0.388</v>
      </c>
      <c r="K1526" s="29"/>
      <c r="L1526" s="20"/>
      <c r="M1526" s="20"/>
      <c r="N1526" s="20"/>
      <c r="O1526" s="20"/>
      <c r="P1526" s="20"/>
    </row>
    <row r="1527" ht="15.75" hidden="1" customHeight="1">
      <c r="A1527" s="12">
        <v>314030.0</v>
      </c>
      <c r="B1527" s="12" t="s">
        <v>2190</v>
      </c>
      <c r="C1527" s="12" t="s">
        <v>131</v>
      </c>
      <c r="D1527" s="12" t="s">
        <v>138</v>
      </c>
      <c r="E1527" s="12">
        <v>4008.0</v>
      </c>
      <c r="F1527" s="26">
        <v>43965.0</v>
      </c>
      <c r="G1527" s="20"/>
      <c r="H1527" s="20"/>
      <c r="I1527" s="28" t="str">
        <f t="shared" si="1"/>
        <v>MGMarliéria43965</v>
      </c>
      <c r="J1527" s="28">
        <f>VLOOKUP(I1527,'Indice isolamento municipio'!$F$2:$G$26498,2,false)</f>
        <v>0.298</v>
      </c>
      <c r="K1527" s="29"/>
      <c r="L1527" s="20"/>
      <c r="M1527" s="20"/>
      <c r="N1527" s="20"/>
      <c r="O1527" s="20"/>
      <c r="P1527" s="20"/>
    </row>
    <row r="1528" ht="15.75" hidden="1" customHeight="1">
      <c r="A1528" s="12">
        <v>315053.0</v>
      </c>
      <c r="B1528" s="12" t="s">
        <v>5028</v>
      </c>
      <c r="C1528" s="12" t="s">
        <v>131</v>
      </c>
      <c r="D1528" s="12" t="s">
        <v>138</v>
      </c>
      <c r="E1528" s="12">
        <v>4511.0</v>
      </c>
      <c r="F1528" s="26">
        <v>43965.0</v>
      </c>
      <c r="G1528" s="20"/>
      <c r="H1528" s="20"/>
      <c r="I1528" s="28" t="str">
        <f t="shared" si="1"/>
        <v>MGPingo-d'água43965</v>
      </c>
      <c r="J1528" s="28">
        <f>VLOOKUP(I1528,'Indice isolamento municipio'!$F$2:$G$26498,2,false)</f>
        <v>0.244</v>
      </c>
      <c r="K1528" s="29"/>
      <c r="L1528" s="20"/>
      <c r="M1528" s="20"/>
      <c r="N1528" s="20"/>
      <c r="O1528" s="20"/>
      <c r="P1528" s="20"/>
    </row>
    <row r="1529" ht="15.75" hidden="1" customHeight="1">
      <c r="A1529" s="12">
        <v>316870.0</v>
      </c>
      <c r="B1529" s="12" t="s">
        <v>2515</v>
      </c>
      <c r="C1529" s="12" t="s">
        <v>131</v>
      </c>
      <c r="D1529" s="12" t="s">
        <v>138</v>
      </c>
      <c r="E1529" s="12">
        <v>82718.0</v>
      </c>
      <c r="F1529" s="26">
        <v>43965.0</v>
      </c>
      <c r="G1529" s="20"/>
      <c r="H1529" s="20"/>
      <c r="I1529" s="28" t="str">
        <f t="shared" si="1"/>
        <v>MGTimóteo43965</v>
      </c>
      <c r="J1529" s="28">
        <f>VLOOKUP(I1529,'Indice isolamento municipio'!$F$2:$G$26498,2,false)</f>
        <v>0.401</v>
      </c>
      <c r="K1529" s="29"/>
      <c r="L1529" s="20"/>
      <c r="M1529" s="20"/>
      <c r="N1529" s="20"/>
      <c r="O1529" s="20"/>
      <c r="P1529" s="20"/>
    </row>
    <row r="1530" ht="15.75" hidden="1" customHeight="1">
      <c r="A1530" s="12">
        <v>310480.0</v>
      </c>
      <c r="B1530" s="12" t="s">
        <v>1792</v>
      </c>
      <c r="C1530" s="12" t="s">
        <v>131</v>
      </c>
      <c r="D1530" s="12" t="s">
        <v>138</v>
      </c>
      <c r="E1530" s="12">
        <v>4930.0</v>
      </c>
      <c r="F1530" s="26">
        <v>43965.0</v>
      </c>
      <c r="G1530" s="20"/>
      <c r="H1530" s="20"/>
      <c r="I1530" s="28" t="str">
        <f t="shared" si="1"/>
        <v>MGAugusto de Lima43965</v>
      </c>
      <c r="J1530" s="28">
        <f>VLOOKUP(I1530,'Indice isolamento municipio'!$F$2:$G$26498,2,false)</f>
        <v>0.528</v>
      </c>
      <c r="K1530" s="29"/>
      <c r="L1530" s="20"/>
      <c r="M1530" s="20"/>
      <c r="N1530" s="20"/>
      <c r="O1530" s="20"/>
      <c r="P1530" s="20"/>
    </row>
    <row r="1531" ht="15.75" hidden="1" customHeight="1">
      <c r="A1531" s="12">
        <v>310920.0</v>
      </c>
      <c r="B1531" s="12" t="s">
        <v>1837</v>
      </c>
      <c r="C1531" s="12" t="s">
        <v>131</v>
      </c>
      <c r="D1531" s="12" t="s">
        <v>138</v>
      </c>
      <c r="E1531" s="12">
        <v>10281.0</v>
      </c>
      <c r="F1531" s="26">
        <v>43965.0</v>
      </c>
      <c r="G1531" s="20"/>
      <c r="H1531" s="20"/>
      <c r="I1531" s="28" t="str">
        <f t="shared" si="1"/>
        <v>MGBuenópolis43965</v>
      </c>
      <c r="J1531" s="28">
        <f>VLOOKUP(I1531,'Indice isolamento municipio'!$F$2:$G$26498,2,false)</f>
        <v>0.345</v>
      </c>
      <c r="K1531" s="29"/>
      <c r="L1531" s="20"/>
      <c r="M1531" s="20"/>
      <c r="N1531" s="20"/>
      <c r="O1531" s="20"/>
      <c r="P1531" s="20"/>
    </row>
    <row r="1532" ht="15.75" hidden="1" customHeight="1">
      <c r="A1532" s="12">
        <v>311910.0</v>
      </c>
      <c r="B1532" s="12" t="s">
        <v>1942</v>
      </c>
      <c r="C1532" s="12" t="s">
        <v>131</v>
      </c>
      <c r="D1532" s="12" t="s">
        <v>138</v>
      </c>
      <c r="E1532" s="12">
        <v>23819.0</v>
      </c>
      <c r="F1532" s="26">
        <v>43965.0</v>
      </c>
      <c r="G1532" s="20"/>
      <c r="H1532" s="20"/>
      <c r="I1532" s="28" t="str">
        <f t="shared" si="1"/>
        <v>MGCorinto43965</v>
      </c>
      <c r="J1532" s="28">
        <f>VLOOKUP(I1532,'Indice isolamento municipio'!$F$2:$G$26498,2,false)</f>
        <v>0.333</v>
      </c>
      <c r="K1532" s="29"/>
      <c r="L1532" s="20"/>
      <c r="M1532" s="20"/>
      <c r="N1532" s="20"/>
      <c r="O1532" s="20"/>
      <c r="P1532" s="20"/>
    </row>
    <row r="1533" ht="15.75" hidden="1" customHeight="1">
      <c r="A1533" s="12">
        <v>312090.0</v>
      </c>
      <c r="B1533" s="12" t="s">
        <v>1963</v>
      </c>
      <c r="C1533" s="12" t="s">
        <v>131</v>
      </c>
      <c r="D1533" s="12" t="s">
        <v>138</v>
      </c>
      <c r="E1533" s="12">
        <v>75014.0</v>
      </c>
      <c r="F1533" s="26">
        <v>43965.0</v>
      </c>
      <c r="G1533" s="20"/>
      <c r="H1533" s="20"/>
      <c r="I1533" s="28" t="str">
        <f t="shared" si="1"/>
        <v>MGCurvelo43965</v>
      </c>
      <c r="J1533" s="28">
        <f>VLOOKUP(I1533,'Indice isolamento municipio'!$F$2:$G$26498,2,false)</f>
        <v>0.423</v>
      </c>
      <c r="K1533" s="29"/>
      <c r="L1533" s="20"/>
      <c r="M1533" s="20"/>
      <c r="N1533" s="20"/>
      <c r="O1533" s="20"/>
      <c r="P1533" s="20"/>
    </row>
    <row r="1534" ht="15.75" hidden="1" customHeight="1">
      <c r="A1534" s="12">
        <v>312570.0</v>
      </c>
      <c r="B1534" s="12" t="s">
        <v>2014</v>
      </c>
      <c r="C1534" s="12" t="s">
        <v>131</v>
      </c>
      <c r="D1534" s="12" t="s">
        <v>138</v>
      </c>
      <c r="E1534" s="12">
        <v>14323.0</v>
      </c>
      <c r="F1534" s="26">
        <v>43965.0</v>
      </c>
      <c r="G1534" s="20"/>
      <c r="H1534" s="20"/>
      <c r="I1534" s="28" t="str">
        <f t="shared" si="1"/>
        <v>MGFelixlândia43965</v>
      </c>
      <c r="J1534" s="28">
        <f>VLOOKUP(I1534,'Indice isolamento municipio'!$F$2:$G$26498,2,false)</f>
        <v>0.426</v>
      </c>
      <c r="K1534" s="29"/>
      <c r="L1534" s="20"/>
      <c r="M1534" s="20"/>
      <c r="N1534" s="20"/>
      <c r="O1534" s="20"/>
      <c r="P1534" s="20"/>
    </row>
    <row r="1535" ht="15.75" hidden="1" customHeight="1">
      <c r="A1535" s="12">
        <v>313110.0</v>
      </c>
      <c r="B1535" s="12" t="s">
        <v>2080</v>
      </c>
      <c r="C1535" s="12" t="s">
        <v>131</v>
      </c>
      <c r="D1535" s="12" t="s">
        <v>138</v>
      </c>
      <c r="E1535" s="12">
        <v>7034.0</v>
      </c>
      <c r="F1535" s="26">
        <v>43965.0</v>
      </c>
      <c r="G1535" s="20"/>
      <c r="H1535" s="20"/>
      <c r="I1535" s="28" t="str">
        <f t="shared" si="1"/>
        <v>MGInimutaba43965</v>
      </c>
      <c r="J1535" s="28">
        <f>VLOOKUP(I1535,'Indice isolamento municipio'!$F$2:$G$26498,2,false)</f>
        <v>0.365</v>
      </c>
      <c r="K1535" s="29"/>
      <c r="L1535" s="20"/>
      <c r="M1535" s="20"/>
      <c r="N1535" s="20"/>
      <c r="O1535" s="20"/>
      <c r="P1535" s="20"/>
    </row>
    <row r="1536" ht="15.75" hidden="1" customHeight="1">
      <c r="A1536" s="12">
        <v>314250.0</v>
      </c>
      <c r="B1536" s="12" t="s">
        <v>5067</v>
      </c>
      <c r="C1536" s="12" t="s">
        <v>131</v>
      </c>
      <c r="D1536" s="12" t="s">
        <v>138</v>
      </c>
      <c r="E1536" s="12">
        <v>2327.0</v>
      </c>
      <c r="F1536" s="26">
        <v>43965.0</v>
      </c>
      <c r="G1536" s="20"/>
      <c r="H1536" s="20"/>
      <c r="I1536" s="28" t="str">
        <f t="shared" si="1"/>
        <v>MGMonjolos43965</v>
      </c>
      <c r="J1536" s="28" t="str">
        <f>VLOOKUP(I1536,'Indice isolamento municipio'!$F$2:$G$26498,2,false)</f>
        <v>#N/A</v>
      </c>
      <c r="K1536" s="29"/>
      <c r="L1536" s="20"/>
      <c r="M1536" s="20"/>
      <c r="N1536" s="20"/>
      <c r="O1536" s="20"/>
      <c r="P1536" s="20"/>
    </row>
    <row r="1537" ht="15.75" hidden="1" customHeight="1">
      <c r="A1537" s="12">
        <v>314360.0</v>
      </c>
      <c r="B1537" s="12" t="s">
        <v>5073</v>
      </c>
      <c r="C1537" s="12" t="s">
        <v>131</v>
      </c>
      <c r="D1537" s="12" t="s">
        <v>138</v>
      </c>
      <c r="E1537" s="12">
        <v>2615.0</v>
      </c>
      <c r="F1537" s="26">
        <v>43965.0</v>
      </c>
      <c r="G1537" s="20"/>
      <c r="H1537" s="20"/>
      <c r="I1537" s="28" t="str">
        <f t="shared" si="1"/>
        <v>MGMorro da Garça43965</v>
      </c>
      <c r="J1537" s="28" t="str">
        <f>VLOOKUP(I1537,'Indice isolamento municipio'!$F$2:$G$26498,2,false)</f>
        <v>#N/A</v>
      </c>
      <c r="K1537" s="29"/>
      <c r="L1537" s="20"/>
      <c r="M1537" s="20"/>
      <c r="N1537" s="20"/>
      <c r="O1537" s="20"/>
      <c r="P1537" s="20"/>
    </row>
    <row r="1538" ht="15.75" hidden="1" customHeight="1">
      <c r="A1538" s="12">
        <v>315320.0</v>
      </c>
      <c r="B1538" s="12" t="s">
        <v>1484</v>
      </c>
      <c r="C1538" s="12" t="s">
        <v>131</v>
      </c>
      <c r="D1538" s="12" t="s">
        <v>138</v>
      </c>
      <c r="E1538" s="12">
        <v>3846.0</v>
      </c>
      <c r="F1538" s="26">
        <v>43965.0</v>
      </c>
      <c r="G1538" s="20"/>
      <c r="H1538" s="20"/>
      <c r="I1538" s="28" t="str">
        <f t="shared" si="1"/>
        <v>MGPresidente Juscelino43965</v>
      </c>
      <c r="J1538" s="28">
        <f>VLOOKUP(I1538,'Indice isolamento municipio'!$F$2:$G$26498,2,false)</f>
        <v>0.429</v>
      </c>
      <c r="K1538" s="29"/>
      <c r="L1538" s="20"/>
      <c r="M1538" s="20"/>
      <c r="N1538" s="20"/>
      <c r="O1538" s="20"/>
      <c r="P1538" s="20"/>
    </row>
    <row r="1539" ht="15.75" hidden="1" customHeight="1">
      <c r="A1539" s="12">
        <v>316060.0</v>
      </c>
      <c r="B1539" s="12" t="s">
        <v>2422</v>
      </c>
      <c r="C1539" s="12" t="s">
        <v>131</v>
      </c>
      <c r="D1539" s="12" t="s">
        <v>138</v>
      </c>
      <c r="E1539" s="12">
        <v>3201.0</v>
      </c>
      <c r="F1539" s="26">
        <v>43965.0</v>
      </c>
      <c r="G1539" s="20"/>
      <c r="H1539" s="20"/>
      <c r="I1539" s="28" t="str">
        <f t="shared" si="1"/>
        <v>MGSanto Hipólito43965</v>
      </c>
      <c r="J1539" s="28">
        <f>VLOOKUP(I1539,'Indice isolamento municipio'!$F$2:$G$26498,2,false)</f>
        <v>0.212</v>
      </c>
      <c r="K1539" s="29"/>
      <c r="L1539" s="20"/>
      <c r="M1539" s="20"/>
      <c r="N1539" s="20"/>
      <c r="O1539" s="20"/>
      <c r="P1539" s="20"/>
    </row>
    <row r="1540" ht="15.75" hidden="1" customHeight="1">
      <c r="A1540" s="12">
        <v>316935.0</v>
      </c>
      <c r="B1540" s="12" t="s">
        <v>2522</v>
      </c>
      <c r="C1540" s="12" t="s">
        <v>131</v>
      </c>
      <c r="D1540" s="12" t="s">
        <v>138</v>
      </c>
      <c r="E1540" s="12">
        <v>29036.0</v>
      </c>
      <c r="F1540" s="26">
        <v>43965.0</v>
      </c>
      <c r="G1540" s="20"/>
      <c r="H1540" s="20"/>
      <c r="I1540" s="28" t="str">
        <f t="shared" si="1"/>
        <v>MGTrês Marias43965</v>
      </c>
      <c r="J1540" s="28">
        <f>VLOOKUP(I1540,'Indice isolamento municipio'!$F$2:$G$26498,2,false)</f>
        <v>0.376</v>
      </c>
      <c r="K1540" s="29"/>
      <c r="L1540" s="20"/>
      <c r="M1540" s="20"/>
      <c r="N1540" s="20"/>
      <c r="O1540" s="20"/>
      <c r="P1540" s="20"/>
    </row>
    <row r="1541" ht="15.75" hidden="1" customHeight="1">
      <c r="A1541" s="12">
        <v>310240.0</v>
      </c>
      <c r="B1541" s="12" t="s">
        <v>1767</v>
      </c>
      <c r="C1541" s="12" t="s">
        <v>131</v>
      </c>
      <c r="D1541" s="12" t="s">
        <v>138</v>
      </c>
      <c r="E1541" s="12">
        <v>3549.0</v>
      </c>
      <c r="F1541" s="26">
        <v>43965.0</v>
      </c>
      <c r="G1541" s="20"/>
      <c r="H1541" s="20"/>
      <c r="I1541" s="28" t="str">
        <f t="shared" si="1"/>
        <v>MGAlvorada de Minas43965</v>
      </c>
      <c r="J1541" s="28">
        <f>VLOOKUP(I1541,'Indice isolamento municipio'!$F$2:$G$26498,2,false)</f>
        <v>0.256</v>
      </c>
      <c r="K1541" s="29"/>
      <c r="L1541" s="20"/>
      <c r="M1541" s="20"/>
      <c r="N1541" s="20"/>
      <c r="O1541" s="20"/>
      <c r="P1541" s="20"/>
    </row>
    <row r="1542" ht="15.75" hidden="1" customHeight="1">
      <c r="A1542" s="12">
        <v>311350.0</v>
      </c>
      <c r="B1542" s="12" t="s">
        <v>1880</v>
      </c>
      <c r="C1542" s="12" t="s">
        <v>131</v>
      </c>
      <c r="D1542" s="12" t="s">
        <v>138</v>
      </c>
      <c r="E1542" s="12">
        <v>9176.0</v>
      </c>
      <c r="F1542" s="26">
        <v>43965.0</v>
      </c>
      <c r="G1542" s="20"/>
      <c r="H1542" s="20"/>
      <c r="I1542" s="28" t="str">
        <f t="shared" si="1"/>
        <v>MGCarbonita43965</v>
      </c>
      <c r="J1542" s="28">
        <f>VLOOKUP(I1542,'Indice isolamento municipio'!$F$2:$G$26498,2,false)</f>
        <v>0.331</v>
      </c>
      <c r="K1542" s="29"/>
      <c r="L1542" s="20"/>
      <c r="M1542" s="20"/>
      <c r="N1542" s="20"/>
      <c r="O1542" s="20"/>
      <c r="P1542" s="20"/>
    </row>
    <row r="1543" ht="15.75" hidden="1" customHeight="1">
      <c r="A1543" s="12">
        <v>311680.0</v>
      </c>
      <c r="B1543" s="12" t="s">
        <v>1916</v>
      </c>
      <c r="C1543" s="12" t="s">
        <v>131</v>
      </c>
      <c r="D1543" s="12" t="s">
        <v>138</v>
      </c>
      <c r="E1543" s="12">
        <v>8972.0</v>
      </c>
      <c r="F1543" s="26">
        <v>43965.0</v>
      </c>
      <c r="G1543" s="20"/>
      <c r="H1543" s="20"/>
      <c r="I1543" s="28" t="str">
        <f t="shared" si="1"/>
        <v>MGColuna43965</v>
      </c>
      <c r="J1543" s="28">
        <f>VLOOKUP(I1543,'Indice isolamento municipio'!$F$2:$G$26498,2,false)</f>
        <v>0.444</v>
      </c>
      <c r="K1543" s="29"/>
      <c r="L1543" s="20"/>
      <c r="M1543" s="20"/>
      <c r="N1543" s="20"/>
      <c r="O1543" s="20"/>
      <c r="P1543" s="20"/>
    </row>
    <row r="1544" ht="15.75" hidden="1" customHeight="1">
      <c r="A1544" s="12">
        <v>311810.0</v>
      </c>
      <c r="B1544" s="12" t="s">
        <v>1933</v>
      </c>
      <c r="C1544" s="12" t="s">
        <v>131</v>
      </c>
      <c r="D1544" s="12" t="s">
        <v>138</v>
      </c>
      <c r="E1544" s="12">
        <v>4950.0</v>
      </c>
      <c r="F1544" s="26">
        <v>43965.0</v>
      </c>
      <c r="G1544" s="20"/>
      <c r="H1544" s="20"/>
      <c r="I1544" s="28" t="str">
        <f t="shared" si="1"/>
        <v>MGCongonhas do Norte43965</v>
      </c>
      <c r="J1544" s="28">
        <f>VLOOKUP(I1544,'Indice isolamento municipio'!$F$2:$G$26498,2,false)</f>
        <v>0.414</v>
      </c>
      <c r="K1544" s="29"/>
      <c r="L1544" s="20"/>
      <c r="M1544" s="20"/>
      <c r="N1544" s="20"/>
      <c r="O1544" s="20"/>
      <c r="P1544" s="20"/>
    </row>
    <row r="1545" ht="15.75" hidden="1" customHeight="1">
      <c r="A1545" s="12">
        <v>312010.0</v>
      </c>
      <c r="B1545" s="12" t="s">
        <v>1952</v>
      </c>
      <c r="C1545" s="12" t="s">
        <v>131</v>
      </c>
      <c r="D1545" s="12" t="s">
        <v>138</v>
      </c>
      <c r="E1545" s="12">
        <v>4234.0</v>
      </c>
      <c r="F1545" s="26">
        <v>43965.0</v>
      </c>
      <c r="G1545" s="20"/>
      <c r="H1545" s="20"/>
      <c r="I1545" s="28" t="str">
        <f t="shared" si="1"/>
        <v>MGCouto de Magalhães de Minas43965</v>
      </c>
      <c r="J1545" s="28">
        <f>VLOOKUP(I1545,'Indice isolamento municipio'!$F$2:$G$26498,2,false)</f>
        <v>0.357</v>
      </c>
      <c r="K1545" s="29"/>
      <c r="L1545" s="20"/>
      <c r="M1545" s="20"/>
      <c r="N1545" s="20"/>
      <c r="O1545" s="20"/>
      <c r="P1545" s="20"/>
    </row>
    <row r="1546" ht="15.75" hidden="1" customHeight="1">
      <c r="A1546" s="12">
        <v>312100.0</v>
      </c>
      <c r="B1546" s="12" t="s">
        <v>1964</v>
      </c>
      <c r="C1546" s="12" t="s">
        <v>131</v>
      </c>
      <c r="D1546" s="12" t="s">
        <v>138</v>
      </c>
      <c r="E1546" s="12">
        <v>5237.0</v>
      </c>
      <c r="F1546" s="26">
        <v>43965.0</v>
      </c>
      <c r="G1546" s="20"/>
      <c r="H1546" s="20"/>
      <c r="I1546" s="28" t="str">
        <f t="shared" si="1"/>
        <v>MGDatas43965</v>
      </c>
      <c r="J1546" s="28">
        <f>VLOOKUP(I1546,'Indice isolamento municipio'!$F$2:$G$26498,2,false)</f>
        <v>0.543</v>
      </c>
      <c r="K1546" s="29"/>
      <c r="L1546" s="20"/>
      <c r="M1546" s="20"/>
      <c r="N1546" s="20"/>
      <c r="O1546" s="20"/>
      <c r="P1546" s="20"/>
    </row>
    <row r="1547" ht="15.75" hidden="1" customHeight="1">
      <c r="A1547" s="12">
        <v>312160.0</v>
      </c>
      <c r="B1547" s="12" t="s">
        <v>5122</v>
      </c>
      <c r="C1547" s="12" t="s">
        <v>131</v>
      </c>
      <c r="D1547" s="12" t="s">
        <v>138</v>
      </c>
      <c r="E1547" s="12">
        <v>46125.0</v>
      </c>
      <c r="F1547" s="26">
        <v>43965.0</v>
      </c>
      <c r="G1547" s="20"/>
      <c r="H1547" s="20"/>
      <c r="I1547" s="28" t="str">
        <f t="shared" si="1"/>
        <v>MGDiamantina43965</v>
      </c>
      <c r="J1547" s="28">
        <f>VLOOKUP(I1547,'Indice isolamento municipio'!$F$2:$G$26498,2,false)</f>
        <v>0.47</v>
      </c>
      <c r="K1547" s="29"/>
      <c r="L1547" s="20"/>
      <c r="M1547" s="20"/>
      <c r="N1547" s="20"/>
      <c r="O1547" s="20"/>
      <c r="P1547" s="20"/>
    </row>
    <row r="1548" ht="15.75" hidden="1" customHeight="1">
      <c r="A1548" s="12">
        <v>312540.0</v>
      </c>
      <c r="B1548" s="12" t="s">
        <v>2012</v>
      </c>
      <c r="C1548" s="12" t="s">
        <v>131</v>
      </c>
      <c r="D1548" s="12" t="s">
        <v>138</v>
      </c>
      <c r="E1548" s="12">
        <v>5054.0</v>
      </c>
      <c r="F1548" s="26">
        <v>43965.0</v>
      </c>
      <c r="G1548" s="20"/>
      <c r="H1548" s="20"/>
      <c r="I1548" s="28" t="str">
        <f t="shared" si="1"/>
        <v>MGFelício dos Santos43965</v>
      </c>
      <c r="J1548" s="28">
        <f>VLOOKUP(I1548,'Indice isolamento municipio'!$F$2:$G$26498,2,false)</f>
        <v>0.434</v>
      </c>
      <c r="K1548" s="29"/>
      <c r="L1548" s="20"/>
      <c r="M1548" s="20"/>
      <c r="N1548" s="20"/>
      <c r="O1548" s="20"/>
      <c r="P1548" s="20"/>
    </row>
    <row r="1549" ht="15.75" hidden="1" customHeight="1">
      <c r="A1549" s="12">
        <v>312550.0</v>
      </c>
      <c r="B1549" s="12" t="s">
        <v>2439</v>
      </c>
      <c r="C1549" s="12" t="s">
        <v>131</v>
      </c>
      <c r="D1549" s="12" t="s">
        <v>138</v>
      </c>
      <c r="E1549" s="12">
        <v>3071.0</v>
      </c>
      <c r="F1549" s="26">
        <v>43965.0</v>
      </c>
      <c r="G1549" s="20"/>
      <c r="H1549" s="20"/>
      <c r="I1549" s="28" t="str">
        <f t="shared" si="1"/>
        <v>MGSão Gonçalo do Rio Preto43965</v>
      </c>
      <c r="J1549" s="28">
        <f>VLOOKUP(I1549,'Indice isolamento municipio'!$F$2:$G$26498,2,false)</f>
        <v>0.4</v>
      </c>
      <c r="K1549" s="29"/>
      <c r="L1549" s="20"/>
      <c r="M1549" s="20"/>
      <c r="N1549" s="20"/>
      <c r="O1549" s="20"/>
      <c r="P1549" s="20"/>
    </row>
    <row r="1550" ht="15.75" hidden="1" customHeight="1">
      <c r="A1550" s="12">
        <v>312760.0</v>
      </c>
      <c r="B1550" s="12" t="s">
        <v>2041</v>
      </c>
      <c r="C1550" s="12" t="s">
        <v>131</v>
      </c>
      <c r="D1550" s="12" t="s">
        <v>138</v>
      </c>
      <c r="E1550" s="12">
        <v>11680.0</v>
      </c>
      <c r="F1550" s="26">
        <v>43965.0</v>
      </c>
      <c r="G1550" s="20"/>
      <c r="H1550" s="20"/>
      <c r="I1550" s="28" t="str">
        <f t="shared" si="1"/>
        <v>MGGouveia43965</v>
      </c>
      <c r="J1550" s="28">
        <f>VLOOKUP(I1550,'Indice isolamento municipio'!$F$2:$G$26498,2,false)</f>
        <v>0.434</v>
      </c>
      <c r="K1550" s="29"/>
      <c r="L1550" s="20"/>
      <c r="M1550" s="20"/>
      <c r="N1550" s="20"/>
      <c r="O1550" s="20"/>
      <c r="P1550" s="20"/>
    </row>
    <row r="1551" ht="15.75" hidden="1" customHeight="1">
      <c r="A1551" s="12">
        <v>313250.0</v>
      </c>
      <c r="B1551" s="12" t="s">
        <v>2095</v>
      </c>
      <c r="C1551" s="12" t="s">
        <v>131</v>
      </c>
      <c r="D1551" s="12" t="s">
        <v>138</v>
      </c>
      <c r="E1551" s="12">
        <v>32595.0</v>
      </c>
      <c r="F1551" s="26">
        <v>43965.0</v>
      </c>
      <c r="G1551" s="20"/>
      <c r="H1551" s="20"/>
      <c r="I1551" s="28" t="str">
        <f t="shared" si="1"/>
        <v>MGItamarandiba43965</v>
      </c>
      <c r="J1551" s="28">
        <f>VLOOKUP(I1551,'Indice isolamento municipio'!$F$2:$G$26498,2,false)</f>
        <v>0.365</v>
      </c>
      <c r="K1551" s="29"/>
      <c r="L1551" s="20"/>
      <c r="M1551" s="20"/>
      <c r="N1551" s="20"/>
      <c r="O1551" s="20"/>
      <c r="P1551" s="20"/>
    </row>
    <row r="1552" ht="15.75" hidden="1" customHeight="1">
      <c r="A1552" s="12">
        <v>315330.0</v>
      </c>
      <c r="B1552" s="12" t="s">
        <v>2343</v>
      </c>
      <c r="C1552" s="12" t="s">
        <v>131</v>
      </c>
      <c r="D1552" s="12" t="s">
        <v>138</v>
      </c>
      <c r="E1552" s="12">
        <v>2961.0</v>
      </c>
      <c r="F1552" s="26">
        <v>43965.0</v>
      </c>
      <c r="G1552" s="20"/>
      <c r="H1552" s="20"/>
      <c r="I1552" s="28" t="str">
        <f t="shared" si="1"/>
        <v>MGPresidente Kubitschek43965</v>
      </c>
      <c r="J1552" s="28">
        <f>VLOOKUP(I1552,'Indice isolamento municipio'!$F$2:$G$26498,2,false)</f>
        <v>0.381</v>
      </c>
      <c r="K1552" s="29"/>
      <c r="L1552" s="20"/>
      <c r="M1552" s="20"/>
      <c r="N1552" s="20"/>
      <c r="O1552" s="20"/>
      <c r="P1552" s="20"/>
    </row>
    <row r="1553" ht="15.75" hidden="1" customHeight="1">
      <c r="A1553" s="12">
        <v>316020.0</v>
      </c>
      <c r="B1553" s="12" t="s">
        <v>2418</v>
      </c>
      <c r="C1553" s="12" t="s">
        <v>131</v>
      </c>
      <c r="D1553" s="12" t="s">
        <v>138</v>
      </c>
      <c r="E1553" s="12">
        <v>4067.0</v>
      </c>
      <c r="F1553" s="26">
        <v>43965.0</v>
      </c>
      <c r="G1553" s="20"/>
      <c r="H1553" s="20"/>
      <c r="I1553" s="28" t="str">
        <f t="shared" si="1"/>
        <v>MGSanto Antônio do Itambé43965</v>
      </c>
      <c r="J1553" s="28">
        <f>VLOOKUP(I1553,'Indice isolamento municipio'!$F$2:$G$26498,2,false)</f>
        <v>0.296</v>
      </c>
      <c r="K1553" s="29"/>
      <c r="L1553" s="20"/>
      <c r="M1553" s="20"/>
      <c r="N1553" s="20"/>
      <c r="O1553" s="20"/>
      <c r="P1553" s="20"/>
    </row>
    <row r="1554" ht="15.75" hidden="1" customHeight="1">
      <c r="A1554" s="12">
        <v>316590.0</v>
      </c>
      <c r="B1554" s="12" t="s">
        <v>2487</v>
      </c>
      <c r="C1554" s="12" t="s">
        <v>131</v>
      </c>
      <c r="D1554" s="12" t="s">
        <v>138</v>
      </c>
      <c r="E1554" s="12">
        <v>4481.0</v>
      </c>
      <c r="F1554" s="26">
        <v>43965.0</v>
      </c>
      <c r="G1554" s="20"/>
      <c r="H1554" s="20"/>
      <c r="I1554" s="28" t="str">
        <f t="shared" si="1"/>
        <v>MGSenador Modestino Gonçalves43965</v>
      </c>
      <c r="J1554" s="28">
        <f>VLOOKUP(I1554,'Indice isolamento municipio'!$F$2:$G$26498,2,false)</f>
        <v>0.409</v>
      </c>
      <c r="K1554" s="29"/>
      <c r="L1554" s="20"/>
      <c r="M1554" s="20"/>
      <c r="N1554" s="20"/>
      <c r="O1554" s="20"/>
      <c r="P1554" s="20"/>
    </row>
    <row r="1555" ht="15.75" hidden="1" customHeight="1">
      <c r="A1555" s="12">
        <v>316710.0</v>
      </c>
      <c r="B1555" s="12" t="s">
        <v>2497</v>
      </c>
      <c r="C1555" s="12" t="s">
        <v>131</v>
      </c>
      <c r="D1555" s="12" t="s">
        <v>138</v>
      </c>
      <c r="E1555" s="12">
        <v>20809.0</v>
      </c>
      <c r="F1555" s="26">
        <v>43965.0</v>
      </c>
      <c r="G1555" s="20"/>
      <c r="H1555" s="20"/>
      <c r="I1555" s="28" t="str">
        <f t="shared" si="1"/>
        <v>MGSerro43965</v>
      </c>
      <c r="J1555" s="28">
        <f>VLOOKUP(I1555,'Indice isolamento municipio'!$F$2:$G$26498,2,false)</f>
        <v>0.405</v>
      </c>
      <c r="K1555" s="29"/>
      <c r="L1555" s="20"/>
      <c r="M1555" s="20"/>
      <c r="N1555" s="20"/>
      <c r="O1555" s="20"/>
      <c r="P1555" s="20"/>
    </row>
    <row r="1556" ht="15.75" hidden="1" customHeight="1">
      <c r="A1556" s="12">
        <v>310390.0</v>
      </c>
      <c r="B1556" s="12" t="s">
        <v>1783</v>
      </c>
      <c r="C1556" s="12" t="s">
        <v>131</v>
      </c>
      <c r="D1556" s="12" t="s">
        <v>138</v>
      </c>
      <c r="E1556" s="12">
        <v>8135.0</v>
      </c>
      <c r="F1556" s="26">
        <v>43965.0</v>
      </c>
      <c r="G1556" s="20"/>
      <c r="H1556" s="20"/>
      <c r="I1556" s="28" t="str">
        <f t="shared" si="1"/>
        <v>MGAraújos43965</v>
      </c>
      <c r="J1556" s="28">
        <f>VLOOKUP(I1556,'Indice isolamento municipio'!$F$2:$G$26498,2,false)</f>
        <v>0.318</v>
      </c>
      <c r="K1556" s="29"/>
      <c r="L1556" s="20"/>
      <c r="M1556" s="20"/>
      <c r="N1556" s="20"/>
      <c r="O1556" s="20"/>
      <c r="P1556" s="20"/>
    </row>
    <row r="1557" ht="15.75" hidden="1" customHeight="1">
      <c r="A1557" s="12">
        <v>310420.0</v>
      </c>
      <c r="B1557" s="12" t="s">
        <v>1786</v>
      </c>
      <c r="C1557" s="12" t="s">
        <v>131</v>
      </c>
      <c r="D1557" s="12" t="s">
        <v>138</v>
      </c>
      <c r="E1557" s="12">
        <v>37188.0</v>
      </c>
      <c r="F1557" s="26">
        <v>43965.0</v>
      </c>
      <c r="G1557" s="20"/>
      <c r="H1557" s="20"/>
      <c r="I1557" s="28" t="str">
        <f t="shared" si="1"/>
        <v>MGArcos43965</v>
      </c>
      <c r="J1557" s="28">
        <f>VLOOKUP(I1557,'Indice isolamento municipio'!$F$2:$G$26498,2,false)</f>
        <v>0.384</v>
      </c>
      <c r="K1557" s="29"/>
      <c r="L1557" s="20"/>
      <c r="M1557" s="20"/>
      <c r="N1557" s="20"/>
      <c r="O1557" s="20"/>
      <c r="P1557" s="20"/>
    </row>
    <row r="1558" ht="15.75" hidden="1" customHeight="1">
      <c r="A1558" s="12">
        <v>311420.0</v>
      </c>
      <c r="B1558" s="12" t="s">
        <v>1887</v>
      </c>
      <c r="C1558" s="12" t="s">
        <v>131</v>
      </c>
      <c r="D1558" s="12" t="s">
        <v>138</v>
      </c>
      <c r="E1558" s="12">
        <v>20444.0</v>
      </c>
      <c r="F1558" s="26">
        <v>43965.0</v>
      </c>
      <c r="G1558" s="20"/>
      <c r="H1558" s="20"/>
      <c r="I1558" s="28" t="str">
        <f t="shared" si="1"/>
        <v>MGCarmo do Cajuru43965</v>
      </c>
      <c r="J1558" s="28">
        <f>VLOOKUP(I1558,'Indice isolamento municipio'!$F$2:$G$26498,2,false)</f>
        <v>0.393</v>
      </c>
      <c r="K1558" s="29"/>
      <c r="L1558" s="20"/>
      <c r="M1558" s="20"/>
      <c r="N1558" s="20"/>
      <c r="O1558" s="20"/>
      <c r="P1558" s="20"/>
    </row>
    <row r="1559" ht="15.75" hidden="1" customHeight="1">
      <c r="A1559" s="12">
        <v>311660.0</v>
      </c>
      <c r="B1559" s="12" t="s">
        <v>1914</v>
      </c>
      <c r="C1559" s="12" t="s">
        <v>131</v>
      </c>
      <c r="D1559" s="12" t="s">
        <v>138</v>
      </c>
      <c r="E1559" s="12">
        <v>26262.0</v>
      </c>
      <c r="F1559" s="26">
        <v>43965.0</v>
      </c>
      <c r="G1559" s="20"/>
      <c r="H1559" s="20"/>
      <c r="I1559" s="28" t="str">
        <f t="shared" si="1"/>
        <v>MGCláudio43965</v>
      </c>
      <c r="J1559" s="28">
        <f>VLOOKUP(I1559,'Indice isolamento municipio'!$F$2:$G$26498,2,false)</f>
        <v>0.308</v>
      </c>
      <c r="K1559" s="29"/>
      <c r="L1559" s="20"/>
      <c r="M1559" s="20"/>
      <c r="N1559" s="20"/>
      <c r="O1559" s="20"/>
      <c r="P1559" s="20"/>
    </row>
    <row r="1560" ht="15.75" hidden="1" customHeight="1">
      <c r="A1560" s="12">
        <v>312230.0</v>
      </c>
      <c r="B1560" s="12" t="s">
        <v>1978</v>
      </c>
      <c r="C1560" s="12" t="s">
        <v>131</v>
      </c>
      <c r="D1560" s="12" t="s">
        <v>138</v>
      </c>
      <c r="E1560" s="12">
        <v>217404.0</v>
      </c>
      <c r="F1560" s="26">
        <v>43965.0</v>
      </c>
      <c r="G1560" s="20"/>
      <c r="H1560" s="20"/>
      <c r="I1560" s="28" t="str">
        <f t="shared" si="1"/>
        <v>MGDivinópolis43965</v>
      </c>
      <c r="J1560" s="28">
        <f>VLOOKUP(I1560,'Indice isolamento municipio'!$F$2:$G$26498,2,false)</f>
        <v>0.365</v>
      </c>
      <c r="K1560" s="29"/>
      <c r="L1560" s="20"/>
      <c r="M1560" s="20"/>
      <c r="N1560" s="20"/>
      <c r="O1560" s="20"/>
      <c r="P1560" s="20"/>
    </row>
    <row r="1561" ht="15.75" hidden="1" customHeight="1">
      <c r="A1561" s="12">
        <v>313350.0</v>
      </c>
      <c r="B1561" s="12" t="s">
        <v>2105</v>
      </c>
      <c r="C1561" s="12" t="s">
        <v>131</v>
      </c>
      <c r="D1561" s="12" t="s">
        <v>138</v>
      </c>
      <c r="E1561" s="12">
        <v>21399.0</v>
      </c>
      <c r="F1561" s="26">
        <v>43965.0</v>
      </c>
      <c r="G1561" s="20"/>
      <c r="H1561" s="20"/>
      <c r="I1561" s="28" t="str">
        <f t="shared" si="1"/>
        <v>MGItapecerica43965</v>
      </c>
      <c r="J1561" s="28">
        <f>VLOOKUP(I1561,'Indice isolamento municipio'!$F$2:$G$26498,2,false)</f>
        <v>0.381</v>
      </c>
      <c r="K1561" s="29"/>
      <c r="L1561" s="20"/>
      <c r="M1561" s="20"/>
      <c r="N1561" s="20"/>
      <c r="O1561" s="20"/>
      <c r="P1561" s="20"/>
    </row>
    <row r="1562" ht="15.75" hidden="1" customHeight="1">
      <c r="A1562" s="12">
        <v>313530.0</v>
      </c>
      <c r="B1562" s="12" t="s">
        <v>2126</v>
      </c>
      <c r="C1562" s="12" t="s">
        <v>131</v>
      </c>
      <c r="D1562" s="12" t="s">
        <v>138</v>
      </c>
      <c r="E1562" s="12">
        <v>4010.0</v>
      </c>
      <c r="F1562" s="26">
        <v>43965.0</v>
      </c>
      <c r="G1562" s="20"/>
      <c r="H1562" s="20"/>
      <c r="I1562" s="28" t="str">
        <f t="shared" si="1"/>
        <v>MGJaparaíba43965</v>
      </c>
      <c r="J1562" s="28">
        <f>VLOOKUP(I1562,'Indice isolamento municipio'!$F$2:$G$26498,2,false)</f>
        <v>0.525</v>
      </c>
      <c r="K1562" s="29"/>
      <c r="L1562" s="20"/>
      <c r="M1562" s="20"/>
      <c r="N1562" s="20"/>
      <c r="O1562" s="20"/>
      <c r="P1562" s="20"/>
    </row>
    <row r="1563" ht="15.75" hidden="1" customHeight="1">
      <c r="A1563" s="12">
        <v>313720.0</v>
      </c>
      <c r="B1563" s="12" t="s">
        <v>2151</v>
      </c>
      <c r="C1563" s="12" t="s">
        <v>131</v>
      </c>
      <c r="D1563" s="12" t="s">
        <v>138</v>
      </c>
      <c r="E1563" s="12">
        <v>47076.0</v>
      </c>
      <c r="F1563" s="26">
        <v>43965.0</v>
      </c>
      <c r="G1563" s="20"/>
      <c r="H1563" s="20"/>
      <c r="I1563" s="28" t="str">
        <f t="shared" si="1"/>
        <v>MGLagoa da Prata43965</v>
      </c>
      <c r="J1563" s="28">
        <f>VLOOKUP(I1563,'Indice isolamento municipio'!$F$2:$G$26498,2,false)</f>
        <v>0.336</v>
      </c>
      <c r="K1563" s="29"/>
      <c r="L1563" s="20"/>
      <c r="M1563" s="20"/>
      <c r="N1563" s="20"/>
      <c r="O1563" s="20"/>
      <c r="P1563" s="20"/>
    </row>
    <row r="1564" ht="15.75" hidden="1" customHeight="1">
      <c r="A1564" s="12">
        <v>314890.0</v>
      </c>
      <c r="B1564" s="12" t="s">
        <v>2294</v>
      </c>
      <c r="C1564" s="12" t="s">
        <v>131</v>
      </c>
      <c r="D1564" s="12" t="s">
        <v>138</v>
      </c>
      <c r="E1564" s="12">
        <v>3885.0</v>
      </c>
      <c r="F1564" s="26">
        <v>43965.0</v>
      </c>
      <c r="G1564" s="20"/>
      <c r="H1564" s="20"/>
      <c r="I1564" s="28" t="str">
        <f t="shared" si="1"/>
        <v>MGPedra do Indaiá43965</v>
      </c>
      <c r="J1564" s="28">
        <f>VLOOKUP(I1564,'Indice isolamento municipio'!$F$2:$G$26498,2,false)</f>
        <v>0.431</v>
      </c>
      <c r="K1564" s="29"/>
      <c r="L1564" s="20"/>
      <c r="M1564" s="20"/>
      <c r="N1564" s="20"/>
      <c r="O1564" s="20"/>
      <c r="P1564" s="20"/>
    </row>
    <row r="1565" ht="15.75" hidden="1" customHeight="1">
      <c r="A1565" s="12">
        <v>314970.0</v>
      </c>
      <c r="B1565" s="12" t="s">
        <v>2302</v>
      </c>
      <c r="C1565" s="12" t="s">
        <v>131</v>
      </c>
      <c r="D1565" s="12" t="s">
        <v>138</v>
      </c>
      <c r="E1565" s="12">
        <v>9396.0</v>
      </c>
      <c r="F1565" s="26">
        <v>43965.0</v>
      </c>
      <c r="G1565" s="20"/>
      <c r="H1565" s="20"/>
      <c r="I1565" s="28" t="str">
        <f t="shared" si="1"/>
        <v>MGPerdigão43965</v>
      </c>
      <c r="J1565" s="28">
        <f>VLOOKUP(I1565,'Indice isolamento municipio'!$F$2:$G$26498,2,false)</f>
        <v>0.402</v>
      </c>
      <c r="K1565" s="29"/>
      <c r="L1565" s="20"/>
      <c r="M1565" s="20"/>
      <c r="N1565" s="20"/>
      <c r="O1565" s="20"/>
      <c r="P1565" s="20"/>
    </row>
    <row r="1566" ht="15.75" hidden="1" customHeight="1">
      <c r="A1566" s="12">
        <v>316040.0</v>
      </c>
      <c r="B1566" s="12" t="s">
        <v>2420</v>
      </c>
      <c r="C1566" s="12" t="s">
        <v>131</v>
      </c>
      <c r="D1566" s="12" t="s">
        <v>138</v>
      </c>
      <c r="E1566" s="12">
        <v>26353.0</v>
      </c>
      <c r="F1566" s="26">
        <v>43965.0</v>
      </c>
      <c r="G1566" s="20"/>
      <c r="H1566" s="20"/>
      <c r="I1566" s="28" t="str">
        <f t="shared" si="1"/>
        <v>MGSanto Antônio do Monte43965</v>
      </c>
      <c r="J1566" s="28">
        <f>VLOOKUP(I1566,'Indice isolamento municipio'!$F$2:$G$26498,2,false)</f>
        <v>0.332</v>
      </c>
      <c r="K1566" s="29"/>
      <c r="L1566" s="20"/>
      <c r="M1566" s="20"/>
      <c r="N1566" s="20"/>
      <c r="O1566" s="20"/>
      <c r="P1566" s="20"/>
    </row>
    <row r="1567" ht="15.75" hidden="1" customHeight="1">
      <c r="A1567" s="12">
        <v>316180.0</v>
      </c>
      <c r="B1567" s="12" t="s">
        <v>2437</v>
      </c>
      <c r="C1567" s="12" t="s">
        <v>131</v>
      </c>
      <c r="D1567" s="12" t="s">
        <v>138</v>
      </c>
      <c r="E1567" s="12">
        <v>10765.0</v>
      </c>
      <c r="F1567" s="26">
        <v>43965.0</v>
      </c>
      <c r="G1567" s="20"/>
      <c r="H1567" s="20"/>
      <c r="I1567" s="28" t="str">
        <f t="shared" si="1"/>
        <v>MGSão Gonçalo do Pará43965</v>
      </c>
      <c r="J1567" s="28">
        <f>VLOOKUP(I1567,'Indice isolamento municipio'!$F$2:$G$26498,2,false)</f>
        <v>0.436</v>
      </c>
      <c r="K1567" s="29"/>
      <c r="L1567" s="20"/>
      <c r="M1567" s="20"/>
      <c r="N1567" s="20"/>
      <c r="O1567" s="20"/>
      <c r="P1567" s="20"/>
    </row>
    <row r="1568" ht="15.75" hidden="1" customHeight="1">
      <c r="A1568" s="12">
        <v>316460.0</v>
      </c>
      <c r="B1568" s="12" t="s">
        <v>2474</v>
      </c>
      <c r="C1568" s="12" t="s">
        <v>131</v>
      </c>
      <c r="D1568" s="12" t="s">
        <v>138</v>
      </c>
      <c r="E1568" s="12">
        <v>5980.0</v>
      </c>
      <c r="F1568" s="26">
        <v>43965.0</v>
      </c>
      <c r="G1568" s="20"/>
      <c r="H1568" s="20"/>
      <c r="I1568" s="28" t="str">
        <f t="shared" si="1"/>
        <v>MGSão Sebastião do Oeste43965</v>
      </c>
      <c r="J1568" s="28">
        <f>VLOOKUP(I1568,'Indice isolamento municipio'!$F$2:$G$26498,2,false)</f>
        <v>0.465</v>
      </c>
      <c r="K1568" s="29"/>
      <c r="L1568" s="20"/>
      <c r="M1568" s="20"/>
      <c r="N1568" s="20"/>
      <c r="O1568" s="20"/>
      <c r="P1568" s="20"/>
    </row>
    <row r="1569" ht="15.75" hidden="1" customHeight="1">
      <c r="A1569" s="12">
        <v>310510.0</v>
      </c>
      <c r="B1569" s="12" t="s">
        <v>1795</v>
      </c>
      <c r="C1569" s="12" t="s">
        <v>131</v>
      </c>
      <c r="D1569" s="12" t="s">
        <v>138</v>
      </c>
      <c r="E1569" s="12">
        <v>22891.0</v>
      </c>
      <c r="F1569" s="26">
        <v>43965.0</v>
      </c>
      <c r="G1569" s="20"/>
      <c r="H1569" s="20"/>
      <c r="I1569" s="28" t="str">
        <f t="shared" si="1"/>
        <v>MGBambuí43965</v>
      </c>
      <c r="J1569" s="28">
        <f>VLOOKUP(I1569,'Indice isolamento municipio'!$F$2:$G$26498,2,false)</f>
        <v>0.357</v>
      </c>
      <c r="K1569" s="29"/>
      <c r="L1569" s="20"/>
      <c r="M1569" s="20"/>
      <c r="N1569" s="20"/>
      <c r="O1569" s="20"/>
      <c r="P1569" s="20"/>
    </row>
    <row r="1570" ht="15.75" hidden="1" customHeight="1">
      <c r="A1570" s="12">
        <v>311980.0</v>
      </c>
      <c r="B1570" s="12" t="s">
        <v>1949</v>
      </c>
      <c r="C1570" s="12" t="s">
        <v>131</v>
      </c>
      <c r="D1570" s="12" t="s">
        <v>138</v>
      </c>
      <c r="E1570" s="12">
        <v>3349.0</v>
      </c>
      <c r="F1570" s="26">
        <v>43965.0</v>
      </c>
      <c r="G1570" s="20"/>
      <c r="H1570" s="20"/>
      <c r="I1570" s="28" t="str">
        <f t="shared" si="1"/>
        <v>MGCórrego Danta43965</v>
      </c>
      <c r="J1570" s="28">
        <f>VLOOKUP(I1570,'Indice isolamento municipio'!$F$2:$G$26498,2,false)</f>
        <v>0.469</v>
      </c>
      <c r="K1570" s="29"/>
      <c r="L1570" s="20"/>
      <c r="M1570" s="20"/>
      <c r="N1570" s="20"/>
      <c r="O1570" s="20"/>
      <c r="P1570" s="20"/>
    </row>
    <row r="1571" ht="15.75" hidden="1" customHeight="1">
      <c r="A1571" s="12">
        <v>311995.0</v>
      </c>
      <c r="B1571" s="12" t="s">
        <v>1951</v>
      </c>
      <c r="C1571" s="12" t="s">
        <v>131</v>
      </c>
      <c r="D1571" s="12" t="s">
        <v>138</v>
      </c>
      <c r="E1571" s="12">
        <v>5883.0</v>
      </c>
      <c r="F1571" s="26">
        <v>43965.0</v>
      </c>
      <c r="G1571" s="20"/>
      <c r="H1571" s="20"/>
      <c r="I1571" s="28" t="str">
        <f t="shared" si="1"/>
        <v>MGCórrego Fundo43965</v>
      </c>
      <c r="J1571" s="28">
        <f>VLOOKUP(I1571,'Indice isolamento municipio'!$F$2:$G$26498,2,false)</f>
        <v>0.459</v>
      </c>
      <c r="K1571" s="29"/>
      <c r="L1571" s="20"/>
      <c r="M1571" s="20"/>
      <c r="N1571" s="20"/>
      <c r="O1571" s="20"/>
      <c r="P1571" s="20"/>
    </row>
    <row r="1572" ht="15.75" hidden="1" customHeight="1">
      <c r="A1572" s="12">
        <v>312610.0</v>
      </c>
      <c r="B1572" s="12" t="s">
        <v>2019</v>
      </c>
      <c r="C1572" s="12" t="s">
        <v>131</v>
      </c>
      <c r="D1572" s="12" t="s">
        <v>138</v>
      </c>
      <c r="E1572" s="12">
        <v>65464.0</v>
      </c>
      <c r="F1572" s="26">
        <v>43965.0</v>
      </c>
      <c r="G1572" s="20"/>
      <c r="H1572" s="20"/>
      <c r="I1572" s="28" t="str">
        <f t="shared" si="1"/>
        <v>MGFormiga43965</v>
      </c>
      <c r="J1572" s="28">
        <f>VLOOKUP(I1572,'Indice isolamento municipio'!$F$2:$G$26498,2,false)</f>
        <v>0.365</v>
      </c>
      <c r="K1572" s="29"/>
      <c r="L1572" s="20"/>
      <c r="M1572" s="20"/>
      <c r="N1572" s="20"/>
      <c r="O1572" s="20"/>
      <c r="P1572" s="20"/>
    </row>
    <row r="1573" ht="15.75" hidden="1" customHeight="1">
      <c r="A1573" s="12">
        <v>313030.0</v>
      </c>
      <c r="B1573" s="12" t="s">
        <v>2070</v>
      </c>
      <c r="C1573" s="12" t="s">
        <v>131</v>
      </c>
      <c r="D1573" s="12" t="s">
        <v>138</v>
      </c>
      <c r="E1573" s="12">
        <v>7993.0</v>
      </c>
      <c r="F1573" s="26">
        <v>43965.0</v>
      </c>
      <c r="G1573" s="20"/>
      <c r="H1573" s="20"/>
      <c r="I1573" s="28" t="str">
        <f t="shared" si="1"/>
        <v>MGIguatama43965</v>
      </c>
      <c r="J1573" s="28">
        <f>VLOOKUP(I1573,'Indice isolamento municipio'!$F$2:$G$26498,2,false)</f>
        <v>0.339</v>
      </c>
      <c r="K1573" s="29"/>
      <c r="L1573" s="20"/>
      <c r="M1573" s="20"/>
      <c r="N1573" s="20"/>
      <c r="O1573" s="20"/>
      <c r="P1573" s="20"/>
    </row>
    <row r="1574" ht="15.75" hidden="1" customHeight="1">
      <c r="A1574" s="12">
        <v>314130.0</v>
      </c>
      <c r="B1574" s="12" t="s">
        <v>2204</v>
      </c>
      <c r="C1574" s="12" t="s">
        <v>131</v>
      </c>
      <c r="D1574" s="12" t="s">
        <v>138</v>
      </c>
      <c r="E1574" s="12">
        <v>3506.0</v>
      </c>
      <c r="F1574" s="26">
        <v>43965.0</v>
      </c>
      <c r="G1574" s="20"/>
      <c r="H1574" s="20"/>
      <c r="I1574" s="28" t="str">
        <f t="shared" si="1"/>
        <v>MGMedeiros43965</v>
      </c>
      <c r="J1574" s="28">
        <f>VLOOKUP(I1574,'Indice isolamento municipio'!$F$2:$G$26498,2,false)</f>
        <v>0.438</v>
      </c>
      <c r="K1574" s="29"/>
      <c r="L1574" s="20"/>
      <c r="M1574" s="20"/>
      <c r="N1574" s="20"/>
      <c r="O1574" s="20"/>
      <c r="P1574" s="20"/>
    </row>
    <row r="1575" ht="15.75" hidden="1" customHeight="1">
      <c r="A1575" s="12">
        <v>314650.0</v>
      </c>
      <c r="B1575" s="12" t="s">
        <v>2269</v>
      </c>
      <c r="C1575" s="12" t="s">
        <v>131</v>
      </c>
      <c r="D1575" s="12" t="s">
        <v>138</v>
      </c>
      <c r="E1575" s="12">
        <v>8047.0</v>
      </c>
      <c r="F1575" s="26">
        <v>43965.0</v>
      </c>
      <c r="G1575" s="20"/>
      <c r="H1575" s="20"/>
      <c r="I1575" s="28" t="str">
        <f t="shared" si="1"/>
        <v>MGPains43965</v>
      </c>
      <c r="J1575" s="28">
        <f>VLOOKUP(I1575,'Indice isolamento municipio'!$F$2:$G$26498,2,false)</f>
        <v>0.36</v>
      </c>
      <c r="K1575" s="29"/>
      <c r="L1575" s="20"/>
      <c r="M1575" s="20"/>
      <c r="N1575" s="20"/>
      <c r="O1575" s="20"/>
      <c r="P1575" s="20"/>
    </row>
    <row r="1576" ht="15.75" hidden="1" customHeight="1">
      <c r="A1576" s="12">
        <v>315050.0</v>
      </c>
      <c r="B1576" s="12" t="s">
        <v>2312</v>
      </c>
      <c r="C1576" s="12" t="s">
        <v>131</v>
      </c>
      <c r="D1576" s="12" t="s">
        <v>138</v>
      </c>
      <c r="E1576" s="12">
        <v>8299.0</v>
      </c>
      <c r="F1576" s="26">
        <v>43965.0</v>
      </c>
      <c r="G1576" s="20"/>
      <c r="H1576" s="20"/>
      <c r="I1576" s="28" t="str">
        <f t="shared" si="1"/>
        <v>MGPimenta43965</v>
      </c>
      <c r="J1576" s="28">
        <f>VLOOKUP(I1576,'Indice isolamento municipio'!$F$2:$G$26498,2,false)</f>
        <v>0.407</v>
      </c>
      <c r="K1576" s="29"/>
      <c r="L1576" s="20"/>
      <c r="M1576" s="20"/>
      <c r="N1576" s="20"/>
      <c r="O1576" s="20"/>
      <c r="P1576" s="20"/>
    </row>
    <row r="1577" ht="15.75" hidden="1" customHeight="1">
      <c r="A1577" s="12">
        <v>316820.0</v>
      </c>
      <c r="B1577" s="12" t="s">
        <v>5187</v>
      </c>
      <c r="C1577" s="12" t="s">
        <v>131</v>
      </c>
      <c r="D1577" s="12" t="s">
        <v>138</v>
      </c>
      <c r="E1577" s="12">
        <v>1869.0</v>
      </c>
      <c r="F1577" s="26">
        <v>43965.0</v>
      </c>
      <c r="G1577" s="20"/>
      <c r="H1577" s="20"/>
      <c r="I1577" s="28" t="str">
        <f t="shared" si="1"/>
        <v>MGTapiraí43965</v>
      </c>
      <c r="J1577" s="28" t="str">
        <f>VLOOKUP(I1577,'Indice isolamento municipio'!$F$2:$G$26498,2,false)</f>
        <v>#N/A</v>
      </c>
      <c r="K1577" s="29"/>
      <c r="L1577" s="20"/>
      <c r="M1577" s="20"/>
      <c r="N1577" s="20"/>
      <c r="O1577" s="20"/>
      <c r="P1577" s="20"/>
    </row>
    <row r="1578" ht="15.75" hidden="1" customHeight="1">
      <c r="A1578" s="12">
        <v>310850.0</v>
      </c>
      <c r="B1578" s="12" t="s">
        <v>1829</v>
      </c>
      <c r="C1578" s="12" t="s">
        <v>131</v>
      </c>
      <c r="D1578" s="12" t="s">
        <v>138</v>
      </c>
      <c r="E1578" s="12">
        <v>6447.0</v>
      </c>
      <c r="F1578" s="26">
        <v>43965.0</v>
      </c>
      <c r="G1578" s="20"/>
      <c r="H1578" s="20"/>
      <c r="I1578" s="28" t="str">
        <f t="shared" si="1"/>
        <v>MGBotumirim43965</v>
      </c>
      <c r="J1578" s="28">
        <f>VLOOKUP(I1578,'Indice isolamento municipio'!$F$2:$G$26498,2,false)</f>
        <v>0.311</v>
      </c>
      <c r="K1578" s="29"/>
      <c r="L1578" s="20"/>
      <c r="M1578" s="20"/>
      <c r="N1578" s="20"/>
      <c r="O1578" s="20"/>
      <c r="P1578" s="20"/>
    </row>
    <row r="1579" ht="15.75" hidden="1" customHeight="1">
      <c r="A1579" s="12">
        <v>311270.0</v>
      </c>
      <c r="B1579" s="12" t="s">
        <v>1873</v>
      </c>
      <c r="C1579" s="12" t="s">
        <v>131</v>
      </c>
      <c r="D1579" s="12" t="s">
        <v>138</v>
      </c>
      <c r="E1579" s="12">
        <v>14372.0</v>
      </c>
      <c r="F1579" s="26">
        <v>43965.0</v>
      </c>
      <c r="G1579" s="20"/>
      <c r="H1579" s="20"/>
      <c r="I1579" s="28" t="str">
        <f t="shared" si="1"/>
        <v>MGCapitão Enéas43965</v>
      </c>
      <c r="J1579" s="28">
        <f>VLOOKUP(I1579,'Indice isolamento municipio'!$F$2:$G$26498,2,false)</f>
        <v>0.432</v>
      </c>
      <c r="K1579" s="29"/>
      <c r="L1579" s="20"/>
      <c r="M1579" s="20"/>
      <c r="N1579" s="20"/>
      <c r="O1579" s="20"/>
      <c r="P1579" s="20"/>
    </row>
    <row r="1580" ht="15.75" hidden="1" customHeight="1">
      <c r="A1580" s="12">
        <v>312030.0</v>
      </c>
      <c r="B1580" s="12" t="s">
        <v>1955</v>
      </c>
      <c r="C1580" s="12" t="s">
        <v>131</v>
      </c>
      <c r="D1580" s="12" t="s">
        <v>138</v>
      </c>
      <c r="E1580" s="12">
        <v>5787.0</v>
      </c>
      <c r="F1580" s="26">
        <v>43965.0</v>
      </c>
      <c r="G1580" s="20"/>
      <c r="H1580" s="20"/>
      <c r="I1580" s="28" t="str">
        <f t="shared" si="1"/>
        <v>MGCristália43965</v>
      </c>
      <c r="J1580" s="28">
        <f>VLOOKUP(I1580,'Indice isolamento municipio'!$F$2:$G$26498,2,false)</f>
        <v>0.419</v>
      </c>
      <c r="K1580" s="29"/>
      <c r="L1580" s="20"/>
      <c r="M1580" s="20"/>
      <c r="N1580" s="20"/>
      <c r="O1580" s="20"/>
      <c r="P1580" s="20"/>
    </row>
    <row r="1581" ht="15.75" hidden="1" customHeight="1">
      <c r="A1581" s="12">
        <v>312670.0</v>
      </c>
      <c r="B1581" s="12" t="s">
        <v>2024</v>
      </c>
      <c r="C1581" s="12" t="s">
        <v>131</v>
      </c>
      <c r="D1581" s="12" t="s">
        <v>138</v>
      </c>
      <c r="E1581" s="12">
        <v>25116.0</v>
      </c>
      <c r="F1581" s="26">
        <v>43965.0</v>
      </c>
      <c r="G1581" s="20"/>
      <c r="H1581" s="20"/>
      <c r="I1581" s="28" t="str">
        <f t="shared" si="1"/>
        <v>MGFrancisco Sá43965</v>
      </c>
      <c r="J1581" s="28">
        <f>VLOOKUP(I1581,'Indice isolamento municipio'!$F$2:$G$26498,2,false)</f>
        <v>0.419</v>
      </c>
      <c r="K1581" s="29"/>
      <c r="L1581" s="20"/>
      <c r="M1581" s="20"/>
      <c r="N1581" s="20"/>
      <c r="O1581" s="20"/>
      <c r="P1581" s="20"/>
    </row>
    <row r="1582" ht="15.75" hidden="1" customHeight="1">
      <c r="A1582" s="12">
        <v>312780.0</v>
      </c>
      <c r="B1582" s="12" t="s">
        <v>2043</v>
      </c>
      <c r="C1582" s="12" t="s">
        <v>131</v>
      </c>
      <c r="D1582" s="12" t="s">
        <v>138</v>
      </c>
      <c r="E1582" s="12">
        <v>15145.0</v>
      </c>
      <c r="F1582" s="26">
        <v>43965.0</v>
      </c>
      <c r="G1582" s="20"/>
      <c r="H1582" s="20"/>
      <c r="I1582" s="28" t="str">
        <f t="shared" si="1"/>
        <v>MGGrão Mogol43965</v>
      </c>
      <c r="J1582" s="28">
        <f>VLOOKUP(I1582,'Indice isolamento municipio'!$F$2:$G$26498,2,false)</f>
        <v>0.408</v>
      </c>
      <c r="K1582" s="29"/>
      <c r="L1582" s="20"/>
      <c r="M1582" s="20"/>
      <c r="N1582" s="20"/>
      <c r="O1582" s="20"/>
      <c r="P1582" s="20"/>
    </row>
    <row r="1583" ht="15.75" hidden="1" customHeight="1">
      <c r="A1583" s="12">
        <v>313657.0</v>
      </c>
      <c r="B1583" s="12" t="s">
        <v>2143</v>
      </c>
      <c r="C1583" s="12" t="s">
        <v>131</v>
      </c>
      <c r="D1583" s="12" t="s">
        <v>138</v>
      </c>
      <c r="E1583" s="12">
        <v>4614.0</v>
      </c>
      <c r="F1583" s="26">
        <v>43965.0</v>
      </c>
      <c r="G1583" s="20"/>
      <c r="H1583" s="20"/>
      <c r="I1583" s="28" t="str">
        <f t="shared" si="1"/>
        <v>MGJosenópolis43965</v>
      </c>
      <c r="J1583" s="28">
        <f>VLOOKUP(I1583,'Indice isolamento municipio'!$F$2:$G$26498,2,false)</f>
        <v>0.667</v>
      </c>
      <c r="K1583" s="29"/>
      <c r="L1583" s="20"/>
      <c r="M1583" s="20"/>
      <c r="N1583" s="20"/>
      <c r="O1583" s="20"/>
      <c r="P1583" s="20"/>
    </row>
    <row r="1584" ht="15.75" hidden="1" customHeight="1">
      <c r="A1584" s="12">
        <v>311455.0</v>
      </c>
      <c r="B1584" s="12" t="s">
        <v>1891</v>
      </c>
      <c r="C1584" s="12" t="s">
        <v>131</v>
      </c>
      <c r="D1584" s="12" t="s">
        <v>138</v>
      </c>
      <c r="E1584" s="12">
        <v>9556.0</v>
      </c>
      <c r="F1584" s="26">
        <v>43965.0</v>
      </c>
      <c r="G1584" s="20"/>
      <c r="H1584" s="20"/>
      <c r="I1584" s="28" t="str">
        <f t="shared" si="1"/>
        <v>MGCarneirinho43965</v>
      </c>
      <c r="J1584" s="28">
        <f>VLOOKUP(I1584,'Indice isolamento municipio'!$F$2:$G$26498,2,false)</f>
        <v>0.46</v>
      </c>
      <c r="K1584" s="29"/>
      <c r="L1584" s="20"/>
      <c r="M1584" s="20"/>
      <c r="N1584" s="20"/>
      <c r="O1584" s="20"/>
      <c r="P1584" s="20"/>
    </row>
    <row r="1585" ht="15.75" hidden="1" customHeight="1">
      <c r="A1585" s="12">
        <v>311690.0</v>
      </c>
      <c r="B1585" s="12" t="s">
        <v>1917</v>
      </c>
      <c r="C1585" s="12" t="s">
        <v>131</v>
      </c>
      <c r="D1585" s="12" t="s">
        <v>138</v>
      </c>
      <c r="E1585" s="12">
        <v>2992.0</v>
      </c>
      <c r="F1585" s="26">
        <v>43965.0</v>
      </c>
      <c r="G1585" s="20"/>
      <c r="H1585" s="20"/>
      <c r="I1585" s="28" t="str">
        <f t="shared" si="1"/>
        <v>MGComendador Gomes43965</v>
      </c>
      <c r="J1585" s="28">
        <f>VLOOKUP(I1585,'Indice isolamento municipio'!$F$2:$G$26498,2,false)</f>
        <v>0.333</v>
      </c>
      <c r="K1585" s="29"/>
      <c r="L1585" s="20"/>
      <c r="M1585" s="20"/>
      <c r="N1585" s="20"/>
      <c r="O1585" s="20"/>
      <c r="P1585" s="20"/>
    </row>
    <row r="1586" ht="15.75" hidden="1" customHeight="1">
      <c r="A1586" s="12">
        <v>312700.0</v>
      </c>
      <c r="B1586" s="12" t="s">
        <v>2029</v>
      </c>
      <c r="C1586" s="12" t="s">
        <v>131</v>
      </c>
      <c r="D1586" s="12" t="s">
        <v>138</v>
      </c>
      <c r="E1586" s="12">
        <v>14799.0</v>
      </c>
      <c r="F1586" s="26">
        <v>43965.0</v>
      </c>
      <c r="G1586" s="20"/>
      <c r="H1586" s="20"/>
      <c r="I1586" s="28" t="str">
        <f t="shared" si="1"/>
        <v>MGFronteira43965</v>
      </c>
      <c r="J1586" s="28">
        <f>VLOOKUP(I1586,'Indice isolamento municipio'!$F$2:$G$26498,2,false)</f>
        <v>0.367</v>
      </c>
      <c r="K1586" s="29"/>
      <c r="L1586" s="20"/>
      <c r="M1586" s="20"/>
      <c r="N1586" s="20"/>
      <c r="O1586" s="20"/>
      <c r="P1586" s="20"/>
    </row>
    <row r="1587" ht="15.75" hidden="1" customHeight="1">
      <c r="A1587" s="12">
        <v>312710.0</v>
      </c>
      <c r="B1587" s="12" t="s">
        <v>2032</v>
      </c>
      <c r="C1587" s="12" t="s">
        <v>131</v>
      </c>
      <c r="D1587" s="12" t="s">
        <v>138</v>
      </c>
      <c r="E1587" s="12">
        <v>54511.0</v>
      </c>
      <c r="F1587" s="26">
        <v>43965.0</v>
      </c>
      <c r="G1587" s="20"/>
      <c r="H1587" s="20"/>
      <c r="I1587" s="28" t="str">
        <f t="shared" si="1"/>
        <v>MGFrutal43965</v>
      </c>
      <c r="J1587" s="28">
        <f>VLOOKUP(I1587,'Indice isolamento municipio'!$F$2:$G$26498,2,false)</f>
        <v>0.362</v>
      </c>
      <c r="K1587" s="29"/>
      <c r="L1587" s="20"/>
      <c r="M1587" s="20"/>
      <c r="N1587" s="20"/>
      <c r="O1587" s="20"/>
      <c r="P1587" s="20"/>
    </row>
    <row r="1588" ht="15.75" hidden="1" customHeight="1">
      <c r="A1588" s="12">
        <v>313340.0</v>
      </c>
      <c r="B1588" s="12" t="s">
        <v>2104</v>
      </c>
      <c r="C1588" s="12" t="s">
        <v>131</v>
      </c>
      <c r="D1588" s="12" t="s">
        <v>138</v>
      </c>
      <c r="E1588" s="12">
        <v>13932.0</v>
      </c>
      <c r="F1588" s="26">
        <v>43965.0</v>
      </c>
      <c r="G1588" s="20"/>
      <c r="H1588" s="20"/>
      <c r="I1588" s="28" t="str">
        <f t="shared" si="1"/>
        <v>MGItapagipe43965</v>
      </c>
      <c r="J1588" s="28">
        <f>VLOOKUP(I1588,'Indice isolamento municipio'!$F$2:$G$26498,2,false)</f>
        <v>0.319</v>
      </c>
      <c r="K1588" s="29"/>
      <c r="L1588" s="20"/>
      <c r="M1588" s="20"/>
      <c r="N1588" s="20"/>
      <c r="O1588" s="20"/>
      <c r="P1588" s="20"/>
    </row>
    <row r="1589" ht="15.75" hidden="1" customHeight="1">
      <c r="A1589" s="12">
        <v>313440.0</v>
      </c>
      <c r="B1589" s="12" t="s">
        <v>2115</v>
      </c>
      <c r="C1589" s="12" t="s">
        <v>131</v>
      </c>
      <c r="D1589" s="12" t="s">
        <v>138</v>
      </c>
      <c r="E1589" s="12">
        <v>35308.0</v>
      </c>
      <c r="F1589" s="26">
        <v>43965.0</v>
      </c>
      <c r="G1589" s="20"/>
      <c r="H1589" s="20"/>
      <c r="I1589" s="28" t="str">
        <f t="shared" si="1"/>
        <v>MGIturama43965</v>
      </c>
      <c r="J1589" s="28">
        <f>VLOOKUP(I1589,'Indice isolamento municipio'!$F$2:$G$26498,2,false)</f>
        <v>0.335</v>
      </c>
      <c r="K1589" s="29"/>
      <c r="L1589" s="20"/>
      <c r="M1589" s="20"/>
      <c r="N1589" s="20"/>
      <c r="O1589" s="20"/>
      <c r="P1589" s="20"/>
    </row>
    <row r="1590" ht="15.75" hidden="1" customHeight="1">
      <c r="A1590" s="12">
        <v>313862.0</v>
      </c>
      <c r="B1590" s="12" t="s">
        <v>2168</v>
      </c>
      <c r="C1590" s="12" t="s">
        <v>131</v>
      </c>
      <c r="D1590" s="12" t="s">
        <v>138</v>
      </c>
      <c r="E1590" s="12">
        <v>6999.0</v>
      </c>
      <c r="F1590" s="26">
        <v>43965.0</v>
      </c>
      <c r="G1590" s="20"/>
      <c r="H1590" s="20"/>
      <c r="I1590" s="28" t="str">
        <f t="shared" si="1"/>
        <v>MGLimeira do Oeste43965</v>
      </c>
      <c r="J1590" s="28">
        <f>VLOOKUP(I1590,'Indice isolamento municipio'!$F$2:$G$26498,2,false)</f>
        <v>0.393</v>
      </c>
      <c r="K1590" s="29"/>
      <c r="L1590" s="20"/>
      <c r="M1590" s="20"/>
      <c r="N1590" s="20"/>
      <c r="O1590" s="20"/>
      <c r="P1590" s="20"/>
    </row>
    <row r="1591" ht="15.75" hidden="1" customHeight="1">
      <c r="A1591" s="12">
        <v>315070.0</v>
      </c>
      <c r="B1591" s="12" t="s">
        <v>2316</v>
      </c>
      <c r="C1591" s="12" t="s">
        <v>131</v>
      </c>
      <c r="D1591" s="12" t="s">
        <v>138</v>
      </c>
      <c r="E1591" s="12">
        <v>4946.0</v>
      </c>
      <c r="F1591" s="26">
        <v>43965.0</v>
      </c>
      <c r="G1591" s="20"/>
      <c r="H1591" s="20"/>
      <c r="I1591" s="28" t="str">
        <f t="shared" si="1"/>
        <v>MGPirajuba43965</v>
      </c>
      <c r="J1591" s="28">
        <f>VLOOKUP(I1591,'Indice isolamento municipio'!$F$2:$G$26498,2,false)</f>
        <v>0.364</v>
      </c>
      <c r="K1591" s="29"/>
      <c r="L1591" s="20"/>
      <c r="M1591" s="20"/>
      <c r="N1591" s="20"/>
      <c r="O1591" s="20"/>
      <c r="P1591" s="20"/>
    </row>
    <row r="1592" ht="15.75" hidden="1" customHeight="1">
      <c r="A1592" s="12">
        <v>315160.0</v>
      </c>
      <c r="B1592" s="12" t="s">
        <v>2325</v>
      </c>
      <c r="C1592" s="12" t="s">
        <v>131</v>
      </c>
      <c r="D1592" s="12" t="s">
        <v>138</v>
      </c>
      <c r="E1592" s="12">
        <v>10700.0</v>
      </c>
      <c r="F1592" s="26">
        <v>43965.0</v>
      </c>
      <c r="G1592" s="20"/>
      <c r="H1592" s="20"/>
      <c r="I1592" s="28" t="str">
        <f t="shared" si="1"/>
        <v>MGPlanura43965</v>
      </c>
      <c r="J1592" s="28">
        <f>VLOOKUP(I1592,'Indice isolamento municipio'!$F$2:$G$26498,2,false)</f>
        <v>0.362</v>
      </c>
      <c r="K1592" s="29"/>
      <c r="L1592" s="20"/>
      <c r="M1592" s="20"/>
      <c r="N1592" s="20"/>
      <c r="O1592" s="20"/>
      <c r="P1592" s="20"/>
    </row>
    <row r="1593" ht="15.75" hidden="1" customHeight="1">
      <c r="A1593" s="12">
        <v>316130.0</v>
      </c>
      <c r="B1593" s="12" t="s">
        <v>2431</v>
      </c>
      <c r="C1593" s="12" t="s">
        <v>131</v>
      </c>
      <c r="D1593" s="12" t="s">
        <v>138</v>
      </c>
      <c r="E1593" s="12">
        <v>5852.0</v>
      </c>
      <c r="F1593" s="26">
        <v>43965.0</v>
      </c>
      <c r="G1593" s="20"/>
      <c r="H1593" s="20"/>
      <c r="I1593" s="28" t="str">
        <f t="shared" si="1"/>
        <v>MGSão Francisco de Sales43965</v>
      </c>
      <c r="J1593" s="28">
        <f>VLOOKUP(I1593,'Indice isolamento municipio'!$F$2:$G$26498,2,false)</f>
        <v>0.382</v>
      </c>
      <c r="K1593" s="29"/>
      <c r="L1593" s="20"/>
      <c r="M1593" s="20"/>
      <c r="N1593" s="20"/>
      <c r="O1593" s="20"/>
      <c r="P1593" s="20"/>
    </row>
    <row r="1594" ht="15.75" hidden="1" customHeight="1">
      <c r="A1594" s="12">
        <v>317043.0</v>
      </c>
      <c r="B1594" s="12" t="s">
        <v>2535</v>
      </c>
      <c r="C1594" s="12" t="s">
        <v>131</v>
      </c>
      <c r="D1594" s="12" t="s">
        <v>138</v>
      </c>
      <c r="E1594" s="12">
        <v>4385.0</v>
      </c>
      <c r="F1594" s="26">
        <v>43965.0</v>
      </c>
      <c r="G1594" s="20"/>
      <c r="H1594" s="20"/>
      <c r="I1594" s="28" t="str">
        <f t="shared" si="1"/>
        <v>MGUnião de Minas43965</v>
      </c>
      <c r="J1594" s="28">
        <f>VLOOKUP(I1594,'Indice isolamento municipio'!$F$2:$G$26498,2,false)</f>
        <v>0.536</v>
      </c>
      <c r="K1594" s="29"/>
      <c r="L1594" s="20"/>
      <c r="M1594" s="20"/>
      <c r="N1594" s="20"/>
      <c r="O1594" s="20"/>
      <c r="P1594" s="20"/>
    </row>
    <row r="1595" ht="15.75" hidden="1" customHeight="1">
      <c r="A1595" s="12">
        <v>310180.0</v>
      </c>
      <c r="B1595" s="12" t="s">
        <v>1759</v>
      </c>
      <c r="C1595" s="12" t="s">
        <v>131</v>
      </c>
      <c r="D1595" s="12" t="s">
        <v>138</v>
      </c>
      <c r="E1595" s="12">
        <v>7204.0</v>
      </c>
      <c r="F1595" s="26">
        <v>43965.0</v>
      </c>
      <c r="G1595" s="20"/>
      <c r="H1595" s="20"/>
      <c r="I1595" s="28" t="str">
        <f t="shared" si="1"/>
        <v>MGAlpercata43965</v>
      </c>
      <c r="J1595" s="28">
        <f>VLOOKUP(I1595,'Indice isolamento municipio'!$F$2:$G$26498,2,false)</f>
        <v>0.404</v>
      </c>
      <c r="K1595" s="29"/>
      <c r="L1595" s="20"/>
      <c r="M1595" s="20"/>
      <c r="N1595" s="20"/>
      <c r="O1595" s="20"/>
      <c r="P1595" s="20"/>
    </row>
    <row r="1596" ht="15.75" hidden="1" customHeight="1">
      <c r="A1596" s="12">
        <v>311265.0</v>
      </c>
      <c r="B1596" s="12" t="s">
        <v>1872</v>
      </c>
      <c r="C1596" s="12" t="s">
        <v>131</v>
      </c>
      <c r="D1596" s="12" t="s">
        <v>138</v>
      </c>
      <c r="E1596" s="12">
        <v>5019.0</v>
      </c>
      <c r="F1596" s="26">
        <v>43965.0</v>
      </c>
      <c r="G1596" s="20"/>
      <c r="H1596" s="20"/>
      <c r="I1596" s="28" t="str">
        <f t="shared" si="1"/>
        <v>MGCapitão Andrade43965</v>
      </c>
      <c r="J1596" s="28">
        <f>VLOOKUP(I1596,'Indice isolamento municipio'!$F$2:$G$26498,2,false)</f>
        <v>0.48</v>
      </c>
      <c r="K1596" s="29"/>
      <c r="L1596" s="20"/>
      <c r="M1596" s="20"/>
      <c r="N1596" s="20"/>
      <c r="O1596" s="20"/>
      <c r="P1596" s="20"/>
    </row>
    <row r="1597" ht="15.75" hidden="1" customHeight="1">
      <c r="A1597" s="12">
        <v>311920.0</v>
      </c>
      <c r="B1597" s="12" t="s">
        <v>1943</v>
      </c>
      <c r="C1597" s="12" t="s">
        <v>131</v>
      </c>
      <c r="D1597" s="12" t="s">
        <v>138</v>
      </c>
      <c r="E1597" s="12">
        <v>10190.0</v>
      </c>
      <c r="F1597" s="26">
        <v>43965.0</v>
      </c>
      <c r="G1597" s="20"/>
      <c r="H1597" s="20"/>
      <c r="I1597" s="28" t="str">
        <f t="shared" si="1"/>
        <v>MGCoroaci43965</v>
      </c>
      <c r="J1597" s="28">
        <f>VLOOKUP(I1597,'Indice isolamento municipio'!$F$2:$G$26498,2,false)</f>
        <v>0.314</v>
      </c>
      <c r="K1597" s="29"/>
      <c r="L1597" s="20"/>
      <c r="M1597" s="20"/>
      <c r="N1597" s="20"/>
      <c r="O1597" s="20"/>
      <c r="P1597" s="20"/>
    </row>
    <row r="1598" ht="15.75" hidden="1" customHeight="1">
      <c r="A1598" s="12">
        <v>312220.0</v>
      </c>
      <c r="B1598" s="12" t="s">
        <v>1977</v>
      </c>
      <c r="C1598" s="12" t="s">
        <v>131</v>
      </c>
      <c r="D1598" s="12" t="s">
        <v>138</v>
      </c>
      <c r="E1598" s="12">
        <v>7114.0</v>
      </c>
      <c r="F1598" s="26">
        <v>43965.0</v>
      </c>
      <c r="G1598" s="20"/>
      <c r="H1598" s="20"/>
      <c r="I1598" s="28" t="str">
        <f t="shared" si="1"/>
        <v>MGDivinolândia de Minas43965</v>
      </c>
      <c r="J1598" s="28">
        <f>VLOOKUP(I1598,'Indice isolamento municipio'!$F$2:$G$26498,2,false)</f>
        <v>0.375</v>
      </c>
      <c r="K1598" s="29"/>
      <c r="L1598" s="20"/>
      <c r="M1598" s="20"/>
      <c r="N1598" s="20"/>
      <c r="O1598" s="20"/>
      <c r="P1598" s="20"/>
    </row>
    <row r="1599" ht="15.75" hidden="1" customHeight="1">
      <c r="A1599" s="12">
        <v>312370.0</v>
      </c>
      <c r="B1599" s="12" t="s">
        <v>1995</v>
      </c>
      <c r="C1599" s="12" t="s">
        <v>131</v>
      </c>
      <c r="D1599" s="12" t="s">
        <v>138</v>
      </c>
      <c r="E1599" s="12">
        <v>10421.0</v>
      </c>
      <c r="F1599" s="26">
        <v>43965.0</v>
      </c>
      <c r="G1599" s="20"/>
      <c r="H1599" s="20"/>
      <c r="I1599" s="28" t="str">
        <f t="shared" si="1"/>
        <v>MGEngenheiro Caldas43965</v>
      </c>
      <c r="J1599" s="28">
        <f>VLOOKUP(I1599,'Indice isolamento municipio'!$F$2:$G$26498,2,false)</f>
        <v>0.291</v>
      </c>
      <c r="K1599" s="29"/>
      <c r="L1599" s="20"/>
      <c r="M1599" s="20"/>
      <c r="N1599" s="20"/>
      <c r="O1599" s="20"/>
      <c r="P1599" s="20"/>
    </row>
    <row r="1600" ht="15.75" hidden="1" customHeight="1">
      <c r="A1600" s="12">
        <v>312580.0</v>
      </c>
      <c r="B1600" s="12" t="s">
        <v>2015</v>
      </c>
      <c r="C1600" s="12" t="s">
        <v>131</v>
      </c>
      <c r="D1600" s="12" t="s">
        <v>138</v>
      </c>
      <c r="E1600" s="12">
        <v>3101.0</v>
      </c>
      <c r="F1600" s="26">
        <v>43965.0</v>
      </c>
      <c r="G1600" s="20"/>
      <c r="H1600" s="20"/>
      <c r="I1600" s="28" t="str">
        <f t="shared" si="1"/>
        <v>MGFernandes Tourinho43965</v>
      </c>
      <c r="J1600" s="28">
        <f>VLOOKUP(I1600,'Indice isolamento municipio'!$F$2:$G$26498,2,false)</f>
        <v>0.231</v>
      </c>
      <c r="K1600" s="29"/>
      <c r="L1600" s="20"/>
      <c r="M1600" s="20"/>
      <c r="N1600" s="20"/>
      <c r="O1600" s="20"/>
      <c r="P1600" s="20"/>
    </row>
    <row r="1601" ht="15.75" hidden="1" customHeight="1">
      <c r="A1601" s="12">
        <v>312690.0</v>
      </c>
      <c r="B1601" s="12" t="s">
        <v>2027</v>
      </c>
      <c r="C1601" s="12" t="s">
        <v>131</v>
      </c>
      <c r="D1601" s="12" t="s">
        <v>138</v>
      </c>
      <c r="E1601" s="12">
        <v>9033.0</v>
      </c>
      <c r="F1601" s="26">
        <v>43965.0</v>
      </c>
      <c r="G1601" s="20"/>
      <c r="H1601" s="20"/>
      <c r="I1601" s="28" t="str">
        <f t="shared" si="1"/>
        <v>MGFrei Inocêncio43965</v>
      </c>
      <c r="J1601" s="28">
        <f>VLOOKUP(I1601,'Indice isolamento municipio'!$F$2:$G$26498,2,false)</f>
        <v>0.421</v>
      </c>
      <c r="K1601" s="29"/>
      <c r="L1601" s="20"/>
      <c r="M1601" s="20"/>
      <c r="N1601" s="20"/>
      <c r="O1601" s="20"/>
      <c r="P1601" s="20"/>
    </row>
    <row r="1602" ht="15.75" hidden="1" customHeight="1">
      <c r="A1602" s="12">
        <v>312730.0</v>
      </c>
      <c r="B1602" s="12" t="s">
        <v>5355</v>
      </c>
      <c r="C1602" s="12" t="s">
        <v>131</v>
      </c>
      <c r="D1602" s="12" t="s">
        <v>138</v>
      </c>
      <c r="E1602" s="12">
        <v>6908.0</v>
      </c>
      <c r="F1602" s="26">
        <v>43965.0</v>
      </c>
      <c r="G1602" s="20"/>
      <c r="H1602" s="20"/>
      <c r="I1602" s="28" t="str">
        <f t="shared" si="1"/>
        <v>MGGaliléia43965</v>
      </c>
      <c r="J1602" s="28" t="str">
        <f>VLOOKUP(I1602,'Indice isolamento municipio'!$F$2:$G$26498,2,false)</f>
        <v>#N/A</v>
      </c>
      <c r="K1602" s="29"/>
      <c r="L1602" s="20"/>
      <c r="M1602" s="20"/>
      <c r="N1602" s="20"/>
      <c r="O1602" s="20"/>
      <c r="P1602" s="20"/>
    </row>
    <row r="1603" ht="15.75" hidden="1" customHeight="1">
      <c r="A1603" s="12">
        <v>312750.0</v>
      </c>
      <c r="B1603" s="12" t="s">
        <v>2040</v>
      </c>
      <c r="C1603" s="12" t="s">
        <v>131</v>
      </c>
      <c r="D1603" s="12" t="s">
        <v>138</v>
      </c>
      <c r="E1603" s="12">
        <v>5953.0</v>
      </c>
      <c r="F1603" s="26">
        <v>43965.0</v>
      </c>
      <c r="G1603" s="20"/>
      <c r="H1603" s="20"/>
      <c r="I1603" s="28" t="str">
        <f t="shared" si="1"/>
        <v>MGGonzaga43965</v>
      </c>
      <c r="J1603" s="28">
        <f>VLOOKUP(I1603,'Indice isolamento municipio'!$F$2:$G$26498,2,false)</f>
        <v>0.451</v>
      </c>
      <c r="K1603" s="29"/>
      <c r="L1603" s="20"/>
      <c r="M1603" s="20"/>
      <c r="N1603" s="20"/>
      <c r="O1603" s="20"/>
      <c r="P1603" s="20"/>
    </row>
    <row r="1604" ht="15.75" hidden="1" customHeight="1">
      <c r="A1604" s="12">
        <v>312770.0</v>
      </c>
      <c r="B1604" s="12" t="s">
        <v>2042</v>
      </c>
      <c r="C1604" s="12" t="s">
        <v>131</v>
      </c>
      <c r="D1604" s="12" t="s">
        <v>138</v>
      </c>
      <c r="E1604" s="12">
        <v>266190.0</v>
      </c>
      <c r="F1604" s="26">
        <v>43965.0</v>
      </c>
      <c r="G1604" s="20"/>
      <c r="H1604" s="20"/>
      <c r="I1604" s="28" t="str">
        <f t="shared" si="1"/>
        <v>MGGovernador Valadares43965</v>
      </c>
      <c r="J1604" s="28">
        <f>VLOOKUP(I1604,'Indice isolamento municipio'!$F$2:$G$26498,2,false)</f>
        <v>0.361</v>
      </c>
      <c r="K1604" s="29"/>
      <c r="L1604" s="20"/>
      <c r="M1604" s="20"/>
      <c r="N1604" s="20"/>
      <c r="O1604" s="20"/>
      <c r="P1604" s="20"/>
    </row>
    <row r="1605" ht="15.75" hidden="1" customHeight="1">
      <c r="A1605" s="12">
        <v>313320.0</v>
      </c>
      <c r="B1605" s="12" t="s">
        <v>2102</v>
      </c>
      <c r="C1605" s="12" t="s">
        <v>131</v>
      </c>
      <c r="D1605" s="12" t="s">
        <v>138</v>
      </c>
      <c r="E1605" s="12">
        <v>11899.0</v>
      </c>
      <c r="F1605" s="26">
        <v>43965.0</v>
      </c>
      <c r="G1605" s="20"/>
      <c r="H1605" s="20"/>
      <c r="I1605" s="28" t="str">
        <f t="shared" si="1"/>
        <v>MGItanhomi43965</v>
      </c>
      <c r="J1605" s="28">
        <f>VLOOKUP(I1605,'Indice isolamento municipio'!$F$2:$G$26498,2,false)</f>
        <v>0.325</v>
      </c>
      <c r="K1605" s="29"/>
      <c r="L1605" s="20"/>
      <c r="M1605" s="20"/>
      <c r="N1605" s="20"/>
      <c r="O1605" s="20"/>
      <c r="P1605" s="20"/>
    </row>
    <row r="1606" ht="15.75" hidden="1" customHeight="1">
      <c r="A1606" s="12">
        <v>313507.0</v>
      </c>
      <c r="B1606" s="12" t="s">
        <v>2123</v>
      </c>
      <c r="C1606" s="12" t="s">
        <v>131</v>
      </c>
      <c r="D1606" s="12" t="s">
        <v>138</v>
      </c>
      <c r="E1606" s="12">
        <v>5121.0</v>
      </c>
      <c r="F1606" s="26">
        <v>43965.0</v>
      </c>
      <c r="G1606" s="20"/>
      <c r="H1606" s="20"/>
      <c r="I1606" s="28" t="str">
        <f t="shared" si="1"/>
        <v>MGJampruca43965</v>
      </c>
      <c r="J1606" s="28">
        <f>VLOOKUP(I1606,'Indice isolamento municipio'!$F$2:$G$26498,2,false)</f>
        <v>0.386</v>
      </c>
      <c r="K1606" s="29"/>
      <c r="L1606" s="20"/>
      <c r="M1606" s="20"/>
      <c r="N1606" s="20"/>
      <c r="O1606" s="20"/>
      <c r="P1606" s="20"/>
    </row>
    <row r="1607" ht="15.75" hidden="1" customHeight="1">
      <c r="A1607" s="12">
        <v>314010.0</v>
      </c>
      <c r="B1607" s="12" t="s">
        <v>2187</v>
      </c>
      <c r="C1607" s="12" t="s">
        <v>131</v>
      </c>
      <c r="D1607" s="12" t="s">
        <v>138</v>
      </c>
      <c r="E1607" s="12">
        <v>4189.0</v>
      </c>
      <c r="F1607" s="26">
        <v>43965.0</v>
      </c>
      <c r="G1607" s="20"/>
      <c r="H1607" s="20"/>
      <c r="I1607" s="28" t="str">
        <f t="shared" si="1"/>
        <v>MGMarilac43965</v>
      </c>
      <c r="J1607" s="28">
        <f>VLOOKUP(I1607,'Indice isolamento municipio'!$F$2:$G$26498,2,false)</f>
        <v>0.333</v>
      </c>
      <c r="K1607" s="29"/>
      <c r="L1607" s="20"/>
      <c r="M1607" s="20"/>
      <c r="N1607" s="20"/>
      <c r="O1607" s="20"/>
      <c r="P1607" s="20"/>
    </row>
    <row r="1608" ht="15.75" hidden="1" customHeight="1">
      <c r="A1608" s="12">
        <v>314420.0</v>
      </c>
      <c r="B1608" s="12" t="s">
        <v>5382</v>
      </c>
      <c r="C1608" s="12" t="s">
        <v>131</v>
      </c>
      <c r="D1608" s="12" t="s">
        <v>138</v>
      </c>
      <c r="E1608" s="12">
        <v>3159.0</v>
      </c>
      <c r="F1608" s="26">
        <v>43965.0</v>
      </c>
      <c r="G1608" s="20"/>
      <c r="H1608" s="20"/>
      <c r="I1608" s="28" t="str">
        <f t="shared" si="1"/>
        <v>MGNacip Raydan43965</v>
      </c>
      <c r="J1608" s="28" t="str">
        <f>VLOOKUP(I1608,'Indice isolamento municipio'!$F$2:$G$26498,2,false)</f>
        <v>#N/A</v>
      </c>
      <c r="K1608" s="29"/>
      <c r="L1608" s="20"/>
      <c r="M1608" s="20"/>
      <c r="N1608" s="20"/>
      <c r="O1608" s="20"/>
      <c r="P1608" s="20"/>
    </row>
    <row r="1609" ht="15.75" hidden="1" customHeight="1">
      <c r="A1609" s="12">
        <v>315750.0</v>
      </c>
      <c r="B1609" s="12" t="s">
        <v>2389</v>
      </c>
      <c r="C1609" s="12" t="s">
        <v>131</v>
      </c>
      <c r="D1609" s="12" t="s">
        <v>138</v>
      </c>
      <c r="E1609" s="12">
        <v>4552.0</v>
      </c>
      <c r="F1609" s="26">
        <v>43965.0</v>
      </c>
      <c r="G1609" s="20"/>
      <c r="H1609" s="20"/>
      <c r="I1609" s="28" t="str">
        <f t="shared" si="1"/>
        <v>MGSanta Efigênia de Minas43965</v>
      </c>
      <c r="J1609" s="28">
        <f>VLOOKUP(I1609,'Indice isolamento municipio'!$F$2:$G$26498,2,false)</f>
        <v>0.421</v>
      </c>
      <c r="K1609" s="29"/>
      <c r="L1609" s="20"/>
      <c r="M1609" s="20"/>
      <c r="N1609" s="20"/>
      <c r="O1609" s="20"/>
      <c r="P1609" s="20"/>
    </row>
    <row r="1610" ht="15.75" hidden="1" customHeight="1">
      <c r="A1610" s="12">
        <v>316160.0</v>
      </c>
      <c r="B1610" s="12" t="s">
        <v>2434</v>
      </c>
      <c r="C1610" s="12" t="s">
        <v>131</v>
      </c>
      <c r="D1610" s="12" t="s">
        <v>138</v>
      </c>
      <c r="E1610" s="12">
        <v>4295.0</v>
      </c>
      <c r="F1610" s="26">
        <v>43965.0</v>
      </c>
      <c r="G1610" s="20"/>
      <c r="H1610" s="20"/>
      <c r="I1610" s="28" t="str">
        <f t="shared" si="1"/>
        <v>MGSão Geraldo da Piedade43965</v>
      </c>
      <c r="J1610" s="28">
        <f>VLOOKUP(I1610,'Indice isolamento municipio'!$F$2:$G$26498,2,false)</f>
        <v>0.447</v>
      </c>
      <c r="K1610" s="29"/>
      <c r="L1610" s="20"/>
      <c r="M1610" s="20"/>
      <c r="N1610" s="20"/>
      <c r="O1610" s="20"/>
      <c r="P1610" s="20"/>
    </row>
    <row r="1611" ht="15.75" hidden="1" customHeight="1">
      <c r="A1611" s="12">
        <v>316165.0</v>
      </c>
      <c r="B1611" s="12" t="s">
        <v>2435</v>
      </c>
      <c r="C1611" s="12" t="s">
        <v>131</v>
      </c>
      <c r="D1611" s="12" t="s">
        <v>138</v>
      </c>
      <c r="E1611" s="12">
        <v>3580.0</v>
      </c>
      <c r="F1611" s="26">
        <v>43965.0</v>
      </c>
      <c r="G1611" s="20"/>
      <c r="H1611" s="20"/>
      <c r="I1611" s="28" t="str">
        <f t="shared" si="1"/>
        <v>MGSão Geraldo do Baixio43965</v>
      </c>
      <c r="J1611" s="28">
        <f>VLOOKUP(I1611,'Indice isolamento municipio'!$F$2:$G$26498,2,false)</f>
        <v>0.36</v>
      </c>
      <c r="K1611" s="29"/>
      <c r="L1611" s="20"/>
      <c r="M1611" s="20"/>
      <c r="N1611" s="20"/>
      <c r="O1611" s="20"/>
      <c r="P1611" s="20"/>
    </row>
    <row r="1612" ht="15.75" hidden="1" customHeight="1">
      <c r="A1612" s="12">
        <v>316300.0</v>
      </c>
      <c r="B1612" s="12" t="s">
        <v>2457</v>
      </c>
      <c r="C1612" s="12" t="s">
        <v>131</v>
      </c>
      <c r="D1612" s="12" t="s">
        <v>138</v>
      </c>
      <c r="E1612" s="12">
        <v>4103.0</v>
      </c>
      <c r="F1612" s="26">
        <v>43965.0</v>
      </c>
      <c r="G1612" s="20"/>
      <c r="H1612" s="20"/>
      <c r="I1612" s="28" t="str">
        <f t="shared" si="1"/>
        <v>MGSão José da Safira43965</v>
      </c>
      <c r="J1612" s="28">
        <f>VLOOKUP(I1612,'Indice isolamento municipio'!$F$2:$G$26498,2,false)</f>
        <v>0.311</v>
      </c>
      <c r="K1612" s="29"/>
      <c r="L1612" s="20"/>
      <c r="M1612" s="20"/>
      <c r="N1612" s="20"/>
      <c r="O1612" s="20"/>
      <c r="P1612" s="20"/>
    </row>
    <row r="1613" ht="15.75" hidden="1" customHeight="1">
      <c r="A1613" s="12">
        <v>316550.0</v>
      </c>
      <c r="B1613" s="12" t="s">
        <v>2481</v>
      </c>
      <c r="C1613" s="12" t="s">
        <v>131</v>
      </c>
      <c r="D1613" s="12" t="s">
        <v>138</v>
      </c>
      <c r="E1613" s="12">
        <v>5718.0</v>
      </c>
      <c r="F1613" s="26">
        <v>43965.0</v>
      </c>
      <c r="G1613" s="20"/>
      <c r="H1613" s="20"/>
      <c r="I1613" s="28" t="str">
        <f t="shared" si="1"/>
        <v>MGSardoá43965</v>
      </c>
      <c r="J1613" s="28">
        <f>VLOOKUP(I1613,'Indice isolamento municipio'!$F$2:$G$26498,2,false)</f>
        <v>0.351</v>
      </c>
      <c r="K1613" s="29"/>
      <c r="L1613" s="20"/>
      <c r="M1613" s="20"/>
      <c r="N1613" s="20"/>
      <c r="O1613" s="20"/>
      <c r="P1613" s="20"/>
    </row>
    <row r="1614" ht="15.75" hidden="1" customHeight="1">
      <c r="A1614" s="12">
        <v>316770.0</v>
      </c>
      <c r="B1614" s="12" t="s">
        <v>2505</v>
      </c>
      <c r="C1614" s="12" t="s">
        <v>131</v>
      </c>
      <c r="D1614" s="12" t="s">
        <v>138</v>
      </c>
      <c r="E1614" s="12">
        <v>5762.0</v>
      </c>
      <c r="F1614" s="26">
        <v>43965.0</v>
      </c>
      <c r="G1614" s="20"/>
      <c r="H1614" s="20"/>
      <c r="I1614" s="28" t="str">
        <f t="shared" si="1"/>
        <v>MGSobrália43965</v>
      </c>
      <c r="J1614" s="28">
        <f>VLOOKUP(I1614,'Indice isolamento municipio'!$F$2:$G$26498,2,false)</f>
        <v>0.35</v>
      </c>
      <c r="K1614" s="29"/>
      <c r="L1614" s="20"/>
      <c r="M1614" s="20"/>
      <c r="N1614" s="20"/>
      <c r="O1614" s="20"/>
      <c r="P1614" s="20"/>
    </row>
    <row r="1615" ht="15.75" hidden="1" customHeight="1">
      <c r="A1615" s="12">
        <v>316840.0</v>
      </c>
      <c r="B1615" s="12" t="s">
        <v>2512</v>
      </c>
      <c r="C1615" s="12" t="s">
        <v>131</v>
      </c>
      <c r="D1615" s="12" t="s">
        <v>138</v>
      </c>
      <c r="E1615" s="12">
        <v>14264.0</v>
      </c>
      <c r="F1615" s="26">
        <v>43965.0</v>
      </c>
      <c r="G1615" s="20"/>
      <c r="H1615" s="20"/>
      <c r="I1615" s="28" t="str">
        <f t="shared" si="1"/>
        <v>MGTarumirim43965</v>
      </c>
      <c r="J1615" s="28">
        <f>VLOOKUP(I1615,'Indice isolamento municipio'!$F$2:$G$26498,2,false)</f>
        <v>0.4</v>
      </c>
      <c r="K1615" s="29"/>
      <c r="L1615" s="20"/>
      <c r="M1615" s="20"/>
      <c r="N1615" s="20"/>
      <c r="O1615" s="20"/>
      <c r="P1615" s="20"/>
    </row>
    <row r="1616" ht="15.75" hidden="1" customHeight="1">
      <c r="A1616" s="12">
        <v>316950.0</v>
      </c>
      <c r="B1616" s="12" t="s">
        <v>2524</v>
      </c>
      <c r="C1616" s="12" t="s">
        <v>131</v>
      </c>
      <c r="D1616" s="12" t="s">
        <v>138</v>
      </c>
      <c r="E1616" s="12">
        <v>6363.0</v>
      </c>
      <c r="F1616" s="26">
        <v>43965.0</v>
      </c>
      <c r="G1616" s="20"/>
      <c r="H1616" s="20"/>
      <c r="I1616" s="28" t="str">
        <f t="shared" si="1"/>
        <v>MGTumiritinga43965</v>
      </c>
      <c r="J1616" s="28">
        <f>VLOOKUP(I1616,'Indice isolamento municipio'!$F$2:$G$26498,2,false)</f>
        <v>0.348</v>
      </c>
      <c r="K1616" s="29"/>
      <c r="L1616" s="20"/>
      <c r="M1616" s="20"/>
      <c r="N1616" s="20"/>
      <c r="O1616" s="20"/>
      <c r="P1616" s="20"/>
    </row>
    <row r="1617" ht="15.75" hidden="1" customHeight="1">
      <c r="A1617" s="12">
        <v>317150.0</v>
      </c>
      <c r="B1617" s="12" t="s">
        <v>2197</v>
      </c>
      <c r="C1617" s="12" t="s">
        <v>131</v>
      </c>
      <c r="D1617" s="12" t="s">
        <v>138</v>
      </c>
      <c r="E1617" s="12">
        <v>3329.0</v>
      </c>
      <c r="F1617" s="26">
        <v>43965.0</v>
      </c>
      <c r="G1617" s="20"/>
      <c r="H1617" s="20"/>
      <c r="I1617" s="28" t="str">
        <f t="shared" si="1"/>
        <v>MGMathias Lobato43965</v>
      </c>
      <c r="J1617" s="28">
        <f>VLOOKUP(I1617,'Indice isolamento municipio'!$F$2:$G$26498,2,false)</f>
        <v>0.36</v>
      </c>
      <c r="K1617" s="29"/>
      <c r="L1617" s="20"/>
      <c r="M1617" s="20"/>
      <c r="N1617" s="20"/>
      <c r="O1617" s="20"/>
      <c r="P1617" s="20"/>
    </row>
    <row r="1618" ht="15.75" hidden="1" customHeight="1">
      <c r="A1618" s="12">
        <v>317190.0</v>
      </c>
      <c r="B1618" s="12" t="s">
        <v>2555</v>
      </c>
      <c r="C1618" s="12" t="s">
        <v>131</v>
      </c>
      <c r="D1618" s="12" t="s">
        <v>138</v>
      </c>
      <c r="E1618" s="12">
        <v>5590.0</v>
      </c>
      <c r="F1618" s="26">
        <v>43965.0</v>
      </c>
      <c r="G1618" s="20"/>
      <c r="H1618" s="20"/>
      <c r="I1618" s="28" t="str">
        <f t="shared" si="1"/>
        <v>MGVirgolândia43965</v>
      </c>
      <c r="J1618" s="28">
        <f>VLOOKUP(I1618,'Indice isolamento municipio'!$F$2:$G$26498,2,false)</f>
        <v>0.436</v>
      </c>
      <c r="K1618" s="29"/>
      <c r="L1618" s="20"/>
      <c r="M1618" s="20"/>
      <c r="N1618" s="20"/>
      <c r="O1618" s="20"/>
      <c r="P1618" s="20"/>
    </row>
    <row r="1619" ht="15.75" hidden="1" customHeight="1">
      <c r="A1619" s="12">
        <v>311380.0</v>
      </c>
      <c r="B1619" s="12" t="s">
        <v>1883</v>
      </c>
      <c r="C1619" s="12" t="s">
        <v>131</v>
      </c>
      <c r="D1619" s="12" t="s">
        <v>138</v>
      </c>
      <c r="E1619" s="12">
        <v>2477.0</v>
      </c>
      <c r="F1619" s="26">
        <v>43965.0</v>
      </c>
      <c r="G1619" s="20"/>
      <c r="H1619" s="20"/>
      <c r="I1619" s="28" t="str">
        <f t="shared" si="1"/>
        <v>MGCarmésia43965</v>
      </c>
      <c r="J1619" s="28">
        <f>VLOOKUP(I1619,'Indice isolamento municipio'!$F$2:$G$26498,2,false)</f>
        <v>0.318</v>
      </c>
      <c r="K1619" s="29"/>
      <c r="L1619" s="20"/>
      <c r="M1619" s="20"/>
      <c r="N1619" s="20"/>
      <c r="O1619" s="20"/>
      <c r="P1619" s="20"/>
    </row>
    <row r="1620" ht="15.75" hidden="1" customHeight="1">
      <c r="A1620" s="12">
        <v>312260.0</v>
      </c>
      <c r="B1620" s="12" t="s">
        <v>1984</v>
      </c>
      <c r="C1620" s="12" t="s">
        <v>131</v>
      </c>
      <c r="D1620" s="12" t="s">
        <v>138</v>
      </c>
      <c r="E1620" s="12">
        <v>4511.0</v>
      </c>
      <c r="F1620" s="26">
        <v>43965.0</v>
      </c>
      <c r="G1620" s="20"/>
      <c r="H1620" s="20"/>
      <c r="I1620" s="28" t="str">
        <f t="shared" si="1"/>
        <v>MGDom Joaquim43965</v>
      </c>
      <c r="J1620" s="28">
        <f>VLOOKUP(I1620,'Indice isolamento municipio'!$F$2:$G$26498,2,false)</f>
        <v>0.385</v>
      </c>
      <c r="K1620" s="29"/>
      <c r="L1620" s="20"/>
      <c r="M1620" s="20"/>
      <c r="N1620" s="20"/>
      <c r="O1620" s="20"/>
      <c r="P1620" s="20"/>
    </row>
    <row r="1621" ht="15.75" hidden="1" customHeight="1">
      <c r="A1621" s="12">
        <v>312310.0</v>
      </c>
      <c r="B1621" s="12" t="s">
        <v>1989</v>
      </c>
      <c r="C1621" s="12" t="s">
        <v>131</v>
      </c>
      <c r="D1621" s="12" t="s">
        <v>138</v>
      </c>
      <c r="E1621" s="12">
        <v>5200.0</v>
      </c>
      <c r="F1621" s="26">
        <v>43965.0</v>
      </c>
      <c r="G1621" s="20"/>
      <c r="H1621" s="20"/>
      <c r="I1621" s="28" t="str">
        <f t="shared" si="1"/>
        <v>MGDores de Guanhães43965</v>
      </c>
      <c r="J1621" s="28">
        <f>VLOOKUP(I1621,'Indice isolamento municipio'!$F$2:$G$26498,2,false)</f>
        <v>0.412</v>
      </c>
      <c r="K1621" s="29"/>
      <c r="L1621" s="20"/>
      <c r="M1621" s="20"/>
      <c r="N1621" s="20"/>
      <c r="O1621" s="20"/>
      <c r="P1621" s="20"/>
    </row>
    <row r="1622" ht="15.75" hidden="1" customHeight="1">
      <c r="A1622" s="12">
        <v>312800.0</v>
      </c>
      <c r="B1622" s="12" t="s">
        <v>2044</v>
      </c>
      <c r="C1622" s="12" t="s">
        <v>131</v>
      </c>
      <c r="D1622" s="12" t="s">
        <v>138</v>
      </c>
      <c r="E1622" s="12">
        <v>31781.0</v>
      </c>
      <c r="F1622" s="26">
        <v>43965.0</v>
      </c>
      <c r="G1622" s="20"/>
      <c r="H1622" s="20"/>
      <c r="I1622" s="28" t="str">
        <f t="shared" si="1"/>
        <v>MGGuanhães43965</v>
      </c>
      <c r="J1622" s="28">
        <f>VLOOKUP(I1622,'Indice isolamento municipio'!$F$2:$G$26498,2,false)</f>
        <v>0.356</v>
      </c>
      <c r="K1622" s="29"/>
      <c r="L1622" s="20"/>
      <c r="M1622" s="20"/>
      <c r="N1622" s="20"/>
      <c r="O1622" s="20"/>
      <c r="P1622" s="20"/>
    </row>
    <row r="1623" ht="15.75" hidden="1" customHeight="1">
      <c r="A1623" s="12">
        <v>314060.0</v>
      </c>
      <c r="B1623" s="12" t="s">
        <v>2195</v>
      </c>
      <c r="C1623" s="12" t="s">
        <v>131</v>
      </c>
      <c r="D1623" s="12" t="s">
        <v>138</v>
      </c>
      <c r="E1623" s="12">
        <v>4558.0</v>
      </c>
      <c r="F1623" s="26">
        <v>43965.0</v>
      </c>
      <c r="G1623" s="20"/>
      <c r="H1623" s="20"/>
      <c r="I1623" s="28" t="str">
        <f t="shared" si="1"/>
        <v>MGMaterlândia43965</v>
      </c>
      <c r="J1623" s="28">
        <f>VLOOKUP(I1623,'Indice isolamento municipio'!$F$2:$G$26498,2,false)</f>
        <v>0.394</v>
      </c>
      <c r="K1623" s="29"/>
      <c r="L1623" s="20"/>
      <c r="M1623" s="20"/>
      <c r="N1623" s="20"/>
      <c r="O1623" s="20"/>
      <c r="P1623" s="20"/>
    </row>
    <row r="1624" ht="15.75" hidden="1" customHeight="1">
      <c r="A1624" s="12">
        <v>315600.0</v>
      </c>
      <c r="B1624" s="12" t="s">
        <v>5390</v>
      </c>
      <c r="C1624" s="12" t="s">
        <v>131</v>
      </c>
      <c r="D1624" s="12" t="s">
        <v>138</v>
      </c>
      <c r="E1624" s="12">
        <v>13455.0</v>
      </c>
      <c r="F1624" s="26">
        <v>43965.0</v>
      </c>
      <c r="G1624" s="20"/>
      <c r="H1624" s="20"/>
      <c r="I1624" s="28" t="str">
        <f t="shared" si="1"/>
        <v>MGRio vermelho43965</v>
      </c>
      <c r="J1624" s="28">
        <f>VLOOKUP(I1624,'Indice isolamento municipio'!$F$2:$G$26498,2,false)</f>
        <v>0.28</v>
      </c>
      <c r="K1624" s="29"/>
      <c r="L1624" s="20"/>
      <c r="M1624" s="20"/>
      <c r="N1624" s="20"/>
      <c r="O1624" s="20"/>
      <c r="P1624" s="20"/>
    </row>
    <row r="1625" ht="15.75" hidden="1" customHeight="1">
      <c r="A1625" s="12">
        <v>315680.0</v>
      </c>
      <c r="B1625" s="12" t="s">
        <v>2379</v>
      </c>
      <c r="C1625" s="12" t="s">
        <v>131</v>
      </c>
      <c r="D1625" s="12" t="s">
        <v>138</v>
      </c>
      <c r="E1625" s="12">
        <v>15619.0</v>
      </c>
      <c r="F1625" s="26">
        <v>43965.0</v>
      </c>
      <c r="G1625" s="20"/>
      <c r="H1625" s="20"/>
      <c r="I1625" s="28" t="str">
        <f t="shared" si="1"/>
        <v>MGSabinópolis43965</v>
      </c>
      <c r="J1625" s="28">
        <f>VLOOKUP(I1625,'Indice isolamento municipio'!$F$2:$G$26498,2,false)</f>
        <v>0.427</v>
      </c>
      <c r="K1625" s="29"/>
      <c r="L1625" s="20"/>
      <c r="M1625" s="20"/>
      <c r="N1625" s="20"/>
      <c r="O1625" s="20"/>
      <c r="P1625" s="20"/>
    </row>
    <row r="1626" ht="15.75" hidden="1" customHeight="1">
      <c r="A1626" s="12">
        <v>316610.0</v>
      </c>
      <c r="B1626" s="12" t="s">
        <v>5391</v>
      </c>
      <c r="C1626" s="12" t="s">
        <v>131</v>
      </c>
      <c r="D1626" s="12" t="s">
        <v>138</v>
      </c>
      <c r="E1626" s="12">
        <v>3494.0</v>
      </c>
      <c r="F1626" s="26">
        <v>43965.0</v>
      </c>
      <c r="G1626" s="20"/>
      <c r="H1626" s="20"/>
      <c r="I1626" s="28" t="str">
        <f t="shared" si="1"/>
        <v>MGSenhora do Porto43965</v>
      </c>
      <c r="J1626" s="28" t="str">
        <f>VLOOKUP(I1626,'Indice isolamento municipio'!$F$2:$G$26498,2,false)</f>
        <v>#N/A</v>
      </c>
      <c r="K1626" s="29"/>
      <c r="L1626" s="20"/>
      <c r="M1626" s="20"/>
      <c r="N1626" s="20"/>
      <c r="O1626" s="20"/>
      <c r="P1626" s="20"/>
    </row>
    <row r="1627" ht="15.75" hidden="1" customHeight="1">
      <c r="A1627" s="12">
        <v>316650.0</v>
      </c>
      <c r="B1627" s="12" t="s">
        <v>2492</v>
      </c>
      <c r="C1627" s="12" t="s">
        <v>131</v>
      </c>
      <c r="D1627" s="12" t="s">
        <v>138</v>
      </c>
      <c r="E1627" s="12">
        <v>4224.0</v>
      </c>
      <c r="F1627" s="26">
        <v>43965.0</v>
      </c>
      <c r="G1627" s="20"/>
      <c r="H1627" s="20"/>
      <c r="I1627" s="28" t="str">
        <f t="shared" si="1"/>
        <v>MGSerra Azul de Minas43965</v>
      </c>
      <c r="J1627" s="28">
        <f>VLOOKUP(I1627,'Indice isolamento municipio'!$F$2:$G$26498,2,false)</f>
        <v>0.481</v>
      </c>
      <c r="K1627" s="29"/>
      <c r="L1627" s="20"/>
      <c r="M1627" s="20"/>
      <c r="N1627" s="20"/>
      <c r="O1627" s="20"/>
      <c r="P1627" s="20"/>
    </row>
    <row r="1628" ht="15.75" hidden="1" customHeight="1">
      <c r="A1628" s="12">
        <v>317180.0</v>
      </c>
      <c r="B1628" s="12" t="s">
        <v>2554</v>
      </c>
      <c r="C1628" s="12" t="s">
        <v>131</v>
      </c>
      <c r="D1628" s="12" t="s">
        <v>138</v>
      </c>
      <c r="E1628" s="12">
        <v>10534.0</v>
      </c>
      <c r="F1628" s="26">
        <v>43965.0</v>
      </c>
      <c r="G1628" s="20"/>
      <c r="H1628" s="20"/>
      <c r="I1628" s="28" t="str">
        <f t="shared" si="1"/>
        <v>MGVirginópolis43965</v>
      </c>
      <c r="J1628" s="28">
        <f>VLOOKUP(I1628,'Indice isolamento municipio'!$F$2:$G$26498,2,false)</f>
        <v>0.455</v>
      </c>
      <c r="K1628" s="29"/>
      <c r="L1628" s="20"/>
      <c r="M1628" s="20"/>
      <c r="N1628" s="20"/>
      <c r="O1628" s="20"/>
      <c r="P1628" s="20"/>
    </row>
    <row r="1629" ht="15.75" hidden="1" customHeight="1">
      <c r="A1629" s="12">
        <v>310410.0</v>
      </c>
      <c r="B1629" s="12" t="s">
        <v>1785</v>
      </c>
      <c r="C1629" s="12" t="s">
        <v>131</v>
      </c>
      <c r="D1629" s="12" t="s">
        <v>138</v>
      </c>
      <c r="E1629" s="12">
        <v>9732.0</v>
      </c>
      <c r="F1629" s="26">
        <v>43965.0</v>
      </c>
      <c r="G1629" s="20"/>
      <c r="H1629" s="20"/>
      <c r="I1629" s="28" t="str">
        <f t="shared" si="1"/>
        <v>MGArceburgo43965</v>
      </c>
      <c r="J1629" s="28">
        <f>VLOOKUP(I1629,'Indice isolamento municipio'!$F$2:$G$26498,2,false)</f>
        <v>0.426</v>
      </c>
      <c r="K1629" s="29"/>
      <c r="L1629" s="20"/>
      <c r="M1629" s="20"/>
      <c r="N1629" s="20"/>
      <c r="O1629" s="20"/>
      <c r="P1629" s="20"/>
    </row>
    <row r="1630" ht="15.75" hidden="1" customHeight="1">
      <c r="A1630" s="12">
        <v>310950.0</v>
      </c>
      <c r="B1630" s="12" t="s">
        <v>1842</v>
      </c>
      <c r="C1630" s="12" t="s">
        <v>131</v>
      </c>
      <c r="D1630" s="12" t="s">
        <v>138</v>
      </c>
      <c r="E1630" s="12">
        <v>13838.0</v>
      </c>
      <c r="F1630" s="26">
        <v>43965.0</v>
      </c>
      <c r="G1630" s="20"/>
      <c r="H1630" s="20"/>
      <c r="I1630" s="28" t="str">
        <f t="shared" si="1"/>
        <v>MGCabo Verde43965</v>
      </c>
      <c r="J1630" s="28">
        <f>VLOOKUP(I1630,'Indice isolamento municipio'!$F$2:$G$26498,2,false)</f>
        <v>0.292</v>
      </c>
      <c r="K1630" s="29"/>
      <c r="L1630" s="20"/>
      <c r="M1630" s="20"/>
      <c r="N1630" s="20"/>
      <c r="O1630" s="20"/>
      <c r="P1630" s="20"/>
    </row>
    <row r="1631" ht="15.75" hidden="1" customHeight="1">
      <c r="A1631" s="12">
        <v>312830.0</v>
      </c>
      <c r="B1631" s="12" t="s">
        <v>2048</v>
      </c>
      <c r="C1631" s="12" t="s">
        <v>131</v>
      </c>
      <c r="D1631" s="12" t="s">
        <v>138</v>
      </c>
      <c r="E1631" s="12">
        <v>18727.0</v>
      </c>
      <c r="F1631" s="26">
        <v>43965.0</v>
      </c>
      <c r="G1631" s="20"/>
      <c r="H1631" s="20"/>
      <c r="I1631" s="28" t="str">
        <f t="shared" si="1"/>
        <v>MGGuaranésia43965</v>
      </c>
      <c r="J1631" s="28">
        <f>VLOOKUP(I1631,'Indice isolamento municipio'!$F$2:$G$26498,2,false)</f>
        <v>0.33</v>
      </c>
      <c r="K1631" s="29"/>
      <c r="L1631" s="20"/>
      <c r="M1631" s="20"/>
      <c r="N1631" s="20"/>
      <c r="O1631" s="20"/>
      <c r="P1631" s="20"/>
    </row>
    <row r="1632" ht="15.75" hidden="1" customHeight="1">
      <c r="A1632" s="12">
        <v>312870.0</v>
      </c>
      <c r="B1632" s="12" t="s">
        <v>2052</v>
      </c>
      <c r="C1632" s="12" t="s">
        <v>131</v>
      </c>
      <c r="D1632" s="12" t="s">
        <v>138</v>
      </c>
      <c r="E1632" s="12">
        <v>49792.0</v>
      </c>
      <c r="F1632" s="26">
        <v>43965.0</v>
      </c>
      <c r="G1632" s="20"/>
      <c r="H1632" s="20"/>
      <c r="I1632" s="28" t="str">
        <f t="shared" si="1"/>
        <v>MGGuaxupé43965</v>
      </c>
      <c r="J1632" s="28">
        <f>VLOOKUP(I1632,'Indice isolamento municipio'!$F$2:$G$26498,2,false)</f>
        <v>0.357</v>
      </c>
      <c r="K1632" s="29"/>
      <c r="L1632" s="20"/>
      <c r="M1632" s="20"/>
      <c r="N1632" s="20"/>
      <c r="O1632" s="20"/>
      <c r="P1632" s="20"/>
    </row>
    <row r="1633" ht="15.75" hidden="1" customHeight="1">
      <c r="A1633" s="12">
        <v>313690.0</v>
      </c>
      <c r="B1633" s="12" t="s">
        <v>2147</v>
      </c>
      <c r="C1633" s="12" t="s">
        <v>131</v>
      </c>
      <c r="D1633" s="12" t="s">
        <v>138</v>
      </c>
      <c r="E1633" s="12">
        <v>9474.0</v>
      </c>
      <c r="F1633" s="26">
        <v>43965.0</v>
      </c>
      <c r="G1633" s="20"/>
      <c r="H1633" s="20"/>
      <c r="I1633" s="28" t="str">
        <f t="shared" si="1"/>
        <v>MGJuruaia43965</v>
      </c>
      <c r="J1633" s="28">
        <f>VLOOKUP(I1633,'Indice isolamento municipio'!$F$2:$G$26498,2,false)</f>
        <v>0.328</v>
      </c>
      <c r="K1633" s="29"/>
      <c r="L1633" s="20"/>
      <c r="M1633" s="20"/>
      <c r="N1633" s="20"/>
      <c r="O1633" s="20"/>
      <c r="P1633" s="20"/>
    </row>
    <row r="1634" ht="15.75" hidden="1" customHeight="1">
      <c r="A1634" s="12">
        <v>314300.0</v>
      </c>
      <c r="B1634" s="12" t="s">
        <v>2222</v>
      </c>
      <c r="C1634" s="12" t="s">
        <v>131</v>
      </c>
      <c r="D1634" s="12" t="s">
        <v>138</v>
      </c>
      <c r="E1634" s="12">
        <v>13049.0</v>
      </c>
      <c r="F1634" s="26">
        <v>43965.0</v>
      </c>
      <c r="G1634" s="20"/>
      <c r="H1634" s="20"/>
      <c r="I1634" s="28" t="str">
        <f t="shared" si="1"/>
        <v>MGMonte Belo43965</v>
      </c>
      <c r="J1634" s="28">
        <f>VLOOKUP(I1634,'Indice isolamento municipio'!$F$2:$G$26498,2,false)</f>
        <v>0.351</v>
      </c>
      <c r="K1634" s="29"/>
      <c r="L1634" s="20"/>
      <c r="M1634" s="20"/>
      <c r="N1634" s="20"/>
      <c r="O1634" s="20"/>
      <c r="P1634" s="20"/>
    </row>
    <row r="1635" ht="15.75" hidden="1" customHeight="1">
      <c r="A1635" s="12">
        <v>314410.0</v>
      </c>
      <c r="B1635" s="12" t="s">
        <v>2235</v>
      </c>
      <c r="C1635" s="12" t="s">
        <v>131</v>
      </c>
      <c r="D1635" s="12" t="s">
        <v>138</v>
      </c>
      <c r="E1635" s="12">
        <v>20406.0</v>
      </c>
      <c r="F1635" s="26">
        <v>43965.0</v>
      </c>
      <c r="G1635" s="20"/>
      <c r="H1635" s="20"/>
      <c r="I1635" s="28" t="str">
        <f t="shared" si="1"/>
        <v>MGMuzambinho43965</v>
      </c>
      <c r="J1635" s="28">
        <f>VLOOKUP(I1635,'Indice isolamento municipio'!$F$2:$G$26498,2,false)</f>
        <v>0.389</v>
      </c>
      <c r="K1635" s="29"/>
      <c r="L1635" s="20"/>
      <c r="M1635" s="20"/>
      <c r="N1635" s="20"/>
      <c r="O1635" s="20"/>
      <c r="P1635" s="20"/>
    </row>
    <row r="1636" ht="15.75" hidden="1" customHeight="1">
      <c r="A1636" s="12">
        <v>314510.0</v>
      </c>
      <c r="B1636" s="12" t="s">
        <v>2249</v>
      </c>
      <c r="C1636" s="12" t="s">
        <v>131</v>
      </c>
      <c r="D1636" s="12" t="s">
        <v>138</v>
      </c>
      <c r="E1636" s="12">
        <v>15599.0</v>
      </c>
      <c r="F1636" s="26">
        <v>43965.0</v>
      </c>
      <c r="G1636" s="20"/>
      <c r="H1636" s="20"/>
      <c r="I1636" s="28" t="str">
        <f t="shared" si="1"/>
        <v>MGNova Resende43965</v>
      </c>
      <c r="J1636" s="28">
        <f>VLOOKUP(I1636,'Indice isolamento municipio'!$F$2:$G$26498,2,false)</f>
        <v>0.452</v>
      </c>
      <c r="K1636" s="29"/>
      <c r="L1636" s="20"/>
      <c r="M1636" s="20"/>
      <c r="N1636" s="20"/>
      <c r="O1636" s="20"/>
      <c r="P1636" s="20"/>
    </row>
    <row r="1637" ht="15.75" hidden="1" customHeight="1">
      <c r="A1637" s="12">
        <v>316390.0</v>
      </c>
      <c r="B1637" s="12" t="s">
        <v>2465</v>
      </c>
      <c r="C1637" s="12" t="s">
        <v>131</v>
      </c>
      <c r="D1637" s="12" t="s">
        <v>138</v>
      </c>
      <c r="E1637" s="12">
        <v>4953.0</v>
      </c>
      <c r="F1637" s="26">
        <v>43965.0</v>
      </c>
      <c r="G1637" s="20"/>
      <c r="H1637" s="20"/>
      <c r="I1637" s="28" t="str">
        <f t="shared" si="1"/>
        <v>MGSão Pedro da União43965</v>
      </c>
      <c r="J1637" s="28">
        <f>VLOOKUP(I1637,'Indice isolamento municipio'!$F$2:$G$26498,2,false)</f>
        <v>0.267</v>
      </c>
      <c r="K1637" s="29"/>
      <c r="L1637" s="20"/>
      <c r="M1637" s="20"/>
      <c r="N1637" s="20"/>
      <c r="O1637" s="20"/>
      <c r="P1637" s="20"/>
    </row>
    <row r="1638" ht="15.75" hidden="1" customHeight="1">
      <c r="A1638" s="12">
        <v>310050.0</v>
      </c>
      <c r="B1638" s="12" t="s">
        <v>1746</v>
      </c>
      <c r="C1638" s="12" t="s">
        <v>131</v>
      </c>
      <c r="D1638" s="12" t="s">
        <v>138</v>
      </c>
      <c r="E1638" s="12">
        <v>10093.0</v>
      </c>
      <c r="F1638" s="26">
        <v>43965.0</v>
      </c>
      <c r="G1638" s="20"/>
      <c r="H1638" s="20"/>
      <c r="I1638" s="28" t="str">
        <f t="shared" si="1"/>
        <v>MGAçucena43965</v>
      </c>
      <c r="J1638" s="28">
        <f>VLOOKUP(I1638,'Indice isolamento municipio'!$F$2:$G$26498,2,false)</f>
        <v>0.406</v>
      </c>
      <c r="K1638" s="29"/>
      <c r="L1638" s="20"/>
      <c r="M1638" s="20"/>
      <c r="N1638" s="20"/>
      <c r="O1638" s="20"/>
      <c r="P1638" s="20"/>
    </row>
    <row r="1639" ht="15.75" hidden="1" customHeight="1">
      <c r="A1639" s="12">
        <v>310630.0</v>
      </c>
      <c r="B1639" s="12" t="s">
        <v>1807</v>
      </c>
      <c r="C1639" s="12" t="s">
        <v>131</v>
      </c>
      <c r="D1639" s="12" t="s">
        <v>138</v>
      </c>
      <c r="E1639" s="12">
        <v>23984.0</v>
      </c>
      <c r="F1639" s="26">
        <v>43965.0</v>
      </c>
      <c r="G1639" s="20"/>
      <c r="H1639" s="20"/>
      <c r="I1639" s="28" t="str">
        <f t="shared" si="1"/>
        <v>MGBelo Oriente43965</v>
      </c>
      <c r="J1639" s="28">
        <f>VLOOKUP(I1639,'Indice isolamento municipio'!$F$2:$G$26498,2,false)</f>
        <v>0.386</v>
      </c>
      <c r="K1639" s="29"/>
      <c r="L1639" s="20"/>
      <c r="M1639" s="20"/>
      <c r="N1639" s="20"/>
      <c r="O1639" s="20"/>
      <c r="P1639" s="20"/>
    </row>
    <row r="1640" ht="15.75" hidden="1" customHeight="1">
      <c r="A1640" s="12">
        <v>310880.0</v>
      </c>
      <c r="B1640" s="12" t="s">
        <v>1833</v>
      </c>
      <c r="C1640" s="12" t="s">
        <v>131</v>
      </c>
      <c r="D1640" s="12" t="s">
        <v>138</v>
      </c>
      <c r="E1640" s="12">
        <v>4973.0</v>
      </c>
      <c r="F1640" s="26">
        <v>43965.0</v>
      </c>
      <c r="G1640" s="20"/>
      <c r="H1640" s="20"/>
      <c r="I1640" s="28" t="str">
        <f t="shared" si="1"/>
        <v>MGBraúnas43965</v>
      </c>
      <c r="J1640" s="28">
        <f>VLOOKUP(I1640,'Indice isolamento municipio'!$F$2:$G$26498,2,false)</f>
        <v>0.45</v>
      </c>
      <c r="K1640" s="29"/>
      <c r="L1640" s="20"/>
      <c r="M1640" s="20"/>
      <c r="N1640" s="20"/>
      <c r="O1640" s="20"/>
      <c r="P1640" s="20"/>
    </row>
    <row r="1641" ht="15.75" hidden="1" customHeight="1">
      <c r="A1641" s="12">
        <v>310925.0</v>
      </c>
      <c r="B1641" s="12" t="s">
        <v>1838</v>
      </c>
      <c r="C1641" s="12" t="s">
        <v>131</v>
      </c>
      <c r="D1641" s="12" t="s">
        <v>138</v>
      </c>
      <c r="E1641" s="12">
        <v>3999.0</v>
      </c>
      <c r="F1641" s="26">
        <v>43965.0</v>
      </c>
      <c r="G1641" s="20"/>
      <c r="H1641" s="20"/>
      <c r="I1641" s="28" t="str">
        <f t="shared" si="1"/>
        <v>MGBugre43965</v>
      </c>
      <c r="J1641" s="28">
        <f>VLOOKUP(I1641,'Indice isolamento municipio'!$F$2:$G$26498,2,false)</f>
        <v>0.476</v>
      </c>
      <c r="K1641" s="29"/>
      <c r="L1641" s="20"/>
      <c r="M1641" s="20"/>
      <c r="N1641" s="20"/>
      <c r="O1641" s="20"/>
      <c r="P1641" s="20"/>
    </row>
    <row r="1642" ht="15.75" hidden="1" customHeight="1">
      <c r="A1642" s="12">
        <v>312250.0</v>
      </c>
      <c r="B1642" s="12" t="s">
        <v>1983</v>
      </c>
      <c r="C1642" s="12" t="s">
        <v>131</v>
      </c>
      <c r="D1642" s="12" t="s">
        <v>138</v>
      </c>
      <c r="E1642" s="12">
        <v>5170.0</v>
      </c>
      <c r="F1642" s="26">
        <v>43965.0</v>
      </c>
      <c r="G1642" s="20"/>
      <c r="H1642" s="20"/>
      <c r="I1642" s="28" t="str">
        <f t="shared" si="1"/>
        <v>MGDom Cavati43965</v>
      </c>
      <c r="J1642" s="28">
        <f>VLOOKUP(I1642,'Indice isolamento municipio'!$F$2:$G$26498,2,false)</f>
        <v>0.354</v>
      </c>
      <c r="K1642" s="29"/>
      <c r="L1642" s="20"/>
      <c r="M1642" s="20"/>
      <c r="N1642" s="20"/>
      <c r="O1642" s="20"/>
      <c r="P1642" s="20"/>
    </row>
    <row r="1643" ht="15.75" hidden="1" customHeight="1">
      <c r="A1643" s="12">
        <v>312930.0</v>
      </c>
      <c r="B1643" s="12" t="s">
        <v>2058</v>
      </c>
      <c r="C1643" s="12" t="s">
        <v>131</v>
      </c>
      <c r="D1643" s="12" t="s">
        <v>138</v>
      </c>
      <c r="E1643" s="12">
        <v>10406.0</v>
      </c>
      <c r="F1643" s="26">
        <v>43965.0</v>
      </c>
      <c r="G1643" s="20"/>
      <c r="H1643" s="20"/>
      <c r="I1643" s="28" t="str">
        <f t="shared" si="1"/>
        <v>MGIapu43965</v>
      </c>
      <c r="J1643" s="28">
        <f>VLOOKUP(I1643,'Indice isolamento municipio'!$F$2:$G$26498,2,false)</f>
        <v>0.277</v>
      </c>
      <c r="K1643" s="29"/>
      <c r="L1643" s="20"/>
      <c r="M1643" s="20"/>
      <c r="N1643" s="20"/>
      <c r="O1643" s="20"/>
      <c r="P1643" s="20"/>
    </row>
    <row r="1644" ht="15.75" hidden="1" customHeight="1">
      <c r="A1644" s="12">
        <v>313115.0</v>
      </c>
      <c r="B1644" s="12" t="s">
        <v>2081</v>
      </c>
      <c r="C1644" s="12" t="s">
        <v>131</v>
      </c>
      <c r="D1644" s="12" t="s">
        <v>138</v>
      </c>
      <c r="E1644" s="12">
        <v>17037.0</v>
      </c>
      <c r="F1644" s="26">
        <v>43965.0</v>
      </c>
      <c r="G1644" s="20"/>
      <c r="H1644" s="20"/>
      <c r="I1644" s="28" t="str">
        <f t="shared" si="1"/>
        <v>MGIpaba43965</v>
      </c>
      <c r="J1644" s="28">
        <f>VLOOKUP(I1644,'Indice isolamento municipio'!$F$2:$G$26498,2,false)</f>
        <v>0.395</v>
      </c>
      <c r="K1644" s="29"/>
      <c r="L1644" s="20"/>
      <c r="M1644" s="20"/>
      <c r="N1644" s="20"/>
      <c r="O1644" s="20"/>
      <c r="P1644" s="20"/>
    </row>
    <row r="1645" ht="15.75" hidden="1" customHeight="1">
      <c r="A1645" s="12">
        <v>313130.0</v>
      </c>
      <c r="B1645" s="12" t="s">
        <v>2083</v>
      </c>
      <c r="C1645" s="12" t="s">
        <v>131</v>
      </c>
      <c r="D1645" s="12" t="s">
        <v>138</v>
      </c>
      <c r="E1645" s="12">
        <v>243541.0</v>
      </c>
      <c r="F1645" s="26">
        <v>43965.0</v>
      </c>
      <c r="G1645" s="20"/>
      <c r="H1645" s="20"/>
      <c r="I1645" s="28" t="str">
        <f t="shared" si="1"/>
        <v>MGIpatinga43965</v>
      </c>
      <c r="J1645" s="28">
        <f>VLOOKUP(I1645,'Indice isolamento municipio'!$F$2:$G$26498,2,false)</f>
        <v>0.368</v>
      </c>
      <c r="K1645" s="29"/>
      <c r="L1645" s="20"/>
      <c r="M1645" s="20"/>
      <c r="N1645" s="20"/>
      <c r="O1645" s="20"/>
      <c r="P1645" s="20"/>
    </row>
    <row r="1646" ht="15.75" hidden="1" customHeight="1">
      <c r="A1646" s="12">
        <v>313610.0</v>
      </c>
      <c r="B1646" s="12" t="s">
        <v>2136</v>
      </c>
      <c r="C1646" s="12" t="s">
        <v>131</v>
      </c>
      <c r="D1646" s="12" t="s">
        <v>138</v>
      </c>
      <c r="E1646" s="12">
        <v>5246.0</v>
      </c>
      <c r="F1646" s="26">
        <v>43965.0</v>
      </c>
      <c r="G1646" s="20"/>
      <c r="H1646" s="20"/>
      <c r="I1646" s="28" t="str">
        <f t="shared" si="1"/>
        <v>MGJoanésia43965</v>
      </c>
      <c r="J1646" s="28">
        <f>VLOOKUP(I1646,'Indice isolamento municipio'!$F$2:$G$26498,2,false)</f>
        <v>0.435</v>
      </c>
      <c r="K1646" s="29"/>
      <c r="L1646" s="20"/>
      <c r="M1646" s="20"/>
      <c r="N1646" s="20"/>
      <c r="O1646" s="20"/>
      <c r="P1646" s="20"/>
    </row>
    <row r="1647" ht="15.75" hidden="1" customHeight="1">
      <c r="A1647" s="12">
        <v>314170.0</v>
      </c>
      <c r="B1647" s="12" t="s">
        <v>2208</v>
      </c>
      <c r="C1647" s="12" t="s">
        <v>131</v>
      </c>
      <c r="D1647" s="12" t="s">
        <v>138</v>
      </c>
      <c r="E1647" s="12">
        <v>5963.0</v>
      </c>
      <c r="F1647" s="26">
        <v>43965.0</v>
      </c>
      <c r="G1647" s="20"/>
      <c r="H1647" s="20"/>
      <c r="I1647" s="28" t="str">
        <f t="shared" si="1"/>
        <v>MGMesquita43965</v>
      </c>
      <c r="J1647" s="28">
        <f>VLOOKUP(I1647,'Indice isolamento municipio'!$F$2:$G$26498,2,false)</f>
        <v>0.485</v>
      </c>
      <c r="K1647" s="29"/>
      <c r="L1647" s="20"/>
      <c r="M1647" s="20"/>
      <c r="N1647" s="20"/>
      <c r="O1647" s="20"/>
      <c r="P1647" s="20"/>
    </row>
    <row r="1648" ht="15.75" hidden="1" customHeight="1">
      <c r="A1648" s="12">
        <v>314435.0</v>
      </c>
      <c r="B1648" s="12" t="s">
        <v>2237</v>
      </c>
      <c r="C1648" s="12" t="s">
        <v>131</v>
      </c>
      <c r="D1648" s="12" t="s">
        <v>138</v>
      </c>
      <c r="E1648" s="12">
        <v>6453.0</v>
      </c>
      <c r="F1648" s="26">
        <v>43965.0</v>
      </c>
      <c r="G1648" s="20"/>
      <c r="H1648" s="20"/>
      <c r="I1648" s="28" t="str">
        <f t="shared" si="1"/>
        <v>MGNaque43965</v>
      </c>
      <c r="J1648" s="28">
        <f>VLOOKUP(I1648,'Indice isolamento municipio'!$F$2:$G$26498,2,false)</f>
        <v>0.393</v>
      </c>
      <c r="K1648" s="29"/>
      <c r="L1648" s="20"/>
      <c r="M1648" s="20"/>
      <c r="N1648" s="20"/>
      <c r="O1648" s="20"/>
      <c r="P1648" s="20"/>
    </row>
    <row r="1649" ht="15.75" hidden="1" customHeight="1">
      <c r="A1649" s="12">
        <v>314995.0</v>
      </c>
      <c r="B1649" s="12" t="s">
        <v>2305</v>
      </c>
      <c r="C1649" s="12" t="s">
        <v>131</v>
      </c>
      <c r="D1649" s="12" t="s">
        <v>138</v>
      </c>
      <c r="E1649" s="12">
        <v>6975.0</v>
      </c>
      <c r="F1649" s="26">
        <v>43965.0</v>
      </c>
      <c r="G1649" s="20"/>
      <c r="H1649" s="20"/>
      <c r="I1649" s="28" t="str">
        <f t="shared" si="1"/>
        <v>MGPeriquito43965</v>
      </c>
      <c r="J1649" s="28">
        <f>VLOOKUP(I1649,'Indice isolamento municipio'!$F$2:$G$26498,2,false)</f>
        <v>0.316</v>
      </c>
      <c r="K1649" s="29"/>
      <c r="L1649" s="20"/>
      <c r="M1649" s="20"/>
      <c r="N1649" s="20"/>
      <c r="O1649" s="20"/>
      <c r="P1649" s="20"/>
    </row>
    <row r="1650" ht="15.75" hidden="1" customHeight="1">
      <c r="A1650" s="12">
        <v>315895.0</v>
      </c>
      <c r="B1650" s="12" t="s">
        <v>2412</v>
      </c>
      <c r="C1650" s="12" t="s">
        <v>131</v>
      </c>
      <c r="D1650" s="12" t="s">
        <v>138</v>
      </c>
      <c r="E1650" s="12">
        <v>28641.0</v>
      </c>
      <c r="F1650" s="26">
        <v>43965.0</v>
      </c>
      <c r="G1650" s="20"/>
      <c r="H1650" s="20"/>
      <c r="I1650" s="28" t="str">
        <f t="shared" si="1"/>
        <v>MGSantana do Paraíso43965</v>
      </c>
      <c r="J1650" s="28">
        <f>VLOOKUP(I1650,'Indice isolamento municipio'!$F$2:$G$26498,2,false)</f>
        <v>0.389</v>
      </c>
      <c r="K1650" s="29"/>
      <c r="L1650" s="20"/>
      <c r="M1650" s="20"/>
      <c r="N1650" s="20"/>
      <c r="O1650" s="20"/>
      <c r="P1650" s="20"/>
    </row>
    <row r="1651" ht="15.75" hidden="1" customHeight="1">
      <c r="A1651" s="12">
        <v>316260.0</v>
      </c>
      <c r="B1651" s="12" t="s">
        <v>2450</v>
      </c>
      <c r="C1651" s="12" t="s">
        <v>131</v>
      </c>
      <c r="D1651" s="12" t="s">
        <v>138</v>
      </c>
      <c r="E1651" s="12">
        <v>7781.0</v>
      </c>
      <c r="F1651" s="26">
        <v>43965.0</v>
      </c>
      <c r="G1651" s="20"/>
      <c r="H1651" s="20"/>
      <c r="I1651" s="28" t="str">
        <f t="shared" si="1"/>
        <v>MGSão João do Oriente43965</v>
      </c>
      <c r="J1651" s="28">
        <f>VLOOKUP(I1651,'Indice isolamento municipio'!$F$2:$G$26498,2,false)</f>
        <v>0.306</v>
      </c>
      <c r="K1651" s="29"/>
      <c r="L1651" s="20"/>
      <c r="M1651" s="20"/>
      <c r="N1651" s="20"/>
      <c r="O1651" s="20"/>
      <c r="P1651" s="20"/>
    </row>
    <row r="1652" ht="15.75" hidden="1" customHeight="1">
      <c r="A1652" s="12">
        <v>310540.0</v>
      </c>
      <c r="B1652" s="12" t="s">
        <v>1799</v>
      </c>
      <c r="C1652" s="12" t="s">
        <v>131</v>
      </c>
      <c r="D1652" s="12" t="s">
        <v>138</v>
      </c>
      <c r="E1652" s="12">
        <v>29205.0</v>
      </c>
      <c r="F1652" s="26">
        <v>43965.0</v>
      </c>
      <c r="G1652" s="20"/>
      <c r="H1652" s="20"/>
      <c r="I1652" s="28" t="str">
        <f t="shared" si="1"/>
        <v>MGBarão de Cocais43965</v>
      </c>
      <c r="J1652" s="28">
        <f>VLOOKUP(I1652,'Indice isolamento municipio'!$F$2:$G$26498,2,false)</f>
        <v>0.401</v>
      </c>
      <c r="K1652" s="29"/>
      <c r="L1652" s="20"/>
      <c r="M1652" s="20"/>
      <c r="N1652" s="20"/>
      <c r="O1652" s="20"/>
      <c r="P1652" s="20"/>
    </row>
    <row r="1653" ht="15.75" hidden="1" customHeight="1">
      <c r="A1653" s="12">
        <v>310770.0</v>
      </c>
      <c r="B1653" s="12" t="s">
        <v>1820</v>
      </c>
      <c r="C1653" s="12" t="s">
        <v>131</v>
      </c>
      <c r="D1653" s="12" t="s">
        <v>138</v>
      </c>
      <c r="E1653" s="12">
        <v>5593.0</v>
      </c>
      <c r="F1653" s="26">
        <v>43965.0</v>
      </c>
      <c r="G1653" s="20"/>
      <c r="H1653" s="20"/>
      <c r="I1653" s="28" t="str">
        <f t="shared" si="1"/>
        <v>MGBom Jesus do Amparo43965</v>
      </c>
      <c r="J1653" s="28">
        <f>VLOOKUP(I1653,'Indice isolamento municipio'!$F$2:$G$26498,2,false)</f>
        <v>0.25</v>
      </c>
      <c r="K1653" s="29"/>
      <c r="L1653" s="20"/>
      <c r="M1653" s="20"/>
      <c r="N1653" s="20"/>
      <c r="O1653" s="20"/>
      <c r="P1653" s="20"/>
    </row>
    <row r="1654" ht="15.75" hidden="1" customHeight="1">
      <c r="A1654" s="12">
        <v>311535.0</v>
      </c>
      <c r="B1654" s="12" t="s">
        <v>1899</v>
      </c>
      <c r="C1654" s="12" t="s">
        <v>131</v>
      </c>
      <c r="D1654" s="12" t="s">
        <v>138</v>
      </c>
      <c r="E1654" s="12">
        <v>4938.0</v>
      </c>
      <c r="F1654" s="26">
        <v>43965.0</v>
      </c>
      <c r="G1654" s="20"/>
      <c r="H1654" s="20"/>
      <c r="I1654" s="28" t="str">
        <f t="shared" si="1"/>
        <v>MGCatas Altas43965</v>
      </c>
      <c r="J1654" s="28">
        <f>VLOOKUP(I1654,'Indice isolamento municipio'!$F$2:$G$26498,2,false)</f>
        <v>0.405</v>
      </c>
      <c r="K1654" s="29"/>
      <c r="L1654" s="20"/>
      <c r="M1654" s="20"/>
      <c r="N1654" s="20"/>
      <c r="O1654" s="20"/>
      <c r="P1654" s="20"/>
    </row>
    <row r="1655" ht="15.75" hidden="1" customHeight="1">
      <c r="A1655" s="12">
        <v>312590.0</v>
      </c>
      <c r="B1655" s="12" t="s">
        <v>2016</v>
      </c>
      <c r="C1655" s="12" t="s">
        <v>131</v>
      </c>
      <c r="D1655" s="12" t="s">
        <v>138</v>
      </c>
      <c r="E1655" s="12">
        <v>10612.0</v>
      </c>
      <c r="F1655" s="26">
        <v>43965.0</v>
      </c>
      <c r="G1655" s="20"/>
      <c r="H1655" s="20"/>
      <c r="I1655" s="28" t="str">
        <f t="shared" si="1"/>
        <v>MGFerros43965</v>
      </c>
      <c r="J1655" s="28">
        <f>VLOOKUP(I1655,'Indice isolamento municipio'!$F$2:$G$26498,2,false)</f>
        <v>0.508</v>
      </c>
      <c r="K1655" s="29"/>
      <c r="L1655" s="20"/>
      <c r="M1655" s="20"/>
      <c r="N1655" s="20"/>
      <c r="O1655" s="20"/>
      <c r="P1655" s="20"/>
    </row>
    <row r="1656" ht="15.75" hidden="1" customHeight="1">
      <c r="A1656" s="12">
        <v>313170.0</v>
      </c>
      <c r="B1656" s="12" t="s">
        <v>2087</v>
      </c>
      <c r="C1656" s="12" t="s">
        <v>131</v>
      </c>
      <c r="D1656" s="12" t="s">
        <v>138</v>
      </c>
      <c r="E1656" s="12">
        <v>111514.0</v>
      </c>
      <c r="F1656" s="26">
        <v>43965.0</v>
      </c>
      <c r="G1656" s="20"/>
      <c r="H1656" s="20"/>
      <c r="I1656" s="28" t="str">
        <f t="shared" si="1"/>
        <v>MGItabira43965</v>
      </c>
      <c r="J1656" s="28">
        <f>VLOOKUP(I1656,'Indice isolamento municipio'!$F$2:$G$26498,2,false)</f>
        <v>0.379</v>
      </c>
      <c r="K1656" s="29"/>
      <c r="L1656" s="20"/>
      <c r="M1656" s="20"/>
      <c r="N1656" s="20"/>
      <c r="O1656" s="20"/>
      <c r="P1656" s="20"/>
    </row>
    <row r="1657" ht="15.75" hidden="1" customHeight="1">
      <c r="A1657" s="12">
        <v>313280.0</v>
      </c>
      <c r="B1657" s="12" t="s">
        <v>5392</v>
      </c>
      <c r="C1657" s="12" t="s">
        <v>131</v>
      </c>
      <c r="D1657" s="12" t="s">
        <v>138</v>
      </c>
      <c r="E1657" s="12">
        <v>2238.0</v>
      </c>
      <c r="F1657" s="26">
        <v>43965.0</v>
      </c>
      <c r="G1657" s="20"/>
      <c r="H1657" s="20"/>
      <c r="I1657" s="28" t="str">
        <f t="shared" si="1"/>
        <v>MGItambé do Mato Dentro43965</v>
      </c>
      <c r="J1657" s="28" t="str">
        <f>VLOOKUP(I1657,'Indice isolamento municipio'!$F$2:$G$26498,2,false)</f>
        <v>#N/A</v>
      </c>
      <c r="K1657" s="29"/>
      <c r="L1657" s="20"/>
      <c r="M1657" s="20"/>
      <c r="N1657" s="20"/>
      <c r="O1657" s="20"/>
      <c r="P1657" s="20"/>
    </row>
    <row r="1658" ht="15.75" hidden="1" customHeight="1">
      <c r="A1658" s="12">
        <v>314370.0</v>
      </c>
      <c r="B1658" s="12" t="s">
        <v>2231</v>
      </c>
      <c r="C1658" s="12" t="s">
        <v>131</v>
      </c>
      <c r="D1658" s="12" t="s">
        <v>138</v>
      </c>
      <c r="E1658" s="12">
        <v>3349.0</v>
      </c>
      <c r="F1658" s="26">
        <v>43965.0</v>
      </c>
      <c r="G1658" s="20"/>
      <c r="H1658" s="20"/>
      <c r="I1658" s="28" t="str">
        <f t="shared" si="1"/>
        <v>MGMorro do Pilar43965</v>
      </c>
      <c r="J1658" s="28">
        <f>VLOOKUP(I1658,'Indice isolamento municipio'!$F$2:$G$26498,2,false)</f>
        <v>0.393</v>
      </c>
      <c r="K1658" s="29"/>
      <c r="L1658" s="20"/>
      <c r="M1658" s="20"/>
      <c r="N1658" s="20"/>
      <c r="O1658" s="20"/>
      <c r="P1658" s="20"/>
    </row>
    <row r="1659" ht="15.75" hidden="1" customHeight="1">
      <c r="A1659" s="12">
        <v>314750.0</v>
      </c>
      <c r="B1659" s="12" t="s">
        <v>5393</v>
      </c>
      <c r="C1659" s="12" t="s">
        <v>131</v>
      </c>
      <c r="D1659" s="12" t="s">
        <v>138</v>
      </c>
      <c r="E1659" s="12">
        <v>1739.0</v>
      </c>
      <c r="F1659" s="26">
        <v>43965.0</v>
      </c>
      <c r="G1659" s="20"/>
      <c r="H1659" s="20"/>
      <c r="I1659" s="28" t="str">
        <f t="shared" si="1"/>
        <v>MGPassabém43965</v>
      </c>
      <c r="J1659" s="28" t="str">
        <f>VLOOKUP(I1659,'Indice isolamento municipio'!$F$2:$G$26498,2,false)</f>
        <v>#N/A</v>
      </c>
      <c r="K1659" s="29"/>
      <c r="L1659" s="20"/>
      <c r="M1659" s="20"/>
      <c r="N1659" s="20"/>
      <c r="O1659" s="20"/>
      <c r="P1659" s="20"/>
    </row>
    <row r="1660" ht="15.75" hidden="1" customHeight="1">
      <c r="A1660" s="12">
        <v>315720.0</v>
      </c>
      <c r="B1660" s="12" t="s">
        <v>671</v>
      </c>
      <c r="C1660" s="12" t="s">
        <v>131</v>
      </c>
      <c r="D1660" s="12" t="s">
        <v>138</v>
      </c>
      <c r="E1660" s="12">
        <v>28435.0</v>
      </c>
      <c r="F1660" s="26">
        <v>43965.0</v>
      </c>
      <c r="G1660" s="20"/>
      <c r="H1660" s="20"/>
      <c r="I1660" s="28" t="str">
        <f t="shared" si="1"/>
        <v>MGSanta Bárbara43965</v>
      </c>
      <c r="J1660" s="28">
        <f>VLOOKUP(I1660,'Indice isolamento municipio'!$F$2:$G$26498,2,false)</f>
        <v>0.375</v>
      </c>
      <c r="K1660" s="29"/>
      <c r="L1660" s="20"/>
      <c r="M1660" s="20"/>
      <c r="N1660" s="20"/>
      <c r="O1660" s="20"/>
      <c r="P1660" s="20"/>
    </row>
    <row r="1661" ht="15.75" hidden="1" customHeight="1">
      <c r="A1661" s="12">
        <v>315800.0</v>
      </c>
      <c r="B1661" s="12" t="s">
        <v>2394</v>
      </c>
      <c r="C1661" s="12" t="s">
        <v>131</v>
      </c>
      <c r="D1661" s="12" t="s">
        <v>138</v>
      </c>
      <c r="E1661" s="12">
        <v>10584.0</v>
      </c>
      <c r="F1661" s="26">
        <v>43965.0</v>
      </c>
      <c r="G1661" s="20"/>
      <c r="H1661" s="20"/>
      <c r="I1661" s="28" t="str">
        <f t="shared" si="1"/>
        <v>MGSanta Maria de Itabira43965</v>
      </c>
      <c r="J1661" s="28">
        <f>VLOOKUP(I1661,'Indice isolamento municipio'!$F$2:$G$26498,2,false)</f>
        <v>0.389</v>
      </c>
      <c r="K1661" s="29"/>
      <c r="L1661" s="20"/>
      <c r="M1661" s="20"/>
      <c r="N1661" s="20"/>
      <c r="O1661" s="20"/>
      <c r="P1661" s="20"/>
    </row>
    <row r="1662" ht="15.75" hidden="1" customHeight="1">
      <c r="A1662" s="12">
        <v>316050.0</v>
      </c>
      <c r="B1662" s="12" t="s">
        <v>5394</v>
      </c>
      <c r="C1662" s="12" t="s">
        <v>131</v>
      </c>
      <c r="D1662" s="12" t="s">
        <v>138</v>
      </c>
      <c r="E1662" s="12">
        <v>1771.0</v>
      </c>
      <c r="F1662" s="26">
        <v>43965.0</v>
      </c>
      <c r="G1662" s="20"/>
      <c r="H1662" s="20"/>
      <c r="I1662" s="28" t="str">
        <f t="shared" si="1"/>
        <v>MGSanto Antônio do Rio Abaixo43965</v>
      </c>
      <c r="J1662" s="28" t="str">
        <f>VLOOKUP(I1662,'Indice isolamento municipio'!$F$2:$G$26498,2,false)</f>
        <v>#N/A</v>
      </c>
      <c r="K1662" s="29"/>
      <c r="L1662" s="20"/>
      <c r="M1662" s="20"/>
      <c r="N1662" s="20"/>
      <c r="O1662" s="20"/>
      <c r="P1662" s="20"/>
    </row>
    <row r="1663" ht="15.75" hidden="1" customHeight="1">
      <c r="A1663" s="12">
        <v>316190.0</v>
      </c>
      <c r="B1663" s="12" t="s">
        <v>2438</v>
      </c>
      <c r="C1663" s="12" t="s">
        <v>131</v>
      </c>
      <c r="D1663" s="12" t="s">
        <v>138</v>
      </c>
      <c r="E1663" s="12">
        <v>9976.0</v>
      </c>
      <c r="F1663" s="26">
        <v>43965.0</v>
      </c>
      <c r="G1663" s="20"/>
      <c r="H1663" s="20"/>
      <c r="I1663" s="28" t="str">
        <f t="shared" si="1"/>
        <v>MGSão Gonçalo do Rio Abaixo43965</v>
      </c>
      <c r="J1663" s="28">
        <f>VLOOKUP(I1663,'Indice isolamento municipio'!$F$2:$G$26498,2,false)</f>
        <v>0.365</v>
      </c>
      <c r="K1663" s="29"/>
      <c r="L1663" s="20"/>
      <c r="M1663" s="20"/>
      <c r="N1663" s="20"/>
      <c r="O1663" s="20"/>
      <c r="P1663" s="20"/>
    </row>
    <row r="1664" ht="15.75" hidden="1" customHeight="1">
      <c r="A1664" s="12">
        <v>316480.0</v>
      </c>
      <c r="B1664" s="12" t="s">
        <v>5395</v>
      </c>
      <c r="C1664" s="12" t="s">
        <v>131</v>
      </c>
      <c r="D1664" s="12" t="s">
        <v>138</v>
      </c>
      <c r="E1664" s="12">
        <v>1588.0</v>
      </c>
      <c r="F1664" s="26">
        <v>43965.0</v>
      </c>
      <c r="G1664" s="20"/>
      <c r="H1664" s="20"/>
      <c r="I1664" s="28" t="str">
        <f t="shared" si="1"/>
        <v>MGSão Sebastião do Rio Preto43965</v>
      </c>
      <c r="J1664" s="28" t="str">
        <f>VLOOKUP(I1664,'Indice isolamento municipio'!$F$2:$G$26498,2,false)</f>
        <v>#N/A</v>
      </c>
      <c r="K1664" s="29"/>
      <c r="L1664" s="20"/>
      <c r="M1664" s="20"/>
      <c r="N1664" s="20"/>
      <c r="O1664" s="20"/>
      <c r="P1664" s="20"/>
    </row>
    <row r="1665" ht="15.75" hidden="1" customHeight="1">
      <c r="A1665" s="12">
        <v>310890.0</v>
      </c>
      <c r="B1665" s="12" t="s">
        <v>5396</v>
      </c>
      <c r="C1665" s="12" t="s">
        <v>131</v>
      </c>
      <c r="D1665" s="12" t="s">
        <v>138</v>
      </c>
      <c r="E1665" s="12">
        <v>14585.0</v>
      </c>
      <c r="F1665" s="26">
        <v>43965.0</v>
      </c>
      <c r="G1665" s="20"/>
      <c r="H1665" s="20"/>
      <c r="I1665" s="28" t="str">
        <f t="shared" si="1"/>
        <v>MGBrasópolis43965</v>
      </c>
      <c r="J1665" s="28" t="str">
        <f>VLOOKUP(I1665,'Indice isolamento municipio'!$F$2:$G$26498,2,false)</f>
        <v>#N/A</v>
      </c>
      <c r="K1665" s="29"/>
      <c r="L1665" s="20"/>
      <c r="M1665" s="20"/>
      <c r="N1665" s="20"/>
      <c r="O1665" s="20"/>
      <c r="P1665" s="20"/>
    </row>
    <row r="1666" ht="15.75" hidden="1" customHeight="1">
      <c r="A1666" s="12">
        <v>311720.0</v>
      </c>
      <c r="B1666" s="12" t="s">
        <v>1922</v>
      </c>
      <c r="C1666" s="12" t="s">
        <v>131</v>
      </c>
      <c r="D1666" s="12" t="s">
        <v>138</v>
      </c>
      <c r="E1666" s="12">
        <v>2755.0</v>
      </c>
      <c r="F1666" s="26">
        <v>43965.0</v>
      </c>
      <c r="G1666" s="20"/>
      <c r="H1666" s="20"/>
      <c r="I1666" s="28" t="str">
        <f t="shared" si="1"/>
        <v>MGConceição das Pedras43965</v>
      </c>
      <c r="J1666" s="28">
        <f>VLOOKUP(I1666,'Indice isolamento municipio'!$F$2:$G$26498,2,false)</f>
        <v>0.452</v>
      </c>
      <c r="K1666" s="29"/>
      <c r="L1666" s="20"/>
      <c r="M1666" s="20"/>
      <c r="N1666" s="20"/>
      <c r="O1666" s="20"/>
      <c r="P1666" s="20"/>
    </row>
    <row r="1667" ht="15.75" hidden="1" customHeight="1">
      <c r="A1667" s="12">
        <v>311850.0</v>
      </c>
      <c r="B1667" s="12" t="s">
        <v>5397</v>
      </c>
      <c r="C1667" s="12" t="s">
        <v>131</v>
      </c>
      <c r="D1667" s="12" t="s">
        <v>138</v>
      </c>
      <c r="E1667" s="12">
        <v>1732.0</v>
      </c>
      <c r="F1667" s="26">
        <v>43965.0</v>
      </c>
      <c r="G1667" s="20"/>
      <c r="H1667" s="20"/>
      <c r="I1667" s="28" t="str">
        <f t="shared" si="1"/>
        <v>MGConsolação43965</v>
      </c>
      <c r="J1667" s="28" t="str">
        <f>VLOOKUP(I1667,'Indice isolamento municipio'!$F$2:$G$26498,2,false)</f>
        <v>#N/A</v>
      </c>
      <c r="K1667" s="29"/>
      <c r="L1667" s="20"/>
      <c r="M1667" s="20"/>
      <c r="N1667" s="20"/>
      <c r="O1667" s="20"/>
      <c r="P1667" s="20"/>
    </row>
    <row r="1668" ht="15.75" hidden="1" customHeight="1">
      <c r="A1668" s="12">
        <v>312110.0</v>
      </c>
      <c r="B1668" s="12" t="s">
        <v>1965</v>
      </c>
      <c r="C1668" s="12" t="s">
        <v>131</v>
      </c>
      <c r="D1668" s="12" t="s">
        <v>138</v>
      </c>
      <c r="E1668" s="12">
        <v>7962.0</v>
      </c>
      <c r="F1668" s="26">
        <v>43965.0</v>
      </c>
      <c r="G1668" s="20"/>
      <c r="H1668" s="20"/>
      <c r="I1668" s="28" t="str">
        <f t="shared" si="1"/>
        <v>MGDelfim Moreira43965</v>
      </c>
      <c r="J1668" s="28">
        <f>VLOOKUP(I1668,'Indice isolamento municipio'!$F$2:$G$26498,2,false)</f>
        <v>0.397</v>
      </c>
      <c r="K1668" s="29"/>
      <c r="L1668" s="20"/>
      <c r="M1668" s="20"/>
      <c r="N1668" s="20"/>
      <c r="O1668" s="20"/>
      <c r="P1668" s="20"/>
    </row>
    <row r="1669" ht="15.75" hidden="1" customHeight="1">
      <c r="A1669" s="12">
        <v>312740.0</v>
      </c>
      <c r="B1669" s="12" t="s">
        <v>2039</v>
      </c>
      <c r="C1669" s="12" t="s">
        <v>131</v>
      </c>
      <c r="D1669" s="12" t="s">
        <v>138</v>
      </c>
      <c r="E1669" s="12">
        <v>4235.0</v>
      </c>
      <c r="F1669" s="26">
        <v>43965.0</v>
      </c>
      <c r="G1669" s="20"/>
      <c r="H1669" s="20"/>
      <c r="I1669" s="28" t="str">
        <f t="shared" si="1"/>
        <v>MGGonçalves43965</v>
      </c>
      <c r="J1669" s="28">
        <f>VLOOKUP(I1669,'Indice isolamento municipio'!$F$2:$G$26498,2,false)</f>
        <v>0.522</v>
      </c>
      <c r="K1669" s="29"/>
      <c r="L1669" s="20"/>
      <c r="M1669" s="20"/>
      <c r="N1669" s="20"/>
      <c r="O1669" s="20"/>
      <c r="P1669" s="20"/>
    </row>
    <row r="1670" ht="15.75" hidden="1" customHeight="1">
      <c r="A1670" s="12">
        <v>313240.0</v>
      </c>
      <c r="B1670" s="12" t="s">
        <v>2094</v>
      </c>
      <c r="C1670" s="12" t="s">
        <v>131</v>
      </c>
      <c r="D1670" s="12" t="s">
        <v>138</v>
      </c>
      <c r="E1670" s="12">
        <v>91643.0</v>
      </c>
      <c r="F1670" s="26">
        <v>43965.0</v>
      </c>
      <c r="G1670" s="20"/>
      <c r="H1670" s="20"/>
      <c r="I1670" s="28" t="str">
        <f t="shared" si="1"/>
        <v>MGItajubá43965</v>
      </c>
      <c r="J1670" s="28">
        <f>VLOOKUP(I1670,'Indice isolamento municipio'!$F$2:$G$26498,2,false)</f>
        <v>0.435</v>
      </c>
      <c r="K1670" s="29"/>
      <c r="L1670" s="20"/>
      <c r="M1670" s="20"/>
      <c r="N1670" s="20"/>
      <c r="O1670" s="20"/>
      <c r="P1670" s="20"/>
    </row>
    <row r="1671" ht="15.75" hidden="1" customHeight="1">
      <c r="A1671" s="12">
        <v>313990.0</v>
      </c>
      <c r="B1671" s="12" t="s">
        <v>2185</v>
      </c>
      <c r="C1671" s="12" t="s">
        <v>131</v>
      </c>
      <c r="D1671" s="12" t="s">
        <v>138</v>
      </c>
      <c r="E1671" s="12">
        <v>14157.0</v>
      </c>
      <c r="F1671" s="26">
        <v>43965.0</v>
      </c>
      <c r="G1671" s="20"/>
      <c r="H1671" s="20"/>
      <c r="I1671" s="28" t="str">
        <f t="shared" si="1"/>
        <v>MGMaria da Fé43965</v>
      </c>
      <c r="J1671" s="28">
        <f>VLOOKUP(I1671,'Indice isolamento municipio'!$F$2:$G$26498,2,false)</f>
        <v>0.37</v>
      </c>
      <c r="K1671" s="29"/>
      <c r="L1671" s="20"/>
      <c r="M1671" s="20"/>
      <c r="N1671" s="20"/>
      <c r="O1671" s="20"/>
      <c r="P1671" s="20"/>
    </row>
    <row r="1672" ht="15.75" hidden="1" customHeight="1">
      <c r="A1672" s="12">
        <v>314040.0</v>
      </c>
      <c r="B1672" s="12" t="s">
        <v>2191</v>
      </c>
      <c r="C1672" s="12" t="s">
        <v>131</v>
      </c>
      <c r="D1672" s="12" t="s">
        <v>138</v>
      </c>
      <c r="E1672" s="12">
        <v>2919.0</v>
      </c>
      <c r="F1672" s="26">
        <v>43965.0</v>
      </c>
      <c r="G1672" s="20"/>
      <c r="H1672" s="20"/>
      <c r="I1672" s="28" t="str">
        <f t="shared" si="1"/>
        <v>MGMarmelópolis43965</v>
      </c>
      <c r="J1672" s="28">
        <f>VLOOKUP(I1672,'Indice isolamento municipio'!$F$2:$G$26498,2,false)</f>
        <v>0.48</v>
      </c>
      <c r="K1672" s="29"/>
      <c r="L1672" s="20"/>
      <c r="M1672" s="20"/>
      <c r="N1672" s="20"/>
      <c r="O1672" s="20"/>
      <c r="P1672" s="20"/>
    </row>
    <row r="1673" ht="15.75" hidden="1" customHeight="1">
      <c r="A1673" s="12">
        <v>314730.0</v>
      </c>
      <c r="B1673" s="12" t="s">
        <v>2277</v>
      </c>
      <c r="C1673" s="12" t="s">
        <v>131</v>
      </c>
      <c r="D1673" s="12" t="s">
        <v>138</v>
      </c>
      <c r="E1673" s="12">
        <v>19664.0</v>
      </c>
      <c r="F1673" s="26">
        <v>43965.0</v>
      </c>
      <c r="G1673" s="20"/>
      <c r="H1673" s="20"/>
      <c r="I1673" s="28" t="str">
        <f t="shared" si="1"/>
        <v>MGParaisópolis43965</v>
      </c>
      <c r="J1673" s="28">
        <f>VLOOKUP(I1673,'Indice isolamento municipio'!$F$2:$G$26498,2,false)</f>
        <v>0.366</v>
      </c>
      <c r="K1673" s="29"/>
      <c r="L1673" s="20"/>
      <c r="M1673" s="20"/>
      <c r="N1673" s="20"/>
      <c r="O1673" s="20"/>
      <c r="P1673" s="20"/>
    </row>
    <row r="1674" ht="15.75" hidden="1" customHeight="1">
      <c r="A1674" s="12">
        <v>314910.0</v>
      </c>
      <c r="B1674" s="12" t="s">
        <v>2295</v>
      </c>
      <c r="C1674" s="12" t="s">
        <v>131</v>
      </c>
      <c r="D1674" s="12" t="s">
        <v>138</v>
      </c>
      <c r="E1674" s="12">
        <v>11386.0</v>
      </c>
      <c r="F1674" s="26">
        <v>43965.0</v>
      </c>
      <c r="G1674" s="20"/>
      <c r="H1674" s="20"/>
      <c r="I1674" s="28" t="str">
        <f t="shared" si="1"/>
        <v>MGPedralva43965</v>
      </c>
      <c r="J1674" s="28">
        <f>VLOOKUP(I1674,'Indice isolamento municipio'!$F$2:$G$26498,2,false)</f>
        <v>0.44</v>
      </c>
      <c r="K1674" s="29"/>
      <c r="L1674" s="20"/>
      <c r="M1674" s="20"/>
      <c r="N1674" s="20"/>
      <c r="O1674" s="20"/>
      <c r="P1674" s="20"/>
    </row>
    <row r="1675" ht="15.75" hidden="1" customHeight="1">
      <c r="A1675" s="12">
        <v>315090.0</v>
      </c>
      <c r="B1675" s="12" t="s">
        <v>2318</v>
      </c>
      <c r="C1675" s="12" t="s">
        <v>131</v>
      </c>
      <c r="D1675" s="12" t="s">
        <v>138</v>
      </c>
      <c r="E1675" s="12">
        <v>5254.0</v>
      </c>
      <c r="F1675" s="26">
        <v>43965.0</v>
      </c>
      <c r="G1675" s="20"/>
      <c r="H1675" s="20"/>
      <c r="I1675" s="28" t="str">
        <f t="shared" si="1"/>
        <v>MGPiranguçu43965</v>
      </c>
      <c r="J1675" s="28">
        <f>VLOOKUP(I1675,'Indice isolamento municipio'!$F$2:$G$26498,2,false)</f>
        <v>0.464</v>
      </c>
      <c r="K1675" s="29"/>
      <c r="L1675" s="20"/>
      <c r="M1675" s="20"/>
      <c r="N1675" s="20"/>
      <c r="O1675" s="20"/>
      <c r="P1675" s="20"/>
    </row>
    <row r="1676" ht="15.75" hidden="1" customHeight="1">
      <c r="A1676" s="12">
        <v>315100.0</v>
      </c>
      <c r="B1676" s="12" t="s">
        <v>2319</v>
      </c>
      <c r="C1676" s="12" t="s">
        <v>131</v>
      </c>
      <c r="D1676" s="12" t="s">
        <v>138</v>
      </c>
      <c r="E1676" s="12">
        <v>8110.0</v>
      </c>
      <c r="F1676" s="26">
        <v>43965.0</v>
      </c>
      <c r="G1676" s="20"/>
      <c r="H1676" s="20"/>
      <c r="I1676" s="28" t="str">
        <f t="shared" si="1"/>
        <v>MGPiranguinho43965</v>
      </c>
      <c r="J1676" s="28">
        <f>VLOOKUP(I1676,'Indice isolamento municipio'!$F$2:$G$26498,2,false)</f>
        <v>0.384</v>
      </c>
      <c r="K1676" s="29"/>
      <c r="L1676" s="20"/>
      <c r="M1676" s="20"/>
      <c r="N1676" s="20"/>
      <c r="O1676" s="20"/>
      <c r="P1676" s="20"/>
    </row>
    <row r="1677" ht="15.75" hidden="1" customHeight="1">
      <c r="A1677" s="12">
        <v>316320.0</v>
      </c>
      <c r="B1677" s="12" t="s">
        <v>2459</v>
      </c>
      <c r="C1677" s="12" t="s">
        <v>131</v>
      </c>
      <c r="D1677" s="12" t="s">
        <v>138</v>
      </c>
      <c r="E1677" s="12">
        <v>4026.0</v>
      </c>
      <c r="F1677" s="26">
        <v>43965.0</v>
      </c>
      <c r="G1677" s="20"/>
      <c r="H1677" s="20"/>
      <c r="I1677" s="28" t="str">
        <f t="shared" si="1"/>
        <v>MGSão José do Alegre43965</v>
      </c>
      <c r="J1677" s="28">
        <f>VLOOKUP(I1677,'Indice isolamento municipio'!$F$2:$G$26498,2,false)</f>
        <v>0.365</v>
      </c>
      <c r="K1677" s="29"/>
      <c r="L1677" s="20"/>
      <c r="M1677" s="20"/>
      <c r="N1677" s="20"/>
      <c r="O1677" s="20"/>
      <c r="P1677" s="20"/>
    </row>
    <row r="1678" ht="15.75" hidden="1" customHeight="1">
      <c r="A1678" s="12">
        <v>316540.0</v>
      </c>
      <c r="B1678" s="12" t="s">
        <v>2480</v>
      </c>
      <c r="C1678" s="12" t="s">
        <v>131</v>
      </c>
      <c r="D1678" s="12" t="s">
        <v>138</v>
      </c>
      <c r="E1678" s="12">
        <v>6360.0</v>
      </c>
      <c r="F1678" s="26">
        <v>43965.0</v>
      </c>
      <c r="G1678" s="20"/>
      <c r="H1678" s="20"/>
      <c r="I1678" s="28" t="str">
        <f t="shared" si="1"/>
        <v>MGSapucaí-Mirim43965</v>
      </c>
      <c r="J1678" s="28">
        <f>VLOOKUP(I1678,'Indice isolamento municipio'!$F$2:$G$26498,2,false)</f>
        <v>0.443</v>
      </c>
      <c r="K1678" s="29"/>
      <c r="L1678" s="20"/>
      <c r="M1678" s="20"/>
      <c r="N1678" s="20"/>
      <c r="O1678" s="20"/>
      <c r="P1678" s="20"/>
    </row>
    <row r="1679" ht="15.75" hidden="1" customHeight="1">
      <c r="A1679" s="12">
        <v>317220.0</v>
      </c>
      <c r="B1679" s="12" t="s">
        <v>2558</v>
      </c>
      <c r="C1679" s="12" t="s">
        <v>131</v>
      </c>
      <c r="D1679" s="12" t="s">
        <v>138</v>
      </c>
      <c r="E1679" s="12">
        <v>2547.0</v>
      </c>
      <c r="F1679" s="26">
        <v>43965.0</v>
      </c>
      <c r="G1679" s="20"/>
      <c r="H1679" s="20"/>
      <c r="I1679" s="28" t="str">
        <f t="shared" si="1"/>
        <v>MGWenceslau Braz43965</v>
      </c>
      <c r="J1679" s="28">
        <f>VLOOKUP(I1679,'Indice isolamento municipio'!$F$2:$G$26498,2,false)</f>
        <v>0.2</v>
      </c>
      <c r="K1679" s="29"/>
      <c r="L1679" s="20"/>
      <c r="M1679" s="20"/>
      <c r="N1679" s="20"/>
      <c r="O1679" s="20"/>
      <c r="P1679" s="20"/>
    </row>
    <row r="1680" ht="15.75" hidden="1" customHeight="1">
      <c r="A1680" s="12">
        <v>311700.0</v>
      </c>
      <c r="B1680" s="12" t="s">
        <v>1918</v>
      </c>
      <c r="C1680" s="12" t="s">
        <v>131</v>
      </c>
      <c r="D1680" s="12" t="s">
        <v>138</v>
      </c>
      <c r="E1680" s="12">
        <v>8011.0</v>
      </c>
      <c r="F1680" s="26">
        <v>43965.0</v>
      </c>
      <c r="G1680" s="20"/>
      <c r="H1680" s="20"/>
      <c r="I1680" s="28" t="str">
        <f t="shared" si="1"/>
        <v>MGComercinho43965</v>
      </c>
      <c r="J1680" s="28">
        <f>VLOOKUP(I1680,'Indice isolamento municipio'!$F$2:$G$26498,2,false)</f>
        <v>0.394</v>
      </c>
      <c r="K1680" s="29"/>
      <c r="L1680" s="20"/>
      <c r="M1680" s="20"/>
      <c r="N1680" s="20"/>
      <c r="O1680" s="20"/>
      <c r="P1680" s="20"/>
    </row>
    <row r="1681" ht="15.75" hidden="1" customHeight="1">
      <c r="A1681" s="12">
        <v>313330.0</v>
      </c>
      <c r="B1681" s="12" t="s">
        <v>2103</v>
      </c>
      <c r="C1681" s="12" t="s">
        <v>131</v>
      </c>
      <c r="D1681" s="12" t="s">
        <v>138</v>
      </c>
      <c r="E1681" s="12">
        <v>20961.0</v>
      </c>
      <c r="F1681" s="26">
        <v>43965.0</v>
      </c>
      <c r="G1681" s="20"/>
      <c r="H1681" s="20"/>
      <c r="I1681" s="28" t="str">
        <f t="shared" si="1"/>
        <v>MGItaobim43965</v>
      </c>
      <c r="J1681" s="28">
        <f>VLOOKUP(I1681,'Indice isolamento municipio'!$F$2:$G$26498,2,false)</f>
        <v>0.342</v>
      </c>
      <c r="K1681" s="29"/>
      <c r="L1681" s="20"/>
      <c r="M1681" s="20"/>
      <c r="N1681" s="20"/>
      <c r="O1681" s="20"/>
      <c r="P1681" s="20"/>
    </row>
    <row r="1682" ht="15.75" hidden="1" customHeight="1">
      <c r="A1682" s="12">
        <v>313400.0</v>
      </c>
      <c r="B1682" s="12" t="s">
        <v>2111</v>
      </c>
      <c r="C1682" s="12" t="s">
        <v>131</v>
      </c>
      <c r="D1682" s="12" t="s">
        <v>138</v>
      </c>
      <c r="E1682" s="12">
        <v>14485.0</v>
      </c>
      <c r="F1682" s="26">
        <v>43965.0</v>
      </c>
      <c r="G1682" s="20"/>
      <c r="H1682" s="20"/>
      <c r="I1682" s="28" t="str">
        <f t="shared" si="1"/>
        <v>MGItinga43965</v>
      </c>
      <c r="J1682" s="28">
        <f>VLOOKUP(I1682,'Indice isolamento municipio'!$F$2:$G$26498,2,false)</f>
        <v>0.471</v>
      </c>
      <c r="K1682" s="29"/>
      <c r="L1682" s="20"/>
      <c r="M1682" s="20"/>
      <c r="N1682" s="20"/>
      <c r="O1682" s="20"/>
      <c r="P1682" s="20"/>
    </row>
    <row r="1683" ht="15.75" hidden="1" customHeight="1">
      <c r="A1683" s="12">
        <v>314140.0</v>
      </c>
      <c r="B1683" s="12" t="s">
        <v>2205</v>
      </c>
      <c r="C1683" s="12" t="s">
        <v>131</v>
      </c>
      <c r="D1683" s="12" t="s">
        <v>138</v>
      </c>
      <c r="E1683" s="12">
        <v>20934.0</v>
      </c>
      <c r="F1683" s="26">
        <v>43965.0</v>
      </c>
      <c r="G1683" s="20"/>
      <c r="H1683" s="20"/>
      <c r="I1683" s="28" t="str">
        <f t="shared" si="1"/>
        <v>MGMedina43965</v>
      </c>
      <c r="J1683" s="28">
        <f>VLOOKUP(I1683,'Indice isolamento municipio'!$F$2:$G$26498,2,false)</f>
        <v>0.442</v>
      </c>
      <c r="K1683" s="29"/>
      <c r="L1683" s="20"/>
      <c r="M1683" s="20"/>
      <c r="N1683" s="20"/>
      <c r="O1683" s="20"/>
      <c r="P1683" s="20"/>
    </row>
    <row r="1684" ht="15.75" hidden="1" customHeight="1">
      <c r="A1684" s="12">
        <v>315217.0</v>
      </c>
      <c r="B1684" s="12" t="s">
        <v>2332</v>
      </c>
      <c r="C1684" s="12" t="s">
        <v>131</v>
      </c>
      <c r="D1684" s="12" t="s">
        <v>138</v>
      </c>
      <c r="E1684" s="12">
        <v>11469.0</v>
      </c>
      <c r="F1684" s="26">
        <v>43965.0</v>
      </c>
      <c r="G1684" s="20"/>
      <c r="H1684" s="20"/>
      <c r="I1684" s="28" t="str">
        <f t="shared" si="1"/>
        <v>MGPonto dos Volantes43965</v>
      </c>
      <c r="J1684" s="28">
        <f>VLOOKUP(I1684,'Indice isolamento municipio'!$F$2:$G$26498,2,false)</f>
        <v>0.436</v>
      </c>
      <c r="K1684" s="29"/>
      <c r="L1684" s="20"/>
      <c r="M1684" s="20"/>
      <c r="N1684" s="20"/>
      <c r="O1684" s="20"/>
      <c r="P1684" s="20"/>
    </row>
    <row r="1685" ht="15.75" hidden="1" customHeight="1">
      <c r="A1685" s="12">
        <v>313220.0</v>
      </c>
      <c r="B1685" s="12" t="s">
        <v>2092</v>
      </c>
      <c r="C1685" s="12" t="s">
        <v>131</v>
      </c>
      <c r="D1685" s="12" t="s">
        <v>138</v>
      </c>
      <c r="E1685" s="12">
        <v>12534.0</v>
      </c>
      <c r="F1685" s="26">
        <v>43965.0</v>
      </c>
      <c r="G1685" s="20"/>
      <c r="H1685" s="20"/>
      <c r="I1685" s="28" t="str">
        <f t="shared" si="1"/>
        <v>MGItaguara43965</v>
      </c>
      <c r="J1685" s="28">
        <f>VLOOKUP(I1685,'Indice isolamento municipio'!$F$2:$G$26498,2,false)</f>
        <v>0.348</v>
      </c>
      <c r="K1685" s="29"/>
      <c r="L1685" s="20"/>
      <c r="M1685" s="20"/>
      <c r="N1685" s="20"/>
      <c r="O1685" s="20"/>
      <c r="P1685" s="20"/>
    </row>
    <row r="1686" ht="15.75" hidden="1" customHeight="1">
      <c r="A1686" s="12">
        <v>313370.0</v>
      </c>
      <c r="B1686" s="12" t="s">
        <v>2107</v>
      </c>
      <c r="C1686" s="12" t="s">
        <v>131</v>
      </c>
      <c r="D1686" s="12" t="s">
        <v>138</v>
      </c>
      <c r="E1686" s="12">
        <v>10142.0</v>
      </c>
      <c r="F1686" s="26">
        <v>43965.0</v>
      </c>
      <c r="G1686" s="20"/>
      <c r="H1686" s="20"/>
      <c r="I1686" s="28" t="str">
        <f t="shared" si="1"/>
        <v>MGItatiaiuçu43965</v>
      </c>
      <c r="J1686" s="28">
        <f>VLOOKUP(I1686,'Indice isolamento municipio'!$F$2:$G$26498,2,false)</f>
        <v>0.332</v>
      </c>
      <c r="K1686" s="29"/>
      <c r="L1686" s="20"/>
      <c r="M1686" s="20"/>
      <c r="N1686" s="20"/>
      <c r="O1686" s="20"/>
      <c r="P1686" s="20"/>
    </row>
    <row r="1687" ht="15.75" hidden="1" customHeight="1">
      <c r="A1687" s="12">
        <v>313380.0</v>
      </c>
      <c r="B1687" s="12" t="s">
        <v>2109</v>
      </c>
      <c r="C1687" s="12" t="s">
        <v>131</v>
      </c>
      <c r="D1687" s="12" t="s">
        <v>138</v>
      </c>
      <c r="E1687" s="12">
        <v>86762.0</v>
      </c>
      <c r="F1687" s="26">
        <v>43965.0</v>
      </c>
      <c r="G1687" s="12"/>
      <c r="H1687" s="12"/>
      <c r="I1687" s="28" t="str">
        <f t="shared" si="1"/>
        <v>MGItaúna43965</v>
      </c>
      <c r="J1687" s="28">
        <f>VLOOKUP(I1687,'Indice isolamento municipio'!$F$2:$G$26498,2,false)</f>
        <v>0.336</v>
      </c>
      <c r="K1687" s="102"/>
      <c r="L1687" s="12"/>
      <c r="M1687" s="12"/>
      <c r="N1687" s="12"/>
      <c r="O1687" s="12"/>
      <c r="P1687" s="12"/>
    </row>
    <row r="1688" ht="15.75" hidden="1" customHeight="1">
      <c r="A1688" s="12">
        <v>315060.0</v>
      </c>
      <c r="B1688" s="12" t="s">
        <v>2315</v>
      </c>
      <c r="C1688" s="12" t="s">
        <v>131</v>
      </c>
      <c r="D1688" s="12" t="s">
        <v>138</v>
      </c>
      <c r="E1688" s="12">
        <v>6391.0</v>
      </c>
      <c r="F1688" s="26">
        <v>43965.0</v>
      </c>
      <c r="G1688" s="20"/>
      <c r="H1688" s="20"/>
      <c r="I1688" s="28" t="str">
        <f t="shared" si="1"/>
        <v>MGPiracema43965</v>
      </c>
      <c r="J1688" s="28">
        <f>VLOOKUP(I1688,'Indice isolamento municipio'!$F$2:$G$26498,2,false)</f>
        <v>0.312</v>
      </c>
      <c r="K1688" s="29"/>
      <c r="L1688" s="20"/>
      <c r="M1688" s="20"/>
      <c r="N1688" s="20"/>
      <c r="O1688" s="20"/>
      <c r="P1688" s="20"/>
    </row>
    <row r="1689" ht="15.75" hidden="1" customHeight="1">
      <c r="A1689" s="12">
        <v>310980.0</v>
      </c>
      <c r="B1689" s="12" t="s">
        <v>1147</v>
      </c>
      <c r="C1689" s="12" t="s">
        <v>131</v>
      </c>
      <c r="D1689" s="12" t="s">
        <v>138</v>
      </c>
      <c r="E1689" s="12">
        <v>2536.0</v>
      </c>
      <c r="F1689" s="26">
        <v>43965.0</v>
      </c>
      <c r="G1689" s="20"/>
      <c r="H1689" s="20"/>
      <c r="I1689" s="28" t="str">
        <f t="shared" si="1"/>
        <v>MGCachoeira Dourada43965</v>
      </c>
      <c r="J1689" s="28">
        <f>VLOOKUP(I1689,'Indice isolamento municipio'!$F$2:$G$26498,2,false)</f>
        <v>0.5</v>
      </c>
      <c r="K1689" s="29"/>
      <c r="L1689" s="20"/>
      <c r="M1689" s="20"/>
      <c r="N1689" s="20"/>
      <c r="O1689" s="20"/>
      <c r="P1689" s="20"/>
    </row>
    <row r="1690" ht="15.75" hidden="1" customHeight="1">
      <c r="A1690" s="12">
        <v>311110.0</v>
      </c>
      <c r="B1690" s="12" t="s">
        <v>1856</v>
      </c>
      <c r="C1690" s="12" t="s">
        <v>131</v>
      </c>
      <c r="D1690" s="12" t="s">
        <v>138</v>
      </c>
      <c r="E1690" s="12">
        <v>19358.0</v>
      </c>
      <c r="F1690" s="26">
        <v>43965.0</v>
      </c>
      <c r="G1690" s="20"/>
      <c r="H1690" s="20"/>
      <c r="I1690" s="28" t="str">
        <f t="shared" si="1"/>
        <v>MGCampina Verde43965</v>
      </c>
      <c r="J1690" s="28">
        <f>VLOOKUP(I1690,'Indice isolamento municipio'!$F$2:$G$26498,2,false)</f>
        <v>0.385</v>
      </c>
      <c r="K1690" s="29"/>
      <c r="L1690" s="20"/>
      <c r="M1690" s="20"/>
      <c r="N1690" s="20"/>
      <c r="O1690" s="20"/>
      <c r="P1690" s="20"/>
    </row>
    <row r="1691" ht="15.75" hidden="1" customHeight="1">
      <c r="A1691" s="12">
        <v>311180.0</v>
      </c>
      <c r="B1691" s="12" t="s">
        <v>404</v>
      </c>
      <c r="C1691" s="12" t="s">
        <v>131</v>
      </c>
      <c r="D1691" s="12" t="s">
        <v>138</v>
      </c>
      <c r="E1691" s="12">
        <v>11476.0</v>
      </c>
      <c r="F1691" s="26">
        <v>43965.0</v>
      </c>
      <c r="G1691" s="20"/>
      <c r="H1691" s="20"/>
      <c r="I1691" s="28" t="str">
        <f t="shared" si="1"/>
        <v>MGCanápolis43965</v>
      </c>
      <c r="J1691" s="28">
        <f>VLOOKUP(I1691,'Indice isolamento municipio'!$F$2:$G$26498,2,false)</f>
        <v>0.369</v>
      </c>
      <c r="K1691" s="29"/>
      <c r="L1691" s="20"/>
      <c r="M1691" s="20"/>
      <c r="N1691" s="20"/>
      <c r="O1691" s="20"/>
      <c r="P1691" s="20"/>
    </row>
    <row r="1692" ht="15.75" hidden="1" customHeight="1">
      <c r="A1692" s="12">
        <v>311260.0</v>
      </c>
      <c r="B1692" s="12" t="s">
        <v>1871</v>
      </c>
      <c r="C1692" s="12" t="s">
        <v>131</v>
      </c>
      <c r="D1692" s="12" t="s">
        <v>138</v>
      </c>
      <c r="E1692" s="12">
        <v>15424.0</v>
      </c>
      <c r="F1692" s="26">
        <v>43965.0</v>
      </c>
      <c r="G1692" s="20"/>
      <c r="H1692" s="20"/>
      <c r="I1692" s="28" t="str">
        <f t="shared" si="1"/>
        <v>MGCapinópolis43965</v>
      </c>
      <c r="J1692" s="28">
        <f>VLOOKUP(I1692,'Indice isolamento municipio'!$F$2:$G$26498,2,false)</f>
        <v>0.317</v>
      </c>
      <c r="K1692" s="29"/>
      <c r="L1692" s="20"/>
      <c r="M1692" s="20"/>
      <c r="N1692" s="20"/>
      <c r="O1692" s="20"/>
      <c r="P1692" s="20"/>
    </row>
    <row r="1693" ht="15.75" hidden="1" customHeight="1">
      <c r="A1693" s="12">
        <v>311580.0</v>
      </c>
      <c r="B1693" s="12" t="s">
        <v>1905</v>
      </c>
      <c r="C1693" s="12" t="s">
        <v>131</v>
      </c>
      <c r="D1693" s="12" t="s">
        <v>138</v>
      </c>
      <c r="E1693" s="12">
        <v>10271.0</v>
      </c>
      <c r="F1693" s="26">
        <v>43965.0</v>
      </c>
      <c r="G1693" s="20"/>
      <c r="H1693" s="20"/>
      <c r="I1693" s="28" t="str">
        <f t="shared" si="1"/>
        <v>MGCentralina43965</v>
      </c>
      <c r="J1693" s="28">
        <f>VLOOKUP(I1693,'Indice isolamento municipio'!$F$2:$G$26498,2,false)</f>
        <v>0.317</v>
      </c>
      <c r="K1693" s="29"/>
      <c r="L1693" s="20"/>
      <c r="M1693" s="20"/>
      <c r="N1693" s="20"/>
      <c r="O1693" s="20"/>
      <c r="P1693" s="20"/>
    </row>
    <row r="1694" ht="15.75" hidden="1" customHeight="1">
      <c r="A1694" s="12">
        <v>312910.0</v>
      </c>
      <c r="B1694" s="12" t="s">
        <v>2056</v>
      </c>
      <c r="C1694" s="12" t="s">
        <v>131</v>
      </c>
      <c r="D1694" s="12" t="s">
        <v>138</v>
      </c>
      <c r="E1694" s="12">
        <v>6025.0</v>
      </c>
      <c r="F1694" s="26">
        <v>43965.0</v>
      </c>
      <c r="G1694" s="20"/>
      <c r="H1694" s="20"/>
      <c r="I1694" s="28" t="str">
        <f t="shared" si="1"/>
        <v>MGGurinhatã43965</v>
      </c>
      <c r="J1694" s="28">
        <f>VLOOKUP(I1694,'Indice isolamento municipio'!$F$2:$G$26498,2,false)</f>
        <v>0.474</v>
      </c>
      <c r="K1694" s="29"/>
      <c r="L1694" s="20"/>
      <c r="M1694" s="20"/>
      <c r="N1694" s="20"/>
      <c r="O1694" s="20"/>
      <c r="P1694" s="20"/>
    </row>
    <row r="1695" ht="15.75" hidden="1" customHeight="1">
      <c r="A1695" s="12">
        <v>313140.0</v>
      </c>
      <c r="B1695" s="12" t="s">
        <v>2084</v>
      </c>
      <c r="C1695" s="12" t="s">
        <v>131</v>
      </c>
      <c r="D1695" s="12" t="s">
        <v>138</v>
      </c>
      <c r="E1695" s="12">
        <v>4120.0</v>
      </c>
      <c r="F1695" s="26">
        <v>43965.0</v>
      </c>
      <c r="G1695" s="20"/>
      <c r="H1695" s="20"/>
      <c r="I1695" s="28" t="str">
        <f t="shared" si="1"/>
        <v>MGIpiaçu43965</v>
      </c>
      <c r="J1695" s="28">
        <f>VLOOKUP(I1695,'Indice isolamento municipio'!$F$2:$G$26498,2,false)</f>
        <v>0.378</v>
      </c>
      <c r="K1695" s="29"/>
      <c r="L1695" s="20"/>
      <c r="M1695" s="20"/>
      <c r="N1695" s="20"/>
      <c r="O1695" s="20"/>
      <c r="P1695" s="20"/>
    </row>
    <row r="1696" ht="15.75" hidden="1" customHeight="1">
      <c r="A1696" s="12">
        <v>313420.0</v>
      </c>
      <c r="B1696" s="12" t="s">
        <v>2113</v>
      </c>
      <c r="C1696" s="12" t="s">
        <v>131</v>
      </c>
      <c r="D1696" s="12" t="s">
        <v>138</v>
      </c>
      <c r="E1696" s="12">
        <v>98392.0</v>
      </c>
      <c r="F1696" s="26">
        <v>43965.0</v>
      </c>
      <c r="G1696" s="20"/>
      <c r="H1696" s="20"/>
      <c r="I1696" s="28" t="str">
        <f t="shared" si="1"/>
        <v>MGItuiutaba43965</v>
      </c>
      <c r="J1696" s="28">
        <f>VLOOKUP(I1696,'Indice isolamento municipio'!$F$2:$G$26498,2,false)</f>
        <v>0.377</v>
      </c>
      <c r="K1696" s="29"/>
      <c r="L1696" s="20"/>
      <c r="M1696" s="20"/>
      <c r="N1696" s="20"/>
      <c r="O1696" s="20"/>
      <c r="P1696" s="20"/>
    </row>
    <row r="1697" ht="15.75" hidden="1" customHeight="1">
      <c r="A1697" s="12">
        <v>315980.0</v>
      </c>
      <c r="B1697" s="12" t="s">
        <v>2404</v>
      </c>
      <c r="C1697" s="12" t="s">
        <v>131</v>
      </c>
      <c r="D1697" s="12" t="s">
        <v>138</v>
      </c>
      <c r="E1697" s="12">
        <v>18406.0</v>
      </c>
      <c r="F1697" s="26">
        <v>43965.0</v>
      </c>
      <c r="G1697" s="20"/>
      <c r="H1697" s="20"/>
      <c r="I1697" s="28" t="str">
        <f t="shared" si="1"/>
        <v>MGSanta Vitória43965</v>
      </c>
      <c r="J1697" s="28">
        <f>VLOOKUP(I1697,'Indice isolamento municipio'!$F$2:$G$26498,2,false)</f>
        <v>0.372</v>
      </c>
      <c r="K1697" s="29"/>
      <c r="L1697" s="20"/>
      <c r="M1697" s="20"/>
      <c r="N1697" s="20"/>
      <c r="O1697" s="20"/>
      <c r="P1697" s="20"/>
    </row>
    <row r="1698" ht="15.75" hidden="1" customHeight="1">
      <c r="A1698" s="12">
        <v>311547.0</v>
      </c>
      <c r="B1698" s="12" t="s">
        <v>1901</v>
      </c>
      <c r="C1698" s="12" t="s">
        <v>131</v>
      </c>
      <c r="D1698" s="12" t="s">
        <v>138</v>
      </c>
      <c r="E1698" s="12">
        <v>5067.0</v>
      </c>
      <c r="F1698" s="26">
        <v>43965.0</v>
      </c>
      <c r="G1698" s="20"/>
      <c r="H1698" s="20"/>
      <c r="I1698" s="28" t="str">
        <f t="shared" si="1"/>
        <v>MGCatuti43965</v>
      </c>
      <c r="J1698" s="28">
        <f>VLOOKUP(I1698,'Indice isolamento municipio'!$F$2:$G$26498,2,false)</f>
        <v>0.425</v>
      </c>
      <c r="K1698" s="29"/>
      <c r="L1698" s="20"/>
      <c r="M1698" s="20"/>
      <c r="N1698" s="20"/>
      <c r="O1698" s="20"/>
      <c r="P1698" s="20"/>
    </row>
    <row r="1699" ht="15.75" hidden="1" customHeight="1">
      <c r="A1699" s="12">
        <v>312430.0</v>
      </c>
      <c r="B1699" s="12" t="s">
        <v>2003</v>
      </c>
      <c r="C1699" s="12" t="s">
        <v>131</v>
      </c>
      <c r="D1699" s="12" t="s">
        <v>138</v>
      </c>
      <c r="E1699" s="12">
        <v>31134.0</v>
      </c>
      <c r="F1699" s="26">
        <v>43965.0</v>
      </c>
      <c r="G1699" s="20"/>
      <c r="H1699" s="20"/>
      <c r="I1699" s="28" t="str">
        <f t="shared" si="1"/>
        <v>MGEspinosa43965</v>
      </c>
      <c r="J1699" s="28">
        <f>VLOOKUP(I1699,'Indice isolamento municipio'!$F$2:$G$26498,2,false)</f>
        <v>0.363</v>
      </c>
      <c r="K1699" s="29"/>
      <c r="L1699" s="20"/>
      <c r="M1699" s="20"/>
      <c r="N1699" s="20"/>
      <c r="O1699" s="20"/>
      <c r="P1699" s="20"/>
    </row>
    <row r="1700" ht="15.75" hidden="1" customHeight="1">
      <c r="A1700" s="12">
        <v>312733.0</v>
      </c>
      <c r="B1700" s="12" t="s">
        <v>2035</v>
      </c>
      <c r="C1700" s="12" t="s">
        <v>131</v>
      </c>
      <c r="D1700" s="12" t="s">
        <v>138</v>
      </c>
      <c r="E1700" s="12">
        <v>5121.0</v>
      </c>
      <c r="F1700" s="26">
        <v>43965.0</v>
      </c>
      <c r="G1700" s="20"/>
      <c r="H1700" s="20"/>
      <c r="I1700" s="28" t="str">
        <f t="shared" si="1"/>
        <v>MGGameleiras43965</v>
      </c>
      <c r="J1700" s="28">
        <f>VLOOKUP(I1700,'Indice isolamento municipio'!$F$2:$G$26498,2,false)</f>
        <v>0.391</v>
      </c>
      <c r="K1700" s="29"/>
      <c r="L1700" s="20"/>
      <c r="M1700" s="20"/>
      <c r="N1700" s="20"/>
      <c r="O1700" s="20"/>
      <c r="P1700" s="20"/>
    </row>
    <row r="1701" ht="15.75" hidden="1" customHeight="1">
      <c r="A1701" s="12">
        <v>313505.0</v>
      </c>
      <c r="B1701" s="12" t="s">
        <v>2122</v>
      </c>
      <c r="C1701" s="12" t="s">
        <v>131</v>
      </c>
      <c r="D1701" s="12" t="s">
        <v>138</v>
      </c>
      <c r="E1701" s="12">
        <v>34539.0</v>
      </c>
      <c r="F1701" s="26">
        <v>43965.0</v>
      </c>
      <c r="G1701" s="20"/>
      <c r="H1701" s="20"/>
      <c r="I1701" s="28" t="str">
        <f t="shared" si="1"/>
        <v>MGJaíba43965</v>
      </c>
      <c r="J1701" s="28">
        <f>VLOOKUP(I1701,'Indice isolamento municipio'!$F$2:$G$26498,2,false)</f>
        <v>0.36</v>
      </c>
      <c r="K1701" s="29"/>
      <c r="L1701" s="20"/>
      <c r="M1701" s="20"/>
      <c r="N1701" s="20"/>
      <c r="O1701" s="20"/>
      <c r="P1701" s="20"/>
    </row>
    <row r="1702" ht="15.75" hidden="1" customHeight="1">
      <c r="A1702" s="12">
        <v>313510.0</v>
      </c>
      <c r="B1702" s="12" t="s">
        <v>2124</v>
      </c>
      <c r="C1702" s="12" t="s">
        <v>131</v>
      </c>
      <c r="D1702" s="12" t="s">
        <v>138</v>
      </c>
      <c r="E1702" s="12">
        <v>67581.0</v>
      </c>
      <c r="F1702" s="26">
        <v>43965.0</v>
      </c>
      <c r="G1702" s="20"/>
      <c r="H1702" s="20"/>
      <c r="I1702" s="28" t="str">
        <f t="shared" si="1"/>
        <v>MGJanaúba43965</v>
      </c>
      <c r="J1702" s="28">
        <f>VLOOKUP(I1702,'Indice isolamento municipio'!$F$2:$G$26498,2,false)</f>
        <v>0.34</v>
      </c>
      <c r="K1702" s="29"/>
      <c r="L1702" s="20"/>
      <c r="M1702" s="20"/>
      <c r="N1702" s="20"/>
      <c r="O1702" s="20"/>
      <c r="P1702" s="20"/>
    </row>
    <row r="1703" ht="15.75" hidden="1" customHeight="1">
      <c r="A1703" s="12">
        <v>313925.0</v>
      </c>
      <c r="B1703" s="12" t="s">
        <v>2178</v>
      </c>
      <c r="C1703" s="12" t="s">
        <v>131</v>
      </c>
      <c r="D1703" s="12" t="s">
        <v>138</v>
      </c>
      <c r="E1703" s="12">
        <v>6349.0</v>
      </c>
      <c r="F1703" s="26">
        <v>43965.0</v>
      </c>
      <c r="G1703" s="20"/>
      <c r="H1703" s="20"/>
      <c r="I1703" s="28" t="str">
        <f t="shared" si="1"/>
        <v>MGMamonas43965</v>
      </c>
      <c r="J1703" s="28">
        <f>VLOOKUP(I1703,'Indice isolamento municipio'!$F$2:$G$26498,2,false)</f>
        <v>0.328</v>
      </c>
      <c r="K1703" s="29"/>
      <c r="L1703" s="20"/>
      <c r="M1703" s="20"/>
      <c r="N1703" s="20"/>
      <c r="O1703" s="20"/>
      <c r="P1703" s="20"/>
    </row>
    <row r="1704" ht="15.75" hidden="1" customHeight="1">
      <c r="A1704" s="12">
        <v>314085.0</v>
      </c>
      <c r="B1704" s="12" t="s">
        <v>2199</v>
      </c>
      <c r="C1704" s="12" t="s">
        <v>131</v>
      </c>
      <c r="D1704" s="12" t="s">
        <v>138</v>
      </c>
      <c r="E1704" s="12">
        <v>10188.0</v>
      </c>
      <c r="F1704" s="26">
        <v>43965.0</v>
      </c>
      <c r="G1704" s="20"/>
      <c r="H1704" s="20"/>
      <c r="I1704" s="28" t="str">
        <f t="shared" si="1"/>
        <v>MGMatias Cardoso43965</v>
      </c>
      <c r="J1704" s="28">
        <f>VLOOKUP(I1704,'Indice isolamento municipio'!$F$2:$G$26498,2,false)</f>
        <v>0.344</v>
      </c>
      <c r="K1704" s="29"/>
      <c r="L1704" s="20"/>
      <c r="M1704" s="20"/>
      <c r="N1704" s="20"/>
      <c r="O1704" s="20"/>
      <c r="P1704" s="20"/>
    </row>
    <row r="1705" ht="15.75" hidden="1" customHeight="1">
      <c r="A1705" s="12">
        <v>314100.0</v>
      </c>
      <c r="B1705" s="12" t="s">
        <v>2201</v>
      </c>
      <c r="C1705" s="12" t="s">
        <v>131</v>
      </c>
      <c r="D1705" s="12" t="s">
        <v>138</v>
      </c>
      <c r="E1705" s="12">
        <v>12609.0</v>
      </c>
      <c r="F1705" s="26">
        <v>43965.0</v>
      </c>
      <c r="G1705" s="20"/>
      <c r="H1705" s="20"/>
      <c r="I1705" s="28" t="str">
        <f t="shared" si="1"/>
        <v>MGMato Verde43965</v>
      </c>
      <c r="J1705" s="28">
        <f>VLOOKUP(I1705,'Indice isolamento municipio'!$F$2:$G$26498,2,false)</f>
        <v>0.365</v>
      </c>
      <c r="K1705" s="29"/>
      <c r="L1705" s="20"/>
      <c r="M1705" s="20"/>
      <c r="N1705" s="20"/>
      <c r="O1705" s="20"/>
      <c r="P1705" s="20"/>
    </row>
    <row r="1706" ht="15.75" hidden="1" customHeight="1">
      <c r="A1706" s="12">
        <v>314290.0</v>
      </c>
      <c r="B1706" s="12" t="s">
        <v>2221</v>
      </c>
      <c r="C1706" s="12" t="s">
        <v>131</v>
      </c>
      <c r="D1706" s="12" t="s">
        <v>138</v>
      </c>
      <c r="E1706" s="12">
        <v>21717.0</v>
      </c>
      <c r="F1706" s="26">
        <v>43965.0</v>
      </c>
      <c r="G1706" s="20"/>
      <c r="H1706" s="20"/>
      <c r="I1706" s="28" t="str">
        <f t="shared" si="1"/>
        <v>MGMonte Azul43965</v>
      </c>
      <c r="J1706" s="28">
        <f>VLOOKUP(I1706,'Indice isolamento municipio'!$F$2:$G$26498,2,false)</f>
        <v>0.432</v>
      </c>
      <c r="K1706" s="29"/>
      <c r="L1706" s="20"/>
      <c r="M1706" s="20"/>
      <c r="N1706" s="20"/>
      <c r="O1706" s="20"/>
      <c r="P1706" s="20"/>
    </row>
    <row r="1707" ht="15.75" hidden="1" customHeight="1">
      <c r="A1707" s="12">
        <v>314505.0</v>
      </c>
      <c r="B1707" s="12" t="s">
        <v>2248</v>
      </c>
      <c r="C1707" s="12" t="s">
        <v>131</v>
      </c>
      <c r="D1707" s="12" t="s">
        <v>138</v>
      </c>
      <c r="E1707" s="12">
        <v>7400.0</v>
      </c>
      <c r="F1707" s="26">
        <v>43965.0</v>
      </c>
      <c r="G1707" s="20"/>
      <c r="H1707" s="20"/>
      <c r="I1707" s="28" t="str">
        <f t="shared" si="1"/>
        <v>MGNova Porteirinha43965</v>
      </c>
      <c r="J1707" s="28">
        <f>VLOOKUP(I1707,'Indice isolamento municipio'!$F$2:$G$26498,2,false)</f>
        <v>0.349</v>
      </c>
      <c r="K1707" s="29"/>
      <c r="L1707" s="20"/>
      <c r="M1707" s="20"/>
      <c r="N1707" s="20"/>
      <c r="O1707" s="20"/>
      <c r="P1707" s="20"/>
    </row>
    <row r="1708" ht="15.75" hidden="1" customHeight="1">
      <c r="A1708" s="12">
        <v>314655.0</v>
      </c>
      <c r="B1708" s="12" t="s">
        <v>2267</v>
      </c>
      <c r="C1708" s="12" t="s">
        <v>131</v>
      </c>
      <c r="D1708" s="12" t="s">
        <v>138</v>
      </c>
      <c r="E1708" s="12">
        <v>5950.0</v>
      </c>
      <c r="F1708" s="26">
        <v>43965.0</v>
      </c>
      <c r="G1708" s="20"/>
      <c r="H1708" s="20"/>
      <c r="I1708" s="28" t="str">
        <f t="shared" si="1"/>
        <v>MGPai Pedro43965</v>
      </c>
      <c r="J1708" s="28">
        <f>VLOOKUP(I1708,'Indice isolamento municipio'!$F$2:$G$26498,2,false)</f>
        <v>0.36</v>
      </c>
      <c r="K1708" s="29"/>
      <c r="L1708" s="20"/>
      <c r="M1708" s="20"/>
      <c r="N1708" s="20"/>
      <c r="O1708" s="20"/>
      <c r="P1708" s="20"/>
    </row>
    <row r="1709" ht="15.75" hidden="1" customHeight="1">
      <c r="A1709" s="12">
        <v>315220.0</v>
      </c>
      <c r="B1709" s="12" t="s">
        <v>2333</v>
      </c>
      <c r="C1709" s="12" t="s">
        <v>131</v>
      </c>
      <c r="D1709" s="12" t="s">
        <v>138</v>
      </c>
      <c r="E1709" s="12">
        <v>37588.0</v>
      </c>
      <c r="F1709" s="26">
        <v>43965.0</v>
      </c>
      <c r="G1709" s="20"/>
      <c r="H1709" s="20"/>
      <c r="I1709" s="28" t="str">
        <f t="shared" si="1"/>
        <v>MGPorteirinha43965</v>
      </c>
      <c r="J1709" s="28">
        <f>VLOOKUP(I1709,'Indice isolamento municipio'!$F$2:$G$26498,2,false)</f>
        <v>0.337</v>
      </c>
      <c r="K1709" s="29"/>
      <c r="L1709" s="20"/>
      <c r="M1709" s="20"/>
      <c r="N1709" s="20"/>
      <c r="O1709" s="20"/>
      <c r="P1709" s="20"/>
    </row>
    <row r="1710" ht="15.75" hidden="1" customHeight="1">
      <c r="A1710" s="12">
        <v>315450.0</v>
      </c>
      <c r="B1710" s="12" t="s">
        <v>2355</v>
      </c>
      <c r="C1710" s="12" t="s">
        <v>131</v>
      </c>
      <c r="D1710" s="12" t="s">
        <v>138</v>
      </c>
      <c r="E1710" s="12">
        <v>9361.0</v>
      </c>
      <c r="F1710" s="26">
        <v>43965.0</v>
      </c>
      <c r="G1710" s="20"/>
      <c r="H1710" s="20"/>
      <c r="I1710" s="28" t="str">
        <f t="shared" si="1"/>
        <v>MGRiacho dos Machados43965</v>
      </c>
      <c r="J1710" s="28">
        <f>VLOOKUP(I1710,'Indice isolamento municipio'!$F$2:$G$26498,2,false)</f>
        <v>0.5</v>
      </c>
      <c r="K1710" s="29"/>
      <c r="L1710" s="20"/>
      <c r="M1710" s="20"/>
      <c r="N1710" s="20"/>
      <c r="O1710" s="20"/>
      <c r="P1710" s="20"/>
    </row>
    <row r="1711" ht="15.75" hidden="1" customHeight="1">
      <c r="A1711" s="12">
        <v>316695.0</v>
      </c>
      <c r="B1711" s="12" t="s">
        <v>2496</v>
      </c>
      <c r="C1711" s="12" t="s">
        <v>131</v>
      </c>
      <c r="D1711" s="12" t="s">
        <v>138</v>
      </c>
      <c r="E1711" s="12">
        <v>4484.0</v>
      </c>
      <c r="F1711" s="26">
        <v>43965.0</v>
      </c>
      <c r="G1711" s="20"/>
      <c r="H1711" s="20"/>
      <c r="I1711" s="28" t="str">
        <f t="shared" si="1"/>
        <v>MGSerranópolis de Minas43965</v>
      </c>
      <c r="J1711" s="28">
        <f>VLOOKUP(I1711,'Indice isolamento municipio'!$F$2:$G$26498,2,false)</f>
        <v>0.455</v>
      </c>
      <c r="K1711" s="29"/>
      <c r="L1711" s="20"/>
      <c r="M1711" s="20"/>
      <c r="N1711" s="20"/>
      <c r="O1711" s="20"/>
      <c r="P1711" s="20"/>
    </row>
    <row r="1712" ht="15.75" hidden="1" customHeight="1">
      <c r="A1712" s="12">
        <v>317103.0</v>
      </c>
      <c r="B1712" s="12" t="s">
        <v>2546</v>
      </c>
      <c r="C1712" s="12" t="s">
        <v>131</v>
      </c>
      <c r="D1712" s="12" t="s">
        <v>138</v>
      </c>
      <c r="E1712" s="12">
        <v>8523.0</v>
      </c>
      <c r="F1712" s="26">
        <v>43965.0</v>
      </c>
      <c r="G1712" s="20"/>
      <c r="H1712" s="20"/>
      <c r="I1712" s="28" t="str">
        <f t="shared" si="1"/>
        <v>MGVerdelândia43965</v>
      </c>
      <c r="J1712" s="28">
        <f>VLOOKUP(I1712,'Indice isolamento municipio'!$F$2:$G$26498,2,false)</f>
        <v>0.286</v>
      </c>
      <c r="K1712" s="29"/>
      <c r="L1712" s="20"/>
      <c r="M1712" s="20"/>
      <c r="N1712" s="20"/>
      <c r="O1712" s="20"/>
      <c r="P1712" s="20"/>
    </row>
    <row r="1713" ht="15.75" hidden="1" customHeight="1">
      <c r="A1713" s="12">
        <v>310825.0</v>
      </c>
      <c r="B1713" s="12" t="s">
        <v>1826</v>
      </c>
      <c r="C1713" s="12" t="s">
        <v>131</v>
      </c>
      <c r="D1713" s="12" t="s">
        <v>138</v>
      </c>
      <c r="E1713" s="12">
        <v>9947.0</v>
      </c>
      <c r="F1713" s="26">
        <v>43965.0</v>
      </c>
      <c r="G1713" s="20"/>
      <c r="H1713" s="20"/>
      <c r="I1713" s="28" t="str">
        <f t="shared" si="1"/>
        <v>MGBonito de Minas43965</v>
      </c>
      <c r="J1713" s="28">
        <f>VLOOKUP(I1713,'Indice isolamento municipio'!$F$2:$G$26498,2,false)</f>
        <v>0.395</v>
      </c>
      <c r="K1713" s="29"/>
      <c r="L1713" s="20"/>
      <c r="M1713" s="20"/>
      <c r="N1713" s="20"/>
      <c r="O1713" s="20"/>
      <c r="P1713" s="20"/>
    </row>
    <row r="1714" ht="15.75" hidden="1" customHeight="1">
      <c r="A1714" s="12">
        <v>311783.0</v>
      </c>
      <c r="B1714" s="12" t="s">
        <v>1929</v>
      </c>
      <c r="C1714" s="12" t="s">
        <v>131</v>
      </c>
      <c r="D1714" s="12" t="s">
        <v>138</v>
      </c>
      <c r="E1714" s="12">
        <v>7196.0</v>
      </c>
      <c r="F1714" s="26">
        <v>43965.0</v>
      </c>
      <c r="G1714" s="20"/>
      <c r="H1714" s="20"/>
      <c r="I1714" s="28" t="str">
        <f t="shared" si="1"/>
        <v>MGCônego Marinho43965</v>
      </c>
      <c r="J1714" s="28">
        <f>VLOOKUP(I1714,'Indice isolamento municipio'!$F$2:$G$26498,2,false)</f>
        <v>0.323</v>
      </c>
      <c r="K1714" s="29"/>
      <c r="L1714" s="20"/>
      <c r="M1714" s="20"/>
      <c r="N1714" s="20"/>
      <c r="O1714" s="20"/>
      <c r="P1714" s="20"/>
    </row>
    <row r="1715" ht="15.75" hidden="1" customHeight="1">
      <c r="A1715" s="12">
        <v>313210.0</v>
      </c>
      <c r="B1715" s="12" t="s">
        <v>2091</v>
      </c>
      <c r="C1715" s="12" t="s">
        <v>131</v>
      </c>
      <c r="D1715" s="12" t="s">
        <v>138</v>
      </c>
      <c r="E1715" s="12">
        <v>17761.0</v>
      </c>
      <c r="F1715" s="26">
        <v>43965.0</v>
      </c>
      <c r="G1715" s="20"/>
      <c r="H1715" s="20"/>
      <c r="I1715" s="28" t="str">
        <f t="shared" si="1"/>
        <v>MGItacarambi43965</v>
      </c>
      <c r="J1715" s="28">
        <f>VLOOKUP(I1715,'Indice isolamento municipio'!$F$2:$G$26498,2,false)</f>
        <v>0.47</v>
      </c>
      <c r="K1715" s="29"/>
      <c r="L1715" s="20"/>
      <c r="M1715" s="20"/>
      <c r="N1715" s="20"/>
      <c r="O1715" s="20"/>
      <c r="P1715" s="20"/>
    </row>
    <row r="1716" ht="15.75" hidden="1" customHeight="1">
      <c r="A1716" s="12">
        <v>313520.0</v>
      </c>
      <c r="B1716" s="12" t="s">
        <v>2125</v>
      </c>
      <c r="C1716" s="12" t="s">
        <v>131</v>
      </c>
      <c r="D1716" s="12" t="s">
        <v>138</v>
      </c>
      <c r="E1716" s="12">
        <v>65744.0</v>
      </c>
      <c r="F1716" s="26">
        <v>43965.0</v>
      </c>
      <c r="G1716" s="20"/>
      <c r="H1716" s="20"/>
      <c r="I1716" s="28" t="str">
        <f t="shared" si="1"/>
        <v>MGJanuária43965</v>
      </c>
      <c r="J1716" s="28">
        <f>VLOOKUP(I1716,'Indice isolamento municipio'!$F$2:$G$26498,2,false)</f>
        <v>0.388</v>
      </c>
      <c r="K1716" s="29"/>
      <c r="L1716" s="20"/>
      <c r="M1716" s="20"/>
      <c r="N1716" s="20"/>
      <c r="O1716" s="20"/>
      <c r="P1716" s="20"/>
    </row>
    <row r="1717" ht="15.75" hidden="1" customHeight="1">
      <c r="A1717" s="12">
        <v>314915.0</v>
      </c>
      <c r="B1717" s="12" t="s">
        <v>2296</v>
      </c>
      <c r="C1717" s="12" t="s">
        <v>131</v>
      </c>
      <c r="D1717" s="12" t="s">
        <v>138</v>
      </c>
      <c r="E1717" s="12">
        <v>10534.0</v>
      </c>
      <c r="F1717" s="26">
        <v>43965.0</v>
      </c>
      <c r="G1717" s="20"/>
      <c r="H1717" s="20"/>
      <c r="I1717" s="28" t="str">
        <f t="shared" si="1"/>
        <v>MGPedras de Maria da Cruz43965</v>
      </c>
      <c r="J1717" s="28">
        <f>VLOOKUP(I1717,'Indice isolamento municipio'!$F$2:$G$26498,2,false)</f>
        <v>0.481</v>
      </c>
      <c r="K1717" s="29"/>
      <c r="L1717" s="20"/>
      <c r="M1717" s="20"/>
      <c r="N1717" s="20"/>
      <c r="O1717" s="20"/>
      <c r="P1717" s="20"/>
    </row>
    <row r="1718" ht="15.75" hidden="1" customHeight="1">
      <c r="A1718" s="12">
        <v>310600.0</v>
      </c>
      <c r="B1718" s="12" t="s">
        <v>1804</v>
      </c>
      <c r="C1718" s="12" t="s">
        <v>131</v>
      </c>
      <c r="D1718" s="12" t="s">
        <v>138</v>
      </c>
      <c r="E1718" s="12">
        <v>10028.0</v>
      </c>
      <c r="F1718" s="26">
        <v>43965.0</v>
      </c>
      <c r="G1718" s="20"/>
      <c r="H1718" s="20"/>
      <c r="I1718" s="28" t="str">
        <f t="shared" si="1"/>
        <v>MGBela Vista de Minas43965</v>
      </c>
      <c r="J1718" s="28">
        <f>VLOOKUP(I1718,'Indice isolamento municipio'!$F$2:$G$26498,2,false)</f>
        <v>0.382</v>
      </c>
      <c r="K1718" s="29"/>
      <c r="L1718" s="20"/>
      <c r="M1718" s="20"/>
      <c r="N1718" s="20"/>
      <c r="O1718" s="20"/>
      <c r="P1718" s="20"/>
    </row>
    <row r="1719" ht="15.75" hidden="1" customHeight="1">
      <c r="A1719" s="12">
        <v>313620.0</v>
      </c>
      <c r="B1719" s="12" t="s">
        <v>2137</v>
      </c>
      <c r="C1719" s="12" t="s">
        <v>131</v>
      </c>
      <c r="D1719" s="12" t="s">
        <v>138</v>
      </c>
      <c r="E1719" s="12">
        <v>74655.0</v>
      </c>
      <c r="F1719" s="26">
        <v>43965.0</v>
      </c>
      <c r="G1719" s="20"/>
      <c r="H1719" s="20"/>
      <c r="I1719" s="28" t="str">
        <f t="shared" si="1"/>
        <v>MGJoão Monlevade43965</v>
      </c>
      <c r="J1719" s="28">
        <f>VLOOKUP(I1719,'Indice isolamento municipio'!$F$2:$G$26498,2,false)</f>
        <v>0.39</v>
      </c>
      <c r="K1719" s="29"/>
      <c r="L1719" s="20"/>
      <c r="M1719" s="20"/>
      <c r="N1719" s="20"/>
      <c r="O1719" s="20"/>
      <c r="P1719" s="20"/>
    </row>
    <row r="1720" ht="15.75" hidden="1" customHeight="1">
      <c r="A1720" s="12">
        <v>314470.0</v>
      </c>
      <c r="B1720" s="12" t="s">
        <v>2244</v>
      </c>
      <c r="C1720" s="12" t="s">
        <v>131</v>
      </c>
      <c r="D1720" s="12" t="s">
        <v>138</v>
      </c>
      <c r="E1720" s="12">
        <v>17494.0</v>
      </c>
      <c r="F1720" s="26">
        <v>43965.0</v>
      </c>
      <c r="G1720" s="20"/>
      <c r="H1720" s="20"/>
      <c r="I1720" s="28" t="str">
        <f t="shared" si="1"/>
        <v>MGNova Era43965</v>
      </c>
      <c r="J1720" s="28">
        <f>VLOOKUP(I1720,'Indice isolamento municipio'!$F$2:$G$26498,2,false)</f>
        <v>0.415</v>
      </c>
      <c r="K1720" s="29"/>
      <c r="L1720" s="20"/>
      <c r="M1720" s="20"/>
      <c r="N1720" s="20"/>
      <c r="O1720" s="20"/>
      <c r="P1720" s="20"/>
    </row>
    <row r="1721" ht="15.75" hidden="1" customHeight="1">
      <c r="A1721" s="12">
        <v>315570.0</v>
      </c>
      <c r="B1721" s="12" t="s">
        <v>2367</v>
      </c>
      <c r="C1721" s="12" t="s">
        <v>131</v>
      </c>
      <c r="D1721" s="12" t="s">
        <v>138</v>
      </c>
      <c r="E1721" s="12">
        <v>14151.0</v>
      </c>
      <c r="F1721" s="26">
        <v>43965.0</v>
      </c>
      <c r="G1721" s="20"/>
      <c r="H1721" s="20"/>
      <c r="I1721" s="28" t="str">
        <f t="shared" si="1"/>
        <v>MGRio Piracicaba43965</v>
      </c>
      <c r="J1721" s="28">
        <f>VLOOKUP(I1721,'Indice isolamento municipio'!$F$2:$G$26498,2,false)</f>
        <v>0.369</v>
      </c>
      <c r="K1721" s="29"/>
      <c r="L1721" s="20"/>
      <c r="M1721" s="20"/>
      <c r="N1721" s="20"/>
      <c r="O1721" s="20"/>
      <c r="P1721" s="20"/>
    </row>
    <row r="1722" ht="15.75" hidden="1" customHeight="1">
      <c r="A1722" s="12">
        <v>316100.0</v>
      </c>
      <c r="B1722" s="12" t="s">
        <v>2427</v>
      </c>
      <c r="C1722" s="12" t="s">
        <v>131</v>
      </c>
      <c r="D1722" s="12" t="s">
        <v>138</v>
      </c>
      <c r="E1722" s="12">
        <v>17314.0</v>
      </c>
      <c r="F1722" s="26">
        <v>43965.0</v>
      </c>
      <c r="G1722" s="20"/>
      <c r="H1722" s="20"/>
      <c r="I1722" s="28" t="str">
        <f t="shared" si="1"/>
        <v>MGSão Domingos do Prata43965</v>
      </c>
      <c r="J1722" s="28">
        <f>VLOOKUP(I1722,'Indice isolamento municipio'!$F$2:$G$26498,2,false)</f>
        <v>0.287</v>
      </c>
      <c r="K1722" s="29"/>
      <c r="L1722" s="20"/>
      <c r="M1722" s="20"/>
      <c r="N1722" s="20"/>
      <c r="O1722" s="20"/>
      <c r="P1722" s="20"/>
    </row>
    <row r="1723" ht="15.75" hidden="1" customHeight="1">
      <c r="A1723" s="12">
        <v>310855.0</v>
      </c>
      <c r="B1723" s="12" t="s">
        <v>1831</v>
      </c>
      <c r="C1723" s="12" t="s">
        <v>131</v>
      </c>
      <c r="D1723" s="12" t="s">
        <v>138</v>
      </c>
      <c r="E1723" s="12">
        <v>14642.0</v>
      </c>
      <c r="F1723" s="26">
        <v>43965.0</v>
      </c>
      <c r="G1723" s="20"/>
      <c r="H1723" s="20"/>
      <c r="I1723" s="28" t="str">
        <f t="shared" si="1"/>
        <v>MGBrasilândia de Minas43965</v>
      </c>
      <c r="J1723" s="28">
        <f>VLOOKUP(I1723,'Indice isolamento municipio'!$F$2:$G$26498,2,false)</f>
        <v>0.363</v>
      </c>
      <c r="K1723" s="29"/>
      <c r="L1723" s="20"/>
      <c r="M1723" s="20"/>
      <c r="N1723" s="20"/>
      <c r="O1723" s="20"/>
      <c r="P1723" s="20"/>
    </row>
    <row r="1724" ht="15.75" hidden="1" customHeight="1">
      <c r="A1724" s="12">
        <v>313630.0</v>
      </c>
      <c r="B1724" s="12" t="s">
        <v>2138</v>
      </c>
      <c r="C1724" s="12" t="s">
        <v>131</v>
      </c>
      <c r="D1724" s="12" t="s">
        <v>138</v>
      </c>
      <c r="E1724" s="12">
        <v>45848.0</v>
      </c>
      <c r="F1724" s="26">
        <v>43965.0</v>
      </c>
      <c r="G1724" s="20"/>
      <c r="H1724" s="20"/>
      <c r="I1724" s="28" t="str">
        <f t="shared" si="1"/>
        <v>MGJoão Pinheiro43965</v>
      </c>
      <c r="J1724" s="28">
        <f>VLOOKUP(I1724,'Indice isolamento municipio'!$F$2:$G$26498,2,false)</f>
        <v>0.382</v>
      </c>
      <c r="K1724" s="29"/>
      <c r="L1724" s="20"/>
      <c r="M1724" s="20"/>
      <c r="N1724" s="20"/>
      <c r="O1724" s="20"/>
      <c r="P1724" s="20"/>
    </row>
    <row r="1725" ht="15.75" hidden="1" customHeight="1">
      <c r="A1725" s="12">
        <v>313753.0</v>
      </c>
      <c r="B1725" s="12" t="s">
        <v>2155</v>
      </c>
      <c r="C1725" s="12" t="s">
        <v>131</v>
      </c>
      <c r="D1725" s="12" t="s">
        <v>138</v>
      </c>
      <c r="E1725" s="12">
        <v>8786.0</v>
      </c>
      <c r="F1725" s="26">
        <v>43965.0</v>
      </c>
      <c r="G1725" s="20"/>
      <c r="H1725" s="20"/>
      <c r="I1725" s="28" t="str">
        <f t="shared" si="1"/>
        <v>MGLagoa Grande43965</v>
      </c>
      <c r="J1725" s="28">
        <f>VLOOKUP(I1725,'Indice isolamento municipio'!$F$2:$G$26498,2,false)</f>
        <v>0.396</v>
      </c>
      <c r="K1725" s="29"/>
      <c r="L1725" s="20"/>
      <c r="M1725" s="20"/>
      <c r="N1725" s="20"/>
      <c r="O1725" s="20"/>
      <c r="P1725" s="20"/>
    </row>
    <row r="1726" ht="15.75" hidden="1" customHeight="1">
      <c r="A1726" s="12">
        <v>310280.0</v>
      </c>
      <c r="B1726" s="12" t="s">
        <v>1770</v>
      </c>
      <c r="C1726" s="12" t="s">
        <v>131</v>
      </c>
      <c r="D1726" s="12" t="s">
        <v>138</v>
      </c>
      <c r="E1726" s="12">
        <v>12153.0</v>
      </c>
      <c r="F1726" s="26">
        <v>43965.0</v>
      </c>
      <c r="G1726" s="20"/>
      <c r="H1726" s="20"/>
      <c r="I1726" s="28" t="str">
        <f t="shared" si="1"/>
        <v>MGAndrelândia43965</v>
      </c>
      <c r="J1726" s="28">
        <f>VLOOKUP(I1726,'Indice isolamento municipio'!$F$2:$G$26498,2,false)</f>
        <v>0.442</v>
      </c>
      <c r="K1726" s="29"/>
      <c r="L1726" s="20"/>
      <c r="M1726" s="20"/>
      <c r="N1726" s="20"/>
      <c r="O1726" s="20"/>
      <c r="P1726" s="20"/>
    </row>
    <row r="1727" ht="15.75" hidden="1" customHeight="1">
      <c r="A1727" s="12">
        <v>310360.0</v>
      </c>
      <c r="B1727" s="12" t="s">
        <v>1779</v>
      </c>
      <c r="C1727" s="12" t="s">
        <v>131</v>
      </c>
      <c r="D1727" s="12" t="s">
        <v>138</v>
      </c>
      <c r="E1727" s="12">
        <v>2811.0</v>
      </c>
      <c r="F1727" s="26">
        <v>43965.0</v>
      </c>
      <c r="G1727" s="20"/>
      <c r="H1727" s="20"/>
      <c r="I1727" s="28" t="str">
        <f t="shared" si="1"/>
        <v>MGArantina43965</v>
      </c>
      <c r="J1727" s="28">
        <f>VLOOKUP(I1727,'Indice isolamento municipio'!$F$2:$G$26498,2,false)</f>
        <v>0.444</v>
      </c>
      <c r="K1727" s="29"/>
      <c r="L1727" s="20"/>
      <c r="M1727" s="20"/>
      <c r="N1727" s="20"/>
      <c r="O1727" s="20"/>
      <c r="P1727" s="20"/>
    </row>
    <row r="1728" ht="15.75" hidden="1" customHeight="1">
      <c r="A1728" s="12">
        <v>310610.0</v>
      </c>
      <c r="B1728" s="12" t="s">
        <v>1805</v>
      </c>
      <c r="C1728" s="12" t="s">
        <v>131</v>
      </c>
      <c r="D1728" s="12" t="s">
        <v>138</v>
      </c>
      <c r="E1728" s="12">
        <v>3400.0</v>
      </c>
      <c r="F1728" s="26">
        <v>43965.0</v>
      </c>
      <c r="G1728" s="20"/>
      <c r="H1728" s="20"/>
      <c r="I1728" s="28" t="str">
        <f t="shared" si="1"/>
        <v>MGBelmiro Braga43965</v>
      </c>
      <c r="J1728" s="28">
        <f>VLOOKUP(I1728,'Indice isolamento municipio'!$F$2:$G$26498,2,false)</f>
        <v>0.513</v>
      </c>
      <c r="K1728" s="29"/>
      <c r="L1728" s="20"/>
      <c r="M1728" s="20"/>
      <c r="N1728" s="20"/>
      <c r="O1728" s="20"/>
      <c r="P1728" s="20"/>
    </row>
    <row r="1729" ht="15.75" hidden="1" customHeight="1">
      <c r="A1729" s="12">
        <v>310680.0</v>
      </c>
      <c r="B1729" s="12" t="s">
        <v>1812</v>
      </c>
      <c r="C1729" s="12" t="s">
        <v>131</v>
      </c>
      <c r="D1729" s="12" t="s">
        <v>138</v>
      </c>
      <c r="E1729" s="12">
        <v>3703.0</v>
      </c>
      <c r="F1729" s="26">
        <v>43965.0</v>
      </c>
      <c r="G1729" s="20"/>
      <c r="H1729" s="20"/>
      <c r="I1729" s="28" t="str">
        <f t="shared" si="1"/>
        <v>MGBias Fortes43965</v>
      </c>
      <c r="J1729" s="28">
        <f>VLOOKUP(I1729,'Indice isolamento municipio'!$F$2:$G$26498,2,false)</f>
        <v>0.524</v>
      </c>
      <c r="K1729" s="29"/>
      <c r="L1729" s="20"/>
      <c r="M1729" s="20"/>
      <c r="N1729" s="20"/>
      <c r="O1729" s="20"/>
      <c r="P1729" s="20"/>
    </row>
    <row r="1730" ht="15.75" hidden="1" customHeight="1">
      <c r="A1730" s="12">
        <v>310720.0</v>
      </c>
      <c r="B1730" s="12" t="s">
        <v>1815</v>
      </c>
      <c r="C1730" s="12" t="s">
        <v>131</v>
      </c>
      <c r="D1730" s="12" t="s">
        <v>138</v>
      </c>
      <c r="E1730" s="12">
        <v>5011.0</v>
      </c>
      <c r="F1730" s="26">
        <v>43965.0</v>
      </c>
      <c r="G1730" s="20"/>
      <c r="H1730" s="20"/>
      <c r="I1730" s="28" t="str">
        <f t="shared" si="1"/>
        <v>MGBocaina de Minas43965</v>
      </c>
      <c r="J1730" s="28">
        <f>VLOOKUP(I1730,'Indice isolamento municipio'!$F$2:$G$26498,2,false)</f>
        <v>0.585</v>
      </c>
      <c r="K1730" s="29"/>
      <c r="L1730" s="20"/>
      <c r="M1730" s="20"/>
      <c r="N1730" s="20"/>
      <c r="O1730" s="20"/>
      <c r="P1730" s="20"/>
    </row>
    <row r="1731" ht="15.75" hidden="1" customHeight="1">
      <c r="A1731" s="12">
        <v>310750.0</v>
      </c>
      <c r="B1731" s="12" t="s">
        <v>1818</v>
      </c>
      <c r="C1731" s="12" t="s">
        <v>131</v>
      </c>
      <c r="D1731" s="12" t="s">
        <v>138</v>
      </c>
      <c r="E1731" s="12">
        <v>6480.0</v>
      </c>
      <c r="F1731" s="26">
        <v>43965.0</v>
      </c>
      <c r="G1731" s="20"/>
      <c r="H1731" s="20"/>
      <c r="I1731" s="28" t="str">
        <f t="shared" si="1"/>
        <v>MGBom Jardim de Minas43965</v>
      </c>
      <c r="J1731" s="28">
        <f>VLOOKUP(I1731,'Indice isolamento municipio'!$F$2:$G$26498,2,false)</f>
        <v>0.463</v>
      </c>
      <c r="K1731" s="29"/>
      <c r="L1731" s="20"/>
      <c r="M1731" s="20"/>
      <c r="N1731" s="20"/>
      <c r="O1731" s="20"/>
      <c r="P1731" s="20"/>
    </row>
    <row r="1732" ht="15.75" hidden="1" customHeight="1">
      <c r="A1732" s="12">
        <v>311590.0</v>
      </c>
      <c r="B1732" s="12" t="s">
        <v>1906</v>
      </c>
      <c r="C1732" s="12" t="s">
        <v>131</v>
      </c>
      <c r="D1732" s="12" t="s">
        <v>138</v>
      </c>
      <c r="E1732" s="12">
        <v>2856.0</v>
      </c>
      <c r="F1732" s="26">
        <v>43965.0</v>
      </c>
      <c r="G1732" s="20"/>
      <c r="H1732" s="20"/>
      <c r="I1732" s="28" t="str">
        <f t="shared" si="1"/>
        <v>MGChácara43965</v>
      </c>
      <c r="J1732" s="28">
        <f>VLOOKUP(I1732,'Indice isolamento municipio'!$F$2:$G$26498,2,false)</f>
        <v>0.353</v>
      </c>
      <c r="K1732" s="29"/>
      <c r="L1732" s="20"/>
      <c r="M1732" s="20"/>
      <c r="N1732" s="20"/>
      <c r="O1732" s="20"/>
      <c r="P1732" s="20"/>
    </row>
    <row r="1733" ht="15.75" hidden="1" customHeight="1">
      <c r="A1733" s="12">
        <v>311620.0</v>
      </c>
      <c r="B1733" s="12" t="s">
        <v>1910</v>
      </c>
      <c r="C1733" s="12" t="s">
        <v>131</v>
      </c>
      <c r="D1733" s="12" t="s">
        <v>138</v>
      </c>
      <c r="E1733" s="12">
        <v>2759.0</v>
      </c>
      <c r="F1733" s="26">
        <v>43965.0</v>
      </c>
      <c r="G1733" s="20"/>
      <c r="H1733" s="20"/>
      <c r="I1733" s="28" t="str">
        <f t="shared" si="1"/>
        <v>MGChiador43965</v>
      </c>
      <c r="J1733" s="28">
        <f>VLOOKUP(I1733,'Indice isolamento municipio'!$F$2:$G$26498,2,false)</f>
        <v>0.526</v>
      </c>
      <c r="K1733" s="29"/>
      <c r="L1733" s="20"/>
      <c r="M1733" s="20"/>
      <c r="N1733" s="20"/>
      <c r="O1733" s="20"/>
      <c r="P1733" s="20"/>
    </row>
    <row r="1734" ht="15.75" hidden="1" customHeight="1">
      <c r="A1734" s="12">
        <v>311960.0</v>
      </c>
      <c r="B1734" s="12" t="s">
        <v>1947</v>
      </c>
      <c r="C1734" s="12" t="s">
        <v>131</v>
      </c>
      <c r="D1734" s="12" t="s">
        <v>138</v>
      </c>
      <c r="E1734" s="12">
        <v>2996.0</v>
      </c>
      <c r="F1734" s="26">
        <v>43965.0</v>
      </c>
      <c r="G1734" s="20"/>
      <c r="H1734" s="20"/>
      <c r="I1734" s="28" t="str">
        <f t="shared" si="1"/>
        <v>MGCoronel Pacheco43965</v>
      </c>
      <c r="J1734" s="28">
        <f>VLOOKUP(I1734,'Indice isolamento municipio'!$F$2:$G$26498,2,false)</f>
        <v>0.44</v>
      </c>
      <c r="K1734" s="29"/>
      <c r="L1734" s="20"/>
      <c r="M1734" s="20"/>
      <c r="N1734" s="20"/>
      <c r="O1734" s="20"/>
      <c r="P1734" s="20"/>
    </row>
    <row r="1735" ht="15.75" hidden="1" customHeight="1">
      <c r="A1735" s="12">
        <v>312500.0</v>
      </c>
      <c r="B1735" s="12" t="s">
        <v>2009</v>
      </c>
      <c r="C1735" s="12" t="s">
        <v>131</v>
      </c>
      <c r="D1735" s="12" t="s">
        <v>138</v>
      </c>
      <c r="E1735" s="12">
        <v>3775.0</v>
      </c>
      <c r="F1735" s="26">
        <v>43965.0</v>
      </c>
      <c r="G1735" s="20"/>
      <c r="H1735" s="20"/>
      <c r="I1735" s="28" t="str">
        <f t="shared" si="1"/>
        <v>MGEwbank da Câmara43965</v>
      </c>
      <c r="J1735" s="28">
        <f>VLOOKUP(I1735,'Indice isolamento municipio'!$F$2:$G$26498,2,false)</f>
        <v>0.438</v>
      </c>
      <c r="K1735" s="29"/>
      <c r="L1735" s="20"/>
      <c r="M1735" s="20"/>
      <c r="N1735" s="20"/>
      <c r="O1735" s="20"/>
      <c r="P1735" s="20"/>
    </row>
    <row r="1736" ht="15.75" hidden="1" customHeight="1">
      <c r="A1736" s="12">
        <v>312738.0</v>
      </c>
      <c r="B1736" s="12" t="s">
        <v>2038</v>
      </c>
      <c r="C1736" s="12" t="s">
        <v>131</v>
      </c>
      <c r="D1736" s="12" t="s">
        <v>138</v>
      </c>
      <c r="E1736" s="12">
        <v>3710.0</v>
      </c>
      <c r="F1736" s="26">
        <v>43965.0</v>
      </c>
      <c r="G1736" s="20"/>
      <c r="H1736" s="20"/>
      <c r="I1736" s="28" t="str">
        <f t="shared" si="1"/>
        <v>MGGoianá43965</v>
      </c>
      <c r="J1736" s="28">
        <f>VLOOKUP(I1736,'Indice isolamento municipio'!$F$2:$G$26498,2,false)</f>
        <v>0.361</v>
      </c>
      <c r="K1736" s="29"/>
      <c r="L1736" s="20"/>
      <c r="M1736" s="20"/>
      <c r="N1736" s="20"/>
      <c r="O1736" s="20"/>
      <c r="P1736" s="20"/>
    </row>
    <row r="1737" ht="15.75" hidden="1" customHeight="1">
      <c r="A1737" s="12">
        <v>313670.0</v>
      </c>
      <c r="B1737" s="12" t="s">
        <v>2145</v>
      </c>
      <c r="C1737" s="12" t="s">
        <v>131</v>
      </c>
      <c r="D1737" s="12" t="s">
        <v>138</v>
      </c>
      <c r="E1737" s="12">
        <v>525225.0</v>
      </c>
      <c r="F1737" s="26">
        <v>43965.0</v>
      </c>
      <c r="G1737" s="20"/>
      <c r="H1737" s="20"/>
      <c r="I1737" s="28" t="str">
        <f t="shared" si="1"/>
        <v>MGJuiz de Fora43965</v>
      </c>
      <c r="J1737" s="28">
        <f>VLOOKUP(I1737,'Indice isolamento municipio'!$F$2:$G$26498,2,false)</f>
        <v>0.426</v>
      </c>
      <c r="K1737" s="29"/>
      <c r="L1737" s="20"/>
      <c r="M1737" s="20"/>
      <c r="N1737" s="20"/>
      <c r="O1737" s="20"/>
      <c r="P1737" s="20"/>
    </row>
    <row r="1738" ht="15.75" hidden="1" customHeight="1">
      <c r="A1738" s="12">
        <v>313850.0</v>
      </c>
      <c r="B1738" s="12" t="s">
        <v>2166</v>
      </c>
      <c r="C1738" s="12" t="s">
        <v>131</v>
      </c>
      <c r="D1738" s="12" t="s">
        <v>138</v>
      </c>
      <c r="E1738" s="12">
        <v>5279.0</v>
      </c>
      <c r="F1738" s="26">
        <v>43965.0</v>
      </c>
      <c r="G1738" s="20"/>
      <c r="H1738" s="20"/>
      <c r="I1738" s="28" t="str">
        <f t="shared" si="1"/>
        <v>MGLiberdade43965</v>
      </c>
      <c r="J1738" s="28">
        <f>VLOOKUP(I1738,'Indice isolamento municipio'!$F$2:$G$26498,2,false)</f>
        <v>0.449</v>
      </c>
      <c r="K1738" s="29"/>
      <c r="L1738" s="20"/>
      <c r="M1738" s="20"/>
      <c r="N1738" s="20"/>
      <c r="O1738" s="20"/>
      <c r="P1738" s="20"/>
    </row>
    <row r="1739" ht="15.75" hidden="1" customHeight="1">
      <c r="A1739" s="12">
        <v>313860.0</v>
      </c>
      <c r="B1739" s="12" t="s">
        <v>2167</v>
      </c>
      <c r="C1739" s="12" t="s">
        <v>131</v>
      </c>
      <c r="D1739" s="12" t="s">
        <v>138</v>
      </c>
      <c r="E1739" s="12">
        <v>16216.0</v>
      </c>
      <c r="F1739" s="26">
        <v>43965.0</v>
      </c>
      <c r="G1739" s="20"/>
      <c r="H1739" s="20"/>
      <c r="I1739" s="28" t="str">
        <f t="shared" si="1"/>
        <v>MGLima Duarte43965</v>
      </c>
      <c r="J1739" s="28">
        <f>VLOOKUP(I1739,'Indice isolamento municipio'!$F$2:$G$26498,2,false)</f>
        <v>0.44</v>
      </c>
      <c r="K1739" s="29"/>
      <c r="L1739" s="20"/>
      <c r="M1739" s="20"/>
      <c r="N1739" s="20"/>
      <c r="O1739" s="20"/>
      <c r="P1739" s="20"/>
    </row>
    <row r="1740" ht="15.75" hidden="1" customHeight="1">
      <c r="A1740" s="12">
        <v>314080.0</v>
      </c>
      <c r="B1740" s="12" t="s">
        <v>2198</v>
      </c>
      <c r="C1740" s="12" t="s">
        <v>131</v>
      </c>
      <c r="D1740" s="12" t="s">
        <v>138</v>
      </c>
      <c r="E1740" s="12">
        <v>13603.0</v>
      </c>
      <c r="F1740" s="26">
        <v>43965.0</v>
      </c>
      <c r="G1740" s="20"/>
      <c r="H1740" s="20"/>
      <c r="I1740" s="28" t="str">
        <f t="shared" si="1"/>
        <v>MGMatias Barbosa43965</v>
      </c>
      <c r="J1740" s="28">
        <f>VLOOKUP(I1740,'Indice isolamento municipio'!$F$2:$G$26498,2,false)</f>
        <v>0.391</v>
      </c>
      <c r="K1740" s="29"/>
      <c r="L1740" s="20"/>
      <c r="M1740" s="20"/>
      <c r="N1740" s="20"/>
      <c r="O1740" s="20"/>
      <c r="P1740" s="20"/>
    </row>
    <row r="1741" ht="15.75" hidden="1" customHeight="1">
      <c r="A1741" s="12">
        <v>314540.0</v>
      </c>
      <c r="B1741" s="12" t="s">
        <v>2255</v>
      </c>
      <c r="C1741" s="12" t="s">
        <v>131</v>
      </c>
      <c r="D1741" s="12" t="s">
        <v>138</v>
      </c>
      <c r="E1741" s="12">
        <v>1927.0</v>
      </c>
      <c r="F1741" s="26">
        <v>43965.0</v>
      </c>
      <c r="G1741" s="20"/>
      <c r="H1741" s="20"/>
      <c r="I1741" s="28" t="str">
        <f t="shared" si="1"/>
        <v>MGOlaria43965</v>
      </c>
      <c r="J1741" s="28">
        <f>VLOOKUP(I1741,'Indice isolamento municipio'!$F$2:$G$26498,2,false)</f>
        <v>0.438</v>
      </c>
      <c r="K1741" s="29"/>
      <c r="L1741" s="20"/>
      <c r="M1741" s="20"/>
      <c r="N1741" s="20"/>
      <c r="O1741" s="20"/>
      <c r="P1741" s="20"/>
    </row>
    <row r="1742" ht="15.75" hidden="1" customHeight="1">
      <c r="A1742" s="12">
        <v>314780.0</v>
      </c>
      <c r="B1742" s="12" t="s">
        <v>5398</v>
      </c>
      <c r="C1742" s="12" t="s">
        <v>131</v>
      </c>
      <c r="D1742" s="12" t="s">
        <v>138</v>
      </c>
      <c r="E1742" s="12">
        <v>2067.0</v>
      </c>
      <c r="F1742" s="26">
        <v>43965.0</v>
      </c>
      <c r="G1742" s="20"/>
      <c r="H1742" s="20"/>
      <c r="I1742" s="28" t="str">
        <f t="shared" si="1"/>
        <v>MGPassa-Vinte43965</v>
      </c>
      <c r="J1742" s="28" t="str">
        <f>VLOOKUP(I1742,'Indice isolamento municipio'!$F$2:$G$26498,2,false)</f>
        <v>#N/A</v>
      </c>
      <c r="K1742" s="29"/>
      <c r="L1742" s="20"/>
      <c r="M1742" s="20"/>
      <c r="N1742" s="20"/>
      <c r="O1742" s="20"/>
      <c r="P1742" s="20"/>
    </row>
    <row r="1743" ht="15.75" hidden="1" customHeight="1">
      <c r="A1743" s="12">
        <v>314940.0</v>
      </c>
      <c r="B1743" s="12" t="s">
        <v>2299</v>
      </c>
      <c r="C1743" s="12" t="s">
        <v>131</v>
      </c>
      <c r="D1743" s="12" t="s">
        <v>138</v>
      </c>
      <c r="E1743" s="12">
        <v>1785.0</v>
      </c>
      <c r="F1743" s="26">
        <v>43965.0</v>
      </c>
      <c r="G1743" s="20"/>
      <c r="H1743" s="20"/>
      <c r="I1743" s="28" t="str">
        <f t="shared" si="1"/>
        <v>MGPedro Teixeira43965</v>
      </c>
      <c r="J1743" s="28">
        <f>VLOOKUP(I1743,'Indice isolamento municipio'!$F$2:$G$26498,2,false)</f>
        <v>0.586</v>
      </c>
      <c r="K1743" s="29"/>
      <c r="L1743" s="20"/>
      <c r="M1743" s="20"/>
      <c r="N1743" s="20"/>
      <c r="O1743" s="20"/>
      <c r="P1743" s="20"/>
    </row>
    <row r="1744" ht="15.75" hidden="1" customHeight="1">
      <c r="A1744" s="12">
        <v>315010.0</v>
      </c>
      <c r="B1744" s="12" t="s">
        <v>2307</v>
      </c>
      <c r="C1744" s="12" t="s">
        <v>131</v>
      </c>
      <c r="D1744" s="12" t="s">
        <v>138</v>
      </c>
      <c r="E1744" s="12">
        <v>2816.0</v>
      </c>
      <c r="F1744" s="26">
        <v>43965.0</v>
      </c>
      <c r="G1744" s="20"/>
      <c r="H1744" s="20"/>
      <c r="I1744" s="28" t="str">
        <f t="shared" si="1"/>
        <v>MGPiau43965</v>
      </c>
      <c r="J1744" s="28">
        <f>VLOOKUP(I1744,'Indice isolamento municipio'!$F$2:$G$26498,2,false)</f>
        <v>0.362</v>
      </c>
      <c r="K1744" s="29"/>
      <c r="L1744" s="20"/>
      <c r="M1744" s="20"/>
      <c r="N1744" s="20"/>
      <c r="O1744" s="20"/>
      <c r="P1744" s="20"/>
    </row>
    <row r="1745" ht="15.75" hidden="1" customHeight="1">
      <c r="A1745" s="12">
        <v>315540.0</v>
      </c>
      <c r="B1745" s="12" t="s">
        <v>2364</v>
      </c>
      <c r="C1745" s="12" t="s">
        <v>131</v>
      </c>
      <c r="D1745" s="12" t="s">
        <v>138</v>
      </c>
      <c r="E1745" s="12">
        <v>8737.0</v>
      </c>
      <c r="F1745" s="26">
        <v>43965.0</v>
      </c>
      <c r="G1745" s="20"/>
      <c r="H1745" s="20"/>
      <c r="I1745" s="28" t="str">
        <f t="shared" si="1"/>
        <v>MGRio Novo43965</v>
      </c>
      <c r="J1745" s="28">
        <f>VLOOKUP(I1745,'Indice isolamento municipio'!$F$2:$G$26498,2,false)</f>
        <v>0.401</v>
      </c>
      <c r="K1745" s="29"/>
      <c r="L1745" s="20"/>
      <c r="M1745" s="20"/>
      <c r="N1745" s="20"/>
      <c r="O1745" s="20"/>
      <c r="P1745" s="20"/>
    </row>
    <row r="1746" ht="15.75" hidden="1" customHeight="1">
      <c r="A1746" s="12">
        <v>315590.0</v>
      </c>
      <c r="B1746" s="12" t="s">
        <v>2369</v>
      </c>
      <c r="C1746" s="12" t="s">
        <v>131</v>
      </c>
      <c r="D1746" s="12" t="s">
        <v>138</v>
      </c>
      <c r="E1746" s="12">
        <v>5315.0</v>
      </c>
      <c r="F1746" s="26">
        <v>43965.0</v>
      </c>
      <c r="G1746" s="20"/>
      <c r="H1746" s="20"/>
      <c r="I1746" s="28" t="str">
        <f t="shared" si="1"/>
        <v>MGRio Preto43965</v>
      </c>
      <c r="J1746" s="28">
        <f>VLOOKUP(I1746,'Indice isolamento municipio'!$F$2:$G$26498,2,false)</f>
        <v>0.486</v>
      </c>
      <c r="K1746" s="29"/>
      <c r="L1746" s="20"/>
      <c r="M1746" s="20"/>
      <c r="N1746" s="20"/>
      <c r="O1746" s="20"/>
      <c r="P1746" s="20"/>
    </row>
    <row r="1747" ht="15.75" hidden="1" customHeight="1">
      <c r="A1747" s="12">
        <v>315727.0</v>
      </c>
      <c r="B1747" s="12" t="s">
        <v>2384</v>
      </c>
      <c r="C1747" s="12" t="s">
        <v>131</v>
      </c>
      <c r="D1747" s="12" t="s">
        <v>138</v>
      </c>
      <c r="E1747" s="12">
        <v>2852.0</v>
      </c>
      <c r="F1747" s="26">
        <v>43965.0</v>
      </c>
      <c r="G1747" s="20"/>
      <c r="H1747" s="20"/>
      <c r="I1747" s="28" t="str">
        <f t="shared" si="1"/>
        <v>MGSanta Bárbara do Monte Verde43965</v>
      </c>
      <c r="J1747" s="28">
        <f>VLOOKUP(I1747,'Indice isolamento municipio'!$F$2:$G$26498,2,false)</f>
        <v>0.392</v>
      </c>
      <c r="K1747" s="29"/>
      <c r="L1747" s="20"/>
      <c r="M1747" s="20"/>
      <c r="N1747" s="20"/>
      <c r="O1747" s="20"/>
      <c r="P1747" s="20"/>
    </row>
    <row r="1748" ht="15.75" hidden="1" customHeight="1">
      <c r="A1748" s="12">
        <v>315860.0</v>
      </c>
      <c r="B1748" s="12" t="s">
        <v>2408</v>
      </c>
      <c r="C1748" s="12" t="s">
        <v>131</v>
      </c>
      <c r="D1748" s="12" t="s">
        <v>138</v>
      </c>
      <c r="E1748" s="12">
        <v>3873.0</v>
      </c>
      <c r="F1748" s="26">
        <v>43965.0</v>
      </c>
      <c r="G1748" s="20"/>
      <c r="H1748" s="20"/>
      <c r="I1748" s="28" t="str">
        <f t="shared" si="1"/>
        <v>MGSantana do Deserto43965</v>
      </c>
      <c r="J1748" s="28">
        <f>VLOOKUP(I1748,'Indice isolamento municipio'!$F$2:$G$26498,2,false)</f>
        <v>0.467</v>
      </c>
      <c r="K1748" s="29"/>
      <c r="L1748" s="20"/>
      <c r="M1748" s="20"/>
      <c r="N1748" s="20"/>
      <c r="O1748" s="20"/>
      <c r="P1748" s="20"/>
    </row>
    <row r="1749" ht="15.75" hidden="1" customHeight="1">
      <c r="A1749" s="12">
        <v>315930.0</v>
      </c>
      <c r="B1749" s="12" t="s">
        <v>2399</v>
      </c>
      <c r="C1749" s="12" t="s">
        <v>131</v>
      </c>
      <c r="D1749" s="12" t="s">
        <v>138</v>
      </c>
      <c r="E1749" s="12">
        <v>4960.0</v>
      </c>
      <c r="F1749" s="26">
        <v>43965.0</v>
      </c>
      <c r="G1749" s="20"/>
      <c r="H1749" s="20"/>
      <c r="I1749" s="28" t="str">
        <f t="shared" si="1"/>
        <v>MGSanta Rita de Jacutinga43965</v>
      </c>
      <c r="J1749" s="28">
        <f>VLOOKUP(I1749,'Indice isolamento municipio'!$F$2:$G$26498,2,false)</f>
        <v>0.567</v>
      </c>
      <c r="K1749" s="29"/>
      <c r="L1749" s="20"/>
      <c r="M1749" s="20"/>
      <c r="N1749" s="20"/>
      <c r="O1749" s="20"/>
      <c r="P1749" s="20"/>
    </row>
    <row r="1750" ht="15.75" hidden="1" customHeight="1">
      <c r="A1750" s="12">
        <v>316750.0</v>
      </c>
      <c r="B1750" s="12" t="s">
        <v>2503</v>
      </c>
      <c r="C1750" s="12" t="s">
        <v>131</v>
      </c>
      <c r="D1750" s="12" t="s">
        <v>138</v>
      </c>
      <c r="E1750" s="12">
        <v>2546.0</v>
      </c>
      <c r="F1750" s="26">
        <v>43965.0</v>
      </c>
      <c r="G1750" s="20"/>
      <c r="H1750" s="20"/>
      <c r="I1750" s="28" t="str">
        <f t="shared" si="1"/>
        <v>MGSimão Pereira43965</v>
      </c>
      <c r="J1750" s="28">
        <f>VLOOKUP(I1750,'Indice isolamento municipio'!$F$2:$G$26498,2,false)</f>
        <v>0.397</v>
      </c>
      <c r="K1750" s="29"/>
      <c r="L1750" s="20"/>
      <c r="M1750" s="20"/>
      <c r="N1750" s="20"/>
      <c r="O1750" s="20"/>
      <c r="P1750" s="20"/>
    </row>
    <row r="1751" ht="15.75" hidden="1" customHeight="1">
      <c r="A1751" s="12">
        <v>311460.0</v>
      </c>
      <c r="B1751" s="12" t="s">
        <v>1892</v>
      </c>
      <c r="C1751" s="12" t="s">
        <v>131</v>
      </c>
      <c r="D1751" s="12" t="s">
        <v>138</v>
      </c>
      <c r="E1751" s="12">
        <v>3958.0</v>
      </c>
      <c r="F1751" s="26">
        <v>43965.0</v>
      </c>
      <c r="G1751" s="20"/>
      <c r="H1751" s="20"/>
      <c r="I1751" s="28" t="str">
        <f t="shared" si="1"/>
        <v>MGCarrancas43965</v>
      </c>
      <c r="J1751" s="28">
        <f>VLOOKUP(I1751,'Indice isolamento municipio'!$F$2:$G$26498,2,false)</f>
        <v>0.462</v>
      </c>
      <c r="K1751" s="29"/>
      <c r="L1751" s="20"/>
      <c r="M1751" s="20"/>
      <c r="N1751" s="20"/>
      <c r="O1751" s="20"/>
      <c r="P1751" s="20"/>
    </row>
    <row r="1752" ht="15.75" hidden="1" customHeight="1">
      <c r="A1752" s="12">
        <v>313040.0</v>
      </c>
      <c r="B1752" s="12" t="s">
        <v>2071</v>
      </c>
      <c r="C1752" s="12" t="s">
        <v>131</v>
      </c>
      <c r="D1752" s="12" t="s">
        <v>138</v>
      </c>
      <c r="E1752" s="12">
        <v>5980.0</v>
      </c>
      <c r="F1752" s="26">
        <v>43965.0</v>
      </c>
      <c r="G1752" s="20"/>
      <c r="H1752" s="20"/>
      <c r="I1752" s="28" t="str">
        <f t="shared" si="1"/>
        <v>MGIjaci43965</v>
      </c>
      <c r="J1752" s="28">
        <f>VLOOKUP(I1752,'Indice isolamento municipio'!$F$2:$G$26498,2,false)</f>
        <v>0.387</v>
      </c>
      <c r="K1752" s="29"/>
      <c r="L1752" s="20"/>
      <c r="M1752" s="20"/>
      <c r="N1752" s="20"/>
      <c r="O1752" s="20"/>
      <c r="P1752" s="20"/>
    </row>
    <row r="1753" ht="15.75" hidden="1" customHeight="1">
      <c r="A1753" s="12">
        <v>313080.0</v>
      </c>
      <c r="B1753" s="12" t="s">
        <v>2077</v>
      </c>
      <c r="C1753" s="12" t="s">
        <v>131</v>
      </c>
      <c r="D1753" s="12" t="s">
        <v>138</v>
      </c>
      <c r="E1753" s="12">
        <v>2650.0</v>
      </c>
      <c r="F1753" s="26">
        <v>43965.0</v>
      </c>
      <c r="G1753" s="20"/>
      <c r="H1753" s="20"/>
      <c r="I1753" s="28" t="str">
        <f t="shared" si="1"/>
        <v>MGIngaí43965</v>
      </c>
      <c r="J1753" s="28">
        <f>VLOOKUP(I1753,'Indice isolamento municipio'!$F$2:$G$26498,2,false)</f>
        <v>0.542</v>
      </c>
      <c r="K1753" s="29"/>
      <c r="L1753" s="20"/>
      <c r="M1753" s="20"/>
      <c r="N1753" s="20"/>
      <c r="O1753" s="20"/>
      <c r="P1753" s="20"/>
    </row>
    <row r="1754" ht="15.75" hidden="1" customHeight="1">
      <c r="A1754" s="12">
        <v>313430.0</v>
      </c>
      <c r="B1754" s="12" t="s">
        <v>2114</v>
      </c>
      <c r="C1754" s="12" t="s">
        <v>131</v>
      </c>
      <c r="D1754" s="12" t="s">
        <v>138</v>
      </c>
      <c r="E1754" s="12">
        <v>6101.0</v>
      </c>
      <c r="F1754" s="26">
        <v>43965.0</v>
      </c>
      <c r="G1754" s="20"/>
      <c r="H1754" s="20"/>
      <c r="I1754" s="28" t="str">
        <f t="shared" si="1"/>
        <v>MGItumirim43965</v>
      </c>
      <c r="J1754" s="28">
        <f>VLOOKUP(I1754,'Indice isolamento municipio'!$F$2:$G$26498,2,false)</f>
        <v>0.43</v>
      </c>
      <c r="K1754" s="29"/>
      <c r="L1754" s="20"/>
      <c r="M1754" s="20"/>
      <c r="N1754" s="20"/>
      <c r="O1754" s="20"/>
      <c r="P1754" s="20"/>
    </row>
    <row r="1755" ht="15.75" hidden="1" customHeight="1">
      <c r="A1755" s="12">
        <v>313450.0</v>
      </c>
      <c r="B1755" s="12" t="s">
        <v>2116</v>
      </c>
      <c r="C1755" s="12" t="s">
        <v>131</v>
      </c>
      <c r="D1755" s="12" t="s">
        <v>138</v>
      </c>
      <c r="E1755" s="12">
        <v>3879.0</v>
      </c>
      <c r="F1755" s="26">
        <v>43965.0</v>
      </c>
      <c r="G1755" s="20"/>
      <c r="H1755" s="20"/>
      <c r="I1755" s="28" t="str">
        <f t="shared" si="1"/>
        <v>MGItutinga43965</v>
      </c>
      <c r="J1755" s="28">
        <f>VLOOKUP(I1755,'Indice isolamento municipio'!$F$2:$G$26498,2,false)</f>
        <v>0.406</v>
      </c>
      <c r="K1755" s="29"/>
      <c r="L1755" s="20"/>
      <c r="M1755" s="20"/>
      <c r="N1755" s="20"/>
      <c r="O1755" s="20"/>
      <c r="P1755" s="20"/>
    </row>
    <row r="1756" ht="15.75" hidden="1" customHeight="1">
      <c r="A1756" s="12">
        <v>313820.0</v>
      </c>
      <c r="B1756" s="12" t="s">
        <v>2162</v>
      </c>
      <c r="C1756" s="12" t="s">
        <v>131</v>
      </c>
      <c r="D1756" s="12" t="s">
        <v>138</v>
      </c>
      <c r="E1756" s="12">
        <v>94228.0</v>
      </c>
      <c r="F1756" s="26">
        <v>43965.0</v>
      </c>
      <c r="G1756" s="20"/>
      <c r="H1756" s="20"/>
      <c r="I1756" s="28" t="str">
        <f t="shared" si="1"/>
        <v>MGLavras43965</v>
      </c>
      <c r="J1756" s="28">
        <f>VLOOKUP(I1756,'Indice isolamento municipio'!$F$2:$G$26498,2,false)</f>
        <v>0.402</v>
      </c>
      <c r="K1756" s="29"/>
      <c r="L1756" s="20"/>
      <c r="M1756" s="20"/>
      <c r="N1756" s="20"/>
      <c r="O1756" s="20"/>
      <c r="P1756" s="20"/>
    </row>
    <row r="1757" ht="15.75" hidden="1" customHeight="1">
      <c r="A1757" s="12">
        <v>313870.0</v>
      </c>
      <c r="B1757" s="12" t="s">
        <v>2172</v>
      </c>
      <c r="C1757" s="12" t="s">
        <v>131</v>
      </c>
      <c r="D1757" s="12" t="s">
        <v>138</v>
      </c>
      <c r="E1757" s="12">
        <v>5413.0</v>
      </c>
      <c r="F1757" s="26">
        <v>43965.0</v>
      </c>
      <c r="G1757" s="20"/>
      <c r="H1757" s="20"/>
      <c r="I1757" s="28" t="str">
        <f t="shared" si="1"/>
        <v>MGLuminárias43965</v>
      </c>
      <c r="J1757" s="28">
        <f>VLOOKUP(I1757,'Indice isolamento municipio'!$F$2:$G$26498,2,false)</f>
        <v>0.426</v>
      </c>
      <c r="K1757" s="29"/>
      <c r="L1757" s="20"/>
      <c r="M1757" s="20"/>
      <c r="N1757" s="20"/>
      <c r="O1757" s="20"/>
      <c r="P1757" s="20"/>
    </row>
    <row r="1758" ht="15.75" hidden="1" customHeight="1">
      <c r="A1758" s="12">
        <v>314460.0</v>
      </c>
      <c r="B1758" s="12" t="s">
        <v>2241</v>
      </c>
      <c r="C1758" s="12" t="s">
        <v>131</v>
      </c>
      <c r="D1758" s="12" t="s">
        <v>138</v>
      </c>
      <c r="E1758" s="12">
        <v>25871.0</v>
      </c>
      <c r="F1758" s="26">
        <v>43965.0</v>
      </c>
      <c r="G1758" s="20"/>
      <c r="H1758" s="20"/>
      <c r="I1758" s="28" t="str">
        <f t="shared" si="1"/>
        <v>MGNepomuceno43965</v>
      </c>
      <c r="J1758" s="28">
        <f>VLOOKUP(I1758,'Indice isolamento municipio'!$F$2:$G$26498,2,false)</f>
        <v>0.295</v>
      </c>
      <c r="K1758" s="29"/>
      <c r="L1758" s="20"/>
      <c r="M1758" s="20"/>
      <c r="N1758" s="20"/>
      <c r="O1758" s="20"/>
      <c r="P1758" s="20"/>
    </row>
    <row r="1759" ht="15.75" hidden="1" customHeight="1">
      <c r="A1759" s="12">
        <v>314990.0</v>
      </c>
      <c r="B1759" s="12" t="s">
        <v>2304</v>
      </c>
      <c r="C1759" s="12" t="s">
        <v>131</v>
      </c>
      <c r="D1759" s="12" t="s">
        <v>138</v>
      </c>
      <c r="E1759" s="12">
        <v>20292.0</v>
      </c>
      <c r="F1759" s="26">
        <v>43965.0</v>
      </c>
      <c r="G1759" s="20"/>
      <c r="H1759" s="20"/>
      <c r="I1759" s="28" t="str">
        <f t="shared" si="1"/>
        <v>MGPerdões43965</v>
      </c>
      <c r="J1759" s="28">
        <f>VLOOKUP(I1759,'Indice isolamento municipio'!$F$2:$G$26498,2,false)</f>
        <v>0.336</v>
      </c>
      <c r="K1759" s="29"/>
      <c r="L1759" s="20"/>
      <c r="M1759" s="20"/>
      <c r="N1759" s="20"/>
      <c r="O1759" s="20"/>
      <c r="P1759" s="20"/>
    </row>
    <row r="1760" ht="15.75" hidden="1" customHeight="1">
      <c r="A1760" s="12">
        <v>315470.0</v>
      </c>
      <c r="B1760" s="12" t="s">
        <v>2357</v>
      </c>
      <c r="C1760" s="12" t="s">
        <v>131</v>
      </c>
      <c r="D1760" s="12" t="s">
        <v>138</v>
      </c>
      <c r="E1760" s="12">
        <v>3857.0</v>
      </c>
      <c r="F1760" s="26">
        <v>43965.0</v>
      </c>
      <c r="G1760" s="20"/>
      <c r="H1760" s="20"/>
      <c r="I1760" s="28" t="str">
        <f t="shared" si="1"/>
        <v>MGRibeirão Vermelho43965</v>
      </c>
      <c r="J1760" s="28">
        <f>VLOOKUP(I1760,'Indice isolamento municipio'!$F$2:$G$26498,2,false)</f>
        <v>0.447</v>
      </c>
      <c r="K1760" s="29"/>
      <c r="L1760" s="20"/>
      <c r="M1760" s="20"/>
      <c r="N1760" s="20"/>
      <c r="O1760" s="20"/>
      <c r="P1760" s="20"/>
    </row>
    <row r="1761" ht="15.75" hidden="1" customHeight="1">
      <c r="A1761" s="12">
        <v>310440.0</v>
      </c>
      <c r="B1761" s="12" t="s">
        <v>1788</v>
      </c>
      <c r="C1761" s="12" t="s">
        <v>131</v>
      </c>
      <c r="D1761" s="12" t="s">
        <v>138</v>
      </c>
      <c r="E1761" s="12">
        <v>2860.0</v>
      </c>
      <c r="F1761" s="26">
        <v>43965.0</v>
      </c>
      <c r="G1761" s="20"/>
      <c r="H1761" s="20"/>
      <c r="I1761" s="28" t="str">
        <f t="shared" si="1"/>
        <v>MGArgirita43965</v>
      </c>
      <c r="J1761" s="28">
        <f>VLOOKUP(I1761,'Indice isolamento municipio'!$F$2:$G$26498,2,false)</f>
        <v>0.351</v>
      </c>
      <c r="K1761" s="29"/>
      <c r="L1761" s="20"/>
      <c r="M1761" s="20"/>
      <c r="N1761" s="20"/>
      <c r="O1761" s="20"/>
      <c r="P1761" s="20"/>
    </row>
    <row r="1762" ht="15.75" hidden="1" customHeight="1">
      <c r="A1762" s="12">
        <v>310460.0</v>
      </c>
      <c r="B1762" s="12" t="s">
        <v>1790</v>
      </c>
      <c r="C1762" s="12" t="s">
        <v>131</v>
      </c>
      <c r="D1762" s="12" t="s">
        <v>138</v>
      </c>
      <c r="E1762" s="12">
        <v>13237.0</v>
      </c>
      <c r="F1762" s="26">
        <v>43965.0</v>
      </c>
      <c r="G1762" s="20"/>
      <c r="H1762" s="20"/>
      <c r="I1762" s="28" t="str">
        <f t="shared" si="1"/>
        <v>MGAstolfo Dutra43965</v>
      </c>
      <c r="J1762" s="28">
        <f>VLOOKUP(I1762,'Indice isolamento municipio'!$F$2:$G$26498,2,false)</f>
        <v>0.401</v>
      </c>
      <c r="K1762" s="29"/>
      <c r="L1762" s="20"/>
      <c r="M1762" s="20"/>
      <c r="N1762" s="20"/>
      <c r="O1762" s="20"/>
      <c r="P1762" s="20"/>
    </row>
    <row r="1763" ht="15.75" hidden="1" customHeight="1">
      <c r="A1763" s="12">
        <v>311530.0</v>
      </c>
      <c r="B1763" s="12" t="s">
        <v>1898</v>
      </c>
      <c r="C1763" s="12" t="s">
        <v>131</v>
      </c>
      <c r="D1763" s="12" t="s">
        <v>138</v>
      </c>
      <c r="E1763" s="12">
        <v>70630.0</v>
      </c>
      <c r="F1763" s="26">
        <v>43965.0</v>
      </c>
      <c r="G1763" s="20"/>
      <c r="H1763" s="20"/>
      <c r="I1763" s="28" t="str">
        <f t="shared" si="1"/>
        <v>MGCataguases43965</v>
      </c>
      <c r="J1763" s="28">
        <f>VLOOKUP(I1763,'Indice isolamento municipio'!$F$2:$G$26498,2,false)</f>
        <v>0.455</v>
      </c>
      <c r="K1763" s="29"/>
      <c r="L1763" s="20"/>
      <c r="M1763" s="20"/>
      <c r="N1763" s="20"/>
      <c r="O1763" s="20"/>
      <c r="P1763" s="20"/>
    </row>
    <row r="1764" ht="15.75" hidden="1" customHeight="1">
      <c r="A1764" s="12">
        <v>312290.0</v>
      </c>
      <c r="B1764" s="12" t="s">
        <v>1987</v>
      </c>
      <c r="C1764" s="12" t="s">
        <v>131</v>
      </c>
      <c r="D1764" s="12" t="s">
        <v>138</v>
      </c>
      <c r="E1764" s="12">
        <v>6098.0</v>
      </c>
      <c r="F1764" s="26">
        <v>43965.0</v>
      </c>
      <c r="G1764" s="20"/>
      <c r="H1764" s="20"/>
      <c r="I1764" s="28" t="str">
        <f t="shared" si="1"/>
        <v>MGDona Eusébia43965</v>
      </c>
      <c r="J1764" s="28">
        <f>VLOOKUP(I1764,'Indice isolamento municipio'!$F$2:$G$26498,2,false)</f>
        <v>0.409</v>
      </c>
      <c r="K1764" s="29"/>
      <c r="L1764" s="20"/>
      <c r="M1764" s="20"/>
      <c r="N1764" s="20"/>
      <c r="O1764" s="20"/>
      <c r="P1764" s="20"/>
    </row>
    <row r="1765" ht="15.75" hidden="1" customHeight="1">
      <c r="A1765" s="12">
        <v>313260.0</v>
      </c>
      <c r="B1765" s="12" t="s">
        <v>2096</v>
      </c>
      <c r="C1765" s="12" t="s">
        <v>131</v>
      </c>
      <c r="D1765" s="12" t="s">
        <v>138</v>
      </c>
      <c r="E1765" s="12">
        <v>4123.0</v>
      </c>
      <c r="F1765" s="26">
        <v>43965.0</v>
      </c>
      <c r="G1765" s="20"/>
      <c r="H1765" s="20"/>
      <c r="I1765" s="28" t="str">
        <f t="shared" si="1"/>
        <v>MGItamarati de Minas43965</v>
      </c>
      <c r="J1765" s="28">
        <f>VLOOKUP(I1765,'Indice isolamento municipio'!$F$2:$G$26498,2,false)</f>
        <v>0.41</v>
      </c>
      <c r="K1765" s="29"/>
      <c r="L1765" s="20"/>
      <c r="M1765" s="20"/>
      <c r="N1765" s="20"/>
      <c r="O1765" s="20"/>
      <c r="P1765" s="20"/>
    </row>
    <row r="1766" ht="15.75" hidden="1" customHeight="1">
      <c r="A1766" s="12">
        <v>313800.0</v>
      </c>
      <c r="B1766" s="12" t="s">
        <v>2160</v>
      </c>
      <c r="C1766" s="12" t="s">
        <v>131</v>
      </c>
      <c r="D1766" s="12" t="s">
        <v>138</v>
      </c>
      <c r="E1766" s="12">
        <v>6517.0</v>
      </c>
      <c r="F1766" s="26">
        <v>43965.0</v>
      </c>
      <c r="G1766" s="20"/>
      <c r="H1766" s="20"/>
      <c r="I1766" s="28" t="str">
        <f t="shared" si="1"/>
        <v>MGLaranjal43965</v>
      </c>
      <c r="J1766" s="28">
        <f>VLOOKUP(I1766,'Indice isolamento municipio'!$F$2:$G$26498,2,false)</f>
        <v>0.432</v>
      </c>
      <c r="K1766" s="29"/>
      <c r="L1766" s="20"/>
      <c r="M1766" s="20"/>
      <c r="N1766" s="20"/>
      <c r="O1766" s="20"/>
      <c r="P1766" s="20"/>
    </row>
    <row r="1767" ht="15.75" hidden="1" customHeight="1">
      <c r="A1767" s="12">
        <v>313840.0</v>
      </c>
      <c r="B1767" s="12" t="s">
        <v>2165</v>
      </c>
      <c r="C1767" s="12" t="s">
        <v>131</v>
      </c>
      <c r="D1767" s="12" t="s">
        <v>138</v>
      </c>
      <c r="E1767" s="12">
        <v>51286.0</v>
      </c>
      <c r="F1767" s="26">
        <v>43965.0</v>
      </c>
      <c r="G1767" s="20"/>
      <c r="H1767" s="20"/>
      <c r="I1767" s="28" t="str">
        <f t="shared" si="1"/>
        <v>MGLeopoldina43965</v>
      </c>
      <c r="J1767" s="28">
        <f>VLOOKUP(I1767,'Indice isolamento municipio'!$F$2:$G$26498,2,false)</f>
        <v>0.431</v>
      </c>
      <c r="K1767" s="29"/>
      <c r="L1767" s="20"/>
      <c r="M1767" s="20"/>
      <c r="N1767" s="20"/>
      <c r="O1767" s="20"/>
      <c r="P1767" s="20"/>
    </row>
    <row r="1768" ht="15.75" hidden="1" customHeight="1">
      <c r="A1768" s="12">
        <v>314670.0</v>
      </c>
      <c r="B1768" s="12" t="s">
        <v>2271</v>
      </c>
      <c r="C1768" s="12" t="s">
        <v>131</v>
      </c>
      <c r="D1768" s="12" t="s">
        <v>138</v>
      </c>
      <c r="E1768" s="12">
        <v>6543.0</v>
      </c>
      <c r="F1768" s="26">
        <v>43965.0</v>
      </c>
      <c r="G1768" s="20"/>
      <c r="H1768" s="20"/>
      <c r="I1768" s="28" t="str">
        <f t="shared" si="1"/>
        <v>MGPalma43965</v>
      </c>
      <c r="J1768" s="28">
        <f>VLOOKUP(I1768,'Indice isolamento municipio'!$F$2:$G$26498,2,false)</f>
        <v>0.583</v>
      </c>
      <c r="K1768" s="29"/>
      <c r="L1768" s="20"/>
      <c r="M1768" s="20"/>
      <c r="N1768" s="20"/>
      <c r="O1768" s="20"/>
      <c r="P1768" s="20"/>
    </row>
    <row r="1769" ht="15.75" hidden="1" customHeight="1">
      <c r="A1769" s="12">
        <v>315410.0</v>
      </c>
      <c r="B1769" s="12" t="s">
        <v>2349</v>
      </c>
      <c r="C1769" s="12" t="s">
        <v>131</v>
      </c>
      <c r="D1769" s="12" t="s">
        <v>138</v>
      </c>
      <c r="E1769" s="12">
        <v>10316.0</v>
      </c>
      <c r="F1769" s="26">
        <v>43965.0</v>
      </c>
      <c r="G1769" s="20"/>
      <c r="H1769" s="20"/>
      <c r="I1769" s="28" t="str">
        <f t="shared" si="1"/>
        <v>MGRecreio43965</v>
      </c>
      <c r="J1769" s="28">
        <f>VLOOKUP(I1769,'Indice isolamento municipio'!$F$2:$G$26498,2,false)</f>
        <v>0.486</v>
      </c>
      <c r="K1769" s="29"/>
      <c r="L1769" s="20"/>
      <c r="M1769" s="20"/>
      <c r="N1769" s="20"/>
      <c r="O1769" s="20"/>
      <c r="P1769" s="20"/>
    </row>
    <row r="1770" ht="15.75" hidden="1" customHeight="1">
      <c r="A1770" s="12">
        <v>315840.0</v>
      </c>
      <c r="B1770" s="12" t="s">
        <v>2406</v>
      </c>
      <c r="C1770" s="12" t="s">
        <v>131</v>
      </c>
      <c r="D1770" s="12" t="s">
        <v>138</v>
      </c>
      <c r="E1770" s="12">
        <v>3662.0</v>
      </c>
      <c r="F1770" s="26">
        <v>43965.0</v>
      </c>
      <c r="G1770" s="20"/>
      <c r="H1770" s="20"/>
      <c r="I1770" s="28" t="str">
        <f t="shared" si="1"/>
        <v>MGSantana de Cataguases43965</v>
      </c>
      <c r="J1770" s="28">
        <f>VLOOKUP(I1770,'Indice isolamento municipio'!$F$2:$G$26498,2,false)</f>
        <v>0.296</v>
      </c>
      <c r="K1770" s="29"/>
      <c r="L1770" s="20"/>
      <c r="M1770" s="20"/>
      <c r="N1770" s="20"/>
      <c r="O1770" s="20"/>
      <c r="P1770" s="20"/>
    </row>
    <row r="1771" ht="15.75" hidden="1" customHeight="1">
      <c r="A1771" s="12">
        <v>313695.0</v>
      </c>
      <c r="B1771" s="12" t="s">
        <v>2148</v>
      </c>
      <c r="C1771" s="12" t="s">
        <v>131</v>
      </c>
      <c r="D1771" s="12" t="s">
        <v>138</v>
      </c>
      <c r="E1771" s="12">
        <v>5697.0</v>
      </c>
      <c r="F1771" s="26">
        <v>43965.0</v>
      </c>
      <c r="G1771" s="20"/>
      <c r="H1771" s="20"/>
      <c r="I1771" s="28" t="str">
        <f t="shared" si="1"/>
        <v>MGJuvenília43965</v>
      </c>
      <c r="J1771" s="28">
        <f>VLOOKUP(I1771,'Indice isolamento municipio'!$F$2:$G$26498,2,false)</f>
        <v>0.537</v>
      </c>
      <c r="K1771" s="29"/>
      <c r="L1771" s="20"/>
      <c r="M1771" s="20"/>
      <c r="N1771" s="20"/>
      <c r="O1771" s="20"/>
      <c r="P1771" s="20"/>
    </row>
    <row r="1772" ht="15.75" hidden="1" customHeight="1">
      <c r="A1772" s="12">
        <v>313930.0</v>
      </c>
      <c r="B1772" s="12" t="s">
        <v>2179</v>
      </c>
      <c r="C1772" s="12" t="s">
        <v>131</v>
      </c>
      <c r="D1772" s="12" t="s">
        <v>138</v>
      </c>
      <c r="E1772" s="12">
        <v>19489.0</v>
      </c>
      <c r="F1772" s="26">
        <v>43965.0</v>
      </c>
      <c r="G1772" s="20"/>
      <c r="H1772" s="20"/>
      <c r="I1772" s="28" t="str">
        <f t="shared" si="1"/>
        <v>MGManga43965</v>
      </c>
      <c r="J1772" s="28">
        <f>VLOOKUP(I1772,'Indice isolamento municipio'!$F$2:$G$26498,2,false)</f>
        <v>0.41</v>
      </c>
      <c r="K1772" s="29"/>
      <c r="L1772" s="20"/>
      <c r="M1772" s="20"/>
      <c r="N1772" s="20"/>
      <c r="O1772" s="20"/>
      <c r="P1772" s="20"/>
    </row>
    <row r="1773" ht="15.75" hidden="1" customHeight="1">
      <c r="A1773" s="12">
        <v>314225.0</v>
      </c>
      <c r="B1773" s="12" t="s">
        <v>2215</v>
      </c>
      <c r="C1773" s="12" t="s">
        <v>131</v>
      </c>
      <c r="D1773" s="12" t="s">
        <v>138</v>
      </c>
      <c r="E1773" s="12">
        <v>4604.0</v>
      </c>
      <c r="F1773" s="26">
        <v>43965.0</v>
      </c>
      <c r="G1773" s="20"/>
      <c r="H1773" s="20"/>
      <c r="I1773" s="28" t="str">
        <f t="shared" si="1"/>
        <v>MGMiravânia43965</v>
      </c>
      <c r="J1773" s="28">
        <f>VLOOKUP(I1773,'Indice isolamento municipio'!$F$2:$G$26498,2,false)</f>
        <v>0.289</v>
      </c>
      <c r="K1773" s="29"/>
      <c r="L1773" s="20"/>
      <c r="M1773" s="20"/>
      <c r="N1773" s="20"/>
      <c r="O1773" s="20"/>
      <c r="P1773" s="20"/>
    </row>
    <row r="1774" ht="15.75" hidden="1" customHeight="1">
      <c r="A1774" s="12">
        <v>314270.0</v>
      </c>
      <c r="B1774" s="12" t="s">
        <v>2219</v>
      </c>
      <c r="C1774" s="12" t="s">
        <v>131</v>
      </c>
      <c r="D1774" s="12" t="s">
        <v>138</v>
      </c>
      <c r="E1774" s="12">
        <v>15631.0</v>
      </c>
      <c r="F1774" s="26">
        <v>43965.0</v>
      </c>
      <c r="G1774" s="20"/>
      <c r="H1774" s="20"/>
      <c r="I1774" s="28" t="str">
        <f t="shared" si="1"/>
        <v>MGMontalvânia43965</v>
      </c>
      <c r="J1774" s="28">
        <f>VLOOKUP(I1774,'Indice isolamento municipio'!$F$2:$G$26498,2,false)</f>
        <v>0.356</v>
      </c>
      <c r="K1774" s="29"/>
      <c r="L1774" s="20"/>
      <c r="M1774" s="20"/>
      <c r="N1774" s="20"/>
      <c r="O1774" s="20"/>
      <c r="P1774" s="20"/>
    </row>
    <row r="1775" ht="15.75" hidden="1" customHeight="1">
      <c r="A1775" s="12">
        <v>316245.0</v>
      </c>
      <c r="B1775" s="12" t="s">
        <v>2446</v>
      </c>
      <c r="C1775" s="12" t="s">
        <v>131</v>
      </c>
      <c r="D1775" s="12" t="s">
        <v>138</v>
      </c>
      <c r="E1775" s="12">
        <v>11940.0</v>
      </c>
      <c r="F1775" s="26">
        <v>43965.0</v>
      </c>
      <c r="G1775" s="20"/>
      <c r="H1775" s="20"/>
      <c r="I1775" s="28" t="str">
        <f t="shared" si="1"/>
        <v>MGSão João das Missões43965</v>
      </c>
      <c r="J1775" s="28">
        <f>VLOOKUP(I1775,'Indice isolamento municipio'!$F$2:$G$26498,2,false)</f>
        <v>0.434</v>
      </c>
      <c r="K1775" s="29"/>
      <c r="L1775" s="20"/>
      <c r="M1775" s="20"/>
      <c r="N1775" s="20"/>
      <c r="O1775" s="20"/>
      <c r="P1775" s="20"/>
    </row>
    <row r="1776" ht="15.75" hidden="1" customHeight="1">
      <c r="A1776" s="12">
        <v>310030.0</v>
      </c>
      <c r="B1776" s="12" t="s">
        <v>1744</v>
      </c>
      <c r="C1776" s="12" t="s">
        <v>131</v>
      </c>
      <c r="D1776" s="12" t="s">
        <v>138</v>
      </c>
      <c r="E1776" s="12">
        <v>13306.0</v>
      </c>
      <c r="F1776" s="26">
        <v>43965.0</v>
      </c>
      <c r="G1776" s="20"/>
      <c r="H1776" s="20"/>
      <c r="I1776" s="28" t="str">
        <f t="shared" si="1"/>
        <v>MGAbre Campo43965</v>
      </c>
      <c r="J1776" s="28">
        <f>VLOOKUP(I1776,'Indice isolamento municipio'!$F$2:$G$26498,2,false)</f>
        <v>0.348</v>
      </c>
      <c r="K1776" s="29"/>
      <c r="L1776" s="20"/>
      <c r="M1776" s="20"/>
      <c r="N1776" s="20"/>
      <c r="O1776" s="20"/>
      <c r="P1776" s="20"/>
    </row>
    <row r="1777" ht="15.75" hidden="1" customHeight="1">
      <c r="A1777" s="12">
        <v>310205.0</v>
      </c>
      <c r="B1777" s="12" t="s">
        <v>1762</v>
      </c>
      <c r="C1777" s="12" t="s">
        <v>131</v>
      </c>
      <c r="D1777" s="12" t="s">
        <v>138</v>
      </c>
      <c r="E1777" s="12">
        <v>5392.0</v>
      </c>
      <c r="F1777" s="26">
        <v>43965.0</v>
      </c>
      <c r="G1777" s="20"/>
      <c r="H1777" s="20"/>
      <c r="I1777" s="28" t="str">
        <f t="shared" si="1"/>
        <v>MGAlto Caparaó43965</v>
      </c>
      <c r="J1777" s="28">
        <f>VLOOKUP(I1777,'Indice isolamento municipio'!$F$2:$G$26498,2,false)</f>
        <v>0.468</v>
      </c>
      <c r="K1777" s="29"/>
      <c r="L1777" s="20"/>
      <c r="M1777" s="20"/>
      <c r="N1777" s="20"/>
      <c r="O1777" s="20"/>
      <c r="P1777" s="20"/>
    </row>
    <row r="1778" ht="15.75" hidden="1" customHeight="1">
      <c r="A1778" s="12">
        <v>311290.0</v>
      </c>
      <c r="B1778" s="12" t="s">
        <v>1875</v>
      </c>
      <c r="C1778" s="12" t="s">
        <v>131</v>
      </c>
      <c r="D1778" s="12" t="s">
        <v>138</v>
      </c>
      <c r="E1778" s="12">
        <v>9060.0</v>
      </c>
      <c r="F1778" s="26">
        <v>43965.0</v>
      </c>
      <c r="G1778" s="20"/>
      <c r="H1778" s="20"/>
      <c r="I1778" s="28" t="str">
        <f t="shared" si="1"/>
        <v>MGCaputira43965</v>
      </c>
      <c r="J1778" s="28">
        <f>VLOOKUP(I1778,'Indice isolamento municipio'!$F$2:$G$26498,2,false)</f>
        <v>0.509</v>
      </c>
      <c r="K1778" s="29"/>
      <c r="L1778" s="20"/>
      <c r="M1778" s="20"/>
      <c r="N1778" s="20"/>
      <c r="O1778" s="20"/>
      <c r="P1778" s="20"/>
    </row>
    <row r="1779" ht="15.75" hidden="1" customHeight="1">
      <c r="A1779" s="12">
        <v>311600.0</v>
      </c>
      <c r="B1779" s="12" t="s">
        <v>1907</v>
      </c>
      <c r="C1779" s="12" t="s">
        <v>131</v>
      </c>
      <c r="D1779" s="12" t="s">
        <v>138</v>
      </c>
      <c r="E1779" s="12">
        <v>5643.0</v>
      </c>
      <c r="F1779" s="26">
        <v>43965.0</v>
      </c>
      <c r="G1779" s="20"/>
      <c r="H1779" s="20"/>
      <c r="I1779" s="28" t="str">
        <f t="shared" si="1"/>
        <v>MGChalé43965</v>
      </c>
      <c r="J1779" s="28">
        <f>VLOOKUP(I1779,'Indice isolamento municipio'!$F$2:$G$26498,2,false)</f>
        <v>0.462</v>
      </c>
      <c r="K1779" s="29"/>
      <c r="L1779" s="20"/>
      <c r="M1779" s="20"/>
      <c r="N1779" s="20"/>
      <c r="O1779" s="20"/>
      <c r="P1779" s="20"/>
    </row>
    <row r="1780" ht="15.75" hidden="1" customHeight="1">
      <c r="A1780" s="12">
        <v>311740.0</v>
      </c>
      <c r="B1780" s="12" t="s">
        <v>1923</v>
      </c>
      <c r="C1780" s="12" t="s">
        <v>131</v>
      </c>
      <c r="D1780" s="12" t="s">
        <v>138</v>
      </c>
      <c r="E1780" s="12">
        <v>4468.0</v>
      </c>
      <c r="F1780" s="26">
        <v>43965.0</v>
      </c>
      <c r="G1780" s="20"/>
      <c r="H1780" s="20"/>
      <c r="I1780" s="28" t="str">
        <f t="shared" si="1"/>
        <v>MGConceição de Ipanema43965</v>
      </c>
      <c r="J1780" s="28">
        <f>VLOOKUP(I1780,'Indice isolamento municipio'!$F$2:$G$26498,2,false)</f>
        <v>0.4</v>
      </c>
      <c r="K1780" s="29"/>
      <c r="L1780" s="20"/>
      <c r="M1780" s="20"/>
      <c r="N1780" s="20"/>
      <c r="O1780" s="20"/>
      <c r="P1780" s="20"/>
    </row>
    <row r="1781" ht="15.75" hidden="1" customHeight="1">
      <c r="A1781" s="12">
        <v>312352.0</v>
      </c>
      <c r="B1781" s="12" t="s">
        <v>1993</v>
      </c>
      <c r="C1781" s="12" t="s">
        <v>131</v>
      </c>
      <c r="D1781" s="12" t="s">
        <v>138</v>
      </c>
      <c r="E1781" s="12">
        <v>7487.0</v>
      </c>
      <c r="F1781" s="26">
        <v>43965.0</v>
      </c>
      <c r="G1781" s="20"/>
      <c r="H1781" s="20"/>
      <c r="I1781" s="28" t="str">
        <f t="shared" si="1"/>
        <v>MGDurandé43965</v>
      </c>
      <c r="J1781" s="28">
        <f>VLOOKUP(I1781,'Indice isolamento municipio'!$F$2:$G$26498,2,false)</f>
        <v>0.373</v>
      </c>
      <c r="K1781" s="29"/>
      <c r="L1781" s="20"/>
      <c r="M1781" s="20"/>
      <c r="N1781" s="20"/>
      <c r="O1781" s="20"/>
      <c r="P1781" s="20"/>
    </row>
    <row r="1782" ht="15.75" hidden="1" customHeight="1">
      <c r="A1782" s="12">
        <v>313120.0</v>
      </c>
      <c r="B1782" s="12" t="s">
        <v>2082</v>
      </c>
      <c r="C1782" s="12" t="s">
        <v>131</v>
      </c>
      <c r="D1782" s="12" t="s">
        <v>138</v>
      </c>
      <c r="E1782" s="12">
        <v>18455.0</v>
      </c>
      <c r="F1782" s="26">
        <v>43965.0</v>
      </c>
      <c r="G1782" s="20"/>
      <c r="H1782" s="20"/>
      <c r="I1782" s="28" t="str">
        <f t="shared" si="1"/>
        <v>MGIpanema43965</v>
      </c>
      <c r="J1782" s="28">
        <f>VLOOKUP(I1782,'Indice isolamento municipio'!$F$2:$G$26498,2,false)</f>
        <v>0.416</v>
      </c>
      <c r="K1782" s="29"/>
      <c r="L1782" s="20"/>
      <c r="M1782" s="20"/>
      <c r="N1782" s="20"/>
      <c r="O1782" s="20"/>
      <c r="P1782" s="20"/>
    </row>
    <row r="1783" ht="15.75" hidden="1" customHeight="1">
      <c r="A1783" s="12">
        <v>313770.0</v>
      </c>
      <c r="B1783" s="12" t="s">
        <v>2157</v>
      </c>
      <c r="C1783" s="12" t="s">
        <v>131</v>
      </c>
      <c r="D1783" s="12" t="s">
        <v>138</v>
      </c>
      <c r="E1783" s="12">
        <v>19622.0</v>
      </c>
      <c r="F1783" s="26">
        <v>43965.0</v>
      </c>
      <c r="G1783" s="20"/>
      <c r="H1783" s="20"/>
      <c r="I1783" s="28" t="str">
        <f t="shared" si="1"/>
        <v>MGLajinha43965</v>
      </c>
      <c r="J1783" s="28">
        <f>VLOOKUP(I1783,'Indice isolamento municipio'!$F$2:$G$26498,2,false)</f>
        <v>0.372</v>
      </c>
      <c r="K1783" s="29"/>
      <c r="L1783" s="20"/>
      <c r="M1783" s="20"/>
      <c r="N1783" s="20"/>
      <c r="O1783" s="20"/>
      <c r="P1783" s="20"/>
    </row>
    <row r="1784" ht="15.75" hidden="1" customHeight="1">
      <c r="A1784" s="12">
        <v>313867.0</v>
      </c>
      <c r="B1784" s="12" t="s">
        <v>2170</v>
      </c>
      <c r="C1784" s="12" t="s">
        <v>131</v>
      </c>
      <c r="D1784" s="12" t="s">
        <v>138</v>
      </c>
      <c r="E1784" s="12">
        <v>6225.0</v>
      </c>
      <c r="F1784" s="26">
        <v>43965.0</v>
      </c>
      <c r="G1784" s="20"/>
      <c r="H1784" s="20"/>
      <c r="I1784" s="28" t="str">
        <f t="shared" si="1"/>
        <v>MGLuisburgo43965</v>
      </c>
      <c r="J1784" s="28">
        <f>VLOOKUP(I1784,'Indice isolamento municipio'!$F$2:$G$26498,2,false)</f>
        <v>0.514</v>
      </c>
      <c r="K1784" s="29"/>
      <c r="L1784" s="20"/>
      <c r="M1784" s="20"/>
      <c r="N1784" s="20"/>
      <c r="O1784" s="20"/>
      <c r="P1784" s="20"/>
    </row>
    <row r="1785" ht="15.75" hidden="1" customHeight="1">
      <c r="A1785" s="12">
        <v>313940.0</v>
      </c>
      <c r="B1785" s="12" t="s">
        <v>2180</v>
      </c>
      <c r="C1785" s="12" t="s">
        <v>131</v>
      </c>
      <c r="D1785" s="12" t="s">
        <v>138</v>
      </c>
      <c r="E1785" s="12">
        <v>81455.0</v>
      </c>
      <c r="F1785" s="26">
        <v>43965.0</v>
      </c>
      <c r="G1785" s="20"/>
      <c r="H1785" s="20"/>
      <c r="I1785" s="28" t="str">
        <f t="shared" si="1"/>
        <v>MGManhuaçu43965</v>
      </c>
      <c r="J1785" s="28">
        <f>VLOOKUP(I1785,'Indice isolamento municipio'!$F$2:$G$26498,2,false)</f>
        <v>0.412</v>
      </c>
      <c r="K1785" s="29"/>
      <c r="L1785" s="20"/>
      <c r="M1785" s="20"/>
      <c r="N1785" s="20"/>
      <c r="O1785" s="20"/>
      <c r="P1785" s="20"/>
    </row>
    <row r="1786" ht="15.75" hidden="1" customHeight="1">
      <c r="A1786" s="12">
        <v>313950.0</v>
      </c>
      <c r="B1786" s="12" t="s">
        <v>2181</v>
      </c>
      <c r="C1786" s="12" t="s">
        <v>131</v>
      </c>
      <c r="D1786" s="12" t="s">
        <v>138</v>
      </c>
      <c r="E1786" s="12">
        <v>21587.0</v>
      </c>
      <c r="F1786" s="26">
        <v>43965.0</v>
      </c>
      <c r="G1786" s="20"/>
      <c r="H1786" s="20"/>
      <c r="I1786" s="28" t="str">
        <f t="shared" si="1"/>
        <v>MGManhumirim43965</v>
      </c>
      <c r="J1786" s="28">
        <f>VLOOKUP(I1786,'Indice isolamento municipio'!$F$2:$G$26498,2,false)</f>
        <v>0.454</v>
      </c>
      <c r="K1786" s="29"/>
      <c r="L1786" s="20"/>
      <c r="M1786" s="20"/>
      <c r="N1786" s="20"/>
      <c r="O1786" s="20"/>
      <c r="P1786" s="20"/>
    </row>
    <row r="1787" ht="15.75" hidden="1" customHeight="1">
      <c r="A1787" s="12">
        <v>314053.0</v>
      </c>
      <c r="B1787" s="12" t="s">
        <v>2193</v>
      </c>
      <c r="C1787" s="12" t="s">
        <v>131</v>
      </c>
      <c r="D1787" s="12" t="s">
        <v>138</v>
      </c>
      <c r="E1787" s="12">
        <v>7398.0</v>
      </c>
      <c r="F1787" s="26">
        <v>43965.0</v>
      </c>
      <c r="G1787" s="20"/>
      <c r="H1787" s="20"/>
      <c r="I1787" s="28" t="str">
        <f t="shared" si="1"/>
        <v>MGMartins Soares43965</v>
      </c>
      <c r="J1787" s="28">
        <f>VLOOKUP(I1787,'Indice isolamento municipio'!$F$2:$G$26498,2,false)</f>
        <v>0.422</v>
      </c>
      <c r="K1787" s="29"/>
      <c r="L1787" s="20"/>
      <c r="M1787" s="20"/>
      <c r="N1787" s="20"/>
      <c r="O1787" s="20"/>
      <c r="P1787" s="20"/>
    </row>
    <row r="1788" ht="15.75" hidden="1" customHeight="1">
      <c r="A1788" s="12">
        <v>314090.0</v>
      </c>
      <c r="B1788" s="12" t="s">
        <v>2200</v>
      </c>
      <c r="C1788" s="12" t="s">
        <v>131</v>
      </c>
      <c r="D1788" s="12" t="s">
        <v>138</v>
      </c>
      <c r="E1788" s="12">
        <v>17843.0</v>
      </c>
      <c r="F1788" s="26">
        <v>43965.0</v>
      </c>
      <c r="G1788" s="20"/>
      <c r="H1788" s="20"/>
      <c r="I1788" s="28" t="str">
        <f t="shared" si="1"/>
        <v>MGMatipó43965</v>
      </c>
      <c r="J1788" s="28">
        <f>VLOOKUP(I1788,'Indice isolamento municipio'!$F$2:$G$26498,2,false)</f>
        <v>0.43</v>
      </c>
      <c r="K1788" s="29"/>
      <c r="L1788" s="20"/>
      <c r="M1788" s="20"/>
      <c r="N1788" s="20"/>
      <c r="O1788" s="20"/>
      <c r="P1788" s="20"/>
    </row>
    <row r="1789" ht="15.75" hidden="1" customHeight="1">
      <c r="A1789" s="12">
        <v>314400.0</v>
      </c>
      <c r="B1789" s="12" t="s">
        <v>2234</v>
      </c>
      <c r="C1789" s="12" t="s">
        <v>131</v>
      </c>
      <c r="D1789" s="12" t="s">
        <v>138</v>
      </c>
      <c r="E1789" s="12">
        <v>26657.0</v>
      </c>
      <c r="F1789" s="26">
        <v>43965.0</v>
      </c>
      <c r="G1789" s="20"/>
      <c r="H1789" s="20"/>
      <c r="I1789" s="28" t="str">
        <f t="shared" si="1"/>
        <v>MGMutum43965</v>
      </c>
      <c r="J1789" s="28">
        <f>VLOOKUP(I1789,'Indice isolamento municipio'!$F$2:$G$26498,2,false)</f>
        <v>0.394</v>
      </c>
      <c r="K1789" s="29"/>
      <c r="L1789" s="20"/>
      <c r="M1789" s="20"/>
      <c r="N1789" s="20"/>
      <c r="O1789" s="20"/>
      <c r="P1789" s="20"/>
    </row>
    <row r="1790" ht="15.75" hidden="1" customHeight="1">
      <c r="A1790" s="12">
        <v>315190.0</v>
      </c>
      <c r="B1790" s="12" t="s">
        <v>2328</v>
      </c>
      <c r="C1790" s="12" t="s">
        <v>131</v>
      </c>
      <c r="D1790" s="12" t="s">
        <v>138</v>
      </c>
      <c r="E1790" s="12">
        <v>8856.0</v>
      </c>
      <c r="F1790" s="26">
        <v>43965.0</v>
      </c>
      <c r="G1790" s="20"/>
      <c r="H1790" s="20"/>
      <c r="I1790" s="28" t="str">
        <f t="shared" si="1"/>
        <v>MGPocrane43965</v>
      </c>
      <c r="J1790" s="28">
        <f>VLOOKUP(I1790,'Indice isolamento municipio'!$F$2:$G$26498,2,false)</f>
        <v>0.478</v>
      </c>
      <c r="K1790" s="29"/>
      <c r="L1790" s="20"/>
      <c r="M1790" s="20"/>
      <c r="N1790" s="20"/>
      <c r="O1790" s="20"/>
      <c r="P1790" s="20"/>
    </row>
    <row r="1791" ht="15.75" hidden="1" customHeight="1">
      <c r="A1791" s="12">
        <v>315350.0</v>
      </c>
      <c r="B1791" s="12" t="s">
        <v>1763</v>
      </c>
      <c r="C1791" s="12" t="s">
        <v>131</v>
      </c>
      <c r="D1791" s="12" t="s">
        <v>138</v>
      </c>
      <c r="E1791" s="12">
        <v>8297.0</v>
      </c>
      <c r="F1791" s="26">
        <v>43965.0</v>
      </c>
      <c r="G1791" s="20"/>
      <c r="H1791" s="20"/>
      <c r="I1791" s="28" t="str">
        <f t="shared" si="1"/>
        <v>MGAlto Jequitibá43965</v>
      </c>
      <c r="J1791" s="28">
        <f>VLOOKUP(I1791,'Indice isolamento municipio'!$F$2:$G$26498,2,false)</f>
        <v>0.395</v>
      </c>
      <c r="K1791" s="29"/>
      <c r="L1791" s="20"/>
      <c r="M1791" s="20"/>
      <c r="N1791" s="20"/>
      <c r="O1791" s="20"/>
      <c r="P1791" s="20"/>
    </row>
    <row r="1792" ht="15.75" hidden="1" customHeight="1">
      <c r="A1792" s="12">
        <v>315415.0</v>
      </c>
      <c r="B1792" s="12" t="s">
        <v>2350</v>
      </c>
      <c r="C1792" s="12" t="s">
        <v>131</v>
      </c>
      <c r="D1792" s="12" t="s">
        <v>138</v>
      </c>
      <c r="E1792" s="12">
        <v>6667.0</v>
      </c>
      <c r="F1792" s="26">
        <v>43965.0</v>
      </c>
      <c r="G1792" s="20"/>
      <c r="H1792" s="20"/>
      <c r="I1792" s="28" t="str">
        <f t="shared" si="1"/>
        <v>MGReduto43965</v>
      </c>
      <c r="J1792" s="28">
        <f>VLOOKUP(I1792,'Indice isolamento municipio'!$F$2:$G$26498,2,false)</f>
        <v>0.448</v>
      </c>
      <c r="K1792" s="29"/>
      <c r="L1792" s="20"/>
      <c r="M1792" s="20"/>
      <c r="N1792" s="20"/>
      <c r="O1792" s="20"/>
      <c r="P1792" s="20"/>
    </row>
    <row r="1793" ht="15.75" hidden="1" customHeight="1">
      <c r="A1793" s="12">
        <v>315790.0</v>
      </c>
      <c r="B1793" s="12" t="s">
        <v>2393</v>
      </c>
      <c r="C1793" s="12" t="s">
        <v>131</v>
      </c>
      <c r="D1793" s="12" t="s">
        <v>138</v>
      </c>
      <c r="E1793" s="12">
        <v>15207.0</v>
      </c>
      <c r="F1793" s="26">
        <v>43965.0</v>
      </c>
      <c r="G1793" s="20"/>
      <c r="H1793" s="20"/>
      <c r="I1793" s="28" t="str">
        <f t="shared" si="1"/>
        <v>MGSanta Margarida43965</v>
      </c>
      <c r="J1793" s="28">
        <f>VLOOKUP(I1793,'Indice isolamento municipio'!$F$2:$G$26498,2,false)</f>
        <v>0.465</v>
      </c>
      <c r="K1793" s="29"/>
      <c r="L1793" s="20"/>
      <c r="M1793" s="20"/>
      <c r="N1793" s="20"/>
      <c r="O1793" s="20"/>
      <c r="P1793" s="20"/>
    </row>
    <row r="1794" ht="15.75" hidden="1" customHeight="1">
      <c r="A1794" s="12">
        <v>315890.0</v>
      </c>
      <c r="B1794" s="12" t="s">
        <v>2411</v>
      </c>
      <c r="C1794" s="12" t="s">
        <v>131</v>
      </c>
      <c r="D1794" s="12" t="s">
        <v>138</v>
      </c>
      <c r="E1794" s="12">
        <v>8579.0</v>
      </c>
      <c r="F1794" s="26">
        <v>43965.0</v>
      </c>
      <c r="G1794" s="20"/>
      <c r="H1794" s="20"/>
      <c r="I1794" s="28" t="str">
        <f t="shared" si="1"/>
        <v>MGSantana do Manhuaçu43965</v>
      </c>
      <c r="J1794" s="28">
        <f>VLOOKUP(I1794,'Indice isolamento municipio'!$F$2:$G$26498,2,false)</f>
        <v>0.547</v>
      </c>
      <c r="K1794" s="29"/>
      <c r="L1794" s="20"/>
      <c r="M1794" s="20"/>
      <c r="N1794" s="20"/>
      <c r="O1794" s="20"/>
      <c r="P1794" s="20"/>
    </row>
    <row r="1795" ht="15.75" hidden="1" customHeight="1">
      <c r="A1795" s="12">
        <v>316255.0</v>
      </c>
      <c r="B1795" s="12" t="s">
        <v>2448</v>
      </c>
      <c r="C1795" s="12" t="s">
        <v>131</v>
      </c>
      <c r="D1795" s="12" t="s">
        <v>138</v>
      </c>
      <c r="E1795" s="12">
        <v>10476.0</v>
      </c>
      <c r="F1795" s="26">
        <v>43965.0</v>
      </c>
      <c r="G1795" s="20"/>
      <c r="H1795" s="20"/>
      <c r="I1795" s="28" t="str">
        <f t="shared" si="1"/>
        <v>MGSão João do Manhuaçu43965</v>
      </c>
      <c r="J1795" s="28">
        <f>VLOOKUP(I1795,'Indice isolamento municipio'!$F$2:$G$26498,2,false)</f>
        <v>0.358</v>
      </c>
      <c r="K1795" s="29"/>
      <c r="L1795" s="20"/>
      <c r="M1795" s="20"/>
      <c r="N1795" s="20"/>
      <c r="O1795" s="20"/>
      <c r="P1795" s="20"/>
    </row>
    <row r="1796" ht="15.75" hidden="1" customHeight="1">
      <c r="A1796" s="12">
        <v>316360.0</v>
      </c>
      <c r="B1796" s="12" t="s">
        <v>5399</v>
      </c>
      <c r="C1796" s="12" t="s">
        <v>131</v>
      </c>
      <c r="D1796" s="12" t="s">
        <v>138</v>
      </c>
      <c r="E1796" s="12">
        <v>2625.0</v>
      </c>
      <c r="F1796" s="26">
        <v>43965.0</v>
      </c>
      <c r="G1796" s="20"/>
      <c r="H1796" s="20"/>
      <c r="I1796" s="28" t="str">
        <f t="shared" si="1"/>
        <v>MGSão José do Mantimento43965</v>
      </c>
      <c r="J1796" s="28" t="str">
        <f>VLOOKUP(I1796,'Indice isolamento municipio'!$F$2:$G$26498,2,false)</f>
        <v>#N/A</v>
      </c>
      <c r="K1796" s="29"/>
      <c r="L1796" s="20"/>
      <c r="M1796" s="20"/>
      <c r="N1796" s="20"/>
      <c r="O1796" s="20"/>
      <c r="P1796" s="20"/>
    </row>
    <row r="1797" ht="15.75" hidden="1" customHeight="1">
      <c r="A1797" s="12">
        <v>316760.0</v>
      </c>
      <c r="B1797" s="12" t="s">
        <v>2504</v>
      </c>
      <c r="C1797" s="12" t="s">
        <v>131</v>
      </c>
      <c r="D1797" s="12" t="s">
        <v>138</v>
      </c>
      <c r="E1797" s="12">
        <v>18513.0</v>
      </c>
      <c r="F1797" s="26">
        <v>43965.0</v>
      </c>
      <c r="G1797" s="20"/>
      <c r="H1797" s="20"/>
      <c r="I1797" s="28" t="str">
        <f t="shared" si="1"/>
        <v>MGSimonésia43965</v>
      </c>
      <c r="J1797" s="28">
        <f>VLOOKUP(I1797,'Indice isolamento municipio'!$F$2:$G$26498,2,false)</f>
        <v>0.388</v>
      </c>
      <c r="K1797" s="29"/>
      <c r="L1797" s="20"/>
      <c r="M1797" s="20"/>
      <c r="N1797" s="20"/>
      <c r="O1797" s="20"/>
      <c r="P1797" s="20"/>
    </row>
    <row r="1798" ht="15.75" hidden="1" customHeight="1">
      <c r="A1798" s="12">
        <v>316805.0</v>
      </c>
      <c r="B1798" s="12" t="s">
        <v>2509</v>
      </c>
      <c r="C1798" s="12" t="s">
        <v>131</v>
      </c>
      <c r="D1798" s="12" t="s">
        <v>138</v>
      </c>
      <c r="E1798" s="12">
        <v>3124.0</v>
      </c>
      <c r="F1798" s="26">
        <v>43965.0</v>
      </c>
      <c r="G1798" s="20"/>
      <c r="H1798" s="20"/>
      <c r="I1798" s="28" t="str">
        <f t="shared" si="1"/>
        <v>MGTaparuba43965</v>
      </c>
      <c r="J1798" s="28">
        <f>VLOOKUP(I1798,'Indice isolamento municipio'!$F$2:$G$26498,2,false)</f>
        <v>0.313</v>
      </c>
      <c r="K1798" s="29"/>
      <c r="L1798" s="20"/>
      <c r="M1798" s="20"/>
      <c r="N1798" s="20"/>
      <c r="O1798" s="20"/>
      <c r="P1798" s="20"/>
    </row>
    <row r="1799" ht="15.75" hidden="1" customHeight="1">
      <c r="A1799" s="12">
        <v>311570.0</v>
      </c>
      <c r="B1799" s="12" t="s">
        <v>1903</v>
      </c>
      <c r="C1799" s="12" t="s">
        <v>131</v>
      </c>
      <c r="D1799" s="12" t="s">
        <v>138</v>
      </c>
      <c r="E1799" s="12">
        <v>6806.0</v>
      </c>
      <c r="F1799" s="26">
        <v>43965.0</v>
      </c>
      <c r="G1799" s="20"/>
      <c r="H1799" s="20"/>
      <c r="I1799" s="28" t="str">
        <f t="shared" si="1"/>
        <v>MGCentral de Minas43965</v>
      </c>
      <c r="J1799" s="28">
        <f>VLOOKUP(I1799,'Indice isolamento municipio'!$F$2:$G$26498,2,false)</f>
        <v>0.543</v>
      </c>
      <c r="K1799" s="29"/>
      <c r="L1799" s="20"/>
      <c r="M1799" s="20"/>
      <c r="N1799" s="20"/>
      <c r="O1799" s="20"/>
      <c r="P1799" s="20"/>
    </row>
    <row r="1800" ht="15.75" hidden="1" customHeight="1">
      <c r="A1800" s="12">
        <v>312083.0</v>
      </c>
      <c r="B1800" s="12" t="s">
        <v>1961</v>
      </c>
      <c r="C1800" s="12" t="s">
        <v>131</v>
      </c>
      <c r="D1800" s="12" t="s">
        <v>138</v>
      </c>
      <c r="E1800" s="12">
        <v>4728.0</v>
      </c>
      <c r="F1800" s="26">
        <v>43965.0</v>
      </c>
      <c r="G1800" s="20"/>
      <c r="H1800" s="20"/>
      <c r="I1800" s="28" t="str">
        <f t="shared" si="1"/>
        <v>MGCuparaque43965</v>
      </c>
      <c r="J1800" s="28">
        <f>VLOOKUP(I1800,'Indice isolamento municipio'!$F$2:$G$26498,2,false)</f>
        <v>0.464</v>
      </c>
      <c r="K1800" s="29"/>
      <c r="L1800" s="20"/>
      <c r="M1800" s="20"/>
      <c r="N1800" s="20"/>
      <c r="O1800" s="20"/>
      <c r="P1800" s="20"/>
    </row>
    <row r="1801" ht="15.75" hidden="1" customHeight="1">
      <c r="A1801" s="12">
        <v>312210.0</v>
      </c>
      <c r="B1801" s="12" t="s">
        <v>1976</v>
      </c>
      <c r="C1801" s="12" t="s">
        <v>131</v>
      </c>
      <c r="D1801" s="12" t="s">
        <v>138</v>
      </c>
      <c r="E1801" s="12">
        <v>4933.0</v>
      </c>
      <c r="F1801" s="26">
        <v>43965.0</v>
      </c>
      <c r="G1801" s="20"/>
      <c r="H1801" s="20"/>
      <c r="I1801" s="28" t="str">
        <f t="shared" si="1"/>
        <v>MGDivino das Laranjeiras43965</v>
      </c>
      <c r="J1801" s="28">
        <f>VLOOKUP(I1801,'Indice isolamento municipio'!$F$2:$G$26498,2,false)</f>
        <v>0.5</v>
      </c>
      <c r="K1801" s="29"/>
      <c r="L1801" s="20"/>
      <c r="M1801" s="20"/>
      <c r="N1801" s="20"/>
      <c r="O1801" s="20"/>
      <c r="P1801" s="20"/>
    </row>
    <row r="1802" ht="15.75" hidden="1" customHeight="1">
      <c r="A1802" s="12">
        <v>313180.0</v>
      </c>
      <c r="B1802" s="12" t="s">
        <v>2088</v>
      </c>
      <c r="C1802" s="12" t="s">
        <v>131</v>
      </c>
      <c r="D1802" s="12" t="s">
        <v>138</v>
      </c>
      <c r="E1802" s="12">
        <v>10826.0</v>
      </c>
      <c r="F1802" s="26">
        <v>43965.0</v>
      </c>
      <c r="G1802" s="20"/>
      <c r="H1802" s="20"/>
      <c r="I1802" s="28" t="str">
        <f t="shared" si="1"/>
        <v>MGItabirinha43965</v>
      </c>
      <c r="J1802" s="28">
        <f>VLOOKUP(I1802,'Indice isolamento municipio'!$F$2:$G$26498,2,false)</f>
        <v>0.402</v>
      </c>
      <c r="K1802" s="29"/>
      <c r="L1802" s="20"/>
      <c r="M1802" s="20"/>
      <c r="N1802" s="20"/>
      <c r="O1802" s="20"/>
      <c r="P1802" s="20"/>
    </row>
    <row r="1803" ht="15.75" hidden="1" customHeight="1">
      <c r="A1803" s="12">
        <v>313960.0</v>
      </c>
      <c r="B1803" s="12" t="s">
        <v>2182</v>
      </c>
      <c r="C1803" s="12" t="s">
        <v>131</v>
      </c>
      <c r="D1803" s="12" t="s">
        <v>138</v>
      </c>
      <c r="E1803" s="12">
        <v>27148.0</v>
      </c>
      <c r="F1803" s="26">
        <v>43965.0</v>
      </c>
      <c r="G1803" s="20"/>
      <c r="H1803" s="20"/>
      <c r="I1803" s="28" t="str">
        <f t="shared" si="1"/>
        <v>MGMantena43965</v>
      </c>
      <c r="J1803" s="28">
        <f>VLOOKUP(I1803,'Indice isolamento municipio'!$F$2:$G$26498,2,false)</f>
        <v>0.407</v>
      </c>
      <c r="K1803" s="29"/>
      <c r="L1803" s="20"/>
      <c r="M1803" s="20"/>
      <c r="N1803" s="20"/>
      <c r="O1803" s="20"/>
      <c r="P1803" s="20"/>
    </row>
    <row r="1804" ht="15.75" hidden="1" customHeight="1">
      <c r="A1804" s="12">
        <v>314150.0</v>
      </c>
      <c r="B1804" s="12" t="s">
        <v>2206</v>
      </c>
      <c r="C1804" s="12" t="s">
        <v>131</v>
      </c>
      <c r="D1804" s="12" t="s">
        <v>138</v>
      </c>
      <c r="E1804" s="12">
        <v>6338.0</v>
      </c>
      <c r="F1804" s="26">
        <v>43965.0</v>
      </c>
      <c r="G1804" s="20"/>
      <c r="H1804" s="20"/>
      <c r="I1804" s="28" t="str">
        <f t="shared" si="1"/>
        <v>MGMendes Pimentel43965</v>
      </c>
      <c r="J1804" s="28">
        <f>VLOOKUP(I1804,'Indice isolamento municipio'!$F$2:$G$26498,2,false)</f>
        <v>0.508</v>
      </c>
      <c r="K1804" s="29"/>
      <c r="L1804" s="20"/>
      <c r="M1804" s="20"/>
      <c r="N1804" s="20"/>
      <c r="O1804" s="20"/>
      <c r="P1804" s="20"/>
    </row>
    <row r="1805" ht="15.75" hidden="1" customHeight="1">
      <c r="A1805" s="12">
        <v>314467.0</v>
      </c>
      <c r="B1805" s="12" t="s">
        <v>2243</v>
      </c>
      <c r="C1805" s="12" t="s">
        <v>131</v>
      </c>
      <c r="D1805" s="12" t="s">
        <v>138</v>
      </c>
      <c r="E1805" s="12">
        <v>3617.0</v>
      </c>
      <c r="F1805" s="26">
        <v>43965.0</v>
      </c>
      <c r="G1805" s="20"/>
      <c r="H1805" s="20"/>
      <c r="I1805" s="28" t="str">
        <f t="shared" si="1"/>
        <v>MGNova Belém43965</v>
      </c>
      <c r="J1805" s="28">
        <f>VLOOKUP(I1805,'Indice isolamento municipio'!$F$2:$G$26498,2,false)</f>
        <v>0.462</v>
      </c>
      <c r="K1805" s="29"/>
      <c r="L1805" s="20"/>
      <c r="M1805" s="20"/>
      <c r="N1805" s="20"/>
      <c r="O1805" s="20"/>
      <c r="P1805" s="20"/>
    </row>
    <row r="1806" ht="15.75" hidden="1" customHeight="1">
      <c r="A1806" s="12">
        <v>316105.0</v>
      </c>
      <c r="B1806" s="12" t="s">
        <v>2428</v>
      </c>
      <c r="C1806" s="12" t="s">
        <v>131</v>
      </c>
      <c r="D1806" s="12" t="s">
        <v>138</v>
      </c>
      <c r="E1806" s="12">
        <v>3372.0</v>
      </c>
      <c r="F1806" s="26">
        <v>43965.0</v>
      </c>
      <c r="G1806" s="20"/>
      <c r="H1806" s="20"/>
      <c r="I1806" s="28" t="str">
        <f t="shared" si="1"/>
        <v>MGSão Félix de Minas43965</v>
      </c>
      <c r="J1806" s="28">
        <f>VLOOKUP(I1806,'Indice isolamento municipio'!$F$2:$G$26498,2,false)</f>
        <v>0.462</v>
      </c>
      <c r="K1806" s="29"/>
      <c r="L1806" s="20"/>
      <c r="M1806" s="20"/>
      <c r="N1806" s="20"/>
      <c r="O1806" s="20"/>
      <c r="P1806" s="20"/>
    </row>
    <row r="1807" ht="15.75" hidden="1" customHeight="1">
      <c r="A1807" s="12">
        <v>316257.0</v>
      </c>
      <c r="B1807" s="12" t="s">
        <v>2449</v>
      </c>
      <c r="C1807" s="12" t="s">
        <v>131</v>
      </c>
      <c r="D1807" s="12" t="s">
        <v>138</v>
      </c>
      <c r="E1807" s="12">
        <v>5307.0</v>
      </c>
      <c r="F1807" s="26">
        <v>43965.0</v>
      </c>
      <c r="G1807" s="20"/>
      <c r="H1807" s="20"/>
      <c r="I1807" s="28" t="str">
        <f t="shared" si="1"/>
        <v>MGSão João do Manteninha43965</v>
      </c>
      <c r="J1807" s="28">
        <f>VLOOKUP(I1807,'Indice isolamento municipio'!$F$2:$G$26498,2,false)</f>
        <v>0.379</v>
      </c>
      <c r="K1807" s="29"/>
      <c r="L1807" s="20"/>
      <c r="M1807" s="20"/>
      <c r="N1807" s="20"/>
      <c r="O1807" s="20"/>
      <c r="P1807" s="20"/>
    </row>
    <row r="1808" ht="15.75" hidden="1" customHeight="1">
      <c r="A1808" s="12">
        <v>310445.0</v>
      </c>
      <c r="B1808" s="12" t="s">
        <v>5400</v>
      </c>
      <c r="C1808" s="12" t="s">
        <v>131</v>
      </c>
      <c r="D1808" s="12" t="s">
        <v>138</v>
      </c>
      <c r="E1808" s="12">
        <v>4848.0</v>
      </c>
      <c r="F1808" s="26">
        <v>43965.0</v>
      </c>
      <c r="G1808" s="20"/>
      <c r="H1808" s="20"/>
      <c r="I1808" s="28" t="str">
        <f t="shared" si="1"/>
        <v>MGAricanduva43965</v>
      </c>
      <c r="J1808" s="28" t="str">
        <f>VLOOKUP(I1808,'Indice isolamento municipio'!$F$2:$G$26498,2,false)</f>
        <v>#N/A</v>
      </c>
      <c r="K1808" s="29"/>
      <c r="L1808" s="20"/>
      <c r="M1808" s="20"/>
      <c r="N1808" s="20"/>
      <c r="O1808" s="20"/>
      <c r="P1808" s="20"/>
    </row>
    <row r="1809" ht="15.75" hidden="1" customHeight="1">
      <c r="A1809" s="12">
        <v>311230.0</v>
      </c>
      <c r="B1809" s="12" t="s">
        <v>1868</v>
      </c>
      <c r="C1809" s="12" t="s">
        <v>131</v>
      </c>
      <c r="D1809" s="12" t="s">
        <v>138</v>
      </c>
      <c r="E1809" s="12">
        <v>35368.0</v>
      </c>
      <c r="F1809" s="26">
        <v>43965.0</v>
      </c>
      <c r="G1809" s="20"/>
      <c r="H1809" s="20"/>
      <c r="I1809" s="28" t="str">
        <f t="shared" si="1"/>
        <v>MGCapelinha43965</v>
      </c>
      <c r="J1809" s="28">
        <f>VLOOKUP(I1809,'Indice isolamento municipio'!$F$2:$G$26498,2,false)</f>
        <v>0.367</v>
      </c>
      <c r="K1809" s="29"/>
      <c r="L1809" s="20"/>
      <c r="M1809" s="20"/>
      <c r="N1809" s="20"/>
      <c r="O1809" s="20"/>
      <c r="P1809" s="20"/>
    </row>
    <row r="1810" ht="15.75" hidden="1" customHeight="1">
      <c r="A1810" s="12">
        <v>311610.0</v>
      </c>
      <c r="B1810" s="12" t="s">
        <v>1908</v>
      </c>
      <c r="C1810" s="12" t="s">
        <v>131</v>
      </c>
      <c r="D1810" s="12" t="s">
        <v>138</v>
      </c>
      <c r="E1810" s="12">
        <v>15184.0</v>
      </c>
      <c r="F1810" s="26">
        <v>43965.0</v>
      </c>
      <c r="G1810" s="20"/>
      <c r="H1810" s="20"/>
      <c r="I1810" s="28" t="str">
        <f t="shared" si="1"/>
        <v>MGChapada do Norte43965</v>
      </c>
      <c r="J1810" s="28">
        <f>VLOOKUP(I1810,'Indice isolamento municipio'!$F$2:$G$26498,2,false)</f>
        <v>0.433</v>
      </c>
      <c r="K1810" s="29"/>
      <c r="L1810" s="20"/>
      <c r="M1810" s="20"/>
      <c r="N1810" s="20"/>
      <c r="O1810" s="20"/>
      <c r="P1810" s="20"/>
    </row>
    <row r="1811" ht="15.75" hidden="1" customHeight="1">
      <c r="A1811" s="12">
        <v>313652.0</v>
      </c>
      <c r="B1811" s="12" t="s">
        <v>2141</v>
      </c>
      <c r="C1811" s="12" t="s">
        <v>131</v>
      </c>
      <c r="D1811" s="12" t="s">
        <v>138</v>
      </c>
      <c r="E1811" s="12">
        <v>4532.0</v>
      </c>
      <c r="F1811" s="26">
        <v>43965.0</v>
      </c>
      <c r="G1811" s="20"/>
      <c r="H1811" s="20"/>
      <c r="I1811" s="28" t="str">
        <f t="shared" si="1"/>
        <v>MGJosé Gonçalves de Minas43965</v>
      </c>
      <c r="J1811" s="28">
        <f>VLOOKUP(I1811,'Indice isolamento municipio'!$F$2:$G$26498,2,false)</f>
        <v>0.316</v>
      </c>
      <c r="K1811" s="29"/>
      <c r="L1811" s="20"/>
      <c r="M1811" s="20"/>
      <c r="N1811" s="20"/>
      <c r="O1811" s="20"/>
      <c r="P1811" s="20"/>
    </row>
    <row r="1812" ht="15.75" hidden="1" customHeight="1">
      <c r="A1812" s="12">
        <v>313835.0</v>
      </c>
      <c r="B1812" s="12" t="s">
        <v>2164</v>
      </c>
      <c r="C1812" s="12" t="s">
        <v>131</v>
      </c>
      <c r="D1812" s="12" t="s">
        <v>138</v>
      </c>
      <c r="E1812" s="12">
        <v>4815.0</v>
      </c>
      <c r="F1812" s="26">
        <v>43965.0</v>
      </c>
      <c r="G1812" s="20"/>
      <c r="H1812" s="20"/>
      <c r="I1812" s="28" t="str">
        <f t="shared" si="1"/>
        <v>MGLeme do Prado43965</v>
      </c>
      <c r="J1812" s="28">
        <f>VLOOKUP(I1812,'Indice isolamento municipio'!$F$2:$G$26498,2,false)</f>
        <v>0.568</v>
      </c>
      <c r="K1812" s="29"/>
      <c r="L1812" s="20"/>
      <c r="M1812" s="20"/>
      <c r="N1812" s="20"/>
      <c r="O1812" s="20"/>
      <c r="P1812" s="20"/>
    </row>
    <row r="1813" ht="15.75" hidden="1" customHeight="1">
      <c r="A1813" s="12">
        <v>314180.0</v>
      </c>
      <c r="B1813" s="12" t="s">
        <v>2209</v>
      </c>
      <c r="C1813" s="12" t="s">
        <v>131</v>
      </c>
      <c r="D1813" s="12" t="s">
        <v>138</v>
      </c>
      <c r="E1813" s="12">
        <v>30852.0</v>
      </c>
      <c r="F1813" s="26">
        <v>43965.0</v>
      </c>
      <c r="G1813" s="20"/>
      <c r="H1813" s="20"/>
      <c r="I1813" s="28" t="str">
        <f t="shared" si="1"/>
        <v>MGMinas Novas43965</v>
      </c>
      <c r="J1813" s="28">
        <f>VLOOKUP(I1813,'Indice isolamento municipio'!$F$2:$G$26498,2,false)</f>
        <v>0.41</v>
      </c>
      <c r="K1813" s="29"/>
      <c r="L1813" s="20"/>
      <c r="M1813" s="20"/>
      <c r="N1813" s="20"/>
      <c r="O1813" s="20"/>
      <c r="P1813" s="20"/>
    </row>
    <row r="1814" ht="15.75" hidden="1" customHeight="1">
      <c r="A1814" s="12">
        <v>316970.0</v>
      </c>
      <c r="B1814" s="12" t="s">
        <v>2526</v>
      </c>
      <c r="C1814" s="12" t="s">
        <v>131</v>
      </c>
      <c r="D1814" s="12" t="s">
        <v>138</v>
      </c>
      <c r="E1814" s="12">
        <v>18383.0</v>
      </c>
      <c r="F1814" s="26">
        <v>43965.0</v>
      </c>
      <c r="G1814" s="20"/>
      <c r="H1814" s="20"/>
      <c r="I1814" s="28" t="str">
        <f t="shared" si="1"/>
        <v>MGTurmalina43965</v>
      </c>
      <c r="J1814" s="28">
        <f>VLOOKUP(I1814,'Indice isolamento municipio'!$F$2:$G$26498,2,false)</f>
        <v>0.398</v>
      </c>
      <c r="K1814" s="29"/>
      <c r="L1814" s="20"/>
      <c r="M1814" s="20"/>
      <c r="N1814" s="20"/>
      <c r="O1814" s="20"/>
      <c r="P1814" s="20"/>
    </row>
    <row r="1815" ht="15.75" hidden="1" customHeight="1">
      <c r="A1815" s="12">
        <v>317107.0</v>
      </c>
      <c r="B1815" s="12" t="s">
        <v>2547</v>
      </c>
      <c r="C1815" s="12" t="s">
        <v>131</v>
      </c>
      <c r="D1815" s="12" t="s">
        <v>138</v>
      </c>
      <c r="E1815" s="12">
        <v>5569.0</v>
      </c>
      <c r="F1815" s="26">
        <v>43965.0</v>
      </c>
      <c r="G1815" s="20"/>
      <c r="H1815" s="20"/>
      <c r="I1815" s="28" t="str">
        <f t="shared" si="1"/>
        <v>MGVeredinha43965</v>
      </c>
      <c r="J1815" s="28">
        <f>VLOOKUP(I1815,'Indice isolamento municipio'!$F$2:$G$26498,2,false)</f>
        <v>0.4</v>
      </c>
      <c r="K1815" s="29"/>
      <c r="L1815" s="20"/>
      <c r="M1815" s="20"/>
      <c r="N1815" s="20"/>
      <c r="O1815" s="20"/>
      <c r="P1815" s="20"/>
    </row>
    <row r="1816" ht="15.75" hidden="1" customHeight="1">
      <c r="A1816" s="12">
        <v>310730.0</v>
      </c>
      <c r="B1816" s="12" t="s">
        <v>5401</v>
      </c>
      <c r="C1816" s="12" t="s">
        <v>131</v>
      </c>
      <c r="D1816" s="12" t="s">
        <v>138</v>
      </c>
      <c r="E1816" s="12">
        <v>47236.0</v>
      </c>
      <c r="F1816" s="26">
        <v>43965.0</v>
      </c>
      <c r="G1816" s="20"/>
      <c r="H1816" s="20"/>
      <c r="I1816" s="28" t="str">
        <f t="shared" si="1"/>
        <v>MGBocaiúva43965</v>
      </c>
      <c r="J1816" s="28" t="str">
        <f>VLOOKUP(I1816,'Indice isolamento municipio'!$F$2:$G$26498,2,false)</f>
        <v>#N/A</v>
      </c>
      <c r="K1816" s="29"/>
      <c r="L1816" s="20"/>
      <c r="M1816" s="20"/>
      <c r="N1816" s="20"/>
      <c r="O1816" s="20"/>
      <c r="P1816" s="20"/>
    </row>
    <row r="1817" ht="15.75" hidden="1" customHeight="1">
      <c r="A1817" s="12">
        <v>311650.0</v>
      </c>
      <c r="B1817" s="12" t="s">
        <v>1913</v>
      </c>
      <c r="C1817" s="12" t="s">
        <v>131</v>
      </c>
      <c r="D1817" s="12" t="s">
        <v>138</v>
      </c>
      <c r="E1817" s="12">
        <v>7712.0</v>
      </c>
      <c r="F1817" s="26">
        <v>43965.0</v>
      </c>
      <c r="G1817" s="20"/>
      <c r="H1817" s="20"/>
      <c r="I1817" s="28" t="str">
        <f t="shared" si="1"/>
        <v>MGClaro dos Poções43965</v>
      </c>
      <c r="J1817" s="28">
        <f>VLOOKUP(I1817,'Indice isolamento municipio'!$F$2:$G$26498,2,false)</f>
        <v>0.347</v>
      </c>
      <c r="K1817" s="29"/>
      <c r="L1817" s="20"/>
      <c r="M1817" s="20"/>
      <c r="N1817" s="20"/>
      <c r="O1817" s="20"/>
      <c r="P1817" s="20"/>
    </row>
    <row r="1818" ht="15.75" hidden="1" customHeight="1">
      <c r="A1818" s="12">
        <v>312380.0</v>
      </c>
      <c r="B1818" s="12" t="s">
        <v>1996</v>
      </c>
      <c r="C1818" s="12" t="s">
        <v>131</v>
      </c>
      <c r="D1818" s="12" t="s">
        <v>138</v>
      </c>
      <c r="E1818" s="12">
        <v>7128.0</v>
      </c>
      <c r="F1818" s="26">
        <v>43965.0</v>
      </c>
      <c r="G1818" s="20"/>
      <c r="H1818" s="20"/>
      <c r="I1818" s="28" t="str">
        <f t="shared" si="1"/>
        <v>MGEngenheiro Navarro43965</v>
      </c>
      <c r="J1818" s="28">
        <f>VLOOKUP(I1818,'Indice isolamento municipio'!$F$2:$G$26498,2,false)</f>
        <v>0.46</v>
      </c>
      <c r="K1818" s="29"/>
      <c r="L1818" s="20"/>
      <c r="M1818" s="20"/>
      <c r="N1818" s="20"/>
      <c r="O1818" s="20"/>
      <c r="P1818" s="20"/>
    </row>
    <row r="1819" ht="15.75" hidden="1" customHeight="1">
      <c r="A1819" s="12">
        <v>312660.0</v>
      </c>
      <c r="B1819" s="12" t="s">
        <v>2023</v>
      </c>
      <c r="C1819" s="12" t="s">
        <v>131</v>
      </c>
      <c r="D1819" s="12" t="s">
        <v>138</v>
      </c>
      <c r="E1819" s="12">
        <v>4920.0</v>
      </c>
      <c r="F1819" s="26">
        <v>43965.0</v>
      </c>
      <c r="G1819" s="20"/>
      <c r="H1819" s="20"/>
      <c r="I1819" s="28" t="str">
        <f t="shared" si="1"/>
        <v>MGFrancisco Dumont43965</v>
      </c>
      <c r="J1819" s="28">
        <f>VLOOKUP(I1819,'Indice isolamento municipio'!$F$2:$G$26498,2,false)</f>
        <v>0.421</v>
      </c>
      <c r="K1819" s="29"/>
      <c r="L1819" s="20"/>
      <c r="M1819" s="20"/>
      <c r="N1819" s="20"/>
      <c r="O1819" s="20"/>
      <c r="P1819" s="20"/>
    </row>
    <row r="1820" ht="15.75" hidden="1" customHeight="1">
      <c r="A1820" s="12">
        <v>312735.0</v>
      </c>
      <c r="B1820" s="12" t="s">
        <v>2036</v>
      </c>
      <c r="C1820" s="12" t="s">
        <v>131</v>
      </c>
      <c r="D1820" s="12" t="s">
        <v>138</v>
      </c>
      <c r="E1820" s="12">
        <v>2992.0</v>
      </c>
      <c r="F1820" s="26">
        <v>43965.0</v>
      </c>
      <c r="G1820" s="20"/>
      <c r="H1820" s="20"/>
      <c r="I1820" s="28" t="str">
        <f t="shared" si="1"/>
        <v>MGGlaucilândia43965</v>
      </c>
      <c r="J1820" s="28">
        <f>VLOOKUP(I1820,'Indice isolamento municipio'!$F$2:$G$26498,2,false)</f>
        <v>0.446</v>
      </c>
      <c r="K1820" s="29"/>
      <c r="L1820" s="20"/>
      <c r="M1820" s="20"/>
      <c r="N1820" s="20"/>
      <c r="O1820" s="20"/>
      <c r="P1820" s="20"/>
    </row>
    <row r="1821" ht="15.75" hidden="1" customHeight="1">
      <c r="A1821" s="12">
        <v>312825.0</v>
      </c>
      <c r="B1821" s="12" t="s">
        <v>2047</v>
      </c>
      <c r="C1821" s="12" t="s">
        <v>131</v>
      </c>
      <c r="D1821" s="12" t="s">
        <v>138</v>
      </c>
      <c r="E1821" s="12">
        <v>4756.0</v>
      </c>
      <c r="F1821" s="26">
        <v>43965.0</v>
      </c>
      <c r="G1821" s="20"/>
      <c r="H1821" s="20"/>
      <c r="I1821" s="28" t="str">
        <f t="shared" si="1"/>
        <v>MGGuaraciama43965</v>
      </c>
      <c r="J1821" s="28">
        <f>VLOOKUP(I1821,'Indice isolamento municipio'!$F$2:$G$26498,2,false)</f>
        <v>0.414</v>
      </c>
      <c r="K1821" s="29"/>
      <c r="L1821" s="20"/>
      <c r="M1821" s="20"/>
      <c r="N1821" s="20"/>
      <c r="O1821" s="20"/>
      <c r="P1821" s="20"/>
    </row>
    <row r="1822" ht="15.75" hidden="1" customHeight="1">
      <c r="A1822" s="12">
        <v>313200.0</v>
      </c>
      <c r="B1822" s="12" t="s">
        <v>2090</v>
      </c>
      <c r="C1822" s="12" t="s">
        <v>131</v>
      </c>
      <c r="D1822" s="12" t="s">
        <v>138</v>
      </c>
      <c r="E1822" s="12">
        <v>5053.0</v>
      </c>
      <c r="F1822" s="26">
        <v>43965.0</v>
      </c>
      <c r="G1822" s="20"/>
      <c r="H1822" s="20"/>
      <c r="I1822" s="28" t="str">
        <f t="shared" si="1"/>
        <v>MGItacambira43965</v>
      </c>
      <c r="J1822" s="28">
        <f>VLOOKUP(I1822,'Indice isolamento municipio'!$F$2:$G$26498,2,false)</f>
        <v>0.28</v>
      </c>
      <c r="K1822" s="29"/>
      <c r="L1822" s="20"/>
      <c r="M1822" s="20"/>
      <c r="N1822" s="20"/>
      <c r="O1822" s="20"/>
      <c r="P1822" s="20"/>
    </row>
    <row r="1823" ht="15.75" hidden="1" customHeight="1">
      <c r="A1823" s="12">
        <v>313640.0</v>
      </c>
      <c r="B1823" s="12" t="s">
        <v>2139</v>
      </c>
      <c r="C1823" s="12" t="s">
        <v>131</v>
      </c>
      <c r="D1823" s="12" t="s">
        <v>138</v>
      </c>
      <c r="E1823" s="12">
        <v>4371.0</v>
      </c>
      <c r="F1823" s="26">
        <v>43965.0</v>
      </c>
      <c r="G1823" s="20"/>
      <c r="H1823" s="20"/>
      <c r="I1823" s="28" t="str">
        <f t="shared" si="1"/>
        <v>MGJoaquim Felício43965</v>
      </c>
      <c r="J1823" s="28">
        <f>VLOOKUP(I1823,'Indice isolamento municipio'!$F$2:$G$26498,2,false)</f>
        <v>0.405</v>
      </c>
      <c r="K1823" s="29"/>
      <c r="L1823" s="20"/>
      <c r="M1823" s="20"/>
      <c r="N1823" s="20"/>
      <c r="O1823" s="20"/>
      <c r="P1823" s="20"/>
    </row>
    <row r="1824" ht="15.75" hidden="1" customHeight="1">
      <c r="A1824" s="12">
        <v>313680.0</v>
      </c>
      <c r="B1824" s="12" t="s">
        <v>2146</v>
      </c>
      <c r="C1824" s="12" t="s">
        <v>131</v>
      </c>
      <c r="D1824" s="12" t="s">
        <v>138</v>
      </c>
      <c r="E1824" s="12">
        <v>4146.0</v>
      </c>
      <c r="F1824" s="26">
        <v>43965.0</v>
      </c>
      <c r="G1824" s="20"/>
      <c r="H1824" s="20"/>
      <c r="I1824" s="28" t="str">
        <f t="shared" si="1"/>
        <v>MGJuramento43965</v>
      </c>
      <c r="J1824" s="28">
        <f>VLOOKUP(I1824,'Indice isolamento municipio'!$F$2:$G$26498,2,false)</f>
        <v>0.383</v>
      </c>
      <c r="K1824" s="29"/>
      <c r="L1824" s="20"/>
      <c r="M1824" s="20"/>
      <c r="N1824" s="20"/>
      <c r="O1824" s="20"/>
      <c r="P1824" s="20"/>
    </row>
    <row r="1825" ht="15.75" hidden="1" customHeight="1">
      <c r="A1825" s="12">
        <v>314330.0</v>
      </c>
      <c r="B1825" s="12" t="s">
        <v>2228</v>
      </c>
      <c r="C1825" s="12" t="s">
        <v>131</v>
      </c>
      <c r="D1825" s="12" t="s">
        <v>138</v>
      </c>
      <c r="E1825" s="12">
        <v>370216.0</v>
      </c>
      <c r="F1825" s="26">
        <v>43965.0</v>
      </c>
      <c r="G1825" s="20"/>
      <c r="H1825" s="20"/>
      <c r="I1825" s="28" t="str">
        <f t="shared" si="1"/>
        <v>MGMontes Claros43965</v>
      </c>
      <c r="J1825" s="28">
        <f>VLOOKUP(I1825,'Indice isolamento municipio'!$F$2:$G$26498,2,false)</f>
        <v>0.36</v>
      </c>
      <c r="K1825" s="29"/>
      <c r="L1825" s="20"/>
      <c r="M1825" s="20"/>
      <c r="N1825" s="20"/>
      <c r="O1825" s="20"/>
      <c r="P1825" s="20"/>
    </row>
    <row r="1826" ht="15.75" hidden="1" customHeight="1">
      <c r="A1826" s="12">
        <v>314545.0</v>
      </c>
      <c r="B1826" s="12" t="s">
        <v>5402</v>
      </c>
      <c r="C1826" s="12" t="s">
        <v>131</v>
      </c>
      <c r="D1826" s="12" t="s">
        <v>138</v>
      </c>
      <c r="E1826" s="12">
        <v>5416.0</v>
      </c>
      <c r="F1826" s="26">
        <v>43965.0</v>
      </c>
      <c r="G1826" s="20"/>
      <c r="H1826" s="20"/>
      <c r="I1826" s="28" t="str">
        <f t="shared" si="1"/>
        <v>MGOlhos-d'água43965</v>
      </c>
      <c r="J1826" s="28">
        <f>VLOOKUP(I1826,'Indice isolamento municipio'!$F$2:$G$26498,2,false)</f>
        <v>0.37</v>
      </c>
      <c r="K1826" s="29"/>
      <c r="L1826" s="20"/>
      <c r="M1826" s="20"/>
      <c r="N1826" s="20"/>
      <c r="O1826" s="20"/>
      <c r="P1826" s="20"/>
    </row>
    <row r="1827" ht="15.75" hidden="1" customHeight="1">
      <c r="A1827" s="12">
        <v>310310.0</v>
      </c>
      <c r="B1827" s="12" t="s">
        <v>5403</v>
      </c>
      <c r="C1827" s="12" t="s">
        <v>131</v>
      </c>
      <c r="D1827" s="12" t="s">
        <v>138</v>
      </c>
      <c r="E1827" s="12">
        <v>1653.0</v>
      </c>
      <c r="F1827" s="26">
        <v>43965.0</v>
      </c>
      <c r="G1827" s="20"/>
      <c r="H1827" s="20"/>
      <c r="I1827" s="28" t="str">
        <f t="shared" si="1"/>
        <v>MGAntônio Prado de Minas43965</v>
      </c>
      <c r="J1827" s="28" t="str">
        <f>VLOOKUP(I1827,'Indice isolamento municipio'!$F$2:$G$26498,2,false)</f>
        <v>#N/A</v>
      </c>
      <c r="K1827" s="29"/>
      <c r="L1827" s="20"/>
      <c r="M1827" s="20"/>
      <c r="N1827" s="20"/>
      <c r="O1827" s="20"/>
      <c r="P1827" s="20"/>
    </row>
    <row r="1828" ht="15.75" hidden="1" customHeight="1">
      <c r="A1828" s="12">
        <v>310550.0</v>
      </c>
      <c r="B1828" s="12" t="s">
        <v>1800</v>
      </c>
      <c r="C1828" s="12" t="s">
        <v>131</v>
      </c>
      <c r="D1828" s="12" t="s">
        <v>138</v>
      </c>
      <c r="E1828" s="12">
        <v>5643.0</v>
      </c>
      <c r="F1828" s="26">
        <v>43965.0</v>
      </c>
      <c r="G1828" s="20"/>
      <c r="H1828" s="20"/>
      <c r="I1828" s="28" t="str">
        <f t="shared" si="1"/>
        <v>MGBarão de Monte Alto43965</v>
      </c>
      <c r="J1828" s="28">
        <f>VLOOKUP(I1828,'Indice isolamento municipio'!$F$2:$G$26498,2,false)</f>
        <v>0.435</v>
      </c>
      <c r="K1828" s="29"/>
      <c r="L1828" s="20"/>
      <c r="M1828" s="20"/>
      <c r="N1828" s="20"/>
      <c r="O1828" s="20"/>
      <c r="P1828" s="20"/>
    </row>
    <row r="1829" ht="15.75" hidden="1" customHeight="1">
      <c r="A1829" s="12">
        <v>312490.0</v>
      </c>
      <c r="B1829" s="12" t="s">
        <v>2008</v>
      </c>
      <c r="C1829" s="12" t="s">
        <v>131</v>
      </c>
      <c r="D1829" s="12" t="s">
        <v>138</v>
      </c>
      <c r="E1829" s="12">
        <v>10657.0</v>
      </c>
      <c r="F1829" s="26">
        <v>43965.0</v>
      </c>
      <c r="G1829" s="20"/>
      <c r="H1829" s="20"/>
      <c r="I1829" s="28" t="str">
        <f t="shared" si="1"/>
        <v>MGEugenópolis43965</v>
      </c>
      <c r="J1829" s="28">
        <f>VLOOKUP(I1829,'Indice isolamento municipio'!$F$2:$G$26498,2,false)</f>
        <v>0.434</v>
      </c>
      <c r="K1829" s="29"/>
      <c r="L1829" s="20"/>
      <c r="M1829" s="20"/>
      <c r="N1829" s="20"/>
      <c r="O1829" s="20"/>
      <c r="P1829" s="20"/>
    </row>
    <row r="1830" ht="15.75" hidden="1" customHeight="1">
      <c r="A1830" s="12">
        <v>314210.0</v>
      </c>
      <c r="B1830" s="12" t="s">
        <v>2212</v>
      </c>
      <c r="C1830" s="12" t="s">
        <v>131</v>
      </c>
      <c r="D1830" s="12" t="s">
        <v>138</v>
      </c>
      <c r="E1830" s="12">
        <v>10324.0</v>
      </c>
      <c r="F1830" s="26">
        <v>43965.0</v>
      </c>
      <c r="G1830" s="20"/>
      <c r="H1830" s="20"/>
      <c r="I1830" s="28" t="str">
        <f t="shared" si="1"/>
        <v>MGMiradouro43965</v>
      </c>
      <c r="J1830" s="28">
        <f>VLOOKUP(I1830,'Indice isolamento municipio'!$F$2:$G$26498,2,false)</f>
        <v>0.443</v>
      </c>
      <c r="K1830" s="29"/>
      <c r="L1830" s="20"/>
      <c r="M1830" s="20"/>
      <c r="N1830" s="20"/>
      <c r="O1830" s="20"/>
      <c r="P1830" s="20"/>
    </row>
    <row r="1831" ht="15.75" hidden="1" customHeight="1">
      <c r="A1831" s="12">
        <v>314220.0</v>
      </c>
      <c r="B1831" s="12" t="s">
        <v>2214</v>
      </c>
      <c r="C1831" s="12" t="s">
        <v>131</v>
      </c>
      <c r="D1831" s="12" t="s">
        <v>138</v>
      </c>
      <c r="E1831" s="12">
        <v>14009.0</v>
      </c>
      <c r="F1831" s="26">
        <v>43965.0</v>
      </c>
      <c r="G1831" s="20"/>
      <c r="H1831" s="20"/>
      <c r="I1831" s="28" t="str">
        <f t="shared" si="1"/>
        <v>MGMiraí43965</v>
      </c>
      <c r="J1831" s="28">
        <f>VLOOKUP(I1831,'Indice isolamento municipio'!$F$2:$G$26498,2,false)</f>
        <v>0.468</v>
      </c>
      <c r="K1831" s="29"/>
      <c r="L1831" s="20"/>
      <c r="M1831" s="20"/>
      <c r="N1831" s="20"/>
      <c r="O1831" s="20"/>
      <c r="P1831" s="20"/>
    </row>
    <row r="1832" ht="15.75" hidden="1" customHeight="1">
      <c r="A1832" s="12">
        <v>314390.0</v>
      </c>
      <c r="B1832" s="12" t="s">
        <v>2233</v>
      </c>
      <c r="C1832" s="12" t="s">
        <v>131</v>
      </c>
      <c r="D1832" s="12" t="s">
        <v>138</v>
      </c>
      <c r="E1832" s="12">
        <v>102074.0</v>
      </c>
      <c r="F1832" s="26">
        <v>43965.0</v>
      </c>
      <c r="G1832" s="20"/>
      <c r="H1832" s="20"/>
      <c r="I1832" s="28" t="str">
        <f t="shared" si="1"/>
        <v>MGMuriaé43965</v>
      </c>
      <c r="J1832" s="28">
        <f>VLOOKUP(I1832,'Indice isolamento municipio'!$F$2:$G$26498,2,false)</f>
        <v>0.398</v>
      </c>
      <c r="K1832" s="29"/>
      <c r="L1832" s="20"/>
      <c r="M1832" s="20"/>
      <c r="N1832" s="20"/>
      <c r="O1832" s="20"/>
      <c r="P1832" s="20"/>
    </row>
    <row r="1833" ht="15.75" hidden="1" customHeight="1">
      <c r="A1833" s="12">
        <v>314820.0</v>
      </c>
      <c r="B1833" s="12" t="s">
        <v>2286</v>
      </c>
      <c r="C1833" s="12" t="s">
        <v>131</v>
      </c>
      <c r="D1833" s="12" t="s">
        <v>138</v>
      </c>
      <c r="E1833" s="12">
        <v>5352.0</v>
      </c>
      <c r="F1833" s="26">
        <v>43965.0</v>
      </c>
      <c r="G1833" s="20"/>
      <c r="H1833" s="20"/>
      <c r="I1833" s="28" t="str">
        <f t="shared" si="1"/>
        <v>MGPatrocínio do Muriaé43965</v>
      </c>
      <c r="J1833" s="28">
        <f>VLOOKUP(I1833,'Indice isolamento municipio'!$F$2:$G$26498,2,false)</f>
        <v>0.578</v>
      </c>
      <c r="K1833" s="29"/>
      <c r="L1833" s="20"/>
      <c r="M1833" s="20"/>
      <c r="N1833" s="20"/>
      <c r="O1833" s="20"/>
      <c r="P1833" s="20"/>
    </row>
    <row r="1834" ht="15.75" hidden="1" customHeight="1">
      <c r="A1834" s="12">
        <v>315645.0</v>
      </c>
      <c r="B1834" s="12" t="s">
        <v>2375</v>
      </c>
      <c r="C1834" s="12" t="s">
        <v>131</v>
      </c>
      <c r="D1834" s="12" t="s">
        <v>138</v>
      </c>
      <c r="E1834" s="12">
        <v>4305.0</v>
      </c>
      <c r="F1834" s="26">
        <v>43965.0</v>
      </c>
      <c r="G1834" s="20"/>
      <c r="H1834" s="20"/>
      <c r="I1834" s="28" t="str">
        <f t="shared" si="1"/>
        <v>MGRosário da Limeira43965</v>
      </c>
      <c r="J1834" s="28">
        <f>VLOOKUP(I1834,'Indice isolamento municipio'!$F$2:$G$26498,2,false)</f>
        <v>0.524</v>
      </c>
      <c r="K1834" s="29"/>
      <c r="L1834" s="20"/>
      <c r="M1834" s="20"/>
      <c r="N1834" s="20"/>
      <c r="O1834" s="20"/>
      <c r="P1834" s="20"/>
    </row>
    <row r="1835" ht="15.75" hidden="1" customHeight="1">
      <c r="A1835" s="12">
        <v>316140.0</v>
      </c>
      <c r="B1835" s="12" t="s">
        <v>2432</v>
      </c>
      <c r="C1835" s="12" t="s">
        <v>131</v>
      </c>
      <c r="D1835" s="12" t="s">
        <v>138</v>
      </c>
      <c r="E1835" s="12">
        <v>5100.0</v>
      </c>
      <c r="F1835" s="26">
        <v>43965.0</v>
      </c>
      <c r="G1835" s="20"/>
      <c r="H1835" s="20"/>
      <c r="I1835" s="28" t="str">
        <f t="shared" si="1"/>
        <v>MGSão Francisco do Glória43965</v>
      </c>
      <c r="J1835" s="28">
        <f>VLOOKUP(I1835,'Indice isolamento municipio'!$F$2:$G$26498,2,false)</f>
        <v>0.419</v>
      </c>
      <c r="K1835" s="29"/>
      <c r="L1835" s="20"/>
      <c r="M1835" s="20"/>
      <c r="N1835" s="20"/>
      <c r="O1835" s="20"/>
      <c r="P1835" s="20"/>
    </row>
    <row r="1836" ht="15.75" hidden="1" customHeight="1">
      <c r="A1836" s="12">
        <v>316443.0</v>
      </c>
      <c r="B1836" s="12" t="s">
        <v>2471</v>
      </c>
      <c r="C1836" s="12" t="s">
        <v>131</v>
      </c>
      <c r="D1836" s="12" t="s">
        <v>138</v>
      </c>
      <c r="E1836" s="12">
        <v>2832.0</v>
      </c>
      <c r="F1836" s="26">
        <v>43965.0</v>
      </c>
      <c r="G1836" s="20"/>
      <c r="H1836" s="20"/>
      <c r="I1836" s="28" t="str">
        <f t="shared" si="1"/>
        <v>MGSão Sebastião da Vargem Alegre43965</v>
      </c>
      <c r="J1836" s="28">
        <f>VLOOKUP(I1836,'Indice isolamento municipio'!$F$2:$G$26498,2,false)</f>
        <v>0.3</v>
      </c>
      <c r="K1836" s="29"/>
      <c r="L1836" s="20"/>
      <c r="M1836" s="20"/>
      <c r="N1836" s="20"/>
      <c r="O1836" s="20"/>
      <c r="P1836" s="20"/>
    </row>
    <row r="1837" ht="15.75" hidden="1" customHeight="1">
      <c r="A1837" s="12">
        <v>317140.0</v>
      </c>
      <c r="B1837" s="12" t="s">
        <v>2551</v>
      </c>
      <c r="C1837" s="12" t="s">
        <v>131</v>
      </c>
      <c r="D1837" s="12" t="s">
        <v>138</v>
      </c>
      <c r="E1837" s="12">
        <v>3698.0</v>
      </c>
      <c r="F1837" s="26">
        <v>43965.0</v>
      </c>
      <c r="G1837" s="20"/>
      <c r="H1837" s="20"/>
      <c r="I1837" s="28" t="str">
        <f t="shared" si="1"/>
        <v>MGVieiras43965</v>
      </c>
      <c r="J1837" s="28">
        <f>VLOOKUP(I1837,'Indice isolamento municipio'!$F$2:$G$26498,2,false)</f>
        <v>0.31</v>
      </c>
      <c r="K1837" s="29"/>
      <c r="L1837" s="20"/>
      <c r="M1837" s="20"/>
      <c r="N1837" s="20"/>
      <c r="O1837" s="20"/>
      <c r="P1837" s="20"/>
    </row>
    <row r="1838" ht="15.75" hidden="1" customHeight="1">
      <c r="A1838" s="12">
        <v>311370.0</v>
      </c>
      <c r="B1838" s="12" t="s">
        <v>1882</v>
      </c>
      <c r="C1838" s="12" t="s">
        <v>131</v>
      </c>
      <c r="D1838" s="12" t="s">
        <v>138</v>
      </c>
      <c r="E1838" s="12">
        <v>19779.0</v>
      </c>
      <c r="F1838" s="26">
        <v>43965.0</v>
      </c>
      <c r="G1838" s="20"/>
      <c r="H1838" s="20"/>
      <c r="I1838" s="28" t="str">
        <f t="shared" si="1"/>
        <v>MGCarlos Chagas43965</v>
      </c>
      <c r="J1838" s="28">
        <f>VLOOKUP(I1838,'Indice isolamento municipio'!$F$2:$G$26498,2,false)</f>
        <v>0.326</v>
      </c>
      <c r="K1838" s="29"/>
      <c r="L1838" s="20"/>
      <c r="M1838" s="20"/>
      <c r="N1838" s="20"/>
      <c r="O1838" s="20"/>
      <c r="P1838" s="20"/>
    </row>
    <row r="1839" ht="15.75" hidden="1" customHeight="1">
      <c r="A1839" s="12">
        <v>314430.0</v>
      </c>
      <c r="B1839" s="12" t="s">
        <v>2236</v>
      </c>
      <c r="C1839" s="12" t="s">
        <v>131</v>
      </c>
      <c r="D1839" s="12" t="s">
        <v>138</v>
      </c>
      <c r="E1839" s="12">
        <v>40716.0</v>
      </c>
      <c r="F1839" s="26">
        <v>43965.0</v>
      </c>
      <c r="G1839" s="20"/>
      <c r="H1839" s="20"/>
      <c r="I1839" s="28" t="str">
        <f t="shared" si="1"/>
        <v>MGNanuque43965</v>
      </c>
      <c r="J1839" s="28">
        <f>VLOOKUP(I1839,'Indice isolamento municipio'!$F$2:$G$26498,2,false)</f>
        <v>0.379</v>
      </c>
      <c r="K1839" s="29"/>
      <c r="L1839" s="20"/>
      <c r="M1839" s="20"/>
      <c r="N1839" s="20"/>
      <c r="O1839" s="20"/>
      <c r="P1839" s="20"/>
    </row>
    <row r="1840" ht="15.75" hidden="1" customHeight="1">
      <c r="A1840" s="12">
        <v>316670.0</v>
      </c>
      <c r="B1840" s="12" t="s">
        <v>2494</v>
      </c>
      <c r="C1840" s="12" t="s">
        <v>131</v>
      </c>
      <c r="D1840" s="12" t="s">
        <v>138</v>
      </c>
      <c r="E1840" s="12">
        <v>8447.0</v>
      </c>
      <c r="F1840" s="26">
        <v>43965.0</v>
      </c>
      <c r="G1840" s="20"/>
      <c r="H1840" s="20"/>
      <c r="I1840" s="28" t="str">
        <f t="shared" si="1"/>
        <v>MGSerra dos Aimorés43965</v>
      </c>
      <c r="J1840" s="28">
        <f>VLOOKUP(I1840,'Indice isolamento municipio'!$F$2:$G$26498,2,false)</f>
        <v>0.363</v>
      </c>
      <c r="K1840" s="29"/>
      <c r="L1840" s="20"/>
      <c r="M1840" s="20"/>
      <c r="N1840" s="20"/>
      <c r="O1840" s="20"/>
      <c r="P1840" s="20"/>
    </row>
    <row r="1841" ht="15.75" hidden="1" customHeight="1">
      <c r="A1841" s="12">
        <v>313190.0</v>
      </c>
      <c r="B1841" s="12" t="s">
        <v>2089</v>
      </c>
      <c r="C1841" s="12" t="s">
        <v>131</v>
      </c>
      <c r="D1841" s="12" t="s">
        <v>138</v>
      </c>
      <c r="E1841" s="12">
        <v>46589.0</v>
      </c>
      <c r="F1841" s="26">
        <v>43965.0</v>
      </c>
      <c r="G1841" s="20"/>
      <c r="H1841" s="20"/>
      <c r="I1841" s="28" t="str">
        <f t="shared" si="1"/>
        <v>MGItabirito43965</v>
      </c>
      <c r="J1841" s="28">
        <f>VLOOKUP(I1841,'Indice isolamento municipio'!$F$2:$G$26498,2,false)</f>
        <v>0.36</v>
      </c>
      <c r="K1841" s="29"/>
      <c r="L1841" s="20"/>
      <c r="M1841" s="20"/>
      <c r="N1841" s="20"/>
      <c r="O1841" s="20"/>
      <c r="P1841" s="20"/>
    </row>
    <row r="1842" ht="15.75" hidden="1" customHeight="1">
      <c r="A1842" s="12">
        <v>314000.0</v>
      </c>
      <c r="B1842" s="12" t="s">
        <v>2186</v>
      </c>
      <c r="C1842" s="12" t="s">
        <v>131</v>
      </c>
      <c r="D1842" s="12" t="s">
        <v>138</v>
      </c>
      <c r="E1842" s="12">
        <v>55353.0</v>
      </c>
      <c r="F1842" s="26">
        <v>43965.0</v>
      </c>
      <c r="G1842" s="20"/>
      <c r="H1842" s="20"/>
      <c r="I1842" s="28" t="str">
        <f t="shared" si="1"/>
        <v>MGMariana43965</v>
      </c>
      <c r="J1842" s="28">
        <f>VLOOKUP(I1842,'Indice isolamento municipio'!$F$2:$G$26498,2,false)</f>
        <v>0.421</v>
      </c>
      <c r="K1842" s="29"/>
      <c r="L1842" s="20"/>
      <c r="M1842" s="20"/>
      <c r="N1842" s="20"/>
      <c r="O1842" s="20"/>
      <c r="P1842" s="20"/>
    </row>
    <row r="1843" ht="15.75" hidden="1" customHeight="1">
      <c r="A1843" s="12">
        <v>314610.0</v>
      </c>
      <c r="B1843" s="12" t="s">
        <v>2263</v>
      </c>
      <c r="C1843" s="12" t="s">
        <v>131</v>
      </c>
      <c r="D1843" s="12" t="s">
        <v>138</v>
      </c>
      <c r="E1843" s="12">
        <v>70886.0</v>
      </c>
      <c r="F1843" s="26">
        <v>43965.0</v>
      </c>
      <c r="G1843" s="20"/>
      <c r="H1843" s="20"/>
      <c r="I1843" s="28" t="str">
        <f t="shared" si="1"/>
        <v>MGOuro Preto43965</v>
      </c>
      <c r="J1843" s="28">
        <f>VLOOKUP(I1843,'Indice isolamento municipio'!$F$2:$G$26498,2,false)</f>
        <v>0.441</v>
      </c>
      <c r="K1843" s="29"/>
      <c r="L1843" s="20"/>
      <c r="M1843" s="20"/>
      <c r="N1843" s="20"/>
      <c r="O1843" s="20"/>
      <c r="P1843" s="20"/>
    </row>
    <row r="1844" ht="15.75" hidden="1" customHeight="1">
      <c r="A1844" s="12">
        <v>311300.0</v>
      </c>
      <c r="B1844" s="12" t="s">
        <v>1876</v>
      </c>
      <c r="C1844" s="12" t="s">
        <v>131</v>
      </c>
      <c r="D1844" s="12" t="s">
        <v>138</v>
      </c>
      <c r="E1844" s="12">
        <v>22549.0</v>
      </c>
      <c r="F1844" s="26">
        <v>43965.0</v>
      </c>
      <c r="G1844" s="20"/>
      <c r="H1844" s="20"/>
      <c r="I1844" s="28" t="str">
        <f t="shared" si="1"/>
        <v>MGCaraí43965</v>
      </c>
      <c r="J1844" s="28">
        <f>VLOOKUP(I1844,'Indice isolamento municipio'!$F$2:$G$26498,2,false)</f>
        <v>0.324</v>
      </c>
      <c r="K1844" s="29"/>
      <c r="L1844" s="20"/>
      <c r="M1844" s="20"/>
      <c r="N1844" s="20"/>
      <c r="O1844" s="20"/>
      <c r="P1844" s="20"/>
    </row>
    <row r="1845" ht="15.75" hidden="1" customHeight="1">
      <c r="A1845" s="12">
        <v>311545.0</v>
      </c>
      <c r="B1845" s="12" t="s">
        <v>1900</v>
      </c>
      <c r="C1845" s="12" t="s">
        <v>131</v>
      </c>
      <c r="D1845" s="12" t="s">
        <v>138</v>
      </c>
      <c r="E1845" s="12">
        <v>6614.0</v>
      </c>
      <c r="F1845" s="26">
        <v>43965.0</v>
      </c>
      <c r="G1845" s="20"/>
      <c r="H1845" s="20"/>
      <c r="I1845" s="28" t="str">
        <f t="shared" si="1"/>
        <v>MGCatuji43965</v>
      </c>
      <c r="J1845" s="28">
        <f>VLOOKUP(I1845,'Indice isolamento municipio'!$F$2:$G$26498,2,false)</f>
        <v>0.465</v>
      </c>
      <c r="K1845" s="29"/>
      <c r="L1845" s="20"/>
      <c r="M1845" s="20"/>
      <c r="N1845" s="20"/>
      <c r="O1845" s="20"/>
      <c r="P1845" s="20"/>
    </row>
    <row r="1846" ht="15.75" hidden="1" customHeight="1">
      <c r="A1846" s="12">
        <v>313230.0</v>
      </c>
      <c r="B1846" s="12" t="s">
        <v>2093</v>
      </c>
      <c r="C1846" s="12" t="s">
        <v>131</v>
      </c>
      <c r="D1846" s="12" t="s">
        <v>138</v>
      </c>
      <c r="E1846" s="12">
        <v>11957.0</v>
      </c>
      <c r="F1846" s="26">
        <v>43965.0</v>
      </c>
      <c r="G1846" s="20"/>
      <c r="H1846" s="20"/>
      <c r="I1846" s="28" t="str">
        <f t="shared" si="1"/>
        <v>MGItaipé43965</v>
      </c>
      <c r="J1846" s="28">
        <f>VLOOKUP(I1846,'Indice isolamento municipio'!$F$2:$G$26498,2,false)</f>
        <v>0.33</v>
      </c>
      <c r="K1846" s="29"/>
      <c r="L1846" s="20"/>
      <c r="M1846" s="20"/>
      <c r="N1846" s="20"/>
      <c r="O1846" s="20"/>
      <c r="P1846" s="20"/>
    </row>
    <row r="1847" ht="15.75" hidden="1" customHeight="1">
      <c r="A1847" s="12">
        <v>314630.0</v>
      </c>
      <c r="B1847" s="12" t="s">
        <v>2266</v>
      </c>
      <c r="C1847" s="12" t="s">
        <v>131</v>
      </c>
      <c r="D1847" s="12" t="s">
        <v>138</v>
      </c>
      <c r="E1847" s="12">
        <v>19057.0</v>
      </c>
      <c r="F1847" s="26">
        <v>43965.0</v>
      </c>
      <c r="G1847" s="20"/>
      <c r="H1847" s="20"/>
      <c r="I1847" s="28" t="str">
        <f t="shared" si="1"/>
        <v>MGPadre Paraíso43965</v>
      </c>
      <c r="J1847" s="28">
        <f>VLOOKUP(I1847,'Indice isolamento municipio'!$F$2:$G$26498,2,false)</f>
        <v>0.413</v>
      </c>
      <c r="K1847" s="29"/>
      <c r="L1847" s="20"/>
      <c r="M1847" s="20"/>
      <c r="N1847" s="20"/>
      <c r="O1847" s="20"/>
      <c r="P1847" s="20"/>
    </row>
    <row r="1848" ht="15.75" hidden="1" customHeight="1">
      <c r="A1848" s="12">
        <v>311760.0</v>
      </c>
      <c r="B1848" s="12" t="s">
        <v>1926</v>
      </c>
      <c r="C1848" s="12" t="s">
        <v>131</v>
      </c>
      <c r="D1848" s="12" t="s">
        <v>138</v>
      </c>
      <c r="E1848" s="12">
        <v>5214.0</v>
      </c>
      <c r="F1848" s="26">
        <v>43965.0</v>
      </c>
      <c r="G1848" s="20"/>
      <c r="H1848" s="20"/>
      <c r="I1848" s="28" t="str">
        <f t="shared" si="1"/>
        <v>MGConceição do Pará43965</v>
      </c>
      <c r="J1848" s="28">
        <f>VLOOKUP(I1848,'Indice isolamento municipio'!$F$2:$G$26498,2,false)</f>
        <v>0.297</v>
      </c>
      <c r="K1848" s="29"/>
      <c r="L1848" s="20"/>
      <c r="M1848" s="20"/>
      <c r="N1848" s="20"/>
      <c r="O1848" s="20"/>
      <c r="P1848" s="20"/>
    </row>
    <row r="1849" ht="15.75" hidden="1" customHeight="1">
      <c r="A1849" s="12">
        <v>313020.0</v>
      </c>
      <c r="B1849" s="12" t="s">
        <v>2069</v>
      </c>
      <c r="C1849" s="12" t="s">
        <v>131</v>
      </c>
      <c r="D1849" s="12" t="s">
        <v>138</v>
      </c>
      <c r="E1849" s="12">
        <v>9553.0</v>
      </c>
      <c r="F1849" s="26">
        <v>43965.0</v>
      </c>
      <c r="G1849" s="20"/>
      <c r="H1849" s="20"/>
      <c r="I1849" s="28" t="str">
        <f t="shared" si="1"/>
        <v>MGIgaratinga43965</v>
      </c>
      <c r="J1849" s="28">
        <f>VLOOKUP(I1849,'Indice isolamento municipio'!$F$2:$G$26498,2,false)</f>
        <v>0.343</v>
      </c>
      <c r="K1849" s="29"/>
      <c r="L1849" s="20"/>
      <c r="M1849" s="20"/>
      <c r="N1849" s="20"/>
      <c r="O1849" s="20"/>
      <c r="P1849" s="20"/>
    </row>
    <row r="1850" ht="15.75" hidden="1" customHeight="1">
      <c r="A1850" s="12">
        <v>313830.0</v>
      </c>
      <c r="B1850" s="12" t="s">
        <v>2163</v>
      </c>
      <c r="C1850" s="12" t="s">
        <v>131</v>
      </c>
      <c r="D1850" s="12" t="s">
        <v>138</v>
      </c>
      <c r="E1850" s="12">
        <v>3202.0</v>
      </c>
      <c r="F1850" s="26">
        <v>43965.0</v>
      </c>
      <c r="G1850" s="20"/>
      <c r="H1850" s="20"/>
      <c r="I1850" s="28" t="str">
        <f t="shared" si="1"/>
        <v>MGLeandro Ferreira43965</v>
      </c>
      <c r="J1850" s="28">
        <f>VLOOKUP(I1850,'Indice isolamento municipio'!$F$2:$G$26498,2,false)</f>
        <v>0.446</v>
      </c>
      <c r="K1850" s="29"/>
      <c r="L1850" s="20"/>
      <c r="M1850" s="20"/>
      <c r="N1850" s="20"/>
      <c r="O1850" s="20"/>
      <c r="P1850" s="20"/>
    </row>
    <row r="1851" ht="15.75" hidden="1" customHeight="1">
      <c r="A1851" s="12">
        <v>314520.0</v>
      </c>
      <c r="B1851" s="12" t="s">
        <v>2250</v>
      </c>
      <c r="C1851" s="12" t="s">
        <v>131</v>
      </c>
      <c r="D1851" s="12" t="s">
        <v>138</v>
      </c>
      <c r="E1851" s="12">
        <v>79174.0</v>
      </c>
      <c r="F1851" s="26">
        <v>43965.0</v>
      </c>
      <c r="G1851" s="20"/>
      <c r="H1851" s="20"/>
      <c r="I1851" s="28" t="str">
        <f t="shared" si="1"/>
        <v>MGNova Serrana43965</v>
      </c>
      <c r="J1851" s="28">
        <f>VLOOKUP(I1851,'Indice isolamento municipio'!$F$2:$G$26498,2,false)</f>
        <v>0.382</v>
      </c>
      <c r="K1851" s="29"/>
      <c r="L1851" s="20"/>
      <c r="M1851" s="20"/>
      <c r="N1851" s="20"/>
      <c r="O1851" s="20"/>
      <c r="P1851" s="20"/>
    </row>
    <row r="1852" ht="15.75" hidden="1" customHeight="1">
      <c r="A1852" s="12">
        <v>314580.0</v>
      </c>
      <c r="B1852" s="12" t="s">
        <v>2259</v>
      </c>
      <c r="C1852" s="12" t="s">
        <v>131</v>
      </c>
      <c r="D1852" s="12" t="s">
        <v>138</v>
      </c>
      <c r="E1852" s="12">
        <v>3066.0</v>
      </c>
      <c r="F1852" s="26">
        <v>43965.0</v>
      </c>
      <c r="G1852" s="20"/>
      <c r="H1852" s="20"/>
      <c r="I1852" s="28" t="str">
        <f t="shared" si="1"/>
        <v>MGOnça de Pitangui43965</v>
      </c>
      <c r="J1852" s="28">
        <f>VLOOKUP(I1852,'Indice isolamento municipio'!$F$2:$G$26498,2,false)</f>
        <v>0.276</v>
      </c>
      <c r="K1852" s="29"/>
      <c r="L1852" s="20"/>
      <c r="M1852" s="20"/>
      <c r="N1852" s="20"/>
      <c r="O1852" s="20"/>
      <c r="P1852" s="20"/>
    </row>
    <row r="1853" ht="15.75" hidden="1" customHeight="1">
      <c r="A1853" s="12">
        <v>314710.0</v>
      </c>
      <c r="B1853" s="12" t="s">
        <v>2274</v>
      </c>
      <c r="C1853" s="12" t="s">
        <v>131</v>
      </c>
      <c r="D1853" s="12" t="s">
        <v>138</v>
      </c>
      <c r="E1853" s="12">
        <v>85908.0</v>
      </c>
      <c r="F1853" s="26">
        <v>43965.0</v>
      </c>
      <c r="G1853" s="20"/>
      <c r="H1853" s="20"/>
      <c r="I1853" s="28" t="str">
        <f t="shared" si="1"/>
        <v>MGPará de Minas43965</v>
      </c>
      <c r="J1853" s="28">
        <f>VLOOKUP(I1853,'Indice isolamento municipio'!$F$2:$G$26498,2,false)</f>
        <v>0.355</v>
      </c>
      <c r="K1853" s="29"/>
      <c r="L1853" s="20"/>
      <c r="M1853" s="20"/>
      <c r="N1853" s="20"/>
      <c r="O1853" s="20"/>
      <c r="P1853" s="20"/>
    </row>
    <row r="1854" ht="15.75" hidden="1" customHeight="1">
      <c r="A1854" s="12">
        <v>315140.0</v>
      </c>
      <c r="B1854" s="12" t="s">
        <v>2323</v>
      </c>
      <c r="C1854" s="12" t="s">
        <v>131</v>
      </c>
      <c r="D1854" s="12" t="s">
        <v>138</v>
      </c>
      <c r="E1854" s="12">
        <v>25771.0</v>
      </c>
      <c r="F1854" s="26">
        <v>43965.0</v>
      </c>
      <c r="G1854" s="20"/>
      <c r="H1854" s="20"/>
      <c r="I1854" s="28" t="str">
        <f t="shared" si="1"/>
        <v>MGPitangui43965</v>
      </c>
      <c r="J1854" s="28">
        <f>VLOOKUP(I1854,'Indice isolamento municipio'!$F$2:$G$26498,2,false)</f>
        <v>0.368</v>
      </c>
      <c r="K1854" s="29"/>
      <c r="L1854" s="20"/>
      <c r="M1854" s="20"/>
      <c r="N1854" s="20"/>
      <c r="O1854" s="20"/>
      <c r="P1854" s="20"/>
    </row>
    <row r="1855" ht="15.75" hidden="1" customHeight="1">
      <c r="A1855" s="12">
        <v>316310.0</v>
      </c>
      <c r="B1855" s="12" t="s">
        <v>2458</v>
      </c>
      <c r="C1855" s="12" t="s">
        <v>131</v>
      </c>
      <c r="D1855" s="12" t="s">
        <v>138</v>
      </c>
      <c r="E1855" s="12">
        <v>4345.0</v>
      </c>
      <c r="F1855" s="26">
        <v>43965.0</v>
      </c>
      <c r="G1855" s="20"/>
      <c r="H1855" s="20"/>
      <c r="I1855" s="28" t="str">
        <f t="shared" si="1"/>
        <v>MGSão José da Varginha43965</v>
      </c>
      <c r="J1855" s="28">
        <f>VLOOKUP(I1855,'Indice isolamento municipio'!$F$2:$G$26498,2,false)</f>
        <v>0.563</v>
      </c>
      <c r="K1855" s="29"/>
      <c r="L1855" s="20"/>
      <c r="M1855" s="20"/>
      <c r="N1855" s="20"/>
      <c r="O1855" s="20"/>
      <c r="P1855" s="20"/>
    </row>
    <row r="1856" ht="15.75" hidden="1" customHeight="1">
      <c r="A1856" s="12">
        <v>310190.0</v>
      </c>
      <c r="B1856" s="12" t="s">
        <v>1760</v>
      </c>
      <c r="C1856" s="12" t="s">
        <v>131</v>
      </c>
      <c r="D1856" s="12" t="s">
        <v>138</v>
      </c>
      <c r="E1856" s="12">
        <v>18709.0</v>
      </c>
      <c r="F1856" s="26">
        <v>43965.0</v>
      </c>
      <c r="G1856" s="20"/>
      <c r="H1856" s="20"/>
      <c r="I1856" s="28" t="str">
        <f t="shared" si="1"/>
        <v>MGAlpinópolis43965</v>
      </c>
      <c r="J1856" s="28">
        <f>VLOOKUP(I1856,'Indice isolamento municipio'!$F$2:$G$26498,2,false)</f>
        <v>0.345</v>
      </c>
      <c r="K1856" s="29"/>
      <c r="L1856" s="20"/>
      <c r="M1856" s="20"/>
      <c r="N1856" s="20"/>
      <c r="O1856" s="20"/>
      <c r="P1856" s="20"/>
    </row>
    <row r="1857" ht="15.75" hidden="1" customHeight="1">
      <c r="A1857" s="12">
        <v>310760.0</v>
      </c>
      <c r="B1857" s="12" t="s">
        <v>1819</v>
      </c>
      <c r="C1857" s="12" t="s">
        <v>131</v>
      </c>
      <c r="D1857" s="12" t="s">
        <v>138</v>
      </c>
      <c r="E1857" s="12">
        <v>3942.0</v>
      </c>
      <c r="F1857" s="26">
        <v>43965.0</v>
      </c>
      <c r="G1857" s="20"/>
      <c r="H1857" s="20"/>
      <c r="I1857" s="28" t="str">
        <f t="shared" si="1"/>
        <v>MGBom Jesus da Penha43965</v>
      </c>
      <c r="J1857" s="28">
        <f>VLOOKUP(I1857,'Indice isolamento municipio'!$F$2:$G$26498,2,false)</f>
        <v>0.392</v>
      </c>
      <c r="K1857" s="29"/>
      <c r="L1857" s="20"/>
      <c r="M1857" s="20"/>
      <c r="N1857" s="20"/>
      <c r="O1857" s="20"/>
      <c r="P1857" s="20"/>
    </row>
    <row r="1858" ht="15.75" hidden="1" customHeight="1">
      <c r="A1858" s="12">
        <v>311240.0</v>
      </c>
      <c r="B1858" s="12" t="s">
        <v>1869</v>
      </c>
      <c r="C1858" s="12" t="s">
        <v>131</v>
      </c>
      <c r="D1858" s="12" t="s">
        <v>138</v>
      </c>
      <c r="E1858" s="12">
        <v>7039.0</v>
      </c>
      <c r="F1858" s="26">
        <v>43965.0</v>
      </c>
      <c r="G1858" s="20"/>
      <c r="H1858" s="20"/>
      <c r="I1858" s="28" t="str">
        <f t="shared" si="1"/>
        <v>MGCapetinga43965</v>
      </c>
      <c r="J1858" s="28">
        <f>VLOOKUP(I1858,'Indice isolamento municipio'!$F$2:$G$26498,2,false)</f>
        <v>0.438</v>
      </c>
      <c r="K1858" s="29"/>
      <c r="L1858" s="20"/>
      <c r="M1858" s="20"/>
      <c r="N1858" s="20"/>
      <c r="O1858" s="20"/>
      <c r="P1858" s="20"/>
    </row>
    <row r="1859" ht="15.75" hidden="1" customHeight="1">
      <c r="A1859" s="12">
        <v>311280.0</v>
      </c>
      <c r="B1859" s="12" t="s">
        <v>1874</v>
      </c>
      <c r="C1859" s="12" t="s">
        <v>131</v>
      </c>
      <c r="D1859" s="12" t="s">
        <v>138</v>
      </c>
      <c r="E1859" s="12">
        <v>8251.0</v>
      </c>
      <c r="F1859" s="26">
        <v>43965.0</v>
      </c>
      <c r="G1859" s="20"/>
      <c r="H1859" s="20"/>
      <c r="I1859" s="28" t="str">
        <f t="shared" si="1"/>
        <v>MGCapitólio43965</v>
      </c>
      <c r="J1859" s="28">
        <f>VLOOKUP(I1859,'Indice isolamento municipio'!$F$2:$G$26498,2,false)</f>
        <v>0.385</v>
      </c>
      <c r="K1859" s="29"/>
      <c r="L1859" s="20"/>
      <c r="M1859" s="20"/>
      <c r="N1859" s="20"/>
      <c r="O1859" s="20"/>
      <c r="P1859" s="20"/>
    </row>
    <row r="1860" ht="15.75" hidden="1" customHeight="1">
      <c r="A1860" s="12">
        <v>311510.0</v>
      </c>
      <c r="B1860" s="12" t="s">
        <v>1897</v>
      </c>
      <c r="C1860" s="12" t="s">
        <v>131</v>
      </c>
      <c r="D1860" s="12" t="s">
        <v>138</v>
      </c>
      <c r="E1860" s="12">
        <v>17433.0</v>
      </c>
      <c r="F1860" s="26">
        <v>43965.0</v>
      </c>
      <c r="G1860" s="20"/>
      <c r="H1860" s="20"/>
      <c r="I1860" s="28" t="str">
        <f t="shared" si="1"/>
        <v>MGCássia43965</v>
      </c>
      <c r="J1860" s="28">
        <f>VLOOKUP(I1860,'Indice isolamento municipio'!$F$2:$G$26498,2,false)</f>
        <v>0.395</v>
      </c>
      <c r="K1860" s="29"/>
      <c r="L1860" s="20"/>
      <c r="M1860" s="20"/>
      <c r="N1860" s="20"/>
      <c r="O1860" s="20"/>
      <c r="P1860" s="20"/>
    </row>
    <row r="1861" ht="15.75" hidden="1" customHeight="1">
      <c r="A1861" s="12">
        <v>311640.0</v>
      </c>
      <c r="B1861" s="12" t="s">
        <v>1912</v>
      </c>
      <c r="C1861" s="12" t="s">
        <v>131</v>
      </c>
      <c r="D1861" s="12" t="s">
        <v>138</v>
      </c>
      <c r="E1861" s="12">
        <v>4588.0</v>
      </c>
      <c r="F1861" s="26">
        <v>43965.0</v>
      </c>
      <c r="G1861" s="20"/>
      <c r="H1861" s="20"/>
      <c r="I1861" s="28" t="str">
        <f t="shared" si="1"/>
        <v>MGClaraval43965</v>
      </c>
      <c r="J1861" s="28">
        <f>VLOOKUP(I1861,'Indice isolamento municipio'!$F$2:$G$26498,2,false)</f>
        <v>0.435</v>
      </c>
      <c r="K1861" s="29"/>
      <c r="L1861" s="20"/>
      <c r="M1861" s="20"/>
      <c r="N1861" s="20"/>
      <c r="O1861" s="20"/>
      <c r="P1861" s="20"/>
    </row>
    <row r="1862" ht="15.75" hidden="1" customHeight="1">
      <c r="A1862" s="12">
        <v>312120.0</v>
      </c>
      <c r="B1862" s="12" t="s">
        <v>1966</v>
      </c>
      <c r="C1862" s="12" t="s">
        <v>131</v>
      </c>
      <c r="D1862" s="12" t="s">
        <v>138</v>
      </c>
      <c r="E1862" s="12">
        <v>6869.0</v>
      </c>
      <c r="F1862" s="26">
        <v>43965.0</v>
      </c>
      <c r="G1862" s="20"/>
      <c r="H1862" s="20"/>
      <c r="I1862" s="28" t="str">
        <f t="shared" si="1"/>
        <v>MGDelfinópolis43965</v>
      </c>
      <c r="J1862" s="28">
        <f>VLOOKUP(I1862,'Indice isolamento municipio'!$F$2:$G$26498,2,false)</f>
        <v>0.424</v>
      </c>
      <c r="K1862" s="29"/>
      <c r="L1862" s="20"/>
      <c r="M1862" s="20"/>
      <c r="N1862" s="20"/>
      <c r="O1862" s="20"/>
      <c r="P1862" s="20"/>
    </row>
    <row r="1863" ht="15.75" hidden="1" customHeight="1">
      <c r="A1863" s="12">
        <v>312340.0</v>
      </c>
      <c r="B1863" s="12" t="s">
        <v>5404</v>
      </c>
      <c r="C1863" s="12" t="s">
        <v>131</v>
      </c>
      <c r="D1863" s="12" t="s">
        <v>138</v>
      </c>
      <c r="E1863" s="12">
        <v>1454.0</v>
      </c>
      <c r="F1863" s="26">
        <v>43965.0</v>
      </c>
      <c r="G1863" s="20"/>
      <c r="H1863" s="20"/>
      <c r="I1863" s="28" t="str">
        <f t="shared" si="1"/>
        <v>MGDoresópolis43965</v>
      </c>
      <c r="J1863" s="28" t="str">
        <f>VLOOKUP(I1863,'Indice isolamento municipio'!$F$2:$G$26498,2,false)</f>
        <v>#N/A</v>
      </c>
      <c r="K1863" s="29"/>
      <c r="L1863" s="20"/>
      <c r="M1863" s="20"/>
      <c r="N1863" s="20"/>
      <c r="O1863" s="20"/>
      <c r="P1863" s="20"/>
    </row>
    <row r="1864" ht="15.75" hidden="1" customHeight="1">
      <c r="A1864" s="12">
        <v>312630.0</v>
      </c>
      <c r="B1864" s="12" t="s">
        <v>2020</v>
      </c>
      <c r="C1864" s="12" t="s">
        <v>131</v>
      </c>
      <c r="D1864" s="12" t="s">
        <v>138</v>
      </c>
      <c r="E1864" s="12">
        <v>4150.0</v>
      </c>
      <c r="F1864" s="26">
        <v>43965.0</v>
      </c>
      <c r="G1864" s="20"/>
      <c r="H1864" s="20"/>
      <c r="I1864" s="28" t="str">
        <f t="shared" si="1"/>
        <v>MGFortaleza de Minas43965</v>
      </c>
      <c r="J1864" s="28">
        <f>VLOOKUP(I1864,'Indice isolamento municipio'!$F$2:$G$26498,2,false)</f>
        <v>0.393</v>
      </c>
      <c r="K1864" s="29"/>
      <c r="L1864" s="20"/>
      <c r="M1864" s="20"/>
      <c r="N1864" s="20"/>
      <c r="O1864" s="20"/>
      <c r="P1864" s="20"/>
    </row>
    <row r="1865" ht="15.75" hidden="1" customHeight="1">
      <c r="A1865" s="12">
        <v>312810.0</v>
      </c>
      <c r="B1865" s="12" t="s">
        <v>2045</v>
      </c>
      <c r="C1865" s="12" t="s">
        <v>131</v>
      </c>
      <c r="D1865" s="12" t="s">
        <v>138</v>
      </c>
      <c r="E1865" s="12">
        <v>13911.0</v>
      </c>
      <c r="F1865" s="26">
        <v>43965.0</v>
      </c>
      <c r="G1865" s="20"/>
      <c r="H1865" s="20"/>
      <c r="I1865" s="28" t="str">
        <f t="shared" si="1"/>
        <v>MGGuapé43965</v>
      </c>
      <c r="J1865" s="28">
        <f>VLOOKUP(I1865,'Indice isolamento municipio'!$F$2:$G$26498,2,false)</f>
        <v>0.404</v>
      </c>
      <c r="K1865" s="29"/>
      <c r="L1865" s="20"/>
      <c r="M1865" s="20"/>
      <c r="N1865" s="20"/>
      <c r="O1865" s="20"/>
      <c r="P1865" s="20"/>
    </row>
    <row r="1866" ht="15.75" hidden="1" customHeight="1">
      <c r="A1866" s="12">
        <v>312970.0</v>
      </c>
      <c r="B1866" s="12" t="s">
        <v>2063</v>
      </c>
      <c r="C1866" s="12" t="s">
        <v>131</v>
      </c>
      <c r="D1866" s="12" t="s">
        <v>138</v>
      </c>
      <c r="E1866" s="12">
        <v>12470.0</v>
      </c>
      <c r="F1866" s="26">
        <v>43965.0</v>
      </c>
      <c r="G1866" s="20"/>
      <c r="H1866" s="20"/>
      <c r="I1866" s="28" t="str">
        <f t="shared" si="1"/>
        <v>MGIbiraci43965</v>
      </c>
      <c r="J1866" s="28">
        <f>VLOOKUP(I1866,'Indice isolamento municipio'!$F$2:$G$26498,2,false)</f>
        <v>0.5</v>
      </c>
      <c r="K1866" s="29"/>
      <c r="L1866" s="20"/>
      <c r="M1866" s="20"/>
      <c r="N1866" s="20"/>
      <c r="O1866" s="20"/>
      <c r="P1866" s="20"/>
    </row>
    <row r="1867" ht="15.75" hidden="1" customHeight="1">
      <c r="A1867" s="12">
        <v>313375.0</v>
      </c>
      <c r="B1867" s="12" t="s">
        <v>2108</v>
      </c>
      <c r="C1867" s="12" t="s">
        <v>131</v>
      </c>
      <c r="D1867" s="12" t="s">
        <v>138</v>
      </c>
      <c r="E1867" s="12">
        <v>15135.0</v>
      </c>
      <c r="F1867" s="26">
        <v>43965.0</v>
      </c>
      <c r="G1867" s="12"/>
      <c r="H1867" s="12"/>
      <c r="I1867" s="28" t="str">
        <f t="shared" si="1"/>
        <v>MGItaú de Minas43965</v>
      </c>
      <c r="J1867" s="28">
        <f>VLOOKUP(I1867,'Indice isolamento municipio'!$F$2:$G$26498,2,false)</f>
        <v>0.377</v>
      </c>
      <c r="K1867" s="102"/>
      <c r="L1867" s="12"/>
      <c r="M1867" s="12"/>
      <c r="N1867" s="12"/>
      <c r="O1867" s="12"/>
      <c r="P1867" s="12"/>
    </row>
    <row r="1868" ht="15.75" hidden="1" customHeight="1">
      <c r="A1868" s="12">
        <v>314790.0</v>
      </c>
      <c r="B1868" s="12" t="s">
        <v>2282</v>
      </c>
      <c r="C1868" s="12" t="s">
        <v>131</v>
      </c>
      <c r="D1868" s="12" t="s">
        <v>138</v>
      </c>
      <c r="E1868" s="12">
        <v>107661.0</v>
      </c>
      <c r="F1868" s="26">
        <v>43965.0</v>
      </c>
      <c r="G1868" s="20"/>
      <c r="H1868" s="20"/>
      <c r="I1868" s="28" t="str">
        <f t="shared" si="1"/>
        <v>MGPassos43965</v>
      </c>
      <c r="J1868" s="28">
        <f>VLOOKUP(I1868,'Indice isolamento municipio'!$F$2:$G$26498,2,false)</f>
        <v>0.482</v>
      </c>
      <c r="K1868" s="29"/>
      <c r="L1868" s="20"/>
      <c r="M1868" s="20"/>
      <c r="N1868" s="20"/>
      <c r="O1868" s="20"/>
      <c r="P1868" s="20"/>
    </row>
    <row r="1869" ht="15.75" hidden="1" customHeight="1">
      <c r="A1869" s="12">
        <v>315150.0</v>
      </c>
      <c r="B1869" s="12" t="s">
        <v>2324</v>
      </c>
      <c r="C1869" s="12" t="s">
        <v>131</v>
      </c>
      <c r="D1869" s="12" t="s">
        <v>138</v>
      </c>
      <c r="E1869" s="12">
        <v>32352.0</v>
      </c>
      <c r="F1869" s="26">
        <v>43965.0</v>
      </c>
      <c r="G1869" s="20"/>
      <c r="H1869" s="20"/>
      <c r="I1869" s="28" t="str">
        <f t="shared" si="1"/>
        <v>MGPiumhi43965</v>
      </c>
      <c r="J1869" s="28">
        <f>VLOOKUP(I1869,'Indice isolamento municipio'!$F$2:$G$26498,2,false)</f>
        <v>0.369</v>
      </c>
      <c r="K1869" s="29"/>
      <c r="L1869" s="20"/>
      <c r="M1869" s="20"/>
      <c r="N1869" s="20"/>
      <c r="O1869" s="20"/>
      <c r="P1869" s="20"/>
    </row>
    <row r="1870" ht="15.75" hidden="1" customHeight="1">
      <c r="A1870" s="12">
        <v>316220.0</v>
      </c>
      <c r="B1870" s="12" t="s">
        <v>2442</v>
      </c>
      <c r="C1870" s="12" t="s">
        <v>131</v>
      </c>
      <c r="D1870" s="12" t="s">
        <v>138</v>
      </c>
      <c r="E1870" s="12">
        <v>6981.0</v>
      </c>
      <c r="F1870" s="26">
        <v>43965.0</v>
      </c>
      <c r="G1870" s="20"/>
      <c r="H1870" s="20"/>
      <c r="I1870" s="28" t="str">
        <f t="shared" si="1"/>
        <v>MGSão João Batista do Glória43965</v>
      </c>
      <c r="J1870" s="28">
        <f>VLOOKUP(I1870,'Indice isolamento municipio'!$F$2:$G$26498,2,false)</f>
        <v>0.317</v>
      </c>
      <c r="K1870" s="29"/>
      <c r="L1870" s="20"/>
      <c r="M1870" s="20"/>
      <c r="N1870" s="20"/>
      <c r="O1870" s="20"/>
      <c r="P1870" s="20"/>
    </row>
    <row r="1871" ht="15.75" hidden="1" customHeight="1">
      <c r="A1871" s="12">
        <v>316294.0</v>
      </c>
      <c r="B1871" s="12" t="s">
        <v>2455</v>
      </c>
      <c r="C1871" s="12" t="s">
        <v>131</v>
      </c>
      <c r="D1871" s="12" t="s">
        <v>138</v>
      </c>
      <c r="E1871" s="12">
        <v>6888.0</v>
      </c>
      <c r="F1871" s="26">
        <v>43965.0</v>
      </c>
      <c r="G1871" s="20"/>
      <c r="H1871" s="20"/>
      <c r="I1871" s="28" t="str">
        <f t="shared" si="1"/>
        <v>MGSão José da Barra43965</v>
      </c>
      <c r="J1871" s="28">
        <f>VLOOKUP(I1871,'Indice isolamento municipio'!$F$2:$G$26498,2,false)</f>
        <v>0.398</v>
      </c>
      <c r="K1871" s="29"/>
      <c r="L1871" s="20"/>
      <c r="M1871" s="20"/>
      <c r="N1871" s="20"/>
      <c r="O1871" s="20"/>
      <c r="P1871" s="20"/>
    </row>
    <row r="1872" ht="15.75" hidden="1" customHeight="1">
      <c r="A1872" s="12">
        <v>316430.0</v>
      </c>
      <c r="B1872" s="12" t="s">
        <v>2469</v>
      </c>
      <c r="C1872" s="12" t="s">
        <v>131</v>
      </c>
      <c r="D1872" s="12" t="s">
        <v>138</v>
      </c>
      <c r="E1872" s="12">
        <v>6741.0</v>
      </c>
      <c r="F1872" s="26">
        <v>43965.0</v>
      </c>
      <c r="G1872" s="20"/>
      <c r="H1872" s="20"/>
      <c r="I1872" s="28" t="str">
        <f t="shared" si="1"/>
        <v>MGSão Roque de Minas43965</v>
      </c>
      <c r="J1872" s="28">
        <f>VLOOKUP(I1872,'Indice isolamento municipio'!$F$2:$G$26498,2,false)</f>
        <v>0.484</v>
      </c>
      <c r="K1872" s="29"/>
      <c r="L1872" s="20"/>
      <c r="M1872" s="20"/>
      <c r="N1872" s="20"/>
      <c r="O1872" s="20"/>
      <c r="P1872" s="20"/>
    </row>
    <row r="1873" ht="15.75" hidden="1" customHeight="1">
      <c r="A1873" s="12">
        <v>317060.0</v>
      </c>
      <c r="B1873" s="12" t="s">
        <v>4614</v>
      </c>
      <c r="C1873" s="12" t="s">
        <v>131</v>
      </c>
      <c r="D1873" s="12" t="s">
        <v>138</v>
      </c>
      <c r="E1873" s="12">
        <v>2156.0</v>
      </c>
      <c r="F1873" s="26">
        <v>43965.0</v>
      </c>
      <c r="G1873" s="20"/>
      <c r="H1873" s="20"/>
      <c r="I1873" s="28" t="str">
        <f t="shared" si="1"/>
        <v>MGVargem Bonita43965</v>
      </c>
      <c r="J1873" s="28" t="str">
        <f>VLOOKUP(I1873,'Indice isolamento municipio'!$F$2:$G$26498,2,false)</f>
        <v>#N/A</v>
      </c>
      <c r="K1873" s="29"/>
      <c r="L1873" s="20"/>
      <c r="M1873" s="20"/>
      <c r="N1873" s="20"/>
      <c r="O1873" s="20"/>
      <c r="P1873" s="20"/>
    </row>
    <row r="1874" ht="15.75" hidden="1" customHeight="1">
      <c r="A1874" s="12">
        <v>310380.0</v>
      </c>
      <c r="B1874" s="12" t="s">
        <v>1782</v>
      </c>
      <c r="C1874" s="12" t="s">
        <v>131</v>
      </c>
      <c r="D1874" s="12" t="s">
        <v>138</v>
      </c>
      <c r="E1874" s="12">
        <v>2780.0</v>
      </c>
      <c r="F1874" s="26">
        <v>43965.0</v>
      </c>
      <c r="G1874" s="20"/>
      <c r="H1874" s="20"/>
      <c r="I1874" s="28" t="str">
        <f t="shared" si="1"/>
        <v>MGArapuá43965</v>
      </c>
      <c r="J1874" s="28">
        <f>VLOOKUP(I1874,'Indice isolamento municipio'!$F$2:$G$26498,2,false)</f>
        <v>0.391</v>
      </c>
      <c r="K1874" s="29"/>
      <c r="L1874" s="20"/>
      <c r="M1874" s="20"/>
      <c r="N1874" s="20"/>
      <c r="O1874" s="20"/>
      <c r="P1874" s="20"/>
    </row>
    <row r="1875" ht="15.75" hidden="1" customHeight="1">
      <c r="A1875" s="12">
        <v>311430.0</v>
      </c>
      <c r="B1875" s="12" t="s">
        <v>1888</v>
      </c>
      <c r="C1875" s="12" t="s">
        <v>131</v>
      </c>
      <c r="D1875" s="12" t="s">
        <v>138</v>
      </c>
      <c r="E1875" s="12">
        <v>29777.0</v>
      </c>
      <c r="F1875" s="26">
        <v>43965.0</v>
      </c>
      <c r="G1875" s="20"/>
      <c r="H1875" s="20"/>
      <c r="I1875" s="28" t="str">
        <f t="shared" si="1"/>
        <v>MGCarmo do Paranaíba43965</v>
      </c>
      <c r="J1875" s="28">
        <f>VLOOKUP(I1875,'Indice isolamento municipio'!$F$2:$G$26498,2,false)</f>
        <v>0.381</v>
      </c>
      <c r="K1875" s="29"/>
      <c r="L1875" s="20"/>
      <c r="M1875" s="20"/>
      <c r="N1875" s="20"/>
      <c r="O1875" s="20"/>
      <c r="P1875" s="20"/>
    </row>
    <row r="1876" ht="15.75" hidden="1" customHeight="1">
      <c r="A1876" s="12">
        <v>312070.0</v>
      </c>
      <c r="B1876" s="12" t="s">
        <v>1959</v>
      </c>
      <c r="C1876" s="12" t="s">
        <v>131</v>
      </c>
      <c r="D1876" s="12" t="s">
        <v>138</v>
      </c>
      <c r="E1876" s="12">
        <v>3967.0</v>
      </c>
      <c r="F1876" s="26">
        <v>43965.0</v>
      </c>
      <c r="G1876" s="20"/>
      <c r="H1876" s="20"/>
      <c r="I1876" s="28" t="str">
        <f t="shared" si="1"/>
        <v>MGCruzeiro da Fortaleza43965</v>
      </c>
      <c r="J1876" s="28">
        <f>VLOOKUP(I1876,'Indice isolamento municipio'!$F$2:$G$26498,2,false)</f>
        <v>0.512</v>
      </c>
      <c r="K1876" s="29"/>
      <c r="L1876" s="20"/>
      <c r="M1876" s="20"/>
      <c r="N1876" s="20"/>
      <c r="O1876" s="20"/>
      <c r="P1876" s="20"/>
    </row>
    <row r="1877" ht="15.75" hidden="1" customHeight="1">
      <c r="A1877" s="12">
        <v>312860.0</v>
      </c>
      <c r="B1877" s="12" t="s">
        <v>2051</v>
      </c>
      <c r="C1877" s="12" t="s">
        <v>131</v>
      </c>
      <c r="D1877" s="12" t="s">
        <v>138</v>
      </c>
      <c r="E1877" s="12">
        <v>6552.0</v>
      </c>
      <c r="F1877" s="26">
        <v>43965.0</v>
      </c>
      <c r="G1877" s="20"/>
      <c r="H1877" s="20"/>
      <c r="I1877" s="28" t="str">
        <f t="shared" si="1"/>
        <v>MGGuarda-Mor43965</v>
      </c>
      <c r="J1877" s="28">
        <f>VLOOKUP(I1877,'Indice isolamento municipio'!$F$2:$G$26498,2,false)</f>
        <v>0.394</v>
      </c>
      <c r="K1877" s="29"/>
      <c r="L1877" s="20"/>
      <c r="M1877" s="20"/>
      <c r="N1877" s="20"/>
      <c r="O1877" s="20"/>
      <c r="P1877" s="20"/>
    </row>
    <row r="1878" ht="15.75" hidden="1" customHeight="1">
      <c r="A1878" s="12">
        <v>312890.0</v>
      </c>
      <c r="B1878" s="12" t="s">
        <v>2054</v>
      </c>
      <c r="C1878" s="12" t="s">
        <v>131</v>
      </c>
      <c r="D1878" s="12" t="s">
        <v>138</v>
      </c>
      <c r="E1878" s="12">
        <v>7399.0</v>
      </c>
      <c r="F1878" s="26">
        <v>43965.0</v>
      </c>
      <c r="G1878" s="20"/>
      <c r="H1878" s="20"/>
      <c r="I1878" s="28" t="str">
        <f t="shared" si="1"/>
        <v>MGGuimarânia43965</v>
      </c>
      <c r="J1878" s="28">
        <f>VLOOKUP(I1878,'Indice isolamento municipio'!$F$2:$G$26498,2,false)</f>
        <v>0.369</v>
      </c>
      <c r="K1878" s="29"/>
      <c r="L1878" s="20"/>
      <c r="M1878" s="20"/>
      <c r="N1878" s="20"/>
      <c r="O1878" s="20"/>
      <c r="P1878" s="20"/>
    </row>
    <row r="1879" ht="15.75" hidden="1" customHeight="1">
      <c r="A1879" s="12">
        <v>313710.0</v>
      </c>
      <c r="B1879" s="12" t="s">
        <v>2150</v>
      </c>
      <c r="C1879" s="12" t="s">
        <v>131</v>
      </c>
      <c r="D1879" s="12" t="s">
        <v>138</v>
      </c>
      <c r="E1879" s="12">
        <v>7584.0</v>
      </c>
      <c r="F1879" s="26">
        <v>43965.0</v>
      </c>
      <c r="G1879" s="20"/>
      <c r="H1879" s="20"/>
      <c r="I1879" s="28" t="str">
        <f t="shared" si="1"/>
        <v>MGLagamar43965</v>
      </c>
      <c r="J1879" s="28">
        <f>VLOOKUP(I1879,'Indice isolamento municipio'!$F$2:$G$26498,2,false)</f>
        <v>0.491</v>
      </c>
      <c r="K1879" s="29"/>
      <c r="L1879" s="20"/>
      <c r="M1879" s="20"/>
      <c r="N1879" s="20"/>
      <c r="O1879" s="20"/>
      <c r="P1879" s="20"/>
    </row>
    <row r="1880" ht="15.75" hidden="1" customHeight="1">
      <c r="A1880" s="12">
        <v>313750.0</v>
      </c>
      <c r="B1880" s="12" t="s">
        <v>2154</v>
      </c>
      <c r="C1880" s="12" t="s">
        <v>131</v>
      </c>
      <c r="D1880" s="12" t="s">
        <v>138</v>
      </c>
      <c r="E1880" s="12">
        <v>17293.0</v>
      </c>
      <c r="F1880" s="26">
        <v>43965.0</v>
      </c>
      <c r="G1880" s="20"/>
      <c r="H1880" s="20"/>
      <c r="I1880" s="28" t="str">
        <f t="shared" si="1"/>
        <v>MGLagoa Formosa43965</v>
      </c>
      <c r="J1880" s="28">
        <f>VLOOKUP(I1880,'Indice isolamento municipio'!$F$2:$G$26498,2,false)</f>
        <v>0.421</v>
      </c>
      <c r="K1880" s="29"/>
      <c r="L1880" s="20"/>
      <c r="M1880" s="20"/>
      <c r="N1880" s="20"/>
      <c r="O1880" s="20"/>
      <c r="P1880" s="20"/>
    </row>
    <row r="1881" ht="15.75" hidden="1" customHeight="1">
      <c r="A1881" s="12">
        <v>314120.0</v>
      </c>
      <c r="B1881" s="12" t="s">
        <v>2203</v>
      </c>
      <c r="C1881" s="12" t="s">
        <v>131</v>
      </c>
      <c r="D1881" s="12" t="s">
        <v>138</v>
      </c>
      <c r="E1881" s="12">
        <v>3750.0</v>
      </c>
      <c r="F1881" s="26">
        <v>43965.0</v>
      </c>
      <c r="G1881" s="20"/>
      <c r="H1881" s="20"/>
      <c r="I1881" s="28" t="str">
        <f t="shared" si="1"/>
        <v>MGMatutina43965</v>
      </c>
      <c r="J1881" s="28">
        <f>VLOOKUP(I1881,'Indice isolamento municipio'!$F$2:$G$26498,2,false)</f>
        <v>0.391</v>
      </c>
      <c r="K1881" s="29"/>
      <c r="L1881" s="20"/>
      <c r="M1881" s="20"/>
      <c r="N1881" s="20"/>
      <c r="O1881" s="20"/>
      <c r="P1881" s="20"/>
    </row>
    <row r="1882" ht="15.75" hidden="1" customHeight="1">
      <c r="A1882" s="12">
        <v>314800.0</v>
      </c>
      <c r="B1882" s="12" t="s">
        <v>2284</v>
      </c>
      <c r="C1882" s="12" t="s">
        <v>131</v>
      </c>
      <c r="D1882" s="12" t="s">
        <v>138</v>
      </c>
      <c r="E1882" s="12">
        <v>140950.0</v>
      </c>
      <c r="F1882" s="26">
        <v>43965.0</v>
      </c>
      <c r="G1882" s="20"/>
      <c r="H1882" s="20"/>
      <c r="I1882" s="28" t="str">
        <f t="shared" si="1"/>
        <v>MGPatos de Minas43965</v>
      </c>
      <c r="J1882" s="28">
        <f>VLOOKUP(I1882,'Indice isolamento municipio'!$F$2:$G$26498,2,false)</f>
        <v>0.405</v>
      </c>
      <c r="K1882" s="29"/>
      <c r="L1882" s="20"/>
      <c r="M1882" s="20"/>
      <c r="N1882" s="20"/>
      <c r="O1882" s="20"/>
      <c r="P1882" s="20"/>
    </row>
    <row r="1883" ht="15.75" hidden="1" customHeight="1">
      <c r="A1883" s="12">
        <v>315340.0</v>
      </c>
      <c r="B1883" s="12" t="s">
        <v>2344</v>
      </c>
      <c r="C1883" s="12" t="s">
        <v>131</v>
      </c>
      <c r="D1883" s="12" t="s">
        <v>138</v>
      </c>
      <c r="E1883" s="12">
        <v>18698.0</v>
      </c>
      <c r="F1883" s="26">
        <v>43965.0</v>
      </c>
      <c r="G1883" s="20"/>
      <c r="H1883" s="20"/>
      <c r="I1883" s="28" t="str">
        <f t="shared" si="1"/>
        <v>MGPresidente Olegário43965</v>
      </c>
      <c r="J1883" s="28">
        <f>VLOOKUP(I1883,'Indice isolamento municipio'!$F$2:$G$26498,2,false)</f>
        <v>0.422</v>
      </c>
      <c r="K1883" s="29"/>
      <c r="L1883" s="20"/>
      <c r="M1883" s="20"/>
      <c r="N1883" s="20"/>
      <c r="O1883" s="20"/>
      <c r="P1883" s="20"/>
    </row>
    <row r="1884" ht="15.75" hidden="1" customHeight="1">
      <c r="A1884" s="12">
        <v>315550.0</v>
      </c>
      <c r="B1884" s="12" t="s">
        <v>2365</v>
      </c>
      <c r="C1884" s="12" t="s">
        <v>131</v>
      </c>
      <c r="D1884" s="12" t="s">
        <v>138</v>
      </c>
      <c r="E1884" s="12">
        <v>11939.0</v>
      </c>
      <c r="F1884" s="26">
        <v>43965.0</v>
      </c>
      <c r="G1884" s="20"/>
      <c r="H1884" s="20"/>
      <c r="I1884" s="28" t="str">
        <f t="shared" si="1"/>
        <v>MGRio Paranaíba43965</v>
      </c>
      <c r="J1884" s="28">
        <f>VLOOKUP(I1884,'Indice isolamento municipio'!$F$2:$G$26498,2,false)</f>
        <v>0.362</v>
      </c>
      <c r="K1884" s="29"/>
      <c r="L1884" s="20"/>
      <c r="M1884" s="20"/>
      <c r="N1884" s="20"/>
      <c r="O1884" s="20"/>
      <c r="P1884" s="20"/>
    </row>
    <row r="1885" ht="15.75" hidden="1" customHeight="1">
      <c r="A1885" s="12">
        <v>315970.0</v>
      </c>
      <c r="B1885" s="12" t="s">
        <v>2403</v>
      </c>
      <c r="C1885" s="12" t="s">
        <v>131</v>
      </c>
      <c r="D1885" s="12" t="s">
        <v>138</v>
      </c>
      <c r="E1885" s="12">
        <v>3241.0</v>
      </c>
      <c r="F1885" s="26">
        <v>43965.0</v>
      </c>
      <c r="G1885" s="20"/>
      <c r="H1885" s="20"/>
      <c r="I1885" s="28" t="str">
        <f t="shared" si="1"/>
        <v>MGSanta Rosa da Serra43965</v>
      </c>
      <c r="J1885" s="28">
        <f>VLOOKUP(I1885,'Indice isolamento municipio'!$F$2:$G$26498,2,false)</f>
        <v>0.5</v>
      </c>
      <c r="K1885" s="29"/>
      <c r="L1885" s="20"/>
      <c r="M1885" s="20"/>
      <c r="N1885" s="20"/>
      <c r="O1885" s="20"/>
      <c r="P1885" s="20"/>
    </row>
    <row r="1886" ht="15.75" hidden="1" customHeight="1">
      <c r="A1886" s="12">
        <v>316170.0</v>
      </c>
      <c r="B1886" s="12" t="s">
        <v>2436</v>
      </c>
      <c r="C1886" s="12" t="s">
        <v>131</v>
      </c>
      <c r="D1886" s="12" t="s">
        <v>138</v>
      </c>
      <c r="E1886" s="12">
        <v>6390.0</v>
      </c>
      <c r="F1886" s="26">
        <v>43965.0</v>
      </c>
      <c r="G1886" s="20"/>
      <c r="H1886" s="20"/>
      <c r="I1886" s="28" t="str">
        <f t="shared" si="1"/>
        <v>MGSão Gonçalo do Abaeté43965</v>
      </c>
      <c r="J1886" s="28">
        <f>VLOOKUP(I1886,'Indice isolamento municipio'!$F$2:$G$26498,2,false)</f>
        <v>0.351</v>
      </c>
      <c r="K1886" s="29"/>
      <c r="L1886" s="20"/>
      <c r="M1886" s="20"/>
      <c r="N1886" s="20"/>
      <c r="O1886" s="20"/>
      <c r="P1886" s="20"/>
    </row>
    <row r="1887" ht="15.75" hidden="1" customHeight="1">
      <c r="A1887" s="12">
        <v>316210.0</v>
      </c>
      <c r="B1887" s="12" t="s">
        <v>2441</v>
      </c>
      <c r="C1887" s="12" t="s">
        <v>131</v>
      </c>
      <c r="D1887" s="12" t="s">
        <v>138</v>
      </c>
      <c r="E1887" s="12">
        <v>32452.0</v>
      </c>
      <c r="F1887" s="26">
        <v>43965.0</v>
      </c>
      <c r="G1887" s="20"/>
      <c r="H1887" s="20"/>
      <c r="I1887" s="28" t="str">
        <f t="shared" si="1"/>
        <v>MGSão Gotardo43965</v>
      </c>
      <c r="J1887" s="28">
        <f>VLOOKUP(I1887,'Indice isolamento municipio'!$F$2:$G$26498,2,false)</f>
        <v>0.363</v>
      </c>
      <c r="K1887" s="29"/>
      <c r="L1887" s="20"/>
      <c r="M1887" s="20"/>
      <c r="N1887" s="20"/>
      <c r="O1887" s="20"/>
      <c r="P1887" s="20"/>
    </row>
    <row r="1888" ht="15.75" hidden="1" customHeight="1">
      <c r="A1888" s="12">
        <v>316680.0</v>
      </c>
      <c r="B1888" s="12" t="s">
        <v>2493</v>
      </c>
      <c r="C1888" s="12" t="s">
        <v>131</v>
      </c>
      <c r="D1888" s="12" t="s">
        <v>138</v>
      </c>
      <c r="E1888" s="12">
        <v>10725.0</v>
      </c>
      <c r="F1888" s="26">
        <v>43965.0</v>
      </c>
      <c r="G1888" s="20"/>
      <c r="H1888" s="20"/>
      <c r="I1888" s="28" t="str">
        <f t="shared" si="1"/>
        <v>MGSerra do Salitre43965</v>
      </c>
      <c r="J1888" s="28">
        <f>VLOOKUP(I1888,'Indice isolamento municipio'!$F$2:$G$26498,2,false)</f>
        <v>0.362</v>
      </c>
      <c r="K1888" s="29"/>
      <c r="L1888" s="20"/>
      <c r="M1888" s="20"/>
      <c r="N1888" s="20"/>
      <c r="O1888" s="20"/>
      <c r="P1888" s="20"/>
    </row>
    <row r="1889" ht="15.75" hidden="1" customHeight="1">
      <c r="A1889" s="12">
        <v>316890.0</v>
      </c>
      <c r="B1889" s="12" t="s">
        <v>2517</v>
      </c>
      <c r="C1889" s="12" t="s">
        <v>131</v>
      </c>
      <c r="D1889" s="12" t="s">
        <v>138</v>
      </c>
      <c r="E1889" s="12">
        <v>6806.0</v>
      </c>
      <c r="F1889" s="26">
        <v>43965.0</v>
      </c>
      <c r="G1889" s="20"/>
      <c r="H1889" s="20"/>
      <c r="I1889" s="28" t="str">
        <f t="shared" si="1"/>
        <v>MGTiros43965</v>
      </c>
      <c r="J1889" s="28">
        <f>VLOOKUP(I1889,'Indice isolamento municipio'!$F$2:$G$26498,2,false)</f>
        <v>0.45</v>
      </c>
      <c r="K1889" s="29"/>
      <c r="L1889" s="20"/>
      <c r="M1889" s="20"/>
      <c r="N1889" s="20"/>
      <c r="O1889" s="20"/>
      <c r="P1889" s="20"/>
    </row>
    <row r="1890" ht="15.75" hidden="1" customHeight="1">
      <c r="A1890" s="12">
        <v>317075.0</v>
      </c>
      <c r="B1890" s="12" t="s">
        <v>2542</v>
      </c>
      <c r="C1890" s="12" t="s">
        <v>131</v>
      </c>
      <c r="D1890" s="12" t="s">
        <v>138</v>
      </c>
      <c r="E1890" s="12">
        <v>6259.0</v>
      </c>
      <c r="F1890" s="26">
        <v>43965.0</v>
      </c>
      <c r="G1890" s="20"/>
      <c r="H1890" s="20"/>
      <c r="I1890" s="28" t="str">
        <f t="shared" si="1"/>
        <v>MGVarjão de Minas43965</v>
      </c>
      <c r="J1890" s="28">
        <f>VLOOKUP(I1890,'Indice isolamento municipio'!$F$2:$G$26498,2,false)</f>
        <v>0.354</v>
      </c>
      <c r="K1890" s="29"/>
      <c r="L1890" s="20"/>
      <c r="M1890" s="20"/>
      <c r="N1890" s="20"/>
      <c r="O1890" s="20"/>
      <c r="P1890" s="20"/>
    </row>
    <row r="1891" ht="15.75" hidden="1" customHeight="1">
      <c r="A1891" s="12">
        <v>317100.0</v>
      </c>
      <c r="B1891" s="12" t="s">
        <v>2545</v>
      </c>
      <c r="C1891" s="12" t="s">
        <v>131</v>
      </c>
      <c r="D1891" s="12" t="s">
        <v>138</v>
      </c>
      <c r="E1891" s="12">
        <v>19844.0</v>
      </c>
      <c r="F1891" s="26">
        <v>43965.0</v>
      </c>
      <c r="G1891" s="20"/>
      <c r="H1891" s="20"/>
      <c r="I1891" s="28" t="str">
        <f t="shared" si="1"/>
        <v>MGVazante43965</v>
      </c>
      <c r="J1891" s="28">
        <f>VLOOKUP(I1891,'Indice isolamento municipio'!$F$2:$G$26498,2,false)</f>
        <v>0.413</v>
      </c>
      <c r="K1891" s="29"/>
      <c r="L1891" s="20"/>
      <c r="M1891" s="20"/>
      <c r="N1891" s="20"/>
      <c r="O1891" s="20"/>
      <c r="P1891" s="20"/>
    </row>
    <row r="1892" ht="15.75" hidden="1" customHeight="1">
      <c r="A1892" s="12">
        <v>310010.0</v>
      </c>
      <c r="B1892" s="12" t="s">
        <v>1742</v>
      </c>
      <c r="C1892" s="12" t="s">
        <v>131</v>
      </c>
      <c r="D1892" s="12" t="s">
        <v>138</v>
      </c>
      <c r="E1892" s="12">
        <v>6743.0</v>
      </c>
      <c r="F1892" s="26">
        <v>43965.0</v>
      </c>
      <c r="G1892" s="20"/>
      <c r="H1892" s="20"/>
      <c r="I1892" s="28" t="str">
        <f t="shared" si="1"/>
        <v>MGAbadia dos Dourados43965</v>
      </c>
      <c r="J1892" s="28">
        <f>VLOOKUP(I1892,'Indice isolamento municipio'!$F$2:$G$26498,2,false)</f>
        <v>0.323</v>
      </c>
      <c r="K1892" s="29"/>
      <c r="L1892" s="20"/>
      <c r="M1892" s="20"/>
      <c r="N1892" s="20"/>
      <c r="O1892" s="20"/>
      <c r="P1892" s="20"/>
    </row>
    <row r="1893" ht="15.75" hidden="1" customHeight="1">
      <c r="A1893" s="12">
        <v>311930.0</v>
      </c>
      <c r="B1893" s="12" t="s">
        <v>1944</v>
      </c>
      <c r="C1893" s="12" t="s">
        <v>131</v>
      </c>
      <c r="D1893" s="12" t="s">
        <v>138</v>
      </c>
      <c r="E1893" s="12">
        <v>27562.0</v>
      </c>
      <c r="F1893" s="26">
        <v>43965.0</v>
      </c>
      <c r="G1893" s="20"/>
      <c r="H1893" s="20"/>
      <c r="I1893" s="28" t="str">
        <f t="shared" si="1"/>
        <v>MGCoromandel43965</v>
      </c>
      <c r="J1893" s="28">
        <f>VLOOKUP(I1893,'Indice isolamento municipio'!$F$2:$G$26498,2,false)</f>
        <v>0.393</v>
      </c>
      <c r="K1893" s="29"/>
      <c r="L1893" s="20"/>
      <c r="M1893" s="20"/>
      <c r="N1893" s="20"/>
      <c r="O1893" s="20"/>
      <c r="P1893" s="20"/>
    </row>
    <row r="1894" ht="15.75" hidden="1" customHeight="1">
      <c r="A1894" s="12">
        <v>312350.0</v>
      </c>
      <c r="B1894" s="12" t="s">
        <v>1992</v>
      </c>
      <c r="C1894" s="12" t="s">
        <v>131</v>
      </c>
      <c r="D1894" s="12" t="s">
        <v>138</v>
      </c>
      <c r="E1894" s="12">
        <v>1850.0</v>
      </c>
      <c r="F1894" s="26">
        <v>43965.0</v>
      </c>
      <c r="G1894" s="20"/>
      <c r="H1894" s="20"/>
      <c r="I1894" s="28" t="str">
        <f t="shared" si="1"/>
        <v>MGDouradoquara43965</v>
      </c>
      <c r="J1894" s="28">
        <f>VLOOKUP(I1894,'Indice isolamento municipio'!$F$2:$G$26498,2,false)</f>
        <v>0.435</v>
      </c>
      <c r="K1894" s="29"/>
      <c r="L1894" s="20"/>
      <c r="M1894" s="20"/>
      <c r="N1894" s="20"/>
      <c r="O1894" s="20"/>
      <c r="P1894" s="20"/>
    </row>
    <row r="1895" ht="15.75" hidden="1" customHeight="1">
      <c r="A1895" s="12">
        <v>312480.0</v>
      </c>
      <c r="B1895" s="12" t="s">
        <v>2007</v>
      </c>
      <c r="C1895" s="12" t="s">
        <v>131</v>
      </c>
      <c r="D1895" s="12" t="s">
        <v>138</v>
      </c>
      <c r="E1895" s="12">
        <v>7532.0</v>
      </c>
      <c r="F1895" s="26">
        <v>43965.0</v>
      </c>
      <c r="G1895" s="20"/>
      <c r="H1895" s="20"/>
      <c r="I1895" s="28" t="str">
        <f t="shared" si="1"/>
        <v>MGEstrela do Sul43965</v>
      </c>
      <c r="J1895" s="28">
        <f>VLOOKUP(I1895,'Indice isolamento municipio'!$F$2:$G$26498,2,false)</f>
        <v>0.373</v>
      </c>
      <c r="K1895" s="29"/>
      <c r="L1895" s="20"/>
      <c r="M1895" s="20"/>
      <c r="N1895" s="20"/>
      <c r="O1895" s="20"/>
      <c r="P1895" s="20"/>
    </row>
    <row r="1896" ht="15.75" hidden="1" customHeight="1">
      <c r="A1896" s="12">
        <v>312790.0</v>
      </c>
      <c r="B1896" s="12" t="s">
        <v>5405</v>
      </c>
      <c r="C1896" s="12" t="s">
        <v>131</v>
      </c>
      <c r="D1896" s="12" t="s">
        <v>138</v>
      </c>
      <c r="E1896" s="12">
        <v>1373.0</v>
      </c>
      <c r="F1896" s="26">
        <v>43965.0</v>
      </c>
      <c r="G1896" s="20"/>
      <c r="H1896" s="20"/>
      <c r="I1896" s="28" t="str">
        <f t="shared" si="1"/>
        <v>MGGrupiara43965</v>
      </c>
      <c r="J1896" s="28" t="str">
        <f>VLOOKUP(I1896,'Indice isolamento municipio'!$F$2:$G$26498,2,false)</f>
        <v>#N/A</v>
      </c>
      <c r="K1896" s="29"/>
      <c r="L1896" s="20"/>
      <c r="M1896" s="20"/>
      <c r="N1896" s="20"/>
      <c r="O1896" s="20"/>
      <c r="P1896" s="20"/>
    </row>
    <row r="1897" ht="15.75" hidden="1" customHeight="1">
      <c r="A1897" s="12">
        <v>313160.0</v>
      </c>
      <c r="B1897" s="12" t="s">
        <v>2086</v>
      </c>
      <c r="C1897" s="12" t="s">
        <v>131</v>
      </c>
      <c r="D1897" s="12" t="s">
        <v>138</v>
      </c>
      <c r="E1897" s="12">
        <v>6553.0</v>
      </c>
      <c r="F1897" s="26">
        <v>43965.0</v>
      </c>
      <c r="G1897" s="20"/>
      <c r="H1897" s="20"/>
      <c r="I1897" s="28" t="str">
        <f t="shared" si="1"/>
        <v>MGIraí de Minas43965</v>
      </c>
      <c r="J1897" s="28">
        <f>VLOOKUP(I1897,'Indice isolamento municipio'!$F$2:$G$26498,2,false)</f>
        <v>0.403</v>
      </c>
      <c r="K1897" s="29"/>
      <c r="L1897" s="20"/>
      <c r="M1897" s="20"/>
      <c r="N1897" s="20"/>
      <c r="O1897" s="20"/>
      <c r="P1897" s="20"/>
    </row>
    <row r="1898" ht="15.75" hidden="1" customHeight="1">
      <c r="A1898" s="12">
        <v>314310.0</v>
      </c>
      <c r="B1898" s="12" t="s">
        <v>2223</v>
      </c>
      <c r="C1898" s="12" t="s">
        <v>131</v>
      </c>
      <c r="D1898" s="12" t="s">
        <v>138</v>
      </c>
      <c r="E1898" s="12">
        <v>46055.0</v>
      </c>
      <c r="F1898" s="26">
        <v>43965.0</v>
      </c>
      <c r="G1898" s="20"/>
      <c r="H1898" s="20"/>
      <c r="I1898" s="28" t="str">
        <f t="shared" si="1"/>
        <v>MGMonte Carmelo43965</v>
      </c>
      <c r="J1898" s="28">
        <f>VLOOKUP(I1898,'Indice isolamento municipio'!$F$2:$G$26498,2,false)</f>
        <v>0.33</v>
      </c>
      <c r="K1898" s="29"/>
      <c r="L1898" s="20"/>
      <c r="M1898" s="20"/>
      <c r="N1898" s="20"/>
      <c r="O1898" s="20"/>
      <c r="P1898" s="20"/>
    </row>
    <row r="1899" ht="15.75" hidden="1" customHeight="1">
      <c r="A1899" s="12">
        <v>314810.0</v>
      </c>
      <c r="B1899" s="12" t="s">
        <v>2285</v>
      </c>
      <c r="C1899" s="12" t="s">
        <v>131</v>
      </c>
      <c r="D1899" s="12" t="s">
        <v>138</v>
      </c>
      <c r="E1899" s="12">
        <v>83882.0</v>
      </c>
      <c r="F1899" s="26">
        <v>43965.0</v>
      </c>
      <c r="G1899" s="20"/>
      <c r="H1899" s="20"/>
      <c r="I1899" s="28" t="str">
        <f t="shared" si="1"/>
        <v>MGPatrocínio43965</v>
      </c>
      <c r="J1899" s="28">
        <f>VLOOKUP(I1899,'Indice isolamento municipio'!$F$2:$G$26498,2,false)</f>
        <v>0.365</v>
      </c>
      <c r="K1899" s="29"/>
      <c r="L1899" s="20"/>
      <c r="M1899" s="20"/>
      <c r="N1899" s="20"/>
      <c r="O1899" s="20"/>
      <c r="P1899" s="20"/>
    </row>
    <row r="1900" ht="15.75" hidden="1" customHeight="1">
      <c r="A1900" s="12">
        <v>315640.0</v>
      </c>
      <c r="B1900" s="12" t="s">
        <v>2374</v>
      </c>
      <c r="C1900" s="12" t="s">
        <v>131</v>
      </c>
      <c r="D1900" s="12" t="s">
        <v>138</v>
      </c>
      <c r="E1900" s="12">
        <v>3575.0</v>
      </c>
      <c r="F1900" s="26">
        <v>43965.0</v>
      </c>
      <c r="G1900" s="20"/>
      <c r="H1900" s="20"/>
      <c r="I1900" s="28" t="str">
        <f t="shared" si="1"/>
        <v>MGRomaria43965</v>
      </c>
      <c r="J1900" s="28">
        <f>VLOOKUP(I1900,'Indice isolamento municipio'!$F$2:$G$26498,2,false)</f>
        <v>0.244</v>
      </c>
      <c r="K1900" s="29"/>
      <c r="L1900" s="20"/>
      <c r="M1900" s="20"/>
      <c r="N1900" s="20"/>
      <c r="O1900" s="20"/>
      <c r="P1900" s="20"/>
    </row>
    <row r="1901" ht="15.75" hidden="1" customHeight="1">
      <c r="A1901" s="12">
        <v>310100.0</v>
      </c>
      <c r="B1901" s="12" t="s">
        <v>1750</v>
      </c>
      <c r="C1901" s="12" t="s">
        <v>131</v>
      </c>
      <c r="D1901" s="12" t="s">
        <v>138</v>
      </c>
      <c r="E1901" s="12">
        <v>12850.0</v>
      </c>
      <c r="F1901" s="26">
        <v>43965.0</v>
      </c>
      <c r="G1901" s="20"/>
      <c r="H1901" s="20"/>
      <c r="I1901" s="28" t="str">
        <f t="shared" si="1"/>
        <v>MGÁguas Vermelhas43965</v>
      </c>
      <c r="J1901" s="28">
        <f>VLOOKUP(I1901,'Indice isolamento municipio'!$F$2:$G$26498,2,false)</f>
        <v>0.388</v>
      </c>
      <c r="K1901" s="29"/>
      <c r="L1901" s="20"/>
      <c r="M1901" s="20"/>
      <c r="N1901" s="20"/>
      <c r="O1901" s="20"/>
      <c r="P1901" s="20"/>
    </row>
    <row r="1902" ht="15.75" hidden="1" customHeight="1">
      <c r="A1902" s="12">
        <v>310270.0</v>
      </c>
      <c r="B1902" s="12" t="s">
        <v>1845</v>
      </c>
      <c r="C1902" s="12" t="s">
        <v>131</v>
      </c>
      <c r="D1902" s="12" t="s">
        <v>138</v>
      </c>
      <c r="E1902" s="12">
        <v>9025.0</v>
      </c>
      <c r="F1902" s="26">
        <v>43965.0</v>
      </c>
      <c r="G1902" s="20"/>
      <c r="H1902" s="20"/>
      <c r="I1902" s="28" t="str">
        <f t="shared" si="1"/>
        <v>MGCachoeira de Pajeú43965</v>
      </c>
      <c r="J1902" s="28">
        <f>VLOOKUP(I1902,'Indice isolamento municipio'!$F$2:$G$26498,2,false)</f>
        <v>0.459</v>
      </c>
      <c r="K1902" s="29"/>
      <c r="L1902" s="20"/>
      <c r="M1902" s="20"/>
      <c r="N1902" s="20"/>
      <c r="O1902" s="20"/>
      <c r="P1902" s="20"/>
    </row>
    <row r="1903" ht="15.75" hidden="1" customHeight="1">
      <c r="A1903" s="12">
        <v>312235.0</v>
      </c>
      <c r="B1903" s="12" t="s">
        <v>1979</v>
      </c>
      <c r="C1903" s="12" t="s">
        <v>131</v>
      </c>
      <c r="D1903" s="12" t="s">
        <v>138</v>
      </c>
      <c r="E1903" s="12">
        <v>6046.0</v>
      </c>
      <c r="F1903" s="26">
        <v>43965.0</v>
      </c>
      <c r="G1903" s="20"/>
      <c r="H1903" s="20"/>
      <c r="I1903" s="28" t="str">
        <f t="shared" si="1"/>
        <v>MGDivisa Alegre43965</v>
      </c>
      <c r="J1903" s="28">
        <f>VLOOKUP(I1903,'Indice isolamento municipio'!$F$2:$G$26498,2,false)</f>
        <v>0.361</v>
      </c>
      <c r="K1903" s="29"/>
      <c r="L1903" s="20"/>
      <c r="M1903" s="20"/>
      <c r="N1903" s="20"/>
      <c r="O1903" s="20"/>
      <c r="P1903" s="20"/>
    </row>
    <row r="1904" ht="15.75" hidden="1" customHeight="1">
      <c r="A1904" s="12">
        <v>314870.0</v>
      </c>
      <c r="B1904" s="12" t="s">
        <v>2291</v>
      </c>
      <c r="C1904" s="12" t="s">
        <v>131</v>
      </c>
      <c r="D1904" s="12" t="s">
        <v>138</v>
      </c>
      <c r="E1904" s="12">
        <v>23874.0</v>
      </c>
      <c r="F1904" s="26">
        <v>43965.0</v>
      </c>
      <c r="G1904" s="20"/>
      <c r="H1904" s="20"/>
      <c r="I1904" s="28" t="str">
        <f t="shared" si="1"/>
        <v>MGPedra Azul43965</v>
      </c>
      <c r="J1904" s="28">
        <f>VLOOKUP(I1904,'Indice isolamento municipio'!$F$2:$G$26498,2,false)</f>
        <v>0.323</v>
      </c>
      <c r="K1904" s="29"/>
      <c r="L1904" s="20"/>
      <c r="M1904" s="20"/>
      <c r="N1904" s="20"/>
      <c r="O1904" s="20"/>
      <c r="P1904" s="20"/>
    </row>
    <row r="1905" ht="15.75" hidden="1" customHeight="1">
      <c r="A1905" s="12">
        <v>310940.0</v>
      </c>
      <c r="B1905" s="12" t="s">
        <v>1840</v>
      </c>
      <c r="C1905" s="12" t="s">
        <v>131</v>
      </c>
      <c r="D1905" s="12" t="s">
        <v>138</v>
      </c>
      <c r="E1905" s="12">
        <v>27076.0</v>
      </c>
      <c r="F1905" s="26">
        <v>43965.0</v>
      </c>
      <c r="G1905" s="20"/>
      <c r="H1905" s="20"/>
      <c r="I1905" s="28" t="str">
        <f t="shared" si="1"/>
        <v>MGBuritizeiro43965</v>
      </c>
      <c r="J1905" s="28">
        <f>VLOOKUP(I1905,'Indice isolamento municipio'!$F$2:$G$26498,2,false)</f>
        <v>0.334</v>
      </c>
      <c r="K1905" s="29"/>
      <c r="L1905" s="20"/>
      <c r="M1905" s="20"/>
      <c r="N1905" s="20"/>
      <c r="O1905" s="20"/>
      <c r="P1905" s="20"/>
    </row>
    <row r="1906" ht="15.75" hidden="1" customHeight="1">
      <c r="A1906" s="12">
        <v>312960.0</v>
      </c>
      <c r="B1906" s="12" t="s">
        <v>2061</v>
      </c>
      <c r="C1906" s="12" t="s">
        <v>131</v>
      </c>
      <c r="D1906" s="12" t="s">
        <v>138</v>
      </c>
      <c r="E1906" s="12">
        <v>7928.0</v>
      </c>
      <c r="F1906" s="26">
        <v>43965.0</v>
      </c>
      <c r="G1906" s="20"/>
      <c r="H1906" s="20"/>
      <c r="I1906" s="28" t="str">
        <f t="shared" si="1"/>
        <v>MGIbiaí43965</v>
      </c>
      <c r="J1906" s="28">
        <f>VLOOKUP(I1906,'Indice isolamento municipio'!$F$2:$G$26498,2,false)</f>
        <v>0.387</v>
      </c>
      <c r="K1906" s="29"/>
      <c r="L1906" s="20"/>
      <c r="M1906" s="20"/>
      <c r="N1906" s="20"/>
      <c r="O1906" s="20"/>
      <c r="P1906" s="20"/>
    </row>
    <row r="1907" ht="15.75" hidden="1" customHeight="1">
      <c r="A1907" s="12">
        <v>313810.0</v>
      </c>
      <c r="B1907" s="12" t="s">
        <v>2161</v>
      </c>
      <c r="C1907" s="12" t="s">
        <v>131</v>
      </c>
      <c r="D1907" s="12" t="s">
        <v>138</v>
      </c>
      <c r="E1907" s="12">
        <v>6474.0</v>
      </c>
      <c r="F1907" s="26">
        <v>43965.0</v>
      </c>
      <c r="G1907" s="20"/>
      <c r="H1907" s="20"/>
      <c r="I1907" s="28" t="str">
        <f t="shared" si="1"/>
        <v>MGLassance43965</v>
      </c>
      <c r="J1907" s="28">
        <f>VLOOKUP(I1907,'Indice isolamento municipio'!$F$2:$G$26498,2,false)</f>
        <v>0.362</v>
      </c>
      <c r="K1907" s="29"/>
      <c r="L1907" s="20"/>
      <c r="M1907" s="20"/>
      <c r="N1907" s="20"/>
      <c r="O1907" s="20"/>
      <c r="P1907" s="20"/>
    </row>
    <row r="1908" ht="15.75" hidden="1" customHeight="1">
      <c r="A1908" s="12">
        <v>315120.0</v>
      </c>
      <c r="B1908" s="12" t="s">
        <v>2321</v>
      </c>
      <c r="C1908" s="12" t="s">
        <v>131</v>
      </c>
      <c r="D1908" s="12" t="s">
        <v>138</v>
      </c>
      <c r="E1908" s="12">
        <v>53832.0</v>
      </c>
      <c r="F1908" s="26">
        <v>43965.0</v>
      </c>
      <c r="G1908" s="20"/>
      <c r="H1908" s="20"/>
      <c r="I1908" s="28" t="str">
        <f t="shared" si="1"/>
        <v>MGPirapora43965</v>
      </c>
      <c r="J1908" s="28">
        <f>VLOOKUP(I1908,'Indice isolamento municipio'!$F$2:$G$26498,2,false)</f>
        <v>0.372</v>
      </c>
      <c r="K1908" s="29"/>
      <c r="L1908" s="20"/>
      <c r="M1908" s="20"/>
      <c r="N1908" s="20"/>
      <c r="O1908" s="20"/>
      <c r="P1908" s="20"/>
    </row>
    <row r="1909" ht="15.75" hidden="1" customHeight="1">
      <c r="A1909" s="12">
        <v>315213.0</v>
      </c>
      <c r="B1909" s="12" t="s">
        <v>2331</v>
      </c>
      <c r="C1909" s="12" t="s">
        <v>131</v>
      </c>
      <c r="D1909" s="12" t="s">
        <v>138</v>
      </c>
      <c r="E1909" s="12">
        <v>4014.0</v>
      </c>
      <c r="F1909" s="26">
        <v>43965.0</v>
      </c>
      <c r="G1909" s="20"/>
      <c r="H1909" s="20"/>
      <c r="I1909" s="28" t="str">
        <f t="shared" si="1"/>
        <v>MGPonto Chique43965</v>
      </c>
      <c r="J1909" s="28">
        <f>VLOOKUP(I1909,'Indice isolamento municipio'!$F$2:$G$26498,2,false)</f>
        <v>0.219</v>
      </c>
      <c r="K1909" s="29"/>
      <c r="L1909" s="20"/>
      <c r="M1909" s="20"/>
      <c r="N1909" s="20"/>
      <c r="O1909" s="20"/>
      <c r="P1909" s="20"/>
    </row>
    <row r="1910" ht="15.75" hidden="1" customHeight="1">
      <c r="A1910" s="12">
        <v>315760.0</v>
      </c>
      <c r="B1910" s="12" t="s">
        <v>2390</v>
      </c>
      <c r="C1910" s="12" t="s">
        <v>131</v>
      </c>
      <c r="D1910" s="12" t="s">
        <v>138</v>
      </c>
      <c r="E1910" s="12">
        <v>3935.0</v>
      </c>
      <c r="F1910" s="26">
        <v>43965.0</v>
      </c>
      <c r="G1910" s="20"/>
      <c r="H1910" s="20"/>
      <c r="I1910" s="28" t="str">
        <f t="shared" si="1"/>
        <v>MGSanta Fé de Minas43965</v>
      </c>
      <c r="J1910" s="28">
        <f>VLOOKUP(I1910,'Indice isolamento municipio'!$F$2:$G$26498,2,false)</f>
        <v>0.45</v>
      </c>
      <c r="K1910" s="29"/>
      <c r="L1910" s="20"/>
      <c r="M1910" s="20"/>
      <c r="N1910" s="20"/>
      <c r="O1910" s="20"/>
      <c r="P1910" s="20"/>
    </row>
    <row r="1911" ht="15.75" hidden="1" customHeight="1">
      <c r="A1911" s="12">
        <v>317080.0</v>
      </c>
      <c r="B1911" s="12" t="s">
        <v>2543</v>
      </c>
      <c r="C1911" s="12" t="s">
        <v>131</v>
      </c>
      <c r="D1911" s="12" t="s">
        <v>138</v>
      </c>
      <c r="E1911" s="12">
        <v>36439.0</v>
      </c>
      <c r="F1911" s="26">
        <v>43965.0</v>
      </c>
      <c r="G1911" s="20"/>
      <c r="H1911" s="20"/>
      <c r="I1911" s="28" t="str">
        <f t="shared" si="1"/>
        <v>MGVárzea da Palma43965</v>
      </c>
      <c r="J1911" s="28">
        <f>VLOOKUP(I1911,'Indice isolamento municipio'!$F$2:$G$26498,2,false)</f>
        <v>0.346</v>
      </c>
      <c r="K1911" s="29"/>
      <c r="L1911" s="20"/>
      <c r="M1911" s="20"/>
      <c r="N1911" s="20"/>
      <c r="O1911" s="20"/>
      <c r="P1911" s="20"/>
    </row>
    <row r="1912" ht="15.75" hidden="1" customHeight="1">
      <c r="A1912" s="12">
        <v>310260.0</v>
      </c>
      <c r="B1912" s="12" t="s">
        <v>1769</v>
      </c>
      <c r="C1912" s="12" t="s">
        <v>131</v>
      </c>
      <c r="D1912" s="12" t="s">
        <v>138</v>
      </c>
      <c r="E1912" s="12">
        <v>37920.0</v>
      </c>
      <c r="F1912" s="26">
        <v>43965.0</v>
      </c>
      <c r="G1912" s="20"/>
      <c r="H1912" s="20"/>
      <c r="I1912" s="28" t="str">
        <f t="shared" si="1"/>
        <v>MGAndradas43965</v>
      </c>
      <c r="J1912" s="28">
        <f>VLOOKUP(I1912,'Indice isolamento municipio'!$F$2:$G$26498,2,false)</f>
        <v>0.382</v>
      </c>
      <c r="K1912" s="29"/>
      <c r="L1912" s="20"/>
      <c r="M1912" s="20"/>
      <c r="N1912" s="20"/>
      <c r="O1912" s="20"/>
      <c r="P1912" s="20"/>
    </row>
    <row r="1913" ht="15.75" hidden="1" customHeight="1">
      <c r="A1913" s="12">
        <v>311030.0</v>
      </c>
      <c r="B1913" s="12" t="s">
        <v>1849</v>
      </c>
      <c r="C1913" s="12" t="s">
        <v>131</v>
      </c>
      <c r="D1913" s="12" t="s">
        <v>138</v>
      </c>
      <c r="E1913" s="12">
        <v>13764.0</v>
      </c>
      <c r="F1913" s="26">
        <v>43965.0</v>
      </c>
      <c r="G1913" s="20"/>
      <c r="H1913" s="20"/>
      <c r="I1913" s="28" t="str">
        <f t="shared" si="1"/>
        <v>MGCaldas43965</v>
      </c>
      <c r="J1913" s="28">
        <f>VLOOKUP(I1913,'Indice isolamento municipio'!$F$2:$G$26498,2,false)</f>
        <v>0.388</v>
      </c>
      <c r="K1913" s="29"/>
      <c r="L1913" s="20"/>
      <c r="M1913" s="20"/>
      <c r="N1913" s="20"/>
      <c r="O1913" s="20"/>
      <c r="P1913" s="20"/>
    </row>
    <row r="1914" ht="15.75" hidden="1" customHeight="1">
      <c r="A1914" s="12">
        <v>312990.0</v>
      </c>
      <c r="B1914" s="12" t="s">
        <v>2065</v>
      </c>
      <c r="C1914" s="12" t="s">
        <v>131</v>
      </c>
      <c r="D1914" s="12" t="s">
        <v>138</v>
      </c>
      <c r="E1914" s="12">
        <v>3395.0</v>
      </c>
      <c r="F1914" s="26">
        <v>43965.0</v>
      </c>
      <c r="G1914" s="20"/>
      <c r="H1914" s="20"/>
      <c r="I1914" s="28" t="str">
        <f t="shared" si="1"/>
        <v>MGIbitiúra de Minas43965</v>
      </c>
      <c r="J1914" s="28">
        <f>VLOOKUP(I1914,'Indice isolamento municipio'!$F$2:$G$26498,2,false)</f>
        <v>0.371</v>
      </c>
      <c r="K1914" s="29"/>
      <c r="L1914" s="20"/>
      <c r="M1914" s="20"/>
      <c r="N1914" s="20"/>
      <c r="O1914" s="20"/>
      <c r="P1914" s="20"/>
    </row>
    <row r="1915" ht="15.75" hidden="1" customHeight="1">
      <c r="A1915" s="12">
        <v>315180.0</v>
      </c>
      <c r="B1915" s="12" t="s">
        <v>2327</v>
      </c>
      <c r="C1915" s="12" t="s">
        <v>131</v>
      </c>
      <c r="D1915" s="12" t="s">
        <v>138</v>
      </c>
      <c r="E1915" s="12">
        <v>154974.0</v>
      </c>
      <c r="F1915" s="26">
        <v>43965.0</v>
      </c>
      <c r="G1915" s="20"/>
      <c r="H1915" s="20"/>
      <c r="I1915" s="28" t="str">
        <f t="shared" si="1"/>
        <v>MGPoços de Caldas43965</v>
      </c>
      <c r="J1915" s="28">
        <f>VLOOKUP(I1915,'Indice isolamento municipio'!$F$2:$G$26498,2,false)</f>
        <v>0.38</v>
      </c>
      <c r="K1915" s="29"/>
      <c r="L1915" s="20"/>
      <c r="M1915" s="20"/>
      <c r="N1915" s="20"/>
      <c r="O1915" s="20"/>
      <c r="P1915" s="20"/>
    </row>
    <row r="1916" ht="15.75" hidden="1" customHeight="1">
      <c r="A1916" s="12">
        <v>315920.0</v>
      </c>
      <c r="B1916" s="12" t="s">
        <v>2397</v>
      </c>
      <c r="C1916" s="12" t="s">
        <v>131</v>
      </c>
      <c r="D1916" s="12" t="s">
        <v>138</v>
      </c>
      <c r="E1916" s="12">
        <v>8990.0</v>
      </c>
      <c r="F1916" s="26">
        <v>43965.0</v>
      </c>
      <c r="G1916" s="20"/>
      <c r="H1916" s="20"/>
      <c r="I1916" s="28" t="str">
        <f t="shared" si="1"/>
        <v>MGSanta Rita de Caldas43965</v>
      </c>
      <c r="J1916" s="28">
        <f>VLOOKUP(I1916,'Indice isolamento municipio'!$F$2:$G$26498,2,false)</f>
        <v>0.432</v>
      </c>
      <c r="K1916" s="29"/>
      <c r="L1916" s="20"/>
      <c r="M1916" s="20"/>
      <c r="N1916" s="20"/>
      <c r="O1916" s="20"/>
      <c r="P1916" s="20"/>
    </row>
    <row r="1917" ht="15.75" hidden="1" customHeight="1">
      <c r="A1917" s="12">
        <v>310040.0</v>
      </c>
      <c r="B1917" s="12" t="s">
        <v>1745</v>
      </c>
      <c r="C1917" s="12" t="s">
        <v>131</v>
      </c>
      <c r="D1917" s="12" t="s">
        <v>138</v>
      </c>
      <c r="E1917" s="12">
        <v>3925.0</v>
      </c>
      <c r="F1917" s="26">
        <v>43965.0</v>
      </c>
      <c r="G1917" s="20"/>
      <c r="H1917" s="20"/>
      <c r="I1917" s="28" t="str">
        <f t="shared" si="1"/>
        <v>MGAcaiaca43965</v>
      </c>
      <c r="J1917" s="28">
        <f>VLOOKUP(I1917,'Indice isolamento municipio'!$F$2:$G$26498,2,false)</f>
        <v>0.462</v>
      </c>
      <c r="K1917" s="29"/>
      <c r="L1917" s="20"/>
      <c r="M1917" s="20"/>
      <c r="N1917" s="20"/>
      <c r="O1917" s="20"/>
      <c r="P1917" s="20"/>
    </row>
    <row r="1918" ht="15.75" hidden="1" customHeight="1">
      <c r="A1918" s="12">
        <v>310230.0</v>
      </c>
      <c r="B1918" s="12" t="s">
        <v>1766</v>
      </c>
      <c r="C1918" s="12" t="s">
        <v>131</v>
      </c>
      <c r="D1918" s="12" t="s">
        <v>138</v>
      </c>
      <c r="E1918" s="12">
        <v>15212.0</v>
      </c>
      <c r="F1918" s="26">
        <v>43965.0</v>
      </c>
      <c r="G1918" s="20"/>
      <c r="H1918" s="20"/>
      <c r="I1918" s="28" t="str">
        <f t="shared" si="1"/>
        <v>MGAlvinópolis43965</v>
      </c>
      <c r="J1918" s="28">
        <f>VLOOKUP(I1918,'Indice isolamento municipio'!$F$2:$G$26498,2,false)</f>
        <v>0.434</v>
      </c>
      <c r="K1918" s="29"/>
      <c r="L1918" s="20"/>
      <c r="M1918" s="20"/>
      <c r="N1918" s="20"/>
      <c r="O1918" s="20"/>
      <c r="P1918" s="20"/>
    </row>
    <row r="1919" ht="15.75" hidden="1" customHeight="1">
      <c r="A1919" s="12">
        <v>310250.0</v>
      </c>
      <c r="B1919" s="12" t="s">
        <v>5406</v>
      </c>
      <c r="C1919" s="12" t="s">
        <v>131</v>
      </c>
      <c r="D1919" s="12" t="s">
        <v>138</v>
      </c>
      <c r="E1919" s="12">
        <v>4910.0</v>
      </c>
      <c r="F1919" s="26">
        <v>43965.0</v>
      </c>
      <c r="G1919" s="20"/>
      <c r="H1919" s="20"/>
      <c r="I1919" s="28" t="str">
        <f t="shared" si="1"/>
        <v>MGAmparo do Serra43965</v>
      </c>
      <c r="J1919" s="28" t="str">
        <f>VLOOKUP(I1919,'Indice isolamento municipio'!$F$2:$G$26498,2,false)</f>
        <v>#N/A</v>
      </c>
      <c r="K1919" s="29"/>
      <c r="L1919" s="20"/>
      <c r="M1919" s="20"/>
      <c r="N1919" s="20"/>
      <c r="O1919" s="20"/>
      <c r="P1919" s="20"/>
    </row>
    <row r="1920" ht="15.75" hidden="1" customHeight="1">
      <c r="A1920" s="12">
        <v>310570.0</v>
      </c>
      <c r="B1920" s="12" t="s">
        <v>5407</v>
      </c>
      <c r="C1920" s="12" t="s">
        <v>131</v>
      </c>
      <c r="D1920" s="12" t="s">
        <v>138</v>
      </c>
      <c r="E1920" s="12">
        <v>5930.0</v>
      </c>
      <c r="F1920" s="26">
        <v>43965.0</v>
      </c>
      <c r="G1920" s="20"/>
      <c r="H1920" s="20"/>
      <c r="I1920" s="28" t="str">
        <f t="shared" si="1"/>
        <v>MGBarra longa43965</v>
      </c>
      <c r="J1920" s="28">
        <f>VLOOKUP(I1920,'Indice isolamento municipio'!$F$2:$G$26498,2,false)</f>
        <v>0.389</v>
      </c>
      <c r="K1920" s="29"/>
      <c r="L1920" s="20"/>
      <c r="M1920" s="20"/>
      <c r="N1920" s="20"/>
      <c r="O1920" s="20"/>
      <c r="P1920" s="20"/>
    </row>
    <row r="1921" ht="15.75" hidden="1" customHeight="1">
      <c r="A1921" s="12">
        <v>312170.0</v>
      </c>
      <c r="B1921" s="12" t="s">
        <v>1972</v>
      </c>
      <c r="C1921" s="12" t="s">
        <v>131</v>
      </c>
      <c r="D1921" s="12" t="s">
        <v>138</v>
      </c>
      <c r="E1921" s="12">
        <v>3830.0</v>
      </c>
      <c r="F1921" s="26">
        <v>43965.0</v>
      </c>
      <c r="G1921" s="20"/>
      <c r="H1921" s="20"/>
      <c r="I1921" s="28" t="str">
        <f t="shared" si="1"/>
        <v>MGDiogo de Vasconcelos43965</v>
      </c>
      <c r="J1921" s="28">
        <f>VLOOKUP(I1921,'Indice isolamento municipio'!$F$2:$G$26498,2,false)</f>
        <v>0.522</v>
      </c>
      <c r="K1921" s="29"/>
      <c r="L1921" s="20"/>
      <c r="M1921" s="20"/>
      <c r="N1921" s="20"/>
      <c r="O1921" s="20"/>
      <c r="P1921" s="20"/>
    </row>
    <row r="1922" ht="15.75" hidden="1" customHeight="1">
      <c r="A1922" s="12">
        <v>312270.0</v>
      </c>
      <c r="B1922" s="12" t="s">
        <v>1985</v>
      </c>
      <c r="C1922" s="12" t="s">
        <v>131</v>
      </c>
      <c r="D1922" s="12" t="s">
        <v>138</v>
      </c>
      <c r="E1922" s="12">
        <v>5192.0</v>
      </c>
      <c r="F1922" s="26">
        <v>43965.0</v>
      </c>
      <c r="G1922" s="20"/>
      <c r="H1922" s="20"/>
      <c r="I1922" s="28" t="str">
        <f t="shared" si="1"/>
        <v>MGDom Silvério43965</v>
      </c>
      <c r="J1922" s="28">
        <f>VLOOKUP(I1922,'Indice isolamento municipio'!$F$2:$G$26498,2,false)</f>
        <v>0.469</v>
      </c>
      <c r="K1922" s="29"/>
      <c r="L1922" s="20"/>
      <c r="M1922" s="20"/>
      <c r="N1922" s="20"/>
      <c r="O1922" s="20"/>
      <c r="P1922" s="20"/>
    </row>
    <row r="1923" ht="15.75" hidden="1" customHeight="1">
      <c r="A1923" s="12">
        <v>312820.0</v>
      </c>
      <c r="B1923" s="12" t="s">
        <v>2046</v>
      </c>
      <c r="C1923" s="12" t="s">
        <v>131</v>
      </c>
      <c r="D1923" s="12" t="s">
        <v>138</v>
      </c>
      <c r="E1923" s="12">
        <v>10218.0</v>
      </c>
      <c r="F1923" s="26">
        <v>43965.0</v>
      </c>
      <c r="G1923" s="20"/>
      <c r="H1923" s="20"/>
      <c r="I1923" s="28" t="str">
        <f t="shared" si="1"/>
        <v>MGGuaraciaba43965</v>
      </c>
      <c r="J1923" s="28">
        <f>VLOOKUP(I1923,'Indice isolamento municipio'!$F$2:$G$26498,2,false)</f>
        <v>0.426</v>
      </c>
      <c r="K1923" s="29"/>
      <c r="L1923" s="20"/>
      <c r="M1923" s="20"/>
      <c r="N1923" s="20"/>
      <c r="O1923" s="20"/>
      <c r="P1923" s="20"/>
    </row>
    <row r="1924" ht="15.75" hidden="1" customHeight="1">
      <c r="A1924" s="12">
        <v>313550.0</v>
      </c>
      <c r="B1924" s="12" t="s">
        <v>2130</v>
      </c>
      <c r="C1924" s="12" t="s">
        <v>131</v>
      </c>
      <c r="D1924" s="12" t="s">
        <v>138</v>
      </c>
      <c r="E1924" s="12">
        <v>12726.0</v>
      </c>
      <c r="F1924" s="26">
        <v>43965.0</v>
      </c>
      <c r="G1924" s="20"/>
      <c r="H1924" s="20"/>
      <c r="I1924" s="28" t="str">
        <f t="shared" si="1"/>
        <v>MGJequeri43965</v>
      </c>
      <c r="J1924" s="28">
        <f>VLOOKUP(I1924,'Indice isolamento municipio'!$F$2:$G$26498,2,false)</f>
        <v>0.549</v>
      </c>
      <c r="K1924" s="29"/>
      <c r="L1924" s="20"/>
      <c r="M1924" s="20"/>
      <c r="N1924" s="20"/>
      <c r="O1924" s="20"/>
      <c r="P1924" s="20"/>
    </row>
    <row r="1925" ht="15.75" hidden="1" customHeight="1">
      <c r="A1925" s="12">
        <v>314585.0</v>
      </c>
      <c r="B1925" s="12" t="s">
        <v>2260</v>
      </c>
      <c r="C1925" s="12" t="s">
        <v>131</v>
      </c>
      <c r="D1925" s="12" t="s">
        <v>138</v>
      </c>
      <c r="E1925" s="12">
        <v>4514.0</v>
      </c>
      <c r="F1925" s="26">
        <v>43965.0</v>
      </c>
      <c r="G1925" s="20"/>
      <c r="H1925" s="20"/>
      <c r="I1925" s="28" t="str">
        <f t="shared" si="1"/>
        <v>MGOratórios43965</v>
      </c>
      <c r="J1925" s="28">
        <f>VLOOKUP(I1925,'Indice isolamento municipio'!$F$2:$G$26498,2,false)</f>
        <v>0.45</v>
      </c>
      <c r="K1925" s="29"/>
      <c r="L1925" s="20"/>
      <c r="M1925" s="20"/>
      <c r="N1925" s="20"/>
      <c r="O1925" s="20"/>
      <c r="P1925" s="20"/>
    </row>
    <row r="1926" ht="15.75" hidden="1" customHeight="1">
      <c r="A1926" s="12">
        <v>315020.0</v>
      </c>
      <c r="B1926" s="12" t="s">
        <v>2309</v>
      </c>
      <c r="C1926" s="12" t="s">
        <v>131</v>
      </c>
      <c r="D1926" s="12" t="s">
        <v>138</v>
      </c>
      <c r="E1926" s="12">
        <v>4067.0</v>
      </c>
      <c r="F1926" s="26">
        <v>43965.0</v>
      </c>
      <c r="G1926" s="20"/>
      <c r="H1926" s="20"/>
      <c r="I1926" s="28" t="str">
        <f t="shared" si="1"/>
        <v>MGPiedade de Ponte Nova43965</v>
      </c>
      <c r="J1926" s="28">
        <f>VLOOKUP(I1926,'Indice isolamento municipio'!$F$2:$G$26498,2,false)</f>
        <v>0.529</v>
      </c>
      <c r="K1926" s="29"/>
      <c r="L1926" s="20"/>
      <c r="M1926" s="20"/>
      <c r="N1926" s="20"/>
      <c r="O1926" s="20"/>
      <c r="P1926" s="20"/>
    </row>
    <row r="1927" ht="15.75" hidden="1" customHeight="1">
      <c r="A1927" s="12">
        <v>315210.0</v>
      </c>
      <c r="B1927" s="12" t="s">
        <v>2330</v>
      </c>
      <c r="C1927" s="12" t="s">
        <v>131</v>
      </c>
      <c r="D1927" s="12" t="s">
        <v>138</v>
      </c>
      <c r="E1927" s="12">
        <v>57706.0</v>
      </c>
      <c r="F1927" s="26">
        <v>43965.0</v>
      </c>
      <c r="G1927" s="20"/>
      <c r="H1927" s="20"/>
      <c r="I1927" s="28" t="str">
        <f t="shared" si="1"/>
        <v>MGPonte Nova43965</v>
      </c>
      <c r="J1927" s="28">
        <f>VLOOKUP(I1927,'Indice isolamento municipio'!$F$2:$G$26498,2,false)</f>
        <v>0.428</v>
      </c>
      <c r="K1927" s="29"/>
      <c r="L1927" s="20"/>
      <c r="M1927" s="20"/>
      <c r="N1927" s="20"/>
      <c r="O1927" s="20"/>
      <c r="P1927" s="20"/>
    </row>
    <row r="1928" ht="15.75" hidden="1" customHeight="1">
      <c r="A1928" s="12">
        <v>315400.0</v>
      </c>
      <c r="B1928" s="12" t="s">
        <v>2348</v>
      </c>
      <c r="C1928" s="12" t="s">
        <v>131</v>
      </c>
      <c r="D1928" s="12" t="s">
        <v>138</v>
      </c>
      <c r="E1928" s="12">
        <v>23748.0</v>
      </c>
      <c r="F1928" s="26">
        <v>43965.0</v>
      </c>
      <c r="G1928" s="20"/>
      <c r="H1928" s="20"/>
      <c r="I1928" s="28" t="str">
        <f t="shared" si="1"/>
        <v>MGRaul Soares43965</v>
      </c>
      <c r="J1928" s="28">
        <f>VLOOKUP(I1928,'Indice isolamento municipio'!$F$2:$G$26498,2,false)</f>
        <v>0.402</v>
      </c>
      <c r="K1928" s="29"/>
      <c r="L1928" s="20"/>
      <c r="M1928" s="20"/>
      <c r="N1928" s="20"/>
      <c r="O1928" s="20"/>
      <c r="P1928" s="20"/>
    </row>
    <row r="1929" ht="15.75" hidden="1" customHeight="1">
      <c r="A1929" s="12">
        <v>315490.0</v>
      </c>
      <c r="B1929" s="12" t="s">
        <v>2359</v>
      </c>
      <c r="C1929" s="12" t="s">
        <v>131</v>
      </c>
      <c r="D1929" s="12" t="s">
        <v>138</v>
      </c>
      <c r="E1929" s="12">
        <v>14042.0</v>
      </c>
      <c r="F1929" s="26">
        <v>43965.0</v>
      </c>
      <c r="G1929" s="20"/>
      <c r="H1929" s="20"/>
      <c r="I1929" s="28" t="str">
        <f t="shared" si="1"/>
        <v>MGRio Casca43965</v>
      </c>
      <c r="J1929" s="28">
        <f>VLOOKUP(I1929,'Indice isolamento municipio'!$F$2:$G$26498,2,false)</f>
        <v>0.301</v>
      </c>
      <c r="K1929" s="29"/>
      <c r="L1929" s="20"/>
      <c r="M1929" s="20"/>
      <c r="N1929" s="20"/>
      <c r="O1929" s="20"/>
      <c r="P1929" s="20"/>
    </row>
    <row r="1930" ht="15.75" hidden="1" customHeight="1">
      <c r="A1930" s="12">
        <v>315500.0</v>
      </c>
      <c r="B1930" s="12" t="s">
        <v>2361</v>
      </c>
      <c r="C1930" s="12" t="s">
        <v>131</v>
      </c>
      <c r="D1930" s="12" t="s">
        <v>138</v>
      </c>
      <c r="E1930" s="12">
        <v>2488.0</v>
      </c>
      <c r="F1930" s="26">
        <v>43965.0</v>
      </c>
      <c r="G1930" s="20"/>
      <c r="H1930" s="20"/>
      <c r="I1930" s="28" t="str">
        <f t="shared" si="1"/>
        <v>MGRio Doce43965</v>
      </c>
      <c r="J1930" s="28">
        <f>VLOOKUP(I1930,'Indice isolamento municipio'!$F$2:$G$26498,2,false)</f>
        <v>0.593</v>
      </c>
      <c r="K1930" s="29"/>
      <c r="L1930" s="20"/>
      <c r="M1930" s="20"/>
      <c r="N1930" s="20"/>
      <c r="O1930" s="20"/>
      <c r="P1930" s="20"/>
    </row>
    <row r="1931" ht="15.75" hidden="1" customHeight="1">
      <c r="A1931" s="12">
        <v>315740.0</v>
      </c>
      <c r="B1931" s="12" t="s">
        <v>2388</v>
      </c>
      <c r="C1931" s="12" t="s">
        <v>131</v>
      </c>
      <c r="D1931" s="12" t="s">
        <v>138</v>
      </c>
      <c r="E1931" s="12">
        <v>4934.0</v>
      </c>
      <c r="F1931" s="26">
        <v>43965.0</v>
      </c>
      <c r="G1931" s="20"/>
      <c r="H1931" s="20"/>
      <c r="I1931" s="28" t="str">
        <f t="shared" si="1"/>
        <v>MGSanta Cruz do Escalvado43965</v>
      </c>
      <c r="J1931" s="28">
        <f>VLOOKUP(I1931,'Indice isolamento municipio'!$F$2:$G$26498,2,false)</f>
        <v>0.346</v>
      </c>
      <c r="K1931" s="29"/>
      <c r="L1931" s="20"/>
      <c r="M1931" s="20"/>
      <c r="N1931" s="20"/>
      <c r="O1931" s="20"/>
      <c r="P1931" s="20"/>
    </row>
    <row r="1932" ht="15.75" hidden="1" customHeight="1">
      <c r="A1932" s="12">
        <v>316010.0</v>
      </c>
      <c r="B1932" s="12" t="s">
        <v>2417</v>
      </c>
      <c r="C1932" s="12" t="s">
        <v>131</v>
      </c>
      <c r="D1932" s="12" t="s">
        <v>138</v>
      </c>
      <c r="E1932" s="12">
        <v>4041.0</v>
      </c>
      <c r="F1932" s="26">
        <v>43965.0</v>
      </c>
      <c r="G1932" s="20"/>
      <c r="H1932" s="20"/>
      <c r="I1932" s="28" t="str">
        <f t="shared" si="1"/>
        <v>MGSanto Antônio do Grama43965</v>
      </c>
      <c r="J1932" s="28">
        <f>VLOOKUP(I1932,'Indice isolamento municipio'!$F$2:$G$26498,2,false)</f>
        <v>0.5</v>
      </c>
      <c r="K1932" s="29"/>
      <c r="L1932" s="20"/>
      <c r="M1932" s="20"/>
      <c r="N1932" s="20"/>
      <c r="O1932" s="20"/>
      <c r="P1932" s="20"/>
    </row>
    <row r="1933" ht="15.75" hidden="1" customHeight="1">
      <c r="A1933" s="12">
        <v>316340.0</v>
      </c>
      <c r="B1933" s="12" t="s">
        <v>2461</v>
      </c>
      <c r="C1933" s="12" t="s">
        <v>131</v>
      </c>
      <c r="D1933" s="12" t="s">
        <v>138</v>
      </c>
      <c r="E1933" s="12">
        <v>5580.0</v>
      </c>
      <c r="F1933" s="26">
        <v>43965.0</v>
      </c>
      <c r="G1933" s="20"/>
      <c r="H1933" s="20"/>
      <c r="I1933" s="28" t="str">
        <f t="shared" si="1"/>
        <v>MGSão José do Goiabal43965</v>
      </c>
      <c r="J1933" s="28">
        <f>VLOOKUP(I1933,'Indice isolamento municipio'!$F$2:$G$26498,2,false)</f>
        <v>0.344</v>
      </c>
      <c r="K1933" s="29"/>
      <c r="L1933" s="20"/>
      <c r="M1933" s="20"/>
      <c r="N1933" s="20"/>
      <c r="O1933" s="20"/>
      <c r="P1933" s="20"/>
    </row>
    <row r="1934" ht="15.75" hidden="1" customHeight="1">
      <c r="A1934" s="12">
        <v>316400.0</v>
      </c>
      <c r="B1934" s="12" t="s">
        <v>2467</v>
      </c>
      <c r="C1934" s="12" t="s">
        <v>131</v>
      </c>
      <c r="D1934" s="12" t="s">
        <v>138</v>
      </c>
      <c r="E1934" s="12">
        <v>8223.0</v>
      </c>
      <c r="F1934" s="26">
        <v>43965.0</v>
      </c>
      <c r="G1934" s="20"/>
      <c r="H1934" s="20"/>
      <c r="I1934" s="28" t="str">
        <f t="shared" si="1"/>
        <v>MGSão Pedro dos Ferros43965</v>
      </c>
      <c r="J1934" s="28">
        <f>VLOOKUP(I1934,'Indice isolamento municipio'!$F$2:$G$26498,2,false)</f>
        <v>0.431</v>
      </c>
      <c r="K1934" s="29"/>
      <c r="L1934" s="20"/>
      <c r="M1934" s="20"/>
      <c r="N1934" s="20"/>
      <c r="O1934" s="20"/>
      <c r="P1934" s="20"/>
    </row>
    <row r="1935" ht="15.75" hidden="1" customHeight="1">
      <c r="A1935" s="12">
        <v>316556.0</v>
      </c>
      <c r="B1935" s="12" t="s">
        <v>5408</v>
      </c>
      <c r="C1935" s="12" t="s">
        <v>131</v>
      </c>
      <c r="D1935" s="12" t="s">
        <v>138</v>
      </c>
      <c r="E1935" s="12">
        <v>2799.0</v>
      </c>
      <c r="F1935" s="26">
        <v>43965.0</v>
      </c>
      <c r="G1935" s="20"/>
      <c r="H1935" s="20"/>
      <c r="I1935" s="28" t="str">
        <f t="shared" si="1"/>
        <v>MGSem-Peixe43965</v>
      </c>
      <c r="J1935" s="28" t="str">
        <f>VLOOKUP(I1935,'Indice isolamento municipio'!$F$2:$G$26498,2,false)</f>
        <v>#N/A</v>
      </c>
      <c r="K1935" s="29"/>
      <c r="L1935" s="20"/>
      <c r="M1935" s="20"/>
      <c r="N1935" s="20"/>
      <c r="O1935" s="20"/>
      <c r="P1935" s="20"/>
    </row>
    <row r="1936" ht="15.75" hidden="1" customHeight="1">
      <c r="A1936" s="12">
        <v>316630.0</v>
      </c>
      <c r="B1936" s="12" t="s">
        <v>2490</v>
      </c>
      <c r="C1936" s="12" t="s">
        <v>131</v>
      </c>
      <c r="D1936" s="12" t="s">
        <v>138</v>
      </c>
      <c r="E1936" s="12">
        <v>7149.0</v>
      </c>
      <c r="F1936" s="26">
        <v>43965.0</v>
      </c>
      <c r="G1936" s="20"/>
      <c r="H1936" s="20"/>
      <c r="I1936" s="28" t="str">
        <f t="shared" si="1"/>
        <v>MGSericita43965</v>
      </c>
      <c r="J1936" s="28">
        <f>VLOOKUP(I1936,'Indice isolamento municipio'!$F$2:$G$26498,2,false)</f>
        <v>0.397</v>
      </c>
      <c r="K1936" s="29"/>
      <c r="L1936" s="20"/>
      <c r="M1936" s="20"/>
      <c r="N1936" s="20"/>
      <c r="O1936" s="20"/>
      <c r="P1936" s="20"/>
    </row>
    <row r="1937" ht="15.75" hidden="1" customHeight="1">
      <c r="A1937" s="12">
        <v>317050.0</v>
      </c>
      <c r="B1937" s="12" t="s">
        <v>2537</v>
      </c>
      <c r="C1937" s="12" t="s">
        <v>131</v>
      </c>
      <c r="D1937" s="12" t="s">
        <v>138</v>
      </c>
      <c r="E1937" s="12">
        <v>10279.0</v>
      </c>
      <c r="F1937" s="26">
        <v>43965.0</v>
      </c>
      <c r="G1937" s="20"/>
      <c r="H1937" s="20"/>
      <c r="I1937" s="28" t="str">
        <f t="shared" si="1"/>
        <v>MGUrucânia43965</v>
      </c>
      <c r="J1937" s="28">
        <f>VLOOKUP(I1937,'Indice isolamento municipio'!$F$2:$G$26498,2,false)</f>
        <v>0.407</v>
      </c>
      <c r="K1937" s="29"/>
      <c r="L1937" s="20"/>
      <c r="M1937" s="20"/>
      <c r="N1937" s="20"/>
      <c r="O1937" s="20"/>
      <c r="P1937" s="20"/>
    </row>
    <row r="1938" ht="15.75" hidden="1" customHeight="1">
      <c r="A1938" s="12">
        <v>310140.0</v>
      </c>
      <c r="B1938" s="12" t="s">
        <v>1754</v>
      </c>
      <c r="C1938" s="12" t="s">
        <v>131</v>
      </c>
      <c r="D1938" s="12" t="s">
        <v>138</v>
      </c>
      <c r="E1938" s="12">
        <v>2924.0</v>
      </c>
      <c r="F1938" s="26">
        <v>43965.0</v>
      </c>
      <c r="G1938" s="20"/>
      <c r="H1938" s="20"/>
      <c r="I1938" s="28" t="str">
        <f t="shared" si="1"/>
        <v>MGAlbertina43965</v>
      </c>
      <c r="J1938" s="28">
        <f>VLOOKUP(I1938,'Indice isolamento municipio'!$F$2:$G$26498,2,false)</f>
        <v>0.368</v>
      </c>
      <c r="K1938" s="29"/>
      <c r="L1938" s="20"/>
      <c r="M1938" s="20"/>
      <c r="N1938" s="20"/>
      <c r="O1938" s="20"/>
      <c r="P1938" s="20"/>
    </row>
    <row r="1939" ht="15.75" hidden="1" customHeight="1">
      <c r="A1939" s="12">
        <v>310790.0</v>
      </c>
      <c r="B1939" s="12" t="s">
        <v>1822</v>
      </c>
      <c r="C1939" s="12" t="s">
        <v>131</v>
      </c>
      <c r="D1939" s="12" t="s">
        <v>138</v>
      </c>
      <c r="E1939" s="12">
        <v>10449.0</v>
      </c>
      <c r="F1939" s="26">
        <v>43965.0</v>
      </c>
      <c r="G1939" s="20"/>
      <c r="H1939" s="20"/>
      <c r="I1939" s="28" t="str">
        <f t="shared" si="1"/>
        <v>MGBom Repouso43965</v>
      </c>
      <c r="J1939" s="28">
        <f>VLOOKUP(I1939,'Indice isolamento municipio'!$F$2:$G$26498,2,false)</f>
        <v>0.43</v>
      </c>
      <c r="K1939" s="29"/>
      <c r="L1939" s="20"/>
      <c r="M1939" s="20"/>
      <c r="N1939" s="20"/>
      <c r="O1939" s="20"/>
      <c r="P1939" s="20"/>
    </row>
    <row r="1940" ht="15.75" hidden="1" customHeight="1">
      <c r="A1940" s="12">
        <v>310830.0</v>
      </c>
      <c r="B1940" s="12" t="s">
        <v>1827</v>
      </c>
      <c r="C1940" s="12" t="s">
        <v>131</v>
      </c>
      <c r="D1940" s="12" t="s">
        <v>138</v>
      </c>
      <c r="E1940" s="12">
        <v>17523.0</v>
      </c>
      <c r="F1940" s="26">
        <v>43965.0</v>
      </c>
      <c r="G1940" s="20"/>
      <c r="H1940" s="20"/>
      <c r="I1940" s="28" t="str">
        <f t="shared" si="1"/>
        <v>MGBorda da Mata43965</v>
      </c>
      <c r="J1940" s="28">
        <f>VLOOKUP(I1940,'Indice isolamento municipio'!$F$2:$G$26498,2,false)</f>
        <v>0.388</v>
      </c>
      <c r="K1940" s="29"/>
      <c r="L1940" s="20"/>
      <c r="M1940" s="20"/>
      <c r="N1940" s="20"/>
      <c r="O1940" s="20"/>
      <c r="P1940" s="20"/>
    </row>
    <row r="1941" ht="15.75" hidden="1" customHeight="1">
      <c r="A1941" s="12">
        <v>310910.0</v>
      </c>
      <c r="B1941" s="12" t="s">
        <v>1836</v>
      </c>
      <c r="C1941" s="12" t="s">
        <v>131</v>
      </c>
      <c r="D1941" s="12" t="s">
        <v>138</v>
      </c>
      <c r="E1941" s="12">
        <v>10886.0</v>
      </c>
      <c r="F1941" s="26">
        <v>43965.0</v>
      </c>
      <c r="G1941" s="20"/>
      <c r="H1941" s="20"/>
      <c r="I1941" s="28" t="str">
        <f t="shared" si="1"/>
        <v>MGBueno Brandão43965</v>
      </c>
      <c r="J1941" s="28">
        <f>VLOOKUP(I1941,'Indice isolamento municipio'!$F$2:$G$26498,2,false)</f>
        <v>0.333</v>
      </c>
      <c r="K1941" s="29"/>
      <c r="L1941" s="20"/>
      <c r="M1941" s="20"/>
      <c r="N1941" s="20"/>
      <c r="O1941" s="20"/>
      <c r="P1941" s="20"/>
    </row>
    <row r="1942" ht="15.75" hidden="1" customHeight="1">
      <c r="A1942" s="12">
        <v>310970.0</v>
      </c>
      <c r="B1942" s="12" t="s">
        <v>1844</v>
      </c>
      <c r="C1942" s="12" t="s">
        <v>131</v>
      </c>
      <c r="D1942" s="12" t="s">
        <v>138</v>
      </c>
      <c r="E1942" s="12">
        <v>11107.0</v>
      </c>
      <c r="F1942" s="26">
        <v>43965.0</v>
      </c>
      <c r="G1942" s="20"/>
      <c r="H1942" s="20"/>
      <c r="I1942" s="28" t="str">
        <f t="shared" si="1"/>
        <v>MGCachoeira de Minas43965</v>
      </c>
      <c r="J1942" s="28">
        <f>VLOOKUP(I1942,'Indice isolamento municipio'!$F$2:$G$26498,2,false)</f>
        <v>0.419</v>
      </c>
      <c r="K1942" s="29"/>
      <c r="L1942" s="20"/>
      <c r="M1942" s="20"/>
      <c r="N1942" s="20"/>
      <c r="O1942" s="20"/>
      <c r="P1942" s="20"/>
    </row>
    <row r="1943" ht="15.75" hidden="1" customHeight="1">
      <c r="A1943" s="12">
        <v>311050.0</v>
      </c>
      <c r="B1943" s="12" t="s">
        <v>1851</v>
      </c>
      <c r="C1943" s="12" t="s">
        <v>131</v>
      </c>
      <c r="D1943" s="12" t="s">
        <v>138</v>
      </c>
      <c r="E1943" s="12">
        <v>21162.0</v>
      </c>
      <c r="F1943" s="26">
        <v>43965.0</v>
      </c>
      <c r="G1943" s="20"/>
      <c r="H1943" s="20"/>
      <c r="I1943" s="28" t="str">
        <f t="shared" si="1"/>
        <v>MGCamanducaia43965</v>
      </c>
      <c r="J1943" s="28">
        <f>VLOOKUP(I1943,'Indice isolamento municipio'!$F$2:$G$26498,2,false)</f>
        <v>0.464</v>
      </c>
      <c r="K1943" s="29"/>
      <c r="L1943" s="20"/>
      <c r="M1943" s="20"/>
      <c r="N1943" s="20"/>
      <c r="O1943" s="20"/>
      <c r="P1943" s="20"/>
    </row>
    <row r="1944" ht="15.75" hidden="1" customHeight="1">
      <c r="A1944" s="12">
        <v>311060.0</v>
      </c>
      <c r="B1944" s="12" t="s">
        <v>1852</v>
      </c>
      <c r="C1944" s="12" t="s">
        <v>131</v>
      </c>
      <c r="D1944" s="12" t="s">
        <v>138</v>
      </c>
      <c r="E1944" s="12">
        <v>27020.0</v>
      </c>
      <c r="F1944" s="26">
        <v>43965.0</v>
      </c>
      <c r="G1944" s="20"/>
      <c r="H1944" s="20"/>
      <c r="I1944" s="28" t="str">
        <f t="shared" si="1"/>
        <v>MGCambuí43965</v>
      </c>
      <c r="J1944" s="28">
        <f>VLOOKUP(I1944,'Indice isolamento municipio'!$F$2:$G$26498,2,false)</f>
        <v>0.405</v>
      </c>
      <c r="K1944" s="29"/>
      <c r="L1944" s="20"/>
      <c r="M1944" s="20"/>
      <c r="N1944" s="20"/>
      <c r="O1944" s="20"/>
      <c r="P1944" s="20"/>
    </row>
    <row r="1945" ht="15.75" hidden="1" customHeight="1">
      <c r="A1945" s="12">
        <v>311360.0</v>
      </c>
      <c r="B1945" s="12" t="s">
        <v>1881</v>
      </c>
      <c r="C1945" s="12" t="s">
        <v>131</v>
      </c>
      <c r="D1945" s="12" t="s">
        <v>138</v>
      </c>
      <c r="E1945" s="12">
        <v>6372.0</v>
      </c>
      <c r="F1945" s="26">
        <v>43965.0</v>
      </c>
      <c r="G1945" s="20"/>
      <c r="H1945" s="20"/>
      <c r="I1945" s="28" t="str">
        <f t="shared" si="1"/>
        <v>MGCareaçu43965</v>
      </c>
      <c r="J1945" s="28">
        <f>VLOOKUP(I1945,'Indice isolamento municipio'!$F$2:$G$26498,2,false)</f>
        <v>0.325</v>
      </c>
      <c r="K1945" s="29"/>
      <c r="L1945" s="20"/>
      <c r="M1945" s="20"/>
      <c r="N1945" s="20"/>
      <c r="O1945" s="20"/>
      <c r="P1945" s="20"/>
    </row>
    <row r="1946" ht="15.75" hidden="1" customHeight="1">
      <c r="A1946" s="12">
        <v>311780.0</v>
      </c>
      <c r="B1946" s="12" t="s">
        <v>1928</v>
      </c>
      <c r="C1946" s="12" t="s">
        <v>131</v>
      </c>
      <c r="D1946" s="12" t="s">
        <v>138</v>
      </c>
      <c r="E1946" s="12">
        <v>10609.0</v>
      </c>
      <c r="F1946" s="26">
        <v>43965.0</v>
      </c>
      <c r="G1946" s="20"/>
      <c r="H1946" s="20"/>
      <c r="I1946" s="28" t="str">
        <f t="shared" si="1"/>
        <v>MGConceição dos Ouros43965</v>
      </c>
      <c r="J1946" s="28">
        <f>VLOOKUP(I1946,'Indice isolamento municipio'!$F$2:$G$26498,2,false)</f>
        <v>0.386</v>
      </c>
      <c r="K1946" s="29"/>
      <c r="L1946" s="20"/>
      <c r="M1946" s="20"/>
      <c r="N1946" s="20"/>
      <c r="O1946" s="20"/>
      <c r="P1946" s="20"/>
    </row>
    <row r="1947" ht="15.75" hidden="1" customHeight="1">
      <c r="A1947" s="12">
        <v>311790.0</v>
      </c>
      <c r="B1947" s="12" t="s">
        <v>1931</v>
      </c>
      <c r="C1947" s="12" t="s">
        <v>131</v>
      </c>
      <c r="D1947" s="12" t="s">
        <v>138</v>
      </c>
      <c r="E1947" s="12">
        <v>10732.0</v>
      </c>
      <c r="F1947" s="26">
        <v>43965.0</v>
      </c>
      <c r="G1947" s="20"/>
      <c r="H1947" s="20"/>
      <c r="I1947" s="28" t="str">
        <f t="shared" si="1"/>
        <v>MGCongonhal43965</v>
      </c>
      <c r="J1947" s="28">
        <f>VLOOKUP(I1947,'Indice isolamento municipio'!$F$2:$G$26498,2,false)</f>
        <v>0.358</v>
      </c>
      <c r="K1947" s="29"/>
      <c r="L1947" s="20"/>
      <c r="M1947" s="20"/>
      <c r="N1947" s="20"/>
      <c r="O1947" s="20"/>
      <c r="P1947" s="20"/>
    </row>
    <row r="1948" ht="15.75" hidden="1" customHeight="1">
      <c r="A1948" s="12">
        <v>311990.0</v>
      </c>
      <c r="B1948" s="12" t="s">
        <v>1950</v>
      </c>
      <c r="C1948" s="12" t="s">
        <v>131</v>
      </c>
      <c r="D1948" s="12" t="s">
        <v>138</v>
      </c>
      <c r="E1948" s="12">
        <v>3716.0</v>
      </c>
      <c r="F1948" s="26">
        <v>43965.0</v>
      </c>
      <c r="G1948" s="20"/>
      <c r="H1948" s="20"/>
      <c r="I1948" s="28" t="str">
        <f t="shared" si="1"/>
        <v>MGCórrego do Bom Jesus43965</v>
      </c>
      <c r="J1948" s="28">
        <f>VLOOKUP(I1948,'Indice isolamento municipio'!$F$2:$G$26498,2,false)</f>
        <v>0.414</v>
      </c>
      <c r="K1948" s="29"/>
      <c r="L1948" s="20"/>
      <c r="M1948" s="20"/>
      <c r="N1948" s="20"/>
      <c r="O1948" s="20"/>
      <c r="P1948" s="20"/>
    </row>
    <row r="1949" ht="15.75" hidden="1" customHeight="1">
      <c r="A1949" s="12">
        <v>312440.0</v>
      </c>
      <c r="B1949" s="12" t="s">
        <v>2004</v>
      </c>
      <c r="C1949" s="12" t="s">
        <v>131</v>
      </c>
      <c r="D1949" s="12" t="s">
        <v>138</v>
      </c>
      <c r="E1949" s="12">
        <v>4470.0</v>
      </c>
      <c r="F1949" s="26">
        <v>43965.0</v>
      </c>
      <c r="G1949" s="20"/>
      <c r="H1949" s="20"/>
      <c r="I1949" s="28" t="str">
        <f t="shared" si="1"/>
        <v>MGEspírito Santo do Dourado43965</v>
      </c>
      <c r="J1949" s="28">
        <f>VLOOKUP(I1949,'Indice isolamento municipio'!$F$2:$G$26498,2,false)</f>
        <v>0.422</v>
      </c>
      <c r="K1949" s="29"/>
      <c r="L1949" s="20"/>
      <c r="M1949" s="20"/>
      <c r="N1949" s="20"/>
      <c r="O1949" s="20"/>
      <c r="P1949" s="20"/>
    </row>
    <row r="1950" ht="15.75" hidden="1" customHeight="1">
      <c r="A1950" s="12">
        <v>312450.0</v>
      </c>
      <c r="B1950" s="12" t="s">
        <v>2005</v>
      </c>
      <c r="C1950" s="12" t="s">
        <v>131</v>
      </c>
      <c r="D1950" s="12" t="s">
        <v>138</v>
      </c>
      <c r="E1950" s="12">
        <v>10918.0</v>
      </c>
      <c r="F1950" s="26">
        <v>43965.0</v>
      </c>
      <c r="G1950" s="20"/>
      <c r="H1950" s="20"/>
      <c r="I1950" s="28" t="str">
        <f t="shared" si="1"/>
        <v>MGEstiva43965</v>
      </c>
      <c r="J1950" s="28">
        <f>VLOOKUP(I1950,'Indice isolamento municipio'!$F$2:$G$26498,2,false)</f>
        <v>0.397</v>
      </c>
      <c r="K1950" s="29"/>
      <c r="L1950" s="20"/>
      <c r="M1950" s="20"/>
      <c r="N1950" s="20"/>
      <c r="O1950" s="20"/>
      <c r="P1950" s="20"/>
    </row>
    <row r="1951" ht="15.75" hidden="1" customHeight="1">
      <c r="A1951" s="12">
        <v>312510.0</v>
      </c>
      <c r="B1951" s="12" t="s">
        <v>2010</v>
      </c>
      <c r="C1951" s="12" t="s">
        <v>131</v>
      </c>
      <c r="D1951" s="12" t="s">
        <v>138</v>
      </c>
      <c r="E1951" s="12">
        <v>30016.0</v>
      </c>
      <c r="F1951" s="26">
        <v>43965.0</v>
      </c>
      <c r="G1951" s="20"/>
      <c r="H1951" s="20"/>
      <c r="I1951" s="28" t="str">
        <f t="shared" si="1"/>
        <v>MGExtrema43965</v>
      </c>
      <c r="J1951" s="28">
        <f>VLOOKUP(I1951,'Indice isolamento municipio'!$F$2:$G$26498,2,false)</f>
        <v>0.423</v>
      </c>
      <c r="K1951" s="29"/>
      <c r="L1951" s="20"/>
      <c r="M1951" s="20"/>
      <c r="N1951" s="20"/>
      <c r="O1951" s="20"/>
      <c r="P1951" s="20"/>
    </row>
    <row r="1952" ht="15.75" hidden="1" customHeight="1">
      <c r="A1952" s="12">
        <v>312920.0</v>
      </c>
      <c r="B1952" s="12" t="s">
        <v>2057</v>
      </c>
      <c r="C1952" s="12" t="s">
        <v>131</v>
      </c>
      <c r="D1952" s="12" t="s">
        <v>138</v>
      </c>
      <c r="E1952" s="12">
        <v>6192.0</v>
      </c>
      <c r="F1952" s="26">
        <v>43965.0</v>
      </c>
      <c r="G1952" s="20"/>
      <c r="H1952" s="20"/>
      <c r="I1952" s="28" t="str">
        <f t="shared" si="1"/>
        <v>MGHeliodora43965</v>
      </c>
      <c r="J1952" s="28">
        <f>VLOOKUP(I1952,'Indice isolamento municipio'!$F$2:$G$26498,2,false)</f>
        <v>0.394</v>
      </c>
      <c r="K1952" s="29"/>
      <c r="L1952" s="20"/>
      <c r="M1952" s="20"/>
      <c r="N1952" s="20"/>
      <c r="O1952" s="20"/>
      <c r="P1952" s="20"/>
    </row>
    <row r="1953" ht="15.75" hidden="1" customHeight="1">
      <c r="A1953" s="12">
        <v>313060.0</v>
      </c>
      <c r="B1953" s="12" t="s">
        <v>2074</v>
      </c>
      <c r="C1953" s="12" t="s">
        <v>131</v>
      </c>
      <c r="D1953" s="12" t="s">
        <v>138</v>
      </c>
      <c r="E1953" s="12">
        <v>6973.0</v>
      </c>
      <c r="F1953" s="26">
        <v>43965.0</v>
      </c>
      <c r="G1953" s="20"/>
      <c r="H1953" s="20"/>
      <c r="I1953" s="28" t="str">
        <f t="shared" si="1"/>
        <v>MGInconfidentes43965</v>
      </c>
      <c r="J1953" s="28">
        <f>VLOOKUP(I1953,'Indice isolamento municipio'!$F$2:$G$26498,2,false)</f>
        <v>0.389</v>
      </c>
      <c r="K1953" s="29"/>
      <c r="L1953" s="20"/>
      <c r="M1953" s="20"/>
      <c r="N1953" s="20"/>
      <c r="O1953" s="20"/>
      <c r="P1953" s="20"/>
    </row>
    <row r="1954" ht="15.75" hidden="1" customHeight="1">
      <c r="A1954" s="12">
        <v>313150.0</v>
      </c>
      <c r="B1954" s="12" t="s">
        <v>5409</v>
      </c>
      <c r="C1954" s="12" t="s">
        <v>131</v>
      </c>
      <c r="D1954" s="12" t="s">
        <v>138</v>
      </c>
      <c r="E1954" s="12">
        <v>9607.0</v>
      </c>
      <c r="F1954" s="26">
        <v>43965.0</v>
      </c>
      <c r="G1954" s="20"/>
      <c r="H1954" s="20"/>
      <c r="I1954" s="28" t="str">
        <f t="shared" si="1"/>
        <v>MGIpuiúna43965</v>
      </c>
      <c r="J1954" s="28" t="str">
        <f>VLOOKUP(I1954,'Indice isolamento municipio'!$F$2:$G$26498,2,false)</f>
        <v>#N/A</v>
      </c>
      <c r="K1954" s="29"/>
      <c r="L1954" s="20"/>
      <c r="M1954" s="20"/>
      <c r="N1954" s="20"/>
      <c r="O1954" s="20"/>
      <c r="P1954" s="20"/>
    </row>
    <row r="1955" ht="15.75" hidden="1" customHeight="1">
      <c r="A1955" s="12">
        <v>313360.0</v>
      </c>
      <c r="B1955" s="12" t="s">
        <v>2106</v>
      </c>
      <c r="C1955" s="12" t="s">
        <v>131</v>
      </c>
      <c r="D1955" s="12" t="s">
        <v>138</v>
      </c>
      <c r="E1955" s="12">
        <v>8861.0</v>
      </c>
      <c r="F1955" s="26">
        <v>43965.0</v>
      </c>
      <c r="G1955" s="20"/>
      <c r="H1955" s="20"/>
      <c r="I1955" s="28" t="str">
        <f t="shared" si="1"/>
        <v>MGItapeva43965</v>
      </c>
      <c r="J1955" s="28">
        <f>VLOOKUP(I1955,'Indice isolamento municipio'!$F$2:$G$26498,2,false)</f>
        <v>0.406</v>
      </c>
      <c r="K1955" s="29"/>
      <c r="L1955" s="20"/>
      <c r="M1955" s="20"/>
      <c r="N1955" s="20"/>
      <c r="O1955" s="20"/>
      <c r="P1955" s="20"/>
    </row>
    <row r="1956" ht="15.75" hidden="1" customHeight="1">
      <c r="A1956" s="12">
        <v>313490.0</v>
      </c>
      <c r="B1956" s="12" t="s">
        <v>2120</v>
      </c>
      <c r="C1956" s="12" t="s">
        <v>131</v>
      </c>
      <c r="D1956" s="12" t="s">
        <v>138</v>
      </c>
      <c r="E1956" s="12">
        <v>23341.0</v>
      </c>
      <c r="F1956" s="26">
        <v>43965.0</v>
      </c>
      <c r="G1956" s="20"/>
      <c r="H1956" s="20"/>
      <c r="I1956" s="28" t="str">
        <f t="shared" si="1"/>
        <v>MGJacutinga43965</v>
      </c>
      <c r="J1956" s="28">
        <f>VLOOKUP(I1956,'Indice isolamento municipio'!$F$2:$G$26498,2,false)</f>
        <v>0.34</v>
      </c>
      <c r="K1956" s="29"/>
      <c r="L1956" s="20"/>
      <c r="M1956" s="20"/>
      <c r="N1956" s="20"/>
      <c r="O1956" s="20"/>
      <c r="P1956" s="20"/>
    </row>
    <row r="1957" ht="15.75" hidden="1" customHeight="1">
      <c r="A1957" s="12">
        <v>314340.0</v>
      </c>
      <c r="B1957" s="12" t="s">
        <v>5410</v>
      </c>
      <c r="C1957" s="12" t="s">
        <v>131</v>
      </c>
      <c r="D1957" s="12" t="s">
        <v>138</v>
      </c>
      <c r="E1957" s="12">
        <v>21658.0</v>
      </c>
      <c r="F1957" s="26">
        <v>43965.0</v>
      </c>
      <c r="G1957" s="20"/>
      <c r="H1957" s="20"/>
      <c r="I1957" s="28" t="str">
        <f t="shared" si="1"/>
        <v>MGMonte sião43965</v>
      </c>
      <c r="J1957" s="28">
        <f>VLOOKUP(I1957,'Indice isolamento municipio'!$F$2:$G$26498,2,false)</f>
        <v>0.356</v>
      </c>
      <c r="K1957" s="29"/>
      <c r="L1957" s="20"/>
      <c r="M1957" s="20"/>
      <c r="N1957" s="20"/>
      <c r="O1957" s="20"/>
      <c r="P1957" s="20"/>
    </row>
    <row r="1958" ht="15.75" hidden="1" customHeight="1">
      <c r="A1958" s="12">
        <v>314380.0</v>
      </c>
      <c r="B1958" s="12" t="s">
        <v>2232</v>
      </c>
      <c r="C1958" s="12" t="s">
        <v>131</v>
      </c>
      <c r="D1958" s="12" t="s">
        <v>138</v>
      </c>
      <c r="E1958" s="12">
        <v>6197.0</v>
      </c>
      <c r="F1958" s="26">
        <v>43965.0</v>
      </c>
      <c r="G1958" s="20"/>
      <c r="H1958" s="20"/>
      <c r="I1958" s="28" t="str">
        <f t="shared" si="1"/>
        <v>MGMunhoz43965</v>
      </c>
      <c r="J1958" s="28">
        <f>VLOOKUP(I1958,'Indice isolamento municipio'!$F$2:$G$26498,2,false)</f>
        <v>0.476</v>
      </c>
      <c r="K1958" s="29"/>
      <c r="L1958" s="20"/>
      <c r="M1958" s="20"/>
      <c r="N1958" s="20"/>
      <c r="O1958" s="20"/>
      <c r="P1958" s="20"/>
    </row>
    <row r="1959" ht="15.75" hidden="1" customHeight="1">
      <c r="A1959" s="12">
        <v>314440.0</v>
      </c>
      <c r="B1959" s="12" t="s">
        <v>2239</v>
      </c>
      <c r="C1959" s="12" t="s">
        <v>131</v>
      </c>
      <c r="D1959" s="12" t="s">
        <v>138</v>
      </c>
      <c r="E1959" s="12">
        <v>4661.0</v>
      </c>
      <c r="F1959" s="26">
        <v>43965.0</v>
      </c>
      <c r="G1959" s="20"/>
      <c r="H1959" s="20"/>
      <c r="I1959" s="28" t="str">
        <f t="shared" si="1"/>
        <v>MGNatércia43965</v>
      </c>
      <c r="J1959" s="28">
        <f>VLOOKUP(I1959,'Indice isolamento municipio'!$F$2:$G$26498,2,false)</f>
        <v>0.364</v>
      </c>
      <c r="K1959" s="29"/>
      <c r="L1959" s="20"/>
      <c r="M1959" s="20"/>
      <c r="N1959" s="20"/>
      <c r="O1959" s="20"/>
      <c r="P1959" s="20"/>
    </row>
    <row r="1960" ht="15.75" hidden="1" customHeight="1">
      <c r="A1960" s="12">
        <v>314600.0</v>
      </c>
      <c r="B1960" s="12" t="s">
        <v>2262</v>
      </c>
      <c r="C1960" s="12" t="s">
        <v>131</v>
      </c>
      <c r="D1960" s="12" t="s">
        <v>138</v>
      </c>
      <c r="E1960" s="12">
        <v>31893.0</v>
      </c>
      <c r="F1960" s="26">
        <v>43965.0</v>
      </c>
      <c r="G1960" s="20"/>
      <c r="H1960" s="20"/>
      <c r="I1960" s="28" t="str">
        <f t="shared" si="1"/>
        <v>MGOuro Fino43965</v>
      </c>
      <c r="J1960" s="28">
        <f>VLOOKUP(I1960,'Indice isolamento municipio'!$F$2:$G$26498,2,false)</f>
        <v>0.364</v>
      </c>
      <c r="K1960" s="29"/>
      <c r="L1960" s="20"/>
      <c r="M1960" s="20"/>
      <c r="N1960" s="20"/>
      <c r="O1960" s="20"/>
      <c r="P1960" s="20"/>
    </row>
    <row r="1961" ht="15.75" hidden="1" customHeight="1">
      <c r="A1961" s="12">
        <v>315250.0</v>
      </c>
      <c r="B1961" s="12" t="s">
        <v>2336</v>
      </c>
      <c r="C1961" s="12" t="s">
        <v>131</v>
      </c>
      <c r="D1961" s="12" t="s">
        <v>138</v>
      </c>
      <c r="E1961" s="12">
        <v>134215.0</v>
      </c>
      <c r="F1961" s="26">
        <v>43965.0</v>
      </c>
      <c r="G1961" s="20"/>
      <c r="H1961" s="20"/>
      <c r="I1961" s="28" t="str">
        <f t="shared" si="1"/>
        <v>MGPouso Alegre43965</v>
      </c>
      <c r="J1961" s="28">
        <f>VLOOKUP(I1961,'Indice isolamento municipio'!$F$2:$G$26498,2,false)</f>
        <v>0.364</v>
      </c>
      <c r="K1961" s="29"/>
      <c r="L1961" s="20"/>
      <c r="M1961" s="20"/>
      <c r="N1961" s="20"/>
      <c r="O1961" s="20"/>
      <c r="P1961" s="20"/>
    </row>
    <row r="1962" ht="15.75" hidden="1" customHeight="1">
      <c r="A1962" s="12">
        <v>315960.0</v>
      </c>
      <c r="B1962" s="12" t="s">
        <v>2402</v>
      </c>
      <c r="C1962" s="12" t="s">
        <v>131</v>
      </c>
      <c r="D1962" s="12" t="s">
        <v>138</v>
      </c>
      <c r="E1962" s="12">
        <v>38734.0</v>
      </c>
      <c r="F1962" s="26">
        <v>43965.0</v>
      </c>
      <c r="G1962" s="20"/>
      <c r="H1962" s="20"/>
      <c r="I1962" s="28" t="str">
        <f t="shared" si="1"/>
        <v>MGSanta Rita do Sapucaí43965</v>
      </c>
      <c r="J1962" s="28">
        <f>VLOOKUP(I1962,'Indice isolamento municipio'!$F$2:$G$26498,2,false)</f>
        <v>0.333</v>
      </c>
      <c r="K1962" s="29"/>
      <c r="L1962" s="20"/>
      <c r="M1962" s="20"/>
      <c r="N1962" s="20"/>
      <c r="O1962" s="20"/>
      <c r="P1962" s="20"/>
    </row>
    <row r="1963" ht="15.75" hidden="1" customHeight="1">
      <c r="A1963" s="12">
        <v>316230.0</v>
      </c>
      <c r="B1963" s="12" t="s">
        <v>2444</v>
      </c>
      <c r="C1963" s="12" t="s">
        <v>131</v>
      </c>
      <c r="D1963" s="12" t="s">
        <v>138</v>
      </c>
      <c r="E1963" s="12">
        <v>2728.0</v>
      </c>
      <c r="F1963" s="26">
        <v>43965.0</v>
      </c>
      <c r="G1963" s="20"/>
      <c r="H1963" s="20"/>
      <c r="I1963" s="28" t="str">
        <f t="shared" si="1"/>
        <v>MGSão João da Mata43965</v>
      </c>
      <c r="J1963" s="28">
        <f>VLOOKUP(I1963,'Indice isolamento municipio'!$F$2:$G$26498,2,false)</f>
        <v>0.348</v>
      </c>
      <c r="K1963" s="29"/>
      <c r="L1963" s="20"/>
      <c r="M1963" s="20"/>
      <c r="N1963" s="20"/>
      <c r="O1963" s="20"/>
      <c r="P1963" s="20"/>
    </row>
    <row r="1964" ht="15.75" hidden="1" customHeight="1">
      <c r="A1964" s="12">
        <v>316440.0</v>
      </c>
      <c r="B1964" s="12" t="s">
        <v>2470</v>
      </c>
      <c r="C1964" s="12" t="s">
        <v>131</v>
      </c>
      <c r="D1964" s="12" t="s">
        <v>138</v>
      </c>
      <c r="E1964" s="12">
        <v>5045.0</v>
      </c>
      <c r="F1964" s="26">
        <v>43965.0</v>
      </c>
      <c r="G1964" s="20"/>
      <c r="H1964" s="20"/>
      <c r="I1964" s="28" t="str">
        <f t="shared" si="1"/>
        <v>MGSão Sebastião da Bela Vista43965</v>
      </c>
      <c r="J1964" s="28">
        <f>VLOOKUP(I1964,'Indice isolamento municipio'!$F$2:$G$26498,2,false)</f>
        <v>0.424</v>
      </c>
      <c r="K1964" s="29"/>
      <c r="L1964" s="20"/>
      <c r="M1964" s="20"/>
      <c r="N1964" s="20"/>
      <c r="O1964" s="20"/>
      <c r="P1964" s="20"/>
    </row>
    <row r="1965" ht="15.75" hidden="1" customHeight="1">
      <c r="A1965" s="12">
        <v>316557.0</v>
      </c>
      <c r="B1965" s="12" t="s">
        <v>2483</v>
      </c>
      <c r="C1965" s="12" t="s">
        <v>131</v>
      </c>
      <c r="D1965" s="12" t="s">
        <v>138</v>
      </c>
      <c r="E1965" s="12">
        <v>5233.0</v>
      </c>
      <c r="F1965" s="26">
        <v>43965.0</v>
      </c>
      <c r="G1965" s="20"/>
      <c r="H1965" s="20"/>
      <c r="I1965" s="28" t="str">
        <f t="shared" si="1"/>
        <v>MGSenador Amaral43965</v>
      </c>
      <c r="J1965" s="28">
        <f>VLOOKUP(I1965,'Indice isolamento municipio'!$F$2:$G$26498,2,false)</f>
        <v>0.299</v>
      </c>
      <c r="K1965" s="29"/>
      <c r="L1965" s="20"/>
      <c r="M1965" s="20"/>
      <c r="N1965" s="20"/>
      <c r="O1965" s="20"/>
      <c r="P1965" s="20"/>
    </row>
    <row r="1966" ht="15.75" hidden="1" customHeight="1">
      <c r="A1966" s="12">
        <v>316580.0</v>
      </c>
      <c r="B1966" s="12" t="s">
        <v>2486</v>
      </c>
      <c r="C1966" s="12" t="s">
        <v>131</v>
      </c>
      <c r="D1966" s="12" t="s">
        <v>138</v>
      </c>
      <c r="E1966" s="12">
        <v>1793.0</v>
      </c>
      <c r="F1966" s="26">
        <v>43965.0</v>
      </c>
      <c r="G1966" s="20"/>
      <c r="H1966" s="20"/>
      <c r="I1966" s="28" t="str">
        <f t="shared" si="1"/>
        <v>MGSenador José Bento43965</v>
      </c>
      <c r="J1966" s="28">
        <f>VLOOKUP(I1966,'Indice isolamento municipio'!$F$2:$G$26498,2,false)</f>
        <v>0.5</v>
      </c>
      <c r="K1966" s="29"/>
      <c r="L1966" s="20"/>
      <c r="M1966" s="20"/>
      <c r="N1966" s="20"/>
      <c r="O1966" s="20"/>
      <c r="P1966" s="20"/>
    </row>
    <row r="1967" ht="15.75" hidden="1" customHeight="1">
      <c r="A1967" s="12">
        <v>316740.0</v>
      </c>
      <c r="B1967" s="12" t="s">
        <v>2502</v>
      </c>
      <c r="C1967" s="12" t="s">
        <v>131</v>
      </c>
      <c r="D1967" s="12" t="s">
        <v>138</v>
      </c>
      <c r="E1967" s="12">
        <v>6053.0</v>
      </c>
      <c r="F1967" s="26">
        <v>43965.0</v>
      </c>
      <c r="G1967" s="20"/>
      <c r="H1967" s="20"/>
      <c r="I1967" s="28" t="str">
        <f t="shared" si="1"/>
        <v>MGSilvianópolis43965</v>
      </c>
      <c r="J1967" s="28">
        <f>VLOOKUP(I1967,'Indice isolamento municipio'!$F$2:$G$26498,2,false)</f>
        <v>0.433</v>
      </c>
      <c r="K1967" s="29"/>
      <c r="L1967" s="20"/>
      <c r="M1967" s="20"/>
      <c r="N1967" s="20"/>
      <c r="O1967" s="20"/>
      <c r="P1967" s="20"/>
    </row>
    <row r="1968" ht="15.75" hidden="1" customHeight="1">
      <c r="A1968" s="12">
        <v>316905.0</v>
      </c>
      <c r="B1968" s="12" t="s">
        <v>2518</v>
      </c>
      <c r="C1968" s="12" t="s">
        <v>131</v>
      </c>
      <c r="D1968" s="12" t="s">
        <v>138</v>
      </c>
      <c r="E1968" s="12">
        <v>3970.0</v>
      </c>
      <c r="F1968" s="26">
        <v>43965.0</v>
      </c>
      <c r="G1968" s="20"/>
      <c r="H1968" s="20"/>
      <c r="I1968" s="28" t="str">
        <f t="shared" si="1"/>
        <v>MGTocos do Moji43965</v>
      </c>
      <c r="J1968" s="28">
        <f>VLOOKUP(I1968,'Indice isolamento municipio'!$F$2:$G$26498,2,false)</f>
        <v>0.452</v>
      </c>
      <c r="K1968" s="29"/>
      <c r="L1968" s="20"/>
      <c r="M1968" s="20"/>
      <c r="N1968" s="20"/>
      <c r="O1968" s="20"/>
      <c r="P1968" s="20"/>
    </row>
    <row r="1969" ht="15.75" hidden="1" customHeight="1">
      <c r="A1969" s="12">
        <v>316910.0</v>
      </c>
      <c r="B1969" s="12" t="s">
        <v>2519</v>
      </c>
      <c r="C1969" s="12" t="s">
        <v>131</v>
      </c>
      <c r="D1969" s="12" t="s">
        <v>138</v>
      </c>
      <c r="E1969" s="12">
        <v>5846.0</v>
      </c>
      <c r="F1969" s="26">
        <v>43965.0</v>
      </c>
      <c r="G1969" s="20"/>
      <c r="H1969" s="20"/>
      <c r="I1969" s="28" t="str">
        <f t="shared" si="1"/>
        <v>MGToledo43965</v>
      </c>
      <c r="J1969" s="28">
        <f>VLOOKUP(I1969,'Indice isolamento municipio'!$F$2:$G$26498,2,false)</f>
        <v>0.341</v>
      </c>
      <c r="K1969" s="29"/>
      <c r="L1969" s="145">
        <v>43973.0</v>
      </c>
      <c r="M1969" s="26">
        <v>43975.0</v>
      </c>
      <c r="N1969" s="18" t="s">
        <v>5411</v>
      </c>
      <c r="O1969" s="20"/>
      <c r="P1969" s="20"/>
    </row>
    <row r="1970" ht="15.75" hidden="1" customHeight="1">
      <c r="A1970" s="12">
        <v>316980.0</v>
      </c>
      <c r="B1970" s="12" t="s">
        <v>2527</v>
      </c>
      <c r="C1970" s="12" t="s">
        <v>131</v>
      </c>
      <c r="D1970" s="12" t="s">
        <v>138</v>
      </c>
      <c r="E1970" s="12">
        <v>4721.0</v>
      </c>
      <c r="F1970" s="26">
        <v>43965.0</v>
      </c>
      <c r="G1970" s="20"/>
      <c r="H1970" s="20"/>
      <c r="I1970" s="28" t="str">
        <f t="shared" si="1"/>
        <v>MGTurvolândia43965</v>
      </c>
      <c r="J1970" s="28">
        <f>VLOOKUP(I1970,'Indice isolamento municipio'!$F$2:$G$26498,2,false)</f>
        <v>0.3</v>
      </c>
      <c r="K1970" s="29"/>
      <c r="L1970" s="20"/>
      <c r="M1970" s="20"/>
      <c r="N1970" s="20"/>
      <c r="O1970" s="20"/>
      <c r="P1970" s="20"/>
    </row>
    <row r="1971" ht="15.75" hidden="1" customHeight="1">
      <c r="A1971" s="12">
        <v>310110.0</v>
      </c>
      <c r="B1971" s="12" t="s">
        <v>1751</v>
      </c>
      <c r="C1971" s="12" t="s">
        <v>131</v>
      </c>
      <c r="D1971" s="12" t="s">
        <v>138</v>
      </c>
      <c r="E1971" s="12">
        <v>24937.0</v>
      </c>
      <c r="F1971" s="26">
        <v>43965.0</v>
      </c>
      <c r="G1971" s="20"/>
      <c r="H1971" s="20"/>
      <c r="I1971" s="28" t="str">
        <f t="shared" si="1"/>
        <v>MGAimorés43965</v>
      </c>
      <c r="J1971" s="28">
        <f>VLOOKUP(I1971,'Indice isolamento municipio'!$F$2:$G$26498,2,false)</f>
        <v>0.44</v>
      </c>
      <c r="K1971" s="29"/>
      <c r="L1971" s="20"/>
      <c r="M1971" s="20"/>
      <c r="N1971" s="20"/>
      <c r="O1971" s="20"/>
      <c r="P1971" s="20"/>
    </row>
    <row r="1972" ht="15.75" hidden="1" customHeight="1">
      <c r="A1972" s="12">
        <v>310220.0</v>
      </c>
      <c r="B1972" s="12" t="s">
        <v>1765</v>
      </c>
      <c r="C1972" s="12" t="s">
        <v>131</v>
      </c>
      <c r="D1972" s="12" t="s">
        <v>138</v>
      </c>
      <c r="E1972" s="12">
        <v>4329.0</v>
      </c>
      <c r="F1972" s="26">
        <v>43965.0</v>
      </c>
      <c r="G1972" s="20"/>
      <c r="H1972" s="20"/>
      <c r="I1972" s="28" t="str">
        <f t="shared" si="1"/>
        <v>MGAlvarenga43965</v>
      </c>
      <c r="J1972" s="28">
        <f>VLOOKUP(I1972,'Indice isolamento municipio'!$F$2:$G$26498,2,false)</f>
        <v>0.541</v>
      </c>
      <c r="K1972" s="29"/>
      <c r="L1972" s="20"/>
      <c r="M1972" s="20"/>
      <c r="N1972" s="20"/>
      <c r="O1972" s="20"/>
      <c r="P1972" s="20"/>
    </row>
    <row r="1973" ht="15.75" hidden="1" customHeight="1">
      <c r="A1973" s="12">
        <v>311840.0</v>
      </c>
      <c r="B1973" s="12" t="s">
        <v>1936</v>
      </c>
      <c r="C1973" s="12" t="s">
        <v>131</v>
      </c>
      <c r="D1973" s="12" t="s">
        <v>138</v>
      </c>
      <c r="E1973" s="12">
        <v>22319.0</v>
      </c>
      <c r="F1973" s="26">
        <v>43965.0</v>
      </c>
      <c r="G1973" s="20"/>
      <c r="H1973" s="20"/>
      <c r="I1973" s="28" t="str">
        <f t="shared" si="1"/>
        <v>MGConselheiro Pena43965</v>
      </c>
      <c r="J1973" s="28">
        <f>VLOOKUP(I1973,'Indice isolamento municipio'!$F$2:$G$26498,2,false)</f>
        <v>0.396</v>
      </c>
      <c r="K1973" s="29"/>
      <c r="L1973" s="20"/>
      <c r="M1973" s="20"/>
      <c r="N1973" s="20"/>
      <c r="O1973" s="20"/>
      <c r="P1973" s="20"/>
    </row>
    <row r="1974" ht="15.75" hidden="1" customHeight="1">
      <c r="A1974" s="12">
        <v>312737.0</v>
      </c>
      <c r="B1974" s="12" t="s">
        <v>2037</v>
      </c>
      <c r="C1974" s="12" t="s">
        <v>131</v>
      </c>
      <c r="D1974" s="12" t="s">
        <v>138</v>
      </c>
      <c r="E1974" s="12">
        <v>3105.0</v>
      </c>
      <c r="F1974" s="26">
        <v>43965.0</v>
      </c>
      <c r="G1974" s="20"/>
      <c r="H1974" s="20"/>
      <c r="I1974" s="28" t="str">
        <f t="shared" si="1"/>
        <v>MGGoiabeira43965</v>
      </c>
      <c r="J1974" s="28">
        <f>VLOOKUP(I1974,'Indice isolamento municipio'!$F$2:$G$26498,2,false)</f>
        <v>0.283</v>
      </c>
      <c r="K1974" s="29"/>
      <c r="L1974" s="20"/>
      <c r="M1974" s="20"/>
      <c r="N1974" s="20"/>
      <c r="O1974" s="20"/>
      <c r="P1974" s="20"/>
    </row>
    <row r="1975" ht="15.75" hidden="1" customHeight="1">
      <c r="A1975" s="12">
        <v>313410.0</v>
      </c>
      <c r="B1975" s="12" t="s">
        <v>2112</v>
      </c>
      <c r="C1975" s="12" t="s">
        <v>131</v>
      </c>
      <c r="D1975" s="12" t="s">
        <v>138</v>
      </c>
      <c r="E1975" s="12">
        <v>5859.0</v>
      </c>
      <c r="F1975" s="26">
        <v>43965.0</v>
      </c>
      <c r="G1975" s="20"/>
      <c r="H1975" s="20"/>
      <c r="I1975" s="28" t="str">
        <f t="shared" si="1"/>
        <v>MGItueta43965</v>
      </c>
      <c r="J1975" s="28">
        <f>VLOOKUP(I1975,'Indice isolamento municipio'!$F$2:$G$26498,2,false)</f>
        <v>0.491</v>
      </c>
      <c r="K1975" s="29"/>
      <c r="L1975" s="20"/>
      <c r="M1975" s="20"/>
      <c r="N1975" s="20"/>
      <c r="O1975" s="20"/>
      <c r="P1975" s="20"/>
    </row>
    <row r="1976" ht="15.75" hidden="1" customHeight="1">
      <c r="A1976" s="12">
        <v>315430.0</v>
      </c>
      <c r="B1976" s="12" t="s">
        <v>2352</v>
      </c>
      <c r="C1976" s="12" t="s">
        <v>131</v>
      </c>
      <c r="D1976" s="12" t="s">
        <v>138</v>
      </c>
      <c r="E1976" s="12">
        <v>17107.0</v>
      </c>
      <c r="F1976" s="26">
        <v>43965.0</v>
      </c>
      <c r="G1976" s="20"/>
      <c r="H1976" s="20"/>
      <c r="I1976" s="28" t="str">
        <f t="shared" si="1"/>
        <v>MGResplendor43965</v>
      </c>
      <c r="J1976" s="28">
        <f>VLOOKUP(I1976,'Indice isolamento municipio'!$F$2:$G$26498,2,false)</f>
        <v>0.428</v>
      </c>
      <c r="K1976" s="29"/>
      <c r="L1976" s="20"/>
      <c r="M1976" s="20"/>
      <c r="N1976" s="20"/>
      <c r="O1976" s="20"/>
      <c r="P1976" s="20"/>
    </row>
    <row r="1977" ht="15.75" hidden="1" customHeight="1">
      <c r="A1977" s="12">
        <v>315950.0</v>
      </c>
      <c r="B1977" s="12" t="s">
        <v>2401</v>
      </c>
      <c r="C1977" s="12" t="s">
        <v>131</v>
      </c>
      <c r="D1977" s="12" t="s">
        <v>138</v>
      </c>
      <c r="E1977" s="12">
        <v>5643.0</v>
      </c>
      <c r="F1977" s="26">
        <v>43965.0</v>
      </c>
      <c r="G1977" s="20"/>
      <c r="H1977" s="20"/>
      <c r="I1977" s="28" t="str">
        <f t="shared" si="1"/>
        <v>MGSanta Rita do Itueto43965</v>
      </c>
      <c r="J1977" s="28">
        <f>VLOOKUP(I1977,'Indice isolamento municipio'!$F$2:$G$26498,2,false)</f>
        <v>0.403</v>
      </c>
      <c r="K1977" s="29"/>
      <c r="L1977" s="20"/>
      <c r="M1977" s="20"/>
      <c r="N1977" s="20"/>
      <c r="O1977" s="20"/>
      <c r="P1977" s="20"/>
    </row>
    <row r="1978" ht="15.75" hidden="1" customHeight="1">
      <c r="A1978" s="12">
        <v>310665.0</v>
      </c>
      <c r="B1978" s="12" t="s">
        <v>1810</v>
      </c>
      <c r="C1978" s="12" t="s">
        <v>131</v>
      </c>
      <c r="D1978" s="12" t="s">
        <v>138</v>
      </c>
      <c r="E1978" s="12">
        <v>4431.0</v>
      </c>
      <c r="F1978" s="26">
        <v>43965.0</v>
      </c>
      <c r="G1978" s="20"/>
      <c r="H1978" s="20"/>
      <c r="I1978" s="28" t="str">
        <f t="shared" si="1"/>
        <v>MGBerizal43965</v>
      </c>
      <c r="J1978" s="28">
        <f>VLOOKUP(I1978,'Indice isolamento municipio'!$F$2:$G$26498,2,false)</f>
        <v>0.426</v>
      </c>
      <c r="K1978" s="29"/>
      <c r="L1978" s="20"/>
      <c r="M1978" s="20"/>
      <c r="N1978" s="20"/>
      <c r="O1978" s="20"/>
      <c r="P1978" s="20"/>
    </row>
    <row r="1979" ht="15.75" hidden="1" customHeight="1">
      <c r="A1979" s="12">
        <v>312087.0</v>
      </c>
      <c r="B1979" s="12" t="s">
        <v>1962</v>
      </c>
      <c r="C1979" s="12" t="s">
        <v>131</v>
      </c>
      <c r="D1979" s="12" t="s">
        <v>138</v>
      </c>
      <c r="E1979" s="12">
        <v>7055.0</v>
      </c>
      <c r="F1979" s="26">
        <v>43965.0</v>
      </c>
      <c r="G1979" s="20"/>
      <c r="H1979" s="20"/>
      <c r="I1979" s="28" t="str">
        <f t="shared" si="1"/>
        <v>MGCurral de Dentro43965</v>
      </c>
      <c r="J1979" s="28">
        <f>VLOOKUP(I1979,'Indice isolamento municipio'!$F$2:$G$26498,2,false)</f>
        <v>0.353</v>
      </c>
      <c r="K1979" s="29"/>
      <c r="L1979" s="20"/>
      <c r="M1979" s="20"/>
      <c r="N1979" s="20"/>
      <c r="O1979" s="20"/>
      <c r="P1979" s="20"/>
    </row>
    <row r="1980" ht="15.75" hidden="1" customHeight="1">
      <c r="A1980" s="12">
        <v>312707.0</v>
      </c>
      <c r="B1980" s="12" t="s">
        <v>2031</v>
      </c>
      <c r="C1980" s="12" t="s">
        <v>131</v>
      </c>
      <c r="D1980" s="12" t="s">
        <v>138</v>
      </c>
      <c r="E1980" s="12">
        <v>5814.0</v>
      </c>
      <c r="F1980" s="26">
        <v>43965.0</v>
      </c>
      <c r="G1980" s="20"/>
      <c r="H1980" s="20"/>
      <c r="I1980" s="28" t="str">
        <f t="shared" si="1"/>
        <v>MGFruta de Leite43965</v>
      </c>
      <c r="J1980" s="28">
        <f>VLOOKUP(I1980,'Indice isolamento municipio'!$F$2:$G$26498,2,false)</f>
        <v>0.333</v>
      </c>
      <c r="K1980" s="29"/>
      <c r="L1980" s="20"/>
      <c r="M1980" s="20"/>
      <c r="N1980" s="20"/>
      <c r="O1980" s="20"/>
      <c r="P1980" s="20"/>
    </row>
    <row r="1981" ht="15.75" hidden="1" customHeight="1">
      <c r="A1981" s="12">
        <v>313065.0</v>
      </c>
      <c r="B1981" s="12" t="s">
        <v>2075</v>
      </c>
      <c r="C1981" s="12" t="s">
        <v>131</v>
      </c>
      <c r="D1981" s="12" t="s">
        <v>138</v>
      </c>
      <c r="E1981" s="12">
        <v>7316.0</v>
      </c>
      <c r="F1981" s="26">
        <v>43965.0</v>
      </c>
      <c r="G1981" s="20"/>
      <c r="H1981" s="20"/>
      <c r="I1981" s="28" t="str">
        <f t="shared" si="1"/>
        <v>MGIndaiabira43965</v>
      </c>
      <c r="J1981" s="28">
        <f>VLOOKUP(I1981,'Indice isolamento municipio'!$F$2:$G$26498,2,false)</f>
        <v>0.34</v>
      </c>
      <c r="K1981" s="29"/>
      <c r="L1981" s="20"/>
      <c r="M1981" s="20"/>
      <c r="N1981" s="20"/>
      <c r="O1981" s="20"/>
      <c r="P1981" s="20"/>
    </row>
    <row r="1982" ht="15.75" hidden="1" customHeight="1">
      <c r="A1982" s="12">
        <v>314345.0</v>
      </c>
      <c r="B1982" s="12" t="s">
        <v>2229</v>
      </c>
      <c r="C1982" s="12" t="s">
        <v>131</v>
      </c>
      <c r="D1982" s="12" t="s">
        <v>138</v>
      </c>
      <c r="E1982" s="12">
        <v>7599.0</v>
      </c>
      <c r="F1982" s="26">
        <v>43965.0</v>
      </c>
      <c r="G1982" s="20"/>
      <c r="H1982" s="20"/>
      <c r="I1982" s="28" t="str">
        <f t="shared" si="1"/>
        <v>MGMontezuma43965</v>
      </c>
      <c r="J1982" s="28">
        <f>VLOOKUP(I1982,'Indice isolamento municipio'!$F$2:$G$26498,2,false)</f>
        <v>0.394</v>
      </c>
      <c r="K1982" s="29"/>
      <c r="L1982" s="20"/>
      <c r="M1982" s="20"/>
      <c r="N1982" s="20"/>
      <c r="O1982" s="20"/>
      <c r="P1982" s="20"/>
    </row>
    <row r="1983" ht="15.75" hidden="1" customHeight="1">
      <c r="A1983" s="12">
        <v>314465.0</v>
      </c>
      <c r="B1983" s="12" t="s">
        <v>2242</v>
      </c>
      <c r="C1983" s="12" t="s">
        <v>131</v>
      </c>
      <c r="D1983" s="12" t="s">
        <v>138</v>
      </c>
      <c r="E1983" s="12">
        <v>9885.0</v>
      </c>
      <c r="F1983" s="26">
        <v>43965.0</v>
      </c>
      <c r="G1983" s="20"/>
      <c r="H1983" s="20"/>
      <c r="I1983" s="28" t="str">
        <f t="shared" si="1"/>
        <v>MGNinheira43965</v>
      </c>
      <c r="J1983" s="28">
        <f>VLOOKUP(I1983,'Indice isolamento municipio'!$F$2:$G$26498,2,false)</f>
        <v>0.354</v>
      </c>
      <c r="K1983" s="29"/>
      <c r="L1983" s="20"/>
      <c r="M1983" s="20"/>
      <c r="N1983" s="20"/>
      <c r="O1983" s="20"/>
      <c r="P1983" s="20"/>
    </row>
    <row r="1984" ht="15.75" hidden="1" customHeight="1">
      <c r="A1984" s="12">
        <v>314537.0</v>
      </c>
      <c r="B1984" s="12" t="s">
        <v>2254</v>
      </c>
      <c r="C1984" s="12" t="s">
        <v>131</v>
      </c>
      <c r="D1984" s="12" t="s">
        <v>138</v>
      </c>
      <c r="E1984" s="12">
        <v>5017.0</v>
      </c>
      <c r="F1984" s="26">
        <v>43965.0</v>
      </c>
      <c r="G1984" s="20"/>
      <c r="H1984" s="20"/>
      <c r="I1984" s="28" t="str">
        <f t="shared" si="1"/>
        <v>MGNovorizonte43965</v>
      </c>
      <c r="J1984" s="28">
        <f>VLOOKUP(I1984,'Indice isolamento municipio'!$F$2:$G$26498,2,false)</f>
        <v>0.364</v>
      </c>
      <c r="K1984" s="29"/>
      <c r="L1984" s="20"/>
      <c r="M1984" s="20"/>
      <c r="N1984" s="20"/>
      <c r="O1984" s="20"/>
      <c r="P1984" s="20"/>
    </row>
    <row r="1985" ht="15.75" hidden="1" customHeight="1">
      <c r="A1985" s="12">
        <v>314625.0</v>
      </c>
      <c r="B1985" s="12" t="s">
        <v>2265</v>
      </c>
      <c r="C1985" s="12" t="s">
        <v>131</v>
      </c>
      <c r="D1985" s="12" t="s">
        <v>138</v>
      </c>
      <c r="E1985" s="12">
        <v>5926.0</v>
      </c>
      <c r="F1985" s="26">
        <v>43965.0</v>
      </c>
      <c r="G1985" s="20"/>
      <c r="H1985" s="20"/>
      <c r="I1985" s="28" t="str">
        <f t="shared" si="1"/>
        <v>MGPadre Carvalho43965</v>
      </c>
      <c r="J1985" s="28">
        <f>VLOOKUP(I1985,'Indice isolamento municipio'!$F$2:$G$26498,2,false)</f>
        <v>0.365</v>
      </c>
      <c r="K1985" s="29"/>
      <c r="L1985" s="20"/>
      <c r="M1985" s="20"/>
      <c r="N1985" s="20"/>
      <c r="O1985" s="20"/>
      <c r="P1985" s="20"/>
    </row>
    <row r="1986" ht="15.75" hidden="1" customHeight="1">
      <c r="A1986" s="12">
        <v>315560.0</v>
      </c>
      <c r="B1986" s="12" t="s">
        <v>2366</v>
      </c>
      <c r="C1986" s="12" t="s">
        <v>131</v>
      </c>
      <c r="D1986" s="12" t="s">
        <v>138</v>
      </c>
      <c r="E1986" s="12">
        <v>29381.0</v>
      </c>
      <c r="F1986" s="26">
        <v>43965.0</v>
      </c>
      <c r="G1986" s="20"/>
      <c r="H1986" s="20"/>
      <c r="I1986" s="28" t="str">
        <f t="shared" si="1"/>
        <v>MGRio Pardo de Minas43965</v>
      </c>
      <c r="J1986" s="28">
        <f>VLOOKUP(I1986,'Indice isolamento municipio'!$F$2:$G$26498,2,false)</f>
        <v>0.382</v>
      </c>
      <c r="K1986" s="29"/>
      <c r="L1986" s="20"/>
      <c r="M1986" s="20"/>
      <c r="N1986" s="20"/>
      <c r="O1986" s="20"/>
      <c r="P1986" s="20"/>
    </row>
    <row r="1987" ht="15.75" hidden="1" customHeight="1">
      <c r="A1987" s="12">
        <v>315650.0</v>
      </c>
      <c r="B1987" s="12" t="s">
        <v>2376</v>
      </c>
      <c r="C1987" s="12" t="s">
        <v>131</v>
      </c>
      <c r="D1987" s="12" t="s">
        <v>138</v>
      </c>
      <c r="E1987" s="12">
        <v>7406.0</v>
      </c>
      <c r="F1987" s="26">
        <v>43965.0</v>
      </c>
      <c r="G1987" s="20"/>
      <c r="H1987" s="20"/>
      <c r="I1987" s="28" t="str">
        <f t="shared" si="1"/>
        <v>MGRubelita43965</v>
      </c>
      <c r="J1987" s="28">
        <f>VLOOKUP(I1987,'Indice isolamento municipio'!$F$2:$G$26498,2,false)</f>
        <v>0.368</v>
      </c>
      <c r="K1987" s="29"/>
      <c r="L1987" s="20"/>
      <c r="M1987" s="20"/>
      <c r="N1987" s="20"/>
      <c r="O1987" s="20"/>
      <c r="P1987" s="20"/>
    </row>
    <row r="1988" ht="15.75" hidden="1" customHeight="1">
      <c r="A1988" s="12">
        <v>315700.0</v>
      </c>
      <c r="B1988" s="12" t="s">
        <v>2381</v>
      </c>
      <c r="C1988" s="12" t="s">
        <v>131</v>
      </c>
      <c r="D1988" s="12" t="s">
        <v>138</v>
      </c>
      <c r="E1988" s="12">
        <v>39550.0</v>
      </c>
      <c r="F1988" s="26">
        <v>43965.0</v>
      </c>
      <c r="G1988" s="20"/>
      <c r="H1988" s="20"/>
      <c r="I1988" s="28" t="str">
        <f t="shared" si="1"/>
        <v>MGSalinas43965</v>
      </c>
      <c r="J1988" s="28">
        <f>VLOOKUP(I1988,'Indice isolamento municipio'!$F$2:$G$26498,2,false)</f>
        <v>0.315</v>
      </c>
      <c r="K1988" s="29"/>
      <c r="L1988" s="20"/>
      <c r="M1988" s="20"/>
      <c r="N1988" s="20"/>
      <c r="O1988" s="20"/>
      <c r="P1988" s="20"/>
    </row>
    <row r="1989" ht="15.75" hidden="1" customHeight="1">
      <c r="A1989" s="12">
        <v>315737.0</v>
      </c>
      <c r="B1989" s="12" t="s">
        <v>2387</v>
      </c>
      <c r="C1989" s="12" t="s">
        <v>131</v>
      </c>
      <c r="D1989" s="12" t="s">
        <v>138</v>
      </c>
      <c r="E1989" s="12">
        <v>4336.0</v>
      </c>
      <c r="F1989" s="26">
        <v>43965.0</v>
      </c>
      <c r="G1989" s="20"/>
      <c r="H1989" s="20"/>
      <c r="I1989" s="28" t="str">
        <f t="shared" si="1"/>
        <v>MGSanta Cruz de Salinas43965</v>
      </c>
      <c r="J1989" s="28">
        <f>VLOOKUP(I1989,'Indice isolamento municipio'!$F$2:$G$26498,2,false)</f>
        <v>0.6</v>
      </c>
      <c r="K1989" s="29"/>
      <c r="L1989" s="20"/>
      <c r="M1989" s="20"/>
      <c r="N1989" s="20"/>
      <c r="O1989" s="20"/>
      <c r="P1989" s="20"/>
    </row>
    <row r="1990" ht="15.75" hidden="1" customHeight="1">
      <c r="A1990" s="12">
        <v>316045.0</v>
      </c>
      <c r="B1990" s="12" t="s">
        <v>2421</v>
      </c>
      <c r="C1990" s="12" t="s">
        <v>131</v>
      </c>
      <c r="D1990" s="12" t="s">
        <v>138</v>
      </c>
      <c r="E1990" s="12">
        <v>7001.0</v>
      </c>
      <c r="F1990" s="26">
        <v>43965.0</v>
      </c>
      <c r="G1990" s="20"/>
      <c r="H1990" s="20"/>
      <c r="I1990" s="28" t="str">
        <f t="shared" si="1"/>
        <v>MGSanto Antônio do Retiro43965</v>
      </c>
      <c r="J1990" s="28">
        <f>VLOOKUP(I1990,'Indice isolamento municipio'!$F$2:$G$26498,2,false)</f>
        <v>0.308</v>
      </c>
      <c r="K1990" s="29"/>
      <c r="L1990" s="20"/>
      <c r="M1990" s="20"/>
      <c r="N1990" s="20"/>
      <c r="O1990" s="20"/>
      <c r="P1990" s="20"/>
    </row>
    <row r="1991" ht="15.75" hidden="1" customHeight="1">
      <c r="A1991" s="12">
        <v>316270.0</v>
      </c>
      <c r="B1991" s="12" t="s">
        <v>1513</v>
      </c>
      <c r="C1991" s="12" t="s">
        <v>131</v>
      </c>
      <c r="D1991" s="12" t="s">
        <v>138</v>
      </c>
      <c r="E1991" s="12">
        <v>22517.0</v>
      </c>
      <c r="F1991" s="26">
        <v>43965.0</v>
      </c>
      <c r="G1991" s="20"/>
      <c r="H1991" s="20"/>
      <c r="I1991" s="28" t="str">
        <f t="shared" si="1"/>
        <v>MGSão João do Paraíso43965</v>
      </c>
      <c r="J1991" s="28">
        <f>VLOOKUP(I1991,'Indice isolamento municipio'!$F$2:$G$26498,2,false)</f>
        <v>0.355</v>
      </c>
      <c r="K1991" s="29"/>
      <c r="L1991" s="20"/>
      <c r="M1991" s="20"/>
      <c r="N1991" s="20"/>
      <c r="O1991" s="20"/>
      <c r="P1991" s="20"/>
    </row>
    <row r="1992" ht="15.75" hidden="1" customHeight="1">
      <c r="A1992" s="12">
        <v>316800.0</v>
      </c>
      <c r="B1992" s="12" t="s">
        <v>2508</v>
      </c>
      <c r="C1992" s="12" t="s">
        <v>131</v>
      </c>
      <c r="D1992" s="12" t="s">
        <v>138</v>
      </c>
      <c r="E1992" s="12">
        <v>31457.0</v>
      </c>
      <c r="F1992" s="26">
        <v>43965.0</v>
      </c>
      <c r="G1992" s="20"/>
      <c r="H1992" s="20"/>
      <c r="I1992" s="28" t="str">
        <f t="shared" si="1"/>
        <v>MGTaiobeiras43965</v>
      </c>
      <c r="J1992" s="28">
        <f>VLOOKUP(I1992,'Indice isolamento municipio'!$F$2:$G$26498,2,false)</f>
        <v>0.365</v>
      </c>
      <c r="K1992" s="29"/>
      <c r="L1992" s="20"/>
      <c r="M1992" s="20"/>
      <c r="N1992" s="20"/>
      <c r="O1992" s="20"/>
      <c r="P1992" s="20"/>
    </row>
    <row r="1993" ht="15.75" hidden="1" customHeight="1">
      <c r="A1993" s="12">
        <v>317065.0</v>
      </c>
      <c r="B1993" s="12" t="s">
        <v>2540</v>
      </c>
      <c r="C1993" s="12" t="s">
        <v>131</v>
      </c>
      <c r="D1993" s="12" t="s">
        <v>138</v>
      </c>
      <c r="E1993" s="12">
        <v>4775.0</v>
      </c>
      <c r="F1993" s="26">
        <v>43965.0</v>
      </c>
      <c r="G1993" s="20"/>
      <c r="H1993" s="20"/>
      <c r="I1993" s="28" t="str">
        <f t="shared" si="1"/>
        <v>MGVargem Grande do Rio Pardo43965</v>
      </c>
      <c r="J1993" s="28">
        <f>VLOOKUP(I1993,'Indice isolamento municipio'!$F$2:$G$26498,2,false)</f>
        <v>0.354</v>
      </c>
      <c r="K1993" s="29"/>
      <c r="L1993" s="20"/>
      <c r="M1993" s="20"/>
      <c r="N1993" s="20"/>
      <c r="O1993" s="20"/>
      <c r="P1993" s="20"/>
    </row>
    <row r="1994" ht="15.75" hidden="1" customHeight="1">
      <c r="A1994" s="12">
        <v>310060.0</v>
      </c>
      <c r="B1994" s="12" t="s">
        <v>1547</v>
      </c>
      <c r="C1994" s="12" t="s">
        <v>131</v>
      </c>
      <c r="D1994" s="12" t="s">
        <v>138</v>
      </c>
      <c r="E1994" s="12">
        <v>14803.0</v>
      </c>
      <c r="F1994" s="26">
        <v>43965.0</v>
      </c>
      <c r="G1994" s="20"/>
      <c r="H1994" s="20"/>
      <c r="I1994" s="28" t="str">
        <f t="shared" si="1"/>
        <v>MGÁgua Boa43965</v>
      </c>
      <c r="J1994" s="28">
        <f>VLOOKUP(I1994,'Indice isolamento municipio'!$F$2:$G$26498,2,false)</f>
        <v>0.374</v>
      </c>
      <c r="K1994" s="29"/>
      <c r="L1994" s="20"/>
      <c r="M1994" s="20"/>
      <c r="N1994" s="20"/>
      <c r="O1994" s="20"/>
      <c r="P1994" s="20"/>
    </row>
    <row r="1995" ht="15.75" hidden="1" customHeight="1">
      <c r="A1995" s="12">
        <v>311205.0</v>
      </c>
      <c r="B1995" s="12" t="s">
        <v>1865</v>
      </c>
      <c r="C1995" s="12" t="s">
        <v>131</v>
      </c>
      <c r="D1995" s="12" t="s">
        <v>138</v>
      </c>
      <c r="E1995" s="12">
        <v>4249.0</v>
      </c>
      <c r="F1995" s="26">
        <v>43965.0</v>
      </c>
      <c r="G1995" s="20"/>
      <c r="H1995" s="20"/>
      <c r="I1995" s="28" t="str">
        <f t="shared" si="1"/>
        <v>MGCantagalo43965</v>
      </c>
      <c r="J1995" s="28">
        <f>VLOOKUP(I1995,'Indice isolamento municipio'!$F$2:$G$26498,2,false)</f>
        <v>0.37</v>
      </c>
      <c r="K1995" s="29"/>
      <c r="L1995" s="20"/>
      <c r="M1995" s="20"/>
      <c r="N1995" s="20"/>
      <c r="O1995" s="20"/>
      <c r="P1995" s="20"/>
    </row>
    <row r="1996" ht="15.75" hidden="1" customHeight="1">
      <c r="A1996" s="12">
        <v>312695.0</v>
      </c>
      <c r="B1996" s="12" t="s">
        <v>2028</v>
      </c>
      <c r="C1996" s="12" t="s">
        <v>131</v>
      </c>
      <c r="D1996" s="12" t="s">
        <v>138</v>
      </c>
      <c r="E1996" s="12">
        <v>3350.0</v>
      </c>
      <c r="F1996" s="26">
        <v>43965.0</v>
      </c>
      <c r="G1996" s="20"/>
      <c r="H1996" s="20"/>
      <c r="I1996" s="28" t="str">
        <f t="shared" si="1"/>
        <v>MGFrei Lagonegro43965</v>
      </c>
      <c r="J1996" s="28">
        <f>VLOOKUP(I1996,'Indice isolamento municipio'!$F$2:$G$26498,2,false)</f>
        <v>0.5</v>
      </c>
      <c r="K1996" s="29"/>
      <c r="L1996" s="20"/>
      <c r="M1996" s="20"/>
      <c r="N1996" s="20"/>
      <c r="O1996" s="20"/>
      <c r="P1996" s="20"/>
    </row>
    <row r="1997" ht="15.75" hidden="1" customHeight="1">
      <c r="A1997" s="12">
        <v>313655.0</v>
      </c>
      <c r="B1997" s="12" t="s">
        <v>2142</v>
      </c>
      <c r="C1997" s="12" t="s">
        <v>131</v>
      </c>
      <c r="D1997" s="12" t="s">
        <v>138</v>
      </c>
      <c r="E1997" s="12">
        <v>4487.0</v>
      </c>
      <c r="F1997" s="26">
        <v>43965.0</v>
      </c>
      <c r="G1997" s="20"/>
      <c r="H1997" s="20"/>
      <c r="I1997" s="28" t="str">
        <f t="shared" si="1"/>
        <v>MGJosé Raydan43965</v>
      </c>
      <c r="J1997" s="28">
        <f>VLOOKUP(I1997,'Indice isolamento municipio'!$F$2:$G$26498,2,false)</f>
        <v>0.483</v>
      </c>
      <c r="K1997" s="29"/>
      <c r="L1997" s="20"/>
      <c r="M1997" s="20"/>
      <c r="N1997" s="20"/>
      <c r="O1997" s="20"/>
      <c r="P1997" s="20"/>
    </row>
    <row r="1998" ht="15.75" hidden="1" customHeight="1">
      <c r="A1998" s="12">
        <v>314840.0</v>
      </c>
      <c r="B1998" s="12" t="s">
        <v>2288</v>
      </c>
      <c r="C1998" s="12" t="s">
        <v>131</v>
      </c>
      <c r="D1998" s="12" t="s">
        <v>138</v>
      </c>
      <c r="E1998" s="12">
        <v>4889.0</v>
      </c>
      <c r="F1998" s="26">
        <v>43965.0</v>
      </c>
      <c r="G1998" s="20"/>
      <c r="H1998" s="20"/>
      <c r="I1998" s="28" t="str">
        <f t="shared" si="1"/>
        <v>MGPaulistas43965</v>
      </c>
      <c r="J1998" s="28">
        <f>VLOOKUP(I1998,'Indice isolamento municipio'!$F$2:$G$26498,2,false)</f>
        <v>0.304</v>
      </c>
      <c r="K1998" s="29"/>
      <c r="L1998" s="20"/>
      <c r="M1998" s="20"/>
      <c r="N1998" s="20"/>
      <c r="O1998" s="20"/>
      <c r="P1998" s="20"/>
    </row>
    <row r="1999" ht="15.75" hidden="1" customHeight="1">
      <c r="A1999" s="12">
        <v>314860.0</v>
      </c>
      <c r="B1999" s="12" t="s">
        <v>2290</v>
      </c>
      <c r="C1999" s="12" t="s">
        <v>131</v>
      </c>
      <c r="D1999" s="12" t="s">
        <v>138</v>
      </c>
      <c r="E1999" s="12">
        <v>17272.0</v>
      </c>
      <c r="F1999" s="26">
        <v>43965.0</v>
      </c>
      <c r="G1999" s="20"/>
      <c r="H1999" s="20"/>
      <c r="I1999" s="28" t="str">
        <f t="shared" si="1"/>
        <v>MGPeçanha43965</v>
      </c>
      <c r="J1999" s="28">
        <f>VLOOKUP(I1999,'Indice isolamento municipio'!$F$2:$G$26498,2,false)</f>
        <v>0.458</v>
      </c>
      <c r="K1999" s="29"/>
      <c r="L1999" s="20"/>
      <c r="M1999" s="20"/>
      <c r="N1999" s="20"/>
      <c r="O1999" s="20"/>
      <c r="P1999" s="20"/>
    </row>
    <row r="2000" ht="15.75" hidden="1" customHeight="1">
      <c r="A2000" s="12">
        <v>315820.0</v>
      </c>
      <c r="B2000" s="12" t="s">
        <v>2396</v>
      </c>
      <c r="C2000" s="12" t="s">
        <v>131</v>
      </c>
      <c r="D2000" s="12" t="s">
        <v>138</v>
      </c>
      <c r="E2000" s="12">
        <v>14402.0</v>
      </c>
      <c r="F2000" s="26">
        <v>43965.0</v>
      </c>
      <c r="G2000" s="20"/>
      <c r="H2000" s="20"/>
      <c r="I2000" s="28" t="str">
        <f t="shared" si="1"/>
        <v>MGSanta Maria do Suaçuí43965</v>
      </c>
      <c r="J2000" s="28">
        <f>VLOOKUP(I2000,'Indice isolamento municipio'!$F$2:$G$26498,2,false)</f>
        <v>0.423</v>
      </c>
      <c r="K2000" s="29"/>
      <c r="L2000" s="20"/>
      <c r="M2000" s="20"/>
      <c r="N2000" s="20"/>
      <c r="O2000" s="20"/>
      <c r="P2000" s="20"/>
    </row>
    <row r="2001" ht="15.75" hidden="1" customHeight="1">
      <c r="A2001" s="12">
        <v>316280.0</v>
      </c>
      <c r="B2001" s="12" t="s">
        <v>2452</v>
      </c>
      <c r="C2001" s="12" t="s">
        <v>131</v>
      </c>
      <c r="D2001" s="12" t="s">
        <v>138</v>
      </c>
      <c r="E2001" s="12">
        <v>15558.0</v>
      </c>
      <c r="F2001" s="26">
        <v>43965.0</v>
      </c>
      <c r="G2001" s="20"/>
      <c r="H2001" s="20"/>
      <c r="I2001" s="28" t="str">
        <f t="shared" si="1"/>
        <v>MGSão João Evangelista43965</v>
      </c>
      <c r="J2001" s="28">
        <f>VLOOKUP(I2001,'Indice isolamento municipio'!$F$2:$G$26498,2,false)</f>
        <v>0.404</v>
      </c>
      <c r="K2001" s="29"/>
      <c r="L2001" s="20"/>
      <c r="M2001" s="20"/>
      <c r="N2001" s="20"/>
      <c r="O2001" s="20"/>
      <c r="P2001" s="20"/>
    </row>
    <row r="2002" ht="15.75" hidden="1" customHeight="1">
      <c r="A2002" s="12">
        <v>316350.0</v>
      </c>
      <c r="B2002" s="12" t="s">
        <v>2462</v>
      </c>
      <c r="C2002" s="12" t="s">
        <v>131</v>
      </c>
      <c r="D2002" s="12" t="s">
        <v>138</v>
      </c>
      <c r="E2002" s="12">
        <v>6518.0</v>
      </c>
      <c r="F2002" s="26">
        <v>43965.0</v>
      </c>
      <c r="G2002" s="20"/>
      <c r="H2002" s="20"/>
      <c r="I2002" s="28" t="str">
        <f t="shared" si="1"/>
        <v>MGSão José do Jacuri43965</v>
      </c>
      <c r="J2002" s="28">
        <f>VLOOKUP(I2002,'Indice isolamento municipio'!$F$2:$G$26498,2,false)</f>
        <v>0.5</v>
      </c>
      <c r="K2002" s="29"/>
      <c r="L2002" s="20"/>
      <c r="M2002" s="20"/>
      <c r="N2002" s="20"/>
      <c r="O2002" s="20"/>
      <c r="P2002" s="20"/>
    </row>
    <row r="2003" ht="15.75" hidden="1" customHeight="1">
      <c r="A2003" s="12">
        <v>316410.0</v>
      </c>
      <c r="B2003" s="12" t="s">
        <v>2466</v>
      </c>
      <c r="C2003" s="12" t="s">
        <v>131</v>
      </c>
      <c r="D2003" s="12" t="s">
        <v>138</v>
      </c>
      <c r="E2003" s="12">
        <v>5493.0</v>
      </c>
      <c r="F2003" s="26">
        <v>43965.0</v>
      </c>
      <c r="G2003" s="20"/>
      <c r="H2003" s="20"/>
      <c r="I2003" s="28" t="str">
        <f t="shared" si="1"/>
        <v>MGSão Pedro do Suaçuí43965</v>
      </c>
      <c r="J2003" s="28">
        <f>VLOOKUP(I2003,'Indice isolamento municipio'!$F$2:$G$26498,2,false)</f>
        <v>0.429</v>
      </c>
      <c r="K2003" s="29"/>
      <c r="L2003" s="20"/>
      <c r="M2003" s="20"/>
      <c r="N2003" s="20"/>
      <c r="O2003" s="20"/>
      <c r="P2003" s="20"/>
    </row>
    <row r="2004" ht="15.75" hidden="1" customHeight="1">
      <c r="A2004" s="12">
        <v>316450.0</v>
      </c>
      <c r="B2004" s="12" t="s">
        <v>2473</v>
      </c>
      <c r="C2004" s="12" t="s">
        <v>131</v>
      </c>
      <c r="D2004" s="12" t="s">
        <v>138</v>
      </c>
      <c r="E2004" s="12">
        <v>10503.0</v>
      </c>
      <c r="F2004" s="26">
        <v>43965.0</v>
      </c>
      <c r="G2004" s="20"/>
      <c r="H2004" s="20"/>
      <c r="I2004" s="28" t="str">
        <f t="shared" si="1"/>
        <v>MGSão Sebastião do Maranhão43965</v>
      </c>
      <c r="J2004" s="28">
        <f>VLOOKUP(I2004,'Indice isolamento municipio'!$F$2:$G$26498,2,false)</f>
        <v>0.457</v>
      </c>
      <c r="K2004" s="29"/>
      <c r="L2004" s="20"/>
      <c r="M2004" s="20"/>
      <c r="N2004" s="20"/>
      <c r="O2004" s="20"/>
      <c r="P2004" s="20"/>
    </row>
    <row r="2005" ht="15.75" hidden="1" customHeight="1">
      <c r="A2005" s="12">
        <v>310080.0</v>
      </c>
      <c r="B2005" s="12" t="s">
        <v>1747</v>
      </c>
      <c r="C2005" s="12" t="s">
        <v>131</v>
      </c>
      <c r="D2005" s="12" t="s">
        <v>138</v>
      </c>
      <c r="E2005" s="12">
        <v>4129.0</v>
      </c>
      <c r="F2005" s="26">
        <v>43965.0</v>
      </c>
      <c r="G2005" s="20"/>
      <c r="H2005" s="20"/>
      <c r="I2005" s="28" t="str">
        <f t="shared" si="1"/>
        <v>MGAguanil43965</v>
      </c>
      <c r="J2005" s="28">
        <f>VLOOKUP(I2005,'Indice isolamento municipio'!$F$2:$G$26498,2,false)</f>
        <v>0.4</v>
      </c>
      <c r="K2005" s="29"/>
      <c r="L2005" s="20"/>
      <c r="M2005" s="20"/>
      <c r="N2005" s="20"/>
      <c r="O2005" s="20"/>
      <c r="P2005" s="20"/>
    </row>
    <row r="2006" ht="15.75" hidden="1" customHeight="1">
      <c r="A2006" s="12">
        <v>310800.0</v>
      </c>
      <c r="B2006" s="12" t="s">
        <v>1823</v>
      </c>
      <c r="C2006" s="12" t="s">
        <v>131</v>
      </c>
      <c r="D2006" s="12" t="s">
        <v>138</v>
      </c>
      <c r="E2006" s="12">
        <v>17271.0</v>
      </c>
      <c r="F2006" s="26">
        <v>43965.0</v>
      </c>
      <c r="G2006" s="20"/>
      <c r="H2006" s="20"/>
      <c r="I2006" s="28" t="str">
        <f t="shared" si="1"/>
        <v>MGBom Sucesso43965</v>
      </c>
      <c r="J2006" s="28">
        <f>VLOOKUP(I2006,'Indice isolamento municipio'!$F$2:$G$26498,2,false)</f>
        <v>0.373</v>
      </c>
      <c r="K2006" s="29"/>
      <c r="L2006" s="20"/>
      <c r="M2006" s="20"/>
      <c r="N2006" s="20"/>
      <c r="O2006" s="20"/>
      <c r="P2006" s="20"/>
    </row>
    <row r="2007" ht="15.75" hidden="1" customHeight="1">
      <c r="A2007" s="12">
        <v>311040.0</v>
      </c>
      <c r="B2007" s="12" t="s">
        <v>1850</v>
      </c>
      <c r="C2007" s="12" t="s">
        <v>131</v>
      </c>
      <c r="D2007" s="12" t="s">
        <v>138</v>
      </c>
      <c r="E2007" s="12">
        <v>3097.0</v>
      </c>
      <c r="F2007" s="26">
        <v>43965.0</v>
      </c>
      <c r="G2007" s="20"/>
      <c r="H2007" s="20"/>
      <c r="I2007" s="28" t="str">
        <f t="shared" si="1"/>
        <v>MGCamacho43965</v>
      </c>
      <c r="J2007" s="28">
        <f>VLOOKUP(I2007,'Indice isolamento municipio'!$F$2:$G$26498,2,false)</f>
        <v>0.545</v>
      </c>
      <c r="K2007" s="29"/>
      <c r="L2007" s="20"/>
      <c r="M2007" s="20"/>
      <c r="N2007" s="20"/>
      <c r="O2007" s="20"/>
      <c r="P2007" s="20"/>
    </row>
    <row r="2008" ht="15.75" hidden="1" customHeight="1">
      <c r="A2008" s="12">
        <v>311120.0</v>
      </c>
      <c r="B2008" s="12" t="s">
        <v>1858</v>
      </c>
      <c r="C2008" s="12" t="s">
        <v>131</v>
      </c>
      <c r="D2008" s="12" t="s">
        <v>138</v>
      </c>
      <c r="E2008" s="12">
        <v>51900.0</v>
      </c>
      <c r="F2008" s="26">
        <v>43965.0</v>
      </c>
      <c r="G2008" s="20"/>
      <c r="H2008" s="20"/>
      <c r="I2008" s="28" t="str">
        <f t="shared" si="1"/>
        <v>MGCampo Belo43965</v>
      </c>
      <c r="J2008" s="28">
        <f>VLOOKUP(I2008,'Indice isolamento municipio'!$F$2:$G$26498,2,false)</f>
        <v>0.314</v>
      </c>
      <c r="K2008" s="29"/>
      <c r="L2008" s="20"/>
      <c r="M2008" s="20"/>
      <c r="N2008" s="20"/>
      <c r="O2008" s="20"/>
      <c r="P2008" s="20"/>
    </row>
    <row r="2009" ht="15.75" hidden="1" customHeight="1">
      <c r="A2009" s="12">
        <v>311190.0</v>
      </c>
      <c r="B2009" s="12" t="s">
        <v>1863</v>
      </c>
      <c r="C2009" s="12" t="s">
        <v>131</v>
      </c>
      <c r="D2009" s="12" t="s">
        <v>138</v>
      </c>
      <c r="E2009" s="12">
        <v>5578.0</v>
      </c>
      <c r="F2009" s="26">
        <v>43965.0</v>
      </c>
      <c r="G2009" s="20"/>
      <c r="H2009" s="20"/>
      <c r="I2009" s="28" t="str">
        <f t="shared" si="1"/>
        <v>MGCana Verde43965</v>
      </c>
      <c r="J2009" s="28">
        <f>VLOOKUP(I2009,'Indice isolamento municipio'!$F$2:$G$26498,2,false)</f>
        <v>0.357</v>
      </c>
      <c r="K2009" s="29"/>
      <c r="L2009" s="20"/>
      <c r="M2009" s="20"/>
      <c r="N2009" s="20"/>
      <c r="O2009" s="20"/>
      <c r="P2009" s="20"/>
    </row>
    <row r="2010" ht="15.75" hidden="1" customHeight="1">
      <c r="A2010" s="12">
        <v>311200.0</v>
      </c>
      <c r="B2010" s="12" t="s">
        <v>411</v>
      </c>
      <c r="C2010" s="12" t="s">
        <v>131</v>
      </c>
      <c r="D2010" s="12" t="s">
        <v>138</v>
      </c>
      <c r="E2010" s="12">
        <v>14616.0</v>
      </c>
      <c r="F2010" s="26">
        <v>43965.0</v>
      </c>
      <c r="G2010" s="20"/>
      <c r="H2010" s="20"/>
      <c r="I2010" s="28" t="str">
        <f t="shared" si="1"/>
        <v>MGCandeias43965</v>
      </c>
      <c r="J2010" s="28">
        <f>VLOOKUP(I2010,'Indice isolamento municipio'!$F$2:$G$26498,2,false)</f>
        <v>0.427</v>
      </c>
      <c r="K2010" s="29"/>
      <c r="L2010" s="20"/>
      <c r="M2010" s="20"/>
      <c r="N2010" s="20"/>
      <c r="O2010" s="20"/>
      <c r="P2010" s="20"/>
    </row>
    <row r="2011" ht="15.75" hidden="1" customHeight="1">
      <c r="A2011" s="12">
        <v>311400.0</v>
      </c>
      <c r="B2011" s="12" t="s">
        <v>1885</v>
      </c>
      <c r="C2011" s="12" t="s">
        <v>131</v>
      </c>
      <c r="D2011" s="12" t="s">
        <v>138</v>
      </c>
      <c r="E2011" s="12">
        <v>11007.0</v>
      </c>
      <c r="F2011" s="26">
        <v>43965.0</v>
      </c>
      <c r="G2011" s="20"/>
      <c r="H2011" s="20"/>
      <c r="I2011" s="28" t="str">
        <f t="shared" si="1"/>
        <v>MGCarmo da Mata43965</v>
      </c>
      <c r="J2011" s="28">
        <f>VLOOKUP(I2011,'Indice isolamento municipio'!$F$2:$G$26498,2,false)</f>
        <v>0.339</v>
      </c>
      <c r="K2011" s="29"/>
      <c r="L2011" s="20"/>
      <c r="M2011" s="20"/>
      <c r="N2011" s="20"/>
      <c r="O2011" s="20"/>
      <c r="P2011" s="20"/>
    </row>
    <row r="2012" ht="15.75" hidden="1" customHeight="1">
      <c r="A2012" s="12">
        <v>311450.0</v>
      </c>
      <c r="B2012" s="12" t="s">
        <v>1890</v>
      </c>
      <c r="C2012" s="12" t="s">
        <v>131</v>
      </c>
      <c r="D2012" s="12" t="s">
        <v>138</v>
      </c>
      <c r="E2012" s="12">
        <v>17456.0</v>
      </c>
      <c r="F2012" s="26">
        <v>43965.0</v>
      </c>
      <c r="G2012" s="20"/>
      <c r="H2012" s="20"/>
      <c r="I2012" s="28" t="str">
        <f t="shared" si="1"/>
        <v>MGCarmópolis de Minas43965</v>
      </c>
      <c r="J2012" s="28">
        <f>VLOOKUP(I2012,'Indice isolamento municipio'!$F$2:$G$26498,2,false)</f>
        <v>0.354</v>
      </c>
      <c r="K2012" s="29"/>
      <c r="L2012" s="20"/>
      <c r="M2012" s="20"/>
      <c r="N2012" s="20"/>
      <c r="O2012" s="20"/>
      <c r="P2012" s="20"/>
    </row>
    <row r="2013" ht="15.75" hidden="1" customHeight="1">
      <c r="A2013" s="12">
        <v>312020.0</v>
      </c>
      <c r="B2013" s="12" t="s">
        <v>1954</v>
      </c>
      <c r="C2013" s="12" t="s">
        <v>131</v>
      </c>
      <c r="D2013" s="12" t="s">
        <v>138</v>
      </c>
      <c r="E2013" s="12">
        <v>11553.0</v>
      </c>
      <c r="F2013" s="26">
        <v>43965.0</v>
      </c>
      <c r="G2013" s="20"/>
      <c r="H2013" s="20"/>
      <c r="I2013" s="28" t="str">
        <f t="shared" si="1"/>
        <v>MGCristais43965</v>
      </c>
      <c r="J2013" s="28">
        <f>VLOOKUP(I2013,'Indice isolamento municipio'!$F$2:$G$26498,2,false)</f>
        <v>0.341</v>
      </c>
      <c r="K2013" s="29"/>
      <c r="L2013" s="20"/>
      <c r="M2013" s="20"/>
      <c r="N2013" s="20"/>
      <c r="O2013" s="20"/>
      <c r="P2013" s="20"/>
    </row>
    <row r="2014" ht="15.75" hidden="1" customHeight="1">
      <c r="A2014" s="12">
        <v>314560.0</v>
      </c>
      <c r="B2014" s="12" t="s">
        <v>2258</v>
      </c>
      <c r="C2014" s="12" t="s">
        <v>131</v>
      </c>
      <c r="D2014" s="12" t="s">
        <v>138</v>
      </c>
      <c r="E2014" s="12">
        <v>39801.0</v>
      </c>
      <c r="F2014" s="26">
        <v>43965.0</v>
      </c>
      <c r="G2014" s="20"/>
      <c r="H2014" s="20"/>
      <c r="I2014" s="28" t="str">
        <f t="shared" si="1"/>
        <v>MGOliveira43965</v>
      </c>
      <c r="J2014" s="28">
        <f>VLOOKUP(I2014,'Indice isolamento municipio'!$F$2:$G$26498,2,false)</f>
        <v>0.329</v>
      </c>
      <c r="K2014" s="29"/>
      <c r="L2014" s="20"/>
      <c r="M2014" s="20"/>
      <c r="N2014" s="20"/>
      <c r="O2014" s="20"/>
      <c r="P2014" s="20"/>
    </row>
    <row r="2015" ht="15.75" hidden="1" customHeight="1">
      <c r="A2015" s="12">
        <v>314770.0</v>
      </c>
      <c r="B2015" s="12" t="s">
        <v>2280</v>
      </c>
      <c r="C2015" s="12" t="s">
        <v>131</v>
      </c>
      <c r="D2015" s="12" t="s">
        <v>138</v>
      </c>
      <c r="E2015" s="12">
        <v>8155.0</v>
      </c>
      <c r="F2015" s="26">
        <v>43965.0</v>
      </c>
      <c r="G2015" s="20"/>
      <c r="H2015" s="20"/>
      <c r="I2015" s="28" t="str">
        <f t="shared" si="1"/>
        <v>MGPassa Tempo43965</v>
      </c>
      <c r="J2015" s="28">
        <f>VLOOKUP(I2015,'Indice isolamento municipio'!$F$2:$G$26498,2,false)</f>
        <v>0.419</v>
      </c>
      <c r="K2015" s="29"/>
      <c r="L2015" s="20"/>
      <c r="M2015" s="20"/>
      <c r="N2015" s="20"/>
      <c r="O2015" s="20"/>
      <c r="P2015" s="20"/>
    </row>
    <row r="2016" ht="15.75" hidden="1" customHeight="1">
      <c r="A2016" s="12">
        <v>315880.0</v>
      </c>
      <c r="B2016" s="12" t="s">
        <v>2410</v>
      </c>
      <c r="C2016" s="12" t="s">
        <v>131</v>
      </c>
      <c r="D2016" s="12" t="s">
        <v>138</v>
      </c>
      <c r="E2016" s="12">
        <v>4638.0</v>
      </c>
      <c r="F2016" s="26">
        <v>43965.0</v>
      </c>
      <c r="G2016" s="20"/>
      <c r="H2016" s="20"/>
      <c r="I2016" s="28" t="str">
        <f t="shared" si="1"/>
        <v>MGSantana do Jacaré43965</v>
      </c>
      <c r="J2016" s="28">
        <f>VLOOKUP(I2016,'Indice isolamento municipio'!$F$2:$G$26498,2,false)</f>
        <v>0.356</v>
      </c>
      <c r="K2016" s="29"/>
      <c r="L2016" s="20"/>
      <c r="M2016" s="20"/>
      <c r="N2016" s="20"/>
      <c r="O2016" s="20"/>
      <c r="P2016" s="20"/>
    </row>
    <row r="2017" ht="15.75" hidden="1" customHeight="1">
      <c r="A2017" s="12">
        <v>315990.0</v>
      </c>
      <c r="B2017" s="12" t="s">
        <v>2414</v>
      </c>
      <c r="C2017" s="12" t="s">
        <v>131</v>
      </c>
      <c r="D2017" s="12" t="s">
        <v>138</v>
      </c>
      <c r="E2017" s="12">
        <v>17532.0</v>
      </c>
      <c r="F2017" s="26">
        <v>43965.0</v>
      </c>
      <c r="G2017" s="20"/>
      <c r="H2017" s="20"/>
      <c r="I2017" s="28" t="str">
        <f t="shared" si="1"/>
        <v>MGSanto Antônio do Amparo43965</v>
      </c>
      <c r="J2017" s="28">
        <f>VLOOKUP(I2017,'Indice isolamento municipio'!$F$2:$G$26498,2,false)</f>
        <v>0.372</v>
      </c>
      <c r="K2017" s="29"/>
      <c r="L2017" s="20"/>
      <c r="M2017" s="20"/>
      <c r="N2017" s="20"/>
      <c r="O2017" s="20"/>
      <c r="P2017" s="20"/>
    </row>
    <row r="2018" ht="15.75" hidden="1" customHeight="1">
      <c r="A2018" s="12">
        <v>316120.0</v>
      </c>
      <c r="B2018" s="12" t="s">
        <v>2430</v>
      </c>
      <c r="C2018" s="12" t="s">
        <v>131</v>
      </c>
      <c r="D2018" s="12" t="s">
        <v>138</v>
      </c>
      <c r="E2018" s="12">
        <v>6476.0</v>
      </c>
      <c r="F2018" s="26">
        <v>43965.0</v>
      </c>
      <c r="G2018" s="20"/>
      <c r="H2018" s="20"/>
      <c r="I2018" s="28" t="str">
        <f t="shared" si="1"/>
        <v>MGSão Francisco de Paula43965</v>
      </c>
      <c r="J2018" s="28">
        <f>VLOOKUP(I2018,'Indice isolamento municipio'!$F$2:$G$26498,2,false)</f>
        <v>0.405</v>
      </c>
      <c r="K2018" s="29"/>
      <c r="L2018" s="20"/>
      <c r="M2018" s="20"/>
      <c r="N2018" s="20"/>
      <c r="O2018" s="20"/>
      <c r="P2018" s="20"/>
    </row>
    <row r="2019" ht="15.75" hidden="1" customHeight="1">
      <c r="A2019" s="12">
        <v>310330.0</v>
      </c>
      <c r="B2019" s="12" t="s">
        <v>1776</v>
      </c>
      <c r="C2019" s="12" t="s">
        <v>131</v>
      </c>
      <c r="D2019" s="12" t="s">
        <v>138</v>
      </c>
      <c r="E2019" s="12">
        <v>2054.0</v>
      </c>
      <c r="F2019" s="26">
        <v>43965.0</v>
      </c>
      <c r="G2019" s="20"/>
      <c r="H2019" s="20"/>
      <c r="I2019" s="28" t="str">
        <f t="shared" si="1"/>
        <v>MGAracitaba43965</v>
      </c>
      <c r="J2019" s="28">
        <f>VLOOKUP(I2019,'Indice isolamento municipio'!$F$2:$G$26498,2,false)</f>
        <v>0.419</v>
      </c>
      <c r="K2019" s="29"/>
      <c r="L2019" s="20"/>
      <c r="M2019" s="20"/>
      <c r="N2019" s="20"/>
      <c r="O2019" s="20"/>
      <c r="P2019" s="20"/>
    </row>
    <row r="2020" ht="15.75" hidden="1" customHeight="1">
      <c r="A2020" s="12">
        <v>314570.0</v>
      </c>
      <c r="B2020" s="12" t="s">
        <v>5412</v>
      </c>
      <c r="C2020" s="12" t="s">
        <v>131</v>
      </c>
      <c r="D2020" s="12" t="s">
        <v>138</v>
      </c>
      <c r="E2020" s="12">
        <v>2120.0</v>
      </c>
      <c r="F2020" s="26">
        <v>43965.0</v>
      </c>
      <c r="G2020" s="20"/>
      <c r="H2020" s="20"/>
      <c r="I2020" s="28" t="str">
        <f t="shared" si="1"/>
        <v>MGOliveira Fortes43965</v>
      </c>
      <c r="J2020" s="28" t="str">
        <f>VLOOKUP(I2020,'Indice isolamento municipio'!$F$2:$G$26498,2,false)</f>
        <v>#N/A</v>
      </c>
      <c r="K2020" s="29"/>
      <c r="L2020" s="20"/>
      <c r="M2020" s="20"/>
      <c r="N2020" s="20"/>
      <c r="O2020" s="20"/>
      <c r="P2020" s="20"/>
    </row>
    <row r="2021" ht="15.75" hidden="1" customHeight="1">
      <c r="A2021" s="12">
        <v>316070.0</v>
      </c>
      <c r="B2021" s="12" t="s">
        <v>2423</v>
      </c>
      <c r="C2021" s="12" t="s">
        <v>131</v>
      </c>
      <c r="D2021" s="12" t="s">
        <v>138</v>
      </c>
      <c r="E2021" s="12">
        <v>46208.0</v>
      </c>
      <c r="F2021" s="26">
        <v>43965.0</v>
      </c>
      <c r="G2021" s="20"/>
      <c r="H2021" s="20"/>
      <c r="I2021" s="28" t="str">
        <f t="shared" si="1"/>
        <v>MGSantos Dumont43965</v>
      </c>
      <c r="J2021" s="28">
        <f>VLOOKUP(I2021,'Indice isolamento municipio'!$F$2:$G$26498,2,false)</f>
        <v>0.423</v>
      </c>
      <c r="K2021" s="29"/>
      <c r="L2021" s="20"/>
      <c r="M2021" s="20"/>
      <c r="N2021" s="20"/>
      <c r="O2021" s="20"/>
      <c r="P2021" s="20"/>
    </row>
    <row r="2022" ht="15.75" hidden="1" customHeight="1">
      <c r="A2022" s="12">
        <v>310590.0</v>
      </c>
      <c r="B2022" s="12" t="s">
        <v>1803</v>
      </c>
      <c r="C2022" s="12" t="s">
        <v>131</v>
      </c>
      <c r="D2022" s="12" t="s">
        <v>138</v>
      </c>
      <c r="E2022" s="12">
        <v>19787.0</v>
      </c>
      <c r="F2022" s="26">
        <v>43965.0</v>
      </c>
      <c r="G2022" s="20"/>
      <c r="H2022" s="20"/>
      <c r="I2022" s="28" t="str">
        <f t="shared" si="1"/>
        <v>MGBarroso43965</v>
      </c>
      <c r="J2022" s="28">
        <f>VLOOKUP(I2022,'Indice isolamento municipio'!$F$2:$G$26498,2,false)</f>
        <v>0.426</v>
      </c>
      <c r="K2022" s="29"/>
      <c r="L2022" s="20"/>
      <c r="M2022" s="20"/>
      <c r="N2022" s="20"/>
      <c r="O2022" s="20"/>
      <c r="P2022" s="20"/>
    </row>
    <row r="2023" ht="15.75" hidden="1" customHeight="1">
      <c r="A2023" s="12">
        <v>311520.0</v>
      </c>
      <c r="B2023" s="12" t="s">
        <v>1920</v>
      </c>
      <c r="C2023" s="12" t="s">
        <v>131</v>
      </c>
      <c r="D2023" s="12" t="s">
        <v>138</v>
      </c>
      <c r="E2023" s="12">
        <v>3944.0</v>
      </c>
      <c r="F2023" s="26">
        <v>43965.0</v>
      </c>
      <c r="G2023" s="20"/>
      <c r="H2023" s="20"/>
      <c r="I2023" s="28" t="str">
        <f t="shared" si="1"/>
        <v>MGConceição da Barra de Minas43965</v>
      </c>
      <c r="J2023" s="28">
        <f>VLOOKUP(I2023,'Indice isolamento municipio'!$F$2:$G$26498,2,false)</f>
        <v>0.4</v>
      </c>
      <c r="K2023" s="29"/>
      <c r="L2023" s="20"/>
      <c r="M2023" s="20"/>
      <c r="N2023" s="20"/>
      <c r="O2023" s="20"/>
      <c r="P2023" s="20"/>
    </row>
    <row r="2024" ht="15.75" hidden="1" customHeight="1">
      <c r="A2024" s="12">
        <v>311970.0</v>
      </c>
      <c r="B2024" s="12" t="s">
        <v>1948</v>
      </c>
      <c r="C2024" s="12" t="s">
        <v>131</v>
      </c>
      <c r="D2024" s="12" t="s">
        <v>138</v>
      </c>
      <c r="E2024" s="12">
        <v>3319.0</v>
      </c>
      <c r="F2024" s="26">
        <v>43965.0</v>
      </c>
      <c r="G2024" s="20"/>
      <c r="H2024" s="20"/>
      <c r="I2024" s="28" t="str">
        <f t="shared" si="1"/>
        <v>MGCoronel Xavier Chaves43965</v>
      </c>
      <c r="J2024" s="28">
        <f>VLOOKUP(I2024,'Indice isolamento municipio'!$F$2:$G$26498,2,false)</f>
        <v>0.565</v>
      </c>
      <c r="K2024" s="29"/>
      <c r="L2024" s="20"/>
      <c r="M2024" s="20"/>
      <c r="N2024" s="20"/>
      <c r="O2024" s="20"/>
      <c r="P2024" s="20"/>
    </row>
    <row r="2025" ht="15.75" hidden="1" customHeight="1">
      <c r="A2025" s="12">
        <v>312300.0</v>
      </c>
      <c r="B2025" s="12" t="s">
        <v>1988</v>
      </c>
      <c r="C2025" s="12" t="s">
        <v>131</v>
      </c>
      <c r="D2025" s="12" t="s">
        <v>138</v>
      </c>
      <c r="E2025" s="12">
        <v>9443.0</v>
      </c>
      <c r="F2025" s="26">
        <v>43965.0</v>
      </c>
      <c r="G2025" s="20"/>
      <c r="H2025" s="20"/>
      <c r="I2025" s="28" t="str">
        <f t="shared" si="1"/>
        <v>MGDores de Campos43965</v>
      </c>
      <c r="J2025" s="28">
        <f>VLOOKUP(I2025,'Indice isolamento municipio'!$F$2:$G$26498,2,false)</f>
        <v>0.411</v>
      </c>
      <c r="K2025" s="29"/>
      <c r="L2025" s="20"/>
      <c r="M2025" s="20"/>
      <c r="N2025" s="20"/>
      <c r="O2025" s="20"/>
      <c r="P2025" s="20"/>
    </row>
    <row r="2026" ht="15.75" hidden="1" customHeight="1">
      <c r="A2026" s="12">
        <v>313000.0</v>
      </c>
      <c r="B2026" s="12" t="s">
        <v>2066</v>
      </c>
      <c r="C2026" s="12" t="s">
        <v>131</v>
      </c>
      <c r="D2026" s="12" t="s">
        <v>138</v>
      </c>
      <c r="E2026" s="12">
        <v>2883.0</v>
      </c>
      <c r="F2026" s="26">
        <v>43965.0</v>
      </c>
      <c r="G2026" s="20"/>
      <c r="H2026" s="20"/>
      <c r="I2026" s="28" t="str">
        <f t="shared" si="1"/>
        <v>MGIbituruna43965</v>
      </c>
      <c r="J2026" s="28">
        <f>VLOOKUP(I2026,'Indice isolamento municipio'!$F$2:$G$26498,2,false)</f>
        <v>0.419</v>
      </c>
      <c r="K2026" s="29"/>
      <c r="L2026" s="20"/>
      <c r="M2026" s="20"/>
      <c r="N2026" s="20"/>
      <c r="O2026" s="20"/>
      <c r="P2026" s="20"/>
    </row>
    <row r="2027" ht="15.75" hidden="1" customHeight="1">
      <c r="A2027" s="12">
        <v>313740.0</v>
      </c>
      <c r="B2027" s="12" t="s">
        <v>2153</v>
      </c>
      <c r="C2027" s="12" t="s">
        <v>131</v>
      </c>
      <c r="D2027" s="12" t="s">
        <v>138</v>
      </c>
      <c r="E2027" s="12">
        <v>12373.0</v>
      </c>
      <c r="F2027" s="26">
        <v>43965.0</v>
      </c>
      <c r="G2027" s="20"/>
      <c r="H2027" s="20"/>
      <c r="I2027" s="28" t="str">
        <f t="shared" si="1"/>
        <v>MGLagoa Dourada43965</v>
      </c>
      <c r="J2027" s="28">
        <f>VLOOKUP(I2027,'Indice isolamento municipio'!$F$2:$G$26498,2,false)</f>
        <v>0.463</v>
      </c>
      <c r="K2027" s="29"/>
      <c r="L2027" s="20"/>
      <c r="M2027" s="20"/>
      <c r="N2027" s="20"/>
      <c r="O2027" s="20"/>
      <c r="P2027" s="20"/>
    </row>
    <row r="2028" ht="15.75" hidden="1" customHeight="1">
      <c r="A2028" s="12">
        <v>313910.0</v>
      </c>
      <c r="B2028" s="12" t="s">
        <v>2176</v>
      </c>
      <c r="C2028" s="12" t="s">
        <v>131</v>
      </c>
      <c r="D2028" s="12" t="s">
        <v>138</v>
      </c>
      <c r="E2028" s="12">
        <v>4930.0</v>
      </c>
      <c r="F2028" s="26">
        <v>43965.0</v>
      </c>
      <c r="G2028" s="20"/>
      <c r="H2028" s="20"/>
      <c r="I2028" s="28" t="str">
        <f t="shared" si="1"/>
        <v>MGMadre de Deus de Minas43965</v>
      </c>
      <c r="J2028" s="28">
        <f>VLOOKUP(I2028,'Indice isolamento municipio'!$F$2:$G$26498,2,false)</f>
        <v>0.333</v>
      </c>
      <c r="K2028" s="29"/>
      <c r="L2028" s="20"/>
      <c r="M2028" s="20"/>
      <c r="N2028" s="20"/>
      <c r="O2028" s="20"/>
      <c r="P2028" s="20"/>
    </row>
    <row r="2029" ht="15.75" hidden="1" customHeight="1">
      <c r="A2029" s="12">
        <v>314450.0</v>
      </c>
      <c r="B2029" s="12" t="s">
        <v>2240</v>
      </c>
      <c r="C2029" s="12" t="s">
        <v>131</v>
      </c>
      <c r="D2029" s="12" t="s">
        <v>138</v>
      </c>
      <c r="E2029" s="12">
        <v>8062.0</v>
      </c>
      <c r="F2029" s="26">
        <v>43965.0</v>
      </c>
      <c r="G2029" s="20"/>
      <c r="H2029" s="20"/>
      <c r="I2029" s="28" t="str">
        <f t="shared" si="1"/>
        <v>MGNazareno43965</v>
      </c>
      <c r="J2029" s="28">
        <f>VLOOKUP(I2029,'Indice isolamento municipio'!$F$2:$G$26498,2,false)</f>
        <v>0.432</v>
      </c>
      <c r="K2029" s="29"/>
      <c r="L2029" s="20"/>
      <c r="M2029" s="20"/>
      <c r="N2029" s="20"/>
      <c r="O2029" s="20"/>
      <c r="P2029" s="20"/>
    </row>
    <row r="2030" ht="15.75" hidden="1" customHeight="1">
      <c r="A2030" s="12">
        <v>315030.0</v>
      </c>
      <c r="B2030" s="12" t="s">
        <v>2310</v>
      </c>
      <c r="C2030" s="12" t="s">
        <v>131</v>
      </c>
      <c r="D2030" s="12" t="s">
        <v>138</v>
      </c>
      <c r="E2030" s="12">
        <v>4656.0</v>
      </c>
      <c r="F2030" s="26">
        <v>43965.0</v>
      </c>
      <c r="G2030" s="20"/>
      <c r="H2030" s="20"/>
      <c r="I2030" s="28" t="str">
        <f t="shared" si="1"/>
        <v>MGPiedade do Rio Grande43965</v>
      </c>
      <c r="J2030" s="28">
        <f>VLOOKUP(I2030,'Indice isolamento municipio'!$F$2:$G$26498,2,false)</f>
        <v>0.324</v>
      </c>
      <c r="K2030" s="29"/>
      <c r="L2030" s="20"/>
      <c r="M2030" s="20"/>
      <c r="N2030" s="20"/>
      <c r="O2030" s="20"/>
      <c r="P2030" s="20"/>
    </row>
    <row r="2031" ht="15.75" hidden="1" customHeight="1">
      <c r="A2031" s="12">
        <v>315270.0</v>
      </c>
      <c r="B2031" s="12" t="s">
        <v>2338</v>
      </c>
      <c r="C2031" s="12" t="s">
        <v>131</v>
      </c>
      <c r="D2031" s="12" t="s">
        <v>138</v>
      </c>
      <c r="E2031" s="12">
        <v>8495.0</v>
      </c>
      <c r="F2031" s="26">
        <v>43965.0</v>
      </c>
      <c r="G2031" s="20"/>
      <c r="H2031" s="20"/>
      <c r="I2031" s="28" t="str">
        <f t="shared" si="1"/>
        <v>MGPrados43965</v>
      </c>
      <c r="J2031" s="28">
        <f>VLOOKUP(I2031,'Indice isolamento municipio'!$F$2:$G$26498,2,false)</f>
        <v>0.472</v>
      </c>
      <c r="K2031" s="29"/>
      <c r="L2031" s="20"/>
      <c r="M2031" s="20"/>
      <c r="N2031" s="20"/>
      <c r="O2031" s="20"/>
      <c r="P2031" s="20"/>
    </row>
    <row r="2032" ht="15.75" hidden="1" customHeight="1">
      <c r="A2032" s="12">
        <v>315420.0</v>
      </c>
      <c r="B2032" s="12" t="s">
        <v>2351</v>
      </c>
      <c r="C2032" s="12" t="s">
        <v>131</v>
      </c>
      <c r="D2032" s="12" t="s">
        <v>138</v>
      </c>
      <c r="E2032" s="12">
        <v>11001.0</v>
      </c>
      <c r="F2032" s="26">
        <v>43965.0</v>
      </c>
      <c r="G2032" s="20"/>
      <c r="H2032" s="20"/>
      <c r="I2032" s="28" t="str">
        <f t="shared" si="1"/>
        <v>MGResende Costa43965</v>
      </c>
      <c r="J2032" s="28">
        <f>VLOOKUP(I2032,'Indice isolamento municipio'!$F$2:$G$26498,2,false)</f>
        <v>0.365</v>
      </c>
      <c r="K2032" s="29"/>
      <c r="L2032" s="20"/>
      <c r="M2032" s="20"/>
      <c r="N2032" s="20"/>
      <c r="O2032" s="20"/>
      <c r="P2032" s="20"/>
    </row>
    <row r="2033" ht="15.75" hidden="1" customHeight="1">
      <c r="A2033" s="12">
        <v>315610.0</v>
      </c>
      <c r="B2033" s="12" t="s">
        <v>2371</v>
      </c>
      <c r="C2033" s="12" t="s">
        <v>131</v>
      </c>
      <c r="D2033" s="12" t="s">
        <v>138</v>
      </c>
      <c r="E2033" s="12">
        <v>4850.0</v>
      </c>
      <c r="F2033" s="26">
        <v>43965.0</v>
      </c>
      <c r="G2033" s="20"/>
      <c r="H2033" s="20"/>
      <c r="I2033" s="28" t="str">
        <f t="shared" si="1"/>
        <v>MGRitápolis43965</v>
      </c>
      <c r="J2033" s="28">
        <f>VLOOKUP(I2033,'Indice isolamento municipio'!$F$2:$G$26498,2,false)</f>
        <v>0.409</v>
      </c>
      <c r="K2033" s="29"/>
      <c r="L2033" s="20"/>
      <c r="M2033" s="20"/>
      <c r="N2033" s="20"/>
      <c r="O2033" s="20"/>
      <c r="P2033" s="20"/>
    </row>
    <row r="2034" ht="15.75" hidden="1" customHeight="1">
      <c r="A2034" s="12">
        <v>315733.0</v>
      </c>
      <c r="B2034" s="12" t="s">
        <v>2386</v>
      </c>
      <c r="C2034" s="12" t="s">
        <v>131</v>
      </c>
      <c r="D2034" s="12" t="s">
        <v>138</v>
      </c>
      <c r="E2034" s="12">
        <v>7990.0</v>
      </c>
      <c r="F2034" s="26">
        <v>43965.0</v>
      </c>
      <c r="G2034" s="20"/>
      <c r="H2034" s="20"/>
      <c r="I2034" s="28" t="str">
        <f t="shared" si="1"/>
        <v>MGSanta Cruz de Minas43965</v>
      </c>
      <c r="J2034" s="28">
        <f>VLOOKUP(I2034,'Indice isolamento municipio'!$F$2:$G$26498,2,false)</f>
        <v>0.447</v>
      </c>
      <c r="K2034" s="29"/>
      <c r="L2034" s="20"/>
      <c r="M2034" s="20"/>
      <c r="N2034" s="20"/>
      <c r="O2034" s="20"/>
      <c r="P2034" s="20"/>
    </row>
    <row r="2035" ht="15.75" hidden="1" customHeight="1">
      <c r="A2035" s="12">
        <v>316250.0</v>
      </c>
      <c r="B2035" s="12" t="s">
        <v>5413</v>
      </c>
      <c r="C2035" s="12" t="s">
        <v>131</v>
      </c>
      <c r="D2035" s="12" t="s">
        <v>138</v>
      </c>
      <c r="E2035" s="12">
        <v>85353.0</v>
      </c>
      <c r="F2035" s="26">
        <v>43965.0</v>
      </c>
      <c r="G2035" s="20"/>
      <c r="H2035" s="20"/>
      <c r="I2035" s="28" t="str">
        <f t="shared" si="1"/>
        <v>MGSão João del Rei43965</v>
      </c>
      <c r="J2035" s="28" t="str">
        <f>VLOOKUP(I2035,'Indice isolamento municipio'!$F$2:$G$26498,2,false)</f>
        <v>#N/A</v>
      </c>
      <c r="K2035" s="29"/>
      <c r="L2035" s="20"/>
      <c r="M2035" s="20"/>
      <c r="N2035" s="20"/>
      <c r="O2035" s="20"/>
      <c r="P2035" s="20"/>
    </row>
    <row r="2036" ht="15.75" hidden="1" customHeight="1">
      <c r="A2036" s="12">
        <v>316500.0</v>
      </c>
      <c r="B2036" s="12" t="s">
        <v>2476</v>
      </c>
      <c r="C2036" s="12" t="s">
        <v>131</v>
      </c>
      <c r="D2036" s="12" t="s">
        <v>138</v>
      </c>
      <c r="E2036" s="12">
        <v>10609.0</v>
      </c>
      <c r="F2036" s="26">
        <v>43965.0</v>
      </c>
      <c r="G2036" s="20"/>
      <c r="H2036" s="20"/>
      <c r="I2036" s="28" t="str">
        <f t="shared" si="1"/>
        <v>MGSão Tiago43965</v>
      </c>
      <c r="J2036" s="28">
        <f>VLOOKUP(I2036,'Indice isolamento municipio'!$F$2:$G$26498,2,false)</f>
        <v>0.363</v>
      </c>
      <c r="K2036" s="29"/>
      <c r="L2036" s="20"/>
      <c r="M2036" s="20"/>
      <c r="N2036" s="20"/>
      <c r="O2036" s="20"/>
      <c r="P2036" s="20"/>
    </row>
    <row r="2037" ht="15.75" hidden="1" customHeight="1">
      <c r="A2037" s="12">
        <v>316530.0</v>
      </c>
      <c r="B2037" s="12" t="s">
        <v>2479</v>
      </c>
      <c r="C2037" s="12" t="s">
        <v>131</v>
      </c>
      <c r="D2037" s="12" t="s">
        <v>138</v>
      </c>
      <c r="E2037" s="12">
        <v>7136.0</v>
      </c>
      <c r="F2037" s="26">
        <v>43965.0</v>
      </c>
      <c r="G2037" s="20"/>
      <c r="H2037" s="20"/>
      <c r="I2037" s="28" t="str">
        <f t="shared" si="1"/>
        <v>MGSão Vicente de Minas43965</v>
      </c>
      <c r="J2037" s="28">
        <f>VLOOKUP(I2037,'Indice isolamento municipio'!$F$2:$G$26498,2,false)</f>
        <v>0.393</v>
      </c>
      <c r="K2037" s="29"/>
      <c r="L2037" s="20"/>
      <c r="M2037" s="20"/>
      <c r="N2037" s="20"/>
      <c r="O2037" s="20"/>
      <c r="P2037" s="20"/>
    </row>
    <row r="2038" ht="15.75" hidden="1" customHeight="1">
      <c r="A2038" s="12">
        <v>316880.0</v>
      </c>
      <c r="B2038" s="12" t="s">
        <v>2516</v>
      </c>
      <c r="C2038" s="12" t="s">
        <v>131</v>
      </c>
      <c r="D2038" s="12" t="s">
        <v>138</v>
      </c>
      <c r="E2038" s="12">
        <v>7143.0</v>
      </c>
      <c r="F2038" s="26">
        <v>43965.0</v>
      </c>
      <c r="G2038" s="20"/>
      <c r="H2038" s="20"/>
      <c r="I2038" s="28" t="str">
        <f t="shared" si="1"/>
        <v>MGTiradentes43965</v>
      </c>
      <c r="J2038" s="28">
        <f>VLOOKUP(I2038,'Indice isolamento municipio'!$F$2:$G$26498,2,false)</f>
        <v>0.551</v>
      </c>
      <c r="K2038" s="29"/>
      <c r="L2038" s="20"/>
      <c r="M2038" s="20"/>
      <c r="N2038" s="20"/>
      <c r="O2038" s="20"/>
      <c r="P2038" s="20"/>
    </row>
    <row r="2039" ht="15.75" hidden="1" customHeight="1">
      <c r="A2039" s="12">
        <v>310690.0</v>
      </c>
      <c r="B2039" s="12" t="s">
        <v>1813</v>
      </c>
      <c r="C2039" s="12" t="s">
        <v>131</v>
      </c>
      <c r="D2039" s="12" t="s">
        <v>138</v>
      </c>
      <c r="E2039" s="12">
        <v>13783.0</v>
      </c>
      <c r="F2039" s="26">
        <v>43965.0</v>
      </c>
      <c r="G2039" s="20"/>
      <c r="H2039" s="20"/>
      <c r="I2039" s="28" t="str">
        <f t="shared" si="1"/>
        <v>MGBicas43965</v>
      </c>
      <c r="J2039" s="28">
        <f>VLOOKUP(I2039,'Indice isolamento municipio'!$F$2:$G$26498,2,false)</f>
        <v>0.45</v>
      </c>
      <c r="K2039" s="29"/>
      <c r="L2039" s="20"/>
      <c r="M2039" s="20"/>
      <c r="N2039" s="20"/>
      <c r="O2039" s="20"/>
      <c r="P2039" s="20"/>
    </row>
    <row r="2040" ht="15.75" hidden="1" customHeight="1">
      <c r="A2040" s="12">
        <v>312130.0</v>
      </c>
      <c r="B2040" s="12" t="s">
        <v>1968</v>
      </c>
      <c r="C2040" s="12" t="s">
        <v>131</v>
      </c>
      <c r="D2040" s="12" t="s">
        <v>138</v>
      </c>
      <c r="E2040" s="12">
        <v>4804.0</v>
      </c>
      <c r="F2040" s="26">
        <v>43965.0</v>
      </c>
      <c r="G2040" s="20"/>
      <c r="H2040" s="20"/>
      <c r="I2040" s="28" t="str">
        <f t="shared" si="1"/>
        <v>MGDescoberto43965</v>
      </c>
      <c r="J2040" s="28">
        <f>VLOOKUP(I2040,'Indice isolamento municipio'!$F$2:$G$26498,2,false)</f>
        <v>0.431</v>
      </c>
      <c r="K2040" s="29"/>
      <c r="L2040" s="20"/>
      <c r="M2040" s="20"/>
      <c r="N2040" s="20"/>
      <c r="O2040" s="20"/>
      <c r="P2040" s="20"/>
    </row>
    <row r="2041" ht="15.75" hidden="1" customHeight="1">
      <c r="A2041" s="12">
        <v>312850.0</v>
      </c>
      <c r="B2041" s="12" t="s">
        <v>2050</v>
      </c>
      <c r="C2041" s="12" t="s">
        <v>131</v>
      </c>
      <c r="D2041" s="12" t="s">
        <v>138</v>
      </c>
      <c r="E2041" s="12">
        <v>3894.0</v>
      </c>
      <c r="F2041" s="26">
        <v>43965.0</v>
      </c>
      <c r="G2041" s="20"/>
      <c r="H2041" s="20"/>
      <c r="I2041" s="28" t="str">
        <f t="shared" si="1"/>
        <v>MGGuarará43965</v>
      </c>
      <c r="J2041" s="28">
        <f>VLOOKUP(I2041,'Indice isolamento municipio'!$F$2:$G$26498,2,false)</f>
        <v>0.282</v>
      </c>
      <c r="K2041" s="29"/>
      <c r="L2041" s="20"/>
      <c r="M2041" s="20"/>
      <c r="N2041" s="20"/>
      <c r="O2041" s="20"/>
      <c r="P2041" s="20"/>
    </row>
    <row r="2042" ht="15.75" hidden="1" customHeight="1">
      <c r="A2042" s="12">
        <v>313980.0</v>
      </c>
      <c r="B2042" s="12" t="s">
        <v>2183</v>
      </c>
      <c r="C2042" s="12" t="s">
        <v>131</v>
      </c>
      <c r="D2042" s="12" t="s">
        <v>138</v>
      </c>
      <c r="E2042" s="12">
        <v>11928.0</v>
      </c>
      <c r="F2042" s="26">
        <v>43965.0</v>
      </c>
      <c r="G2042" s="20"/>
      <c r="H2042" s="20"/>
      <c r="I2042" s="28" t="str">
        <f t="shared" si="1"/>
        <v>MGMar de Espanha43965</v>
      </c>
      <c r="J2042" s="28">
        <f>VLOOKUP(I2042,'Indice isolamento municipio'!$F$2:$G$26498,2,false)</f>
        <v>0.419</v>
      </c>
      <c r="K2042" s="29"/>
      <c r="L2042" s="20"/>
      <c r="M2042" s="20"/>
      <c r="N2042" s="20"/>
      <c r="O2042" s="20"/>
      <c r="P2042" s="20"/>
    </row>
    <row r="2043" ht="15.75" hidden="1" customHeight="1">
      <c r="A2043" s="12">
        <v>314020.0</v>
      </c>
      <c r="B2043" s="12" t="s">
        <v>2189</v>
      </c>
      <c r="C2043" s="12" t="s">
        <v>131</v>
      </c>
      <c r="D2043" s="12" t="s">
        <v>138</v>
      </c>
      <c r="E2043" s="12">
        <v>2818.0</v>
      </c>
      <c r="F2043" s="26">
        <v>43965.0</v>
      </c>
      <c r="G2043" s="20"/>
      <c r="H2043" s="20"/>
      <c r="I2043" s="28" t="str">
        <f t="shared" si="1"/>
        <v>MGMaripá de Minas43965</v>
      </c>
      <c r="J2043" s="28">
        <f>VLOOKUP(I2043,'Indice isolamento municipio'!$F$2:$G$26498,2,false)</f>
        <v>0.434</v>
      </c>
      <c r="K2043" s="29"/>
      <c r="L2043" s="20"/>
      <c r="M2043" s="20"/>
      <c r="N2043" s="20"/>
      <c r="O2043" s="20"/>
      <c r="P2043" s="20"/>
    </row>
    <row r="2044" ht="15.75" hidden="1" customHeight="1">
      <c r="A2044" s="12">
        <v>314950.0</v>
      </c>
      <c r="B2044" s="12" t="s">
        <v>2300</v>
      </c>
      <c r="C2044" s="12" t="s">
        <v>131</v>
      </c>
      <c r="D2044" s="12" t="s">
        <v>138</v>
      </c>
      <c r="E2044" s="12">
        <v>3188.0</v>
      </c>
      <c r="F2044" s="26">
        <v>43965.0</v>
      </c>
      <c r="G2044" s="20"/>
      <c r="H2044" s="20"/>
      <c r="I2044" s="28" t="str">
        <f t="shared" si="1"/>
        <v>MGPequeri43965</v>
      </c>
      <c r="J2044" s="28">
        <f>VLOOKUP(I2044,'Indice isolamento municipio'!$F$2:$G$26498,2,false)</f>
        <v>0.453</v>
      </c>
      <c r="K2044" s="29"/>
      <c r="L2044" s="20"/>
      <c r="M2044" s="20"/>
      <c r="N2044" s="20"/>
      <c r="O2044" s="20"/>
      <c r="P2044" s="20"/>
    </row>
    <row r="2045" ht="15.75" hidden="1" customHeight="1">
      <c r="A2045" s="12">
        <v>315620.0</v>
      </c>
      <c r="B2045" s="12" t="s">
        <v>2372</v>
      </c>
      <c r="C2045" s="12" t="s">
        <v>131</v>
      </c>
      <c r="D2045" s="12" t="s">
        <v>138</v>
      </c>
      <c r="E2045" s="12">
        <v>2148.0</v>
      </c>
      <c r="F2045" s="26">
        <v>43965.0</v>
      </c>
      <c r="G2045" s="20"/>
      <c r="H2045" s="20"/>
      <c r="I2045" s="28" t="str">
        <f t="shared" si="1"/>
        <v>MGRochedo de Minas43965</v>
      </c>
      <c r="J2045" s="28">
        <f>VLOOKUP(I2045,'Indice isolamento municipio'!$F$2:$G$26498,2,false)</f>
        <v>0.444</v>
      </c>
      <c r="K2045" s="29"/>
      <c r="L2045" s="20"/>
      <c r="M2045" s="20"/>
      <c r="N2045" s="20"/>
      <c r="O2045" s="20"/>
      <c r="P2045" s="20"/>
    </row>
    <row r="2046" ht="15.75" hidden="1" customHeight="1">
      <c r="A2046" s="12">
        <v>316290.0</v>
      </c>
      <c r="B2046" s="12" t="s">
        <v>2453</v>
      </c>
      <c r="C2046" s="12" t="s">
        <v>131</v>
      </c>
      <c r="D2046" s="12" t="s">
        <v>138</v>
      </c>
      <c r="E2046" s="12">
        <v>25249.0</v>
      </c>
      <c r="F2046" s="26">
        <v>43965.0</v>
      </c>
      <c r="G2046" s="20"/>
      <c r="H2046" s="20"/>
      <c r="I2046" s="28" t="str">
        <f t="shared" si="1"/>
        <v>MGSão João Nepomuceno43965</v>
      </c>
      <c r="J2046" s="28">
        <f>VLOOKUP(I2046,'Indice isolamento municipio'!$F$2:$G$26498,2,false)</f>
        <v>0.45</v>
      </c>
      <c r="K2046" s="29"/>
      <c r="L2046" s="20"/>
      <c r="M2046" s="20"/>
      <c r="N2046" s="20"/>
      <c r="O2046" s="20"/>
      <c r="P2046" s="20"/>
    </row>
    <row r="2047" ht="15.75" hidden="1" customHeight="1">
      <c r="A2047" s="12">
        <v>316560.0</v>
      </c>
      <c r="B2047" s="12" t="s">
        <v>2484</v>
      </c>
      <c r="C2047" s="12" t="s">
        <v>131</v>
      </c>
      <c r="D2047" s="12" t="s">
        <v>138</v>
      </c>
      <c r="E2047" s="12">
        <v>1987.0</v>
      </c>
      <c r="F2047" s="26">
        <v>43965.0</v>
      </c>
      <c r="G2047" s="20"/>
      <c r="H2047" s="20"/>
      <c r="I2047" s="28" t="str">
        <f t="shared" si="1"/>
        <v>MGSenador Cortes43965</v>
      </c>
      <c r="J2047" s="28">
        <f>VLOOKUP(I2047,'Indice isolamento municipio'!$F$2:$G$26498,2,false)</f>
        <v>0.484</v>
      </c>
      <c r="K2047" s="29"/>
      <c r="L2047" s="20"/>
      <c r="M2047" s="20"/>
      <c r="N2047" s="20"/>
      <c r="O2047" s="20"/>
      <c r="P2047" s="20"/>
    </row>
    <row r="2048" ht="15.75" hidden="1" customHeight="1">
      <c r="A2048" s="12">
        <v>310120.0</v>
      </c>
      <c r="B2048" s="12" t="s">
        <v>1752</v>
      </c>
      <c r="C2048" s="12" t="s">
        <v>131</v>
      </c>
      <c r="D2048" s="12" t="s">
        <v>138</v>
      </c>
      <c r="E2048" s="12">
        <v>6116.0</v>
      </c>
      <c r="F2048" s="26">
        <v>43965.0</v>
      </c>
      <c r="G2048" s="20"/>
      <c r="H2048" s="20"/>
      <c r="I2048" s="28" t="str">
        <f t="shared" si="1"/>
        <v>MGAiuruoca43965</v>
      </c>
      <c r="J2048" s="28">
        <f>VLOOKUP(I2048,'Indice isolamento municipio'!$F$2:$G$26498,2,false)</f>
        <v>0.409</v>
      </c>
      <c r="K2048" s="29"/>
      <c r="L2048" s="20"/>
      <c r="M2048" s="20"/>
      <c r="N2048" s="20"/>
      <c r="O2048" s="20"/>
      <c r="P2048" s="20"/>
    </row>
    <row r="2049" ht="15.75" hidden="1" customHeight="1">
      <c r="A2049" s="12">
        <v>310130.0</v>
      </c>
      <c r="B2049" s="12" t="s">
        <v>1753</v>
      </c>
      <c r="C2049" s="12" t="s">
        <v>131</v>
      </c>
      <c r="D2049" s="12" t="s">
        <v>138</v>
      </c>
      <c r="E2049" s="12">
        <v>2696.0</v>
      </c>
      <c r="F2049" s="26">
        <v>43965.0</v>
      </c>
      <c r="G2049" s="20"/>
      <c r="H2049" s="20"/>
      <c r="I2049" s="28" t="str">
        <f t="shared" si="1"/>
        <v>MGAlagoa43965</v>
      </c>
      <c r="J2049" s="28">
        <f>VLOOKUP(I2049,'Indice isolamento municipio'!$F$2:$G$26498,2,false)</f>
        <v>0.545</v>
      </c>
      <c r="K2049" s="29"/>
      <c r="L2049" s="20"/>
      <c r="M2049" s="20"/>
      <c r="N2049" s="20"/>
      <c r="O2049" s="20"/>
      <c r="P2049" s="20"/>
    </row>
    <row r="2050" ht="15.75" hidden="1" customHeight="1">
      <c r="A2050" s="12">
        <v>310490.0</v>
      </c>
      <c r="B2050" s="12" t="s">
        <v>1793</v>
      </c>
      <c r="C2050" s="12" t="s">
        <v>131</v>
      </c>
      <c r="D2050" s="12" t="s">
        <v>138</v>
      </c>
      <c r="E2050" s="12">
        <v>18426.0</v>
      </c>
      <c r="F2050" s="26">
        <v>43965.0</v>
      </c>
      <c r="G2050" s="20"/>
      <c r="H2050" s="20"/>
      <c r="I2050" s="28" t="str">
        <f t="shared" si="1"/>
        <v>MGBaependi43965</v>
      </c>
      <c r="J2050" s="28">
        <f>VLOOKUP(I2050,'Indice isolamento municipio'!$F$2:$G$26498,2,false)</f>
        <v>0.383</v>
      </c>
      <c r="K2050" s="29"/>
      <c r="L2050" s="20"/>
      <c r="M2050" s="20"/>
      <c r="N2050" s="20"/>
      <c r="O2050" s="20"/>
      <c r="P2050" s="20"/>
    </row>
    <row r="2051" ht="15.75" hidden="1" customHeight="1">
      <c r="A2051" s="12">
        <v>311410.0</v>
      </c>
      <c r="B2051" s="12" t="s">
        <v>1886</v>
      </c>
      <c r="C2051" s="12" t="s">
        <v>131</v>
      </c>
      <c r="D2051" s="12" t="s">
        <v>138</v>
      </c>
      <c r="E2051" s="12">
        <v>13932.0</v>
      </c>
      <c r="F2051" s="26">
        <v>43965.0</v>
      </c>
      <c r="G2051" s="20"/>
      <c r="H2051" s="20"/>
      <c r="I2051" s="28" t="str">
        <f t="shared" si="1"/>
        <v>MGCarmo de Minas43965</v>
      </c>
      <c r="J2051" s="28">
        <f>VLOOKUP(I2051,'Indice isolamento municipio'!$F$2:$G$26498,2,false)</f>
        <v>0.476</v>
      </c>
      <c r="K2051" s="29"/>
      <c r="L2051" s="20"/>
      <c r="M2051" s="20"/>
      <c r="N2051" s="20"/>
      <c r="O2051" s="20"/>
      <c r="P2051" s="20"/>
    </row>
    <row r="2052" ht="15.75" hidden="1" customHeight="1">
      <c r="A2052" s="12">
        <v>311480.0</v>
      </c>
      <c r="B2052" s="12" t="s">
        <v>1894</v>
      </c>
      <c r="C2052" s="12" t="s">
        <v>131</v>
      </c>
      <c r="D2052" s="12" t="s">
        <v>138</v>
      </c>
      <c r="E2052" s="12">
        <v>4530.0</v>
      </c>
      <c r="F2052" s="26">
        <v>43965.0</v>
      </c>
      <c r="G2052" s="20"/>
      <c r="H2052" s="20"/>
      <c r="I2052" s="28" t="str">
        <f t="shared" si="1"/>
        <v>MGCarvalhos43965</v>
      </c>
      <c r="J2052" s="28">
        <f>VLOOKUP(I2052,'Indice isolamento municipio'!$F$2:$G$26498,2,false)</f>
        <v>0.375</v>
      </c>
      <c r="K2052" s="29"/>
      <c r="L2052" s="20"/>
      <c r="M2052" s="20"/>
      <c r="N2052" s="20"/>
      <c r="O2052" s="20"/>
      <c r="P2052" s="20"/>
    </row>
    <row r="2053" ht="15.75" hidden="1" customHeight="1">
      <c r="A2053" s="12">
        <v>311550.0</v>
      </c>
      <c r="B2053" s="12" t="s">
        <v>1902</v>
      </c>
      <c r="C2053" s="12" t="s">
        <v>131</v>
      </c>
      <c r="D2053" s="12" t="s">
        <v>138</v>
      </c>
      <c r="E2053" s="12">
        <v>21641.0</v>
      </c>
      <c r="F2053" s="26">
        <v>43965.0</v>
      </c>
      <c r="G2053" s="20"/>
      <c r="H2053" s="20"/>
      <c r="I2053" s="28" t="str">
        <f t="shared" si="1"/>
        <v>MGCaxambu43965</v>
      </c>
      <c r="J2053" s="28">
        <f>VLOOKUP(I2053,'Indice isolamento municipio'!$F$2:$G$26498,2,false)</f>
        <v>0.41</v>
      </c>
      <c r="K2053" s="29"/>
      <c r="L2053" s="20"/>
      <c r="M2053" s="20"/>
      <c r="N2053" s="20"/>
      <c r="O2053" s="20"/>
      <c r="P2053" s="20"/>
    </row>
    <row r="2054" ht="15.75" hidden="1" customHeight="1">
      <c r="A2054" s="12">
        <v>311770.0</v>
      </c>
      <c r="B2054" s="12" t="s">
        <v>1927</v>
      </c>
      <c r="C2054" s="12" t="s">
        <v>131</v>
      </c>
      <c r="D2054" s="12" t="s">
        <v>138</v>
      </c>
      <c r="E2054" s="12">
        <v>13052.0</v>
      </c>
      <c r="F2054" s="26">
        <v>43965.0</v>
      </c>
      <c r="G2054" s="20"/>
      <c r="H2054" s="20"/>
      <c r="I2054" s="28" t="str">
        <f t="shared" si="1"/>
        <v>MGConceição do Rio Verde43965</v>
      </c>
      <c r="J2054" s="28">
        <f>VLOOKUP(I2054,'Indice isolamento municipio'!$F$2:$G$26498,2,false)</f>
        <v>0.475</v>
      </c>
      <c r="K2054" s="29"/>
      <c r="L2054" s="20"/>
      <c r="M2054" s="20"/>
      <c r="N2054" s="20"/>
      <c r="O2054" s="20"/>
      <c r="P2054" s="20"/>
    </row>
    <row r="2055" ht="15.75" hidden="1" customHeight="1">
      <c r="A2055" s="12">
        <v>312050.0</v>
      </c>
      <c r="B2055" s="12" t="s">
        <v>1957</v>
      </c>
      <c r="C2055" s="12" t="s">
        <v>131</v>
      </c>
      <c r="D2055" s="12" t="s">
        <v>138</v>
      </c>
      <c r="E2055" s="12">
        <v>10191.0</v>
      </c>
      <c r="F2055" s="26">
        <v>43965.0</v>
      </c>
      <c r="G2055" s="20"/>
      <c r="H2055" s="20"/>
      <c r="I2055" s="28" t="str">
        <f t="shared" si="1"/>
        <v>MGCristina43965</v>
      </c>
      <c r="J2055" s="28">
        <f>VLOOKUP(I2055,'Indice isolamento municipio'!$F$2:$G$26498,2,false)</f>
        <v>0.421</v>
      </c>
      <c r="K2055" s="29"/>
      <c r="L2055" s="20"/>
      <c r="M2055" s="20"/>
      <c r="N2055" s="20"/>
      <c r="O2055" s="20"/>
      <c r="P2055" s="20"/>
    </row>
    <row r="2056" ht="15.75" hidden="1" customHeight="1">
      <c r="A2056" s="12">
        <v>312080.0</v>
      </c>
      <c r="B2056" s="12" t="s">
        <v>1960</v>
      </c>
      <c r="C2056" s="12" t="s">
        <v>131</v>
      </c>
      <c r="D2056" s="12" t="s">
        <v>138</v>
      </c>
      <c r="E2056" s="12">
        <v>14716.0</v>
      </c>
      <c r="F2056" s="26">
        <v>43965.0</v>
      </c>
      <c r="G2056" s="20"/>
      <c r="H2056" s="20"/>
      <c r="I2056" s="28" t="str">
        <f t="shared" si="1"/>
        <v>MGCruzília43965</v>
      </c>
      <c r="J2056" s="28">
        <f>VLOOKUP(I2056,'Indice isolamento municipio'!$F$2:$G$26498,2,false)</f>
        <v>0.392</v>
      </c>
      <c r="K2056" s="29"/>
      <c r="L2056" s="20"/>
      <c r="M2056" s="20"/>
      <c r="N2056" s="20"/>
      <c r="O2056" s="20"/>
      <c r="P2056" s="20"/>
    </row>
    <row r="2057" ht="15.75" hidden="1" customHeight="1">
      <c r="A2057" s="12">
        <v>312280.0</v>
      </c>
      <c r="B2057" s="12" t="s">
        <v>1986</v>
      </c>
      <c r="C2057" s="12" t="s">
        <v>131</v>
      </c>
      <c r="D2057" s="12" t="s">
        <v>138</v>
      </c>
      <c r="E2057" s="12">
        <v>2988.0</v>
      </c>
      <c r="F2057" s="26">
        <v>43965.0</v>
      </c>
      <c r="G2057" s="20"/>
      <c r="H2057" s="20"/>
      <c r="I2057" s="28" t="str">
        <f t="shared" si="1"/>
        <v>MGDom Viçoso43965</v>
      </c>
      <c r="J2057" s="28">
        <f>VLOOKUP(I2057,'Indice isolamento municipio'!$F$2:$G$26498,2,false)</f>
        <v>0.364</v>
      </c>
      <c r="K2057" s="29"/>
      <c r="L2057" s="20"/>
      <c r="M2057" s="20"/>
      <c r="N2057" s="20"/>
      <c r="O2057" s="20"/>
      <c r="P2057" s="20"/>
    </row>
    <row r="2058" ht="15.75" hidden="1" customHeight="1">
      <c r="A2058" s="12">
        <v>313300.0</v>
      </c>
      <c r="B2058" s="12" t="s">
        <v>2100</v>
      </c>
      <c r="C2058" s="12" t="s">
        <v>131</v>
      </c>
      <c r="D2058" s="12" t="s">
        <v>138</v>
      </c>
      <c r="E2058" s="12">
        <v>14276.0</v>
      </c>
      <c r="F2058" s="26">
        <v>43965.0</v>
      </c>
      <c r="G2058" s="20"/>
      <c r="H2058" s="20"/>
      <c r="I2058" s="28" t="str">
        <f t="shared" si="1"/>
        <v>MGItamonte43965</v>
      </c>
      <c r="J2058" s="28">
        <f>VLOOKUP(I2058,'Indice isolamento municipio'!$F$2:$G$26498,2,false)</f>
        <v>0.385</v>
      </c>
      <c r="K2058" s="29"/>
      <c r="L2058" s="20"/>
      <c r="M2058" s="20"/>
      <c r="N2058" s="20"/>
      <c r="O2058" s="20"/>
      <c r="P2058" s="20"/>
    </row>
    <row r="2059" ht="15.75" hidden="1" customHeight="1">
      <c r="A2059" s="12">
        <v>313310.0</v>
      </c>
      <c r="B2059" s="12" t="s">
        <v>2101</v>
      </c>
      <c r="C2059" s="12" t="s">
        <v>131</v>
      </c>
      <c r="D2059" s="12" t="s">
        <v>138</v>
      </c>
      <c r="E2059" s="12">
        <v>14366.0</v>
      </c>
      <c r="F2059" s="26">
        <v>43965.0</v>
      </c>
      <c r="G2059" s="20"/>
      <c r="H2059" s="20"/>
      <c r="I2059" s="28" t="str">
        <f t="shared" si="1"/>
        <v>MGItanhandu43965</v>
      </c>
      <c r="J2059" s="28">
        <f>VLOOKUP(I2059,'Indice isolamento municipio'!$F$2:$G$26498,2,false)</f>
        <v>0.43</v>
      </c>
      <c r="K2059" s="29"/>
      <c r="L2059" s="20"/>
      <c r="M2059" s="20"/>
      <c r="N2059" s="20"/>
      <c r="O2059" s="20"/>
      <c r="P2059" s="20"/>
    </row>
    <row r="2060" ht="15.75" hidden="1" customHeight="1">
      <c r="A2060" s="12">
        <v>313590.0</v>
      </c>
      <c r="B2060" s="12" t="s">
        <v>2134</v>
      </c>
      <c r="C2060" s="12" t="s">
        <v>131</v>
      </c>
      <c r="D2060" s="12" t="s">
        <v>138</v>
      </c>
      <c r="E2060" s="12">
        <v>4760.0</v>
      </c>
      <c r="F2060" s="26">
        <v>43965.0</v>
      </c>
      <c r="G2060" s="20"/>
      <c r="H2060" s="20"/>
      <c r="I2060" s="28" t="str">
        <f t="shared" si="1"/>
        <v>MGJesuânia43965</v>
      </c>
      <c r="J2060" s="28">
        <f>VLOOKUP(I2060,'Indice isolamento municipio'!$F$2:$G$26498,2,false)</f>
        <v>0.389</v>
      </c>
      <c r="K2060" s="29"/>
      <c r="L2060" s="20"/>
      <c r="M2060" s="20"/>
      <c r="N2060" s="20"/>
      <c r="O2060" s="20"/>
      <c r="P2060" s="20"/>
    </row>
    <row r="2061" ht="15.75" hidden="1" customHeight="1">
      <c r="A2061" s="12">
        <v>313780.0</v>
      </c>
      <c r="B2061" s="12" t="s">
        <v>2158</v>
      </c>
      <c r="C2061" s="12" t="s">
        <v>131</v>
      </c>
      <c r="D2061" s="12" t="s">
        <v>138</v>
      </c>
      <c r="E2061" s="12">
        <v>19752.0</v>
      </c>
      <c r="F2061" s="26">
        <v>43965.0</v>
      </c>
      <c r="G2061" s="20"/>
      <c r="H2061" s="20"/>
      <c r="I2061" s="28" t="str">
        <f t="shared" si="1"/>
        <v>MGLambari43965</v>
      </c>
      <c r="J2061" s="28">
        <f>VLOOKUP(I2061,'Indice isolamento municipio'!$F$2:$G$26498,2,false)</f>
        <v>0.366</v>
      </c>
      <c r="K2061" s="29"/>
      <c r="L2061" s="20"/>
      <c r="M2061" s="20"/>
      <c r="N2061" s="20"/>
      <c r="O2061" s="20"/>
      <c r="P2061" s="20"/>
    </row>
    <row r="2062" ht="15.75" hidden="1" customHeight="1">
      <c r="A2062" s="12">
        <v>314190.0</v>
      </c>
      <c r="B2062" s="12" t="s">
        <v>2210</v>
      </c>
      <c r="C2062" s="12" t="s">
        <v>131</v>
      </c>
      <c r="D2062" s="12" t="s">
        <v>138</v>
      </c>
      <c r="E2062" s="12">
        <v>3841.0</v>
      </c>
      <c r="F2062" s="26">
        <v>43965.0</v>
      </c>
      <c r="G2062" s="20"/>
      <c r="H2062" s="20"/>
      <c r="I2062" s="28" t="str">
        <f t="shared" si="1"/>
        <v>MGMinduri43965</v>
      </c>
      <c r="J2062" s="28">
        <f>VLOOKUP(I2062,'Indice isolamento municipio'!$F$2:$G$26498,2,false)</f>
        <v>0.356</v>
      </c>
      <c r="K2062" s="29"/>
      <c r="L2062" s="20"/>
      <c r="M2062" s="20"/>
      <c r="N2062" s="20"/>
      <c r="O2062" s="20"/>
      <c r="P2062" s="20"/>
    </row>
    <row r="2063" ht="15.75" hidden="1" customHeight="1">
      <c r="A2063" s="12">
        <v>314550.0</v>
      </c>
      <c r="B2063" s="12" t="s">
        <v>2257</v>
      </c>
      <c r="C2063" s="12" t="s">
        <v>131</v>
      </c>
      <c r="D2063" s="12" t="s">
        <v>138</v>
      </c>
      <c r="E2063" s="12">
        <v>2577.0</v>
      </c>
      <c r="F2063" s="26">
        <v>43965.0</v>
      </c>
      <c r="G2063" s="20"/>
      <c r="H2063" s="20"/>
      <c r="I2063" s="28" t="str">
        <f t="shared" si="1"/>
        <v>MGOlímpio Noronha43965</v>
      </c>
      <c r="J2063" s="28">
        <f>VLOOKUP(I2063,'Indice isolamento municipio'!$F$2:$G$26498,2,false)</f>
        <v>0.448</v>
      </c>
      <c r="K2063" s="29"/>
      <c r="L2063" s="20"/>
      <c r="M2063" s="20"/>
      <c r="N2063" s="20"/>
      <c r="O2063" s="20"/>
      <c r="P2063" s="20"/>
    </row>
    <row r="2064" ht="15.75" hidden="1" customHeight="1">
      <c r="A2064" s="12">
        <v>314760.0</v>
      </c>
      <c r="B2064" s="12" t="s">
        <v>2279</v>
      </c>
      <c r="C2064" s="12" t="s">
        <v>131</v>
      </c>
      <c r="D2064" s="12" t="s">
        <v>138</v>
      </c>
      <c r="E2064" s="12">
        <v>15692.0</v>
      </c>
      <c r="F2064" s="26">
        <v>43965.0</v>
      </c>
      <c r="G2064" s="20"/>
      <c r="H2064" s="20"/>
      <c r="I2064" s="28" t="str">
        <f t="shared" si="1"/>
        <v>MGPassa Quatro43965</v>
      </c>
      <c r="J2064" s="28">
        <f>VLOOKUP(I2064,'Indice isolamento municipio'!$F$2:$G$26498,2,false)</f>
        <v>0.45</v>
      </c>
      <c r="K2064" s="29"/>
      <c r="L2064" s="20"/>
      <c r="M2064" s="20"/>
      <c r="N2064" s="20"/>
      <c r="O2064" s="20"/>
      <c r="P2064" s="20"/>
    </row>
    <row r="2065" ht="15.75" hidden="1" customHeight="1">
      <c r="A2065" s="12">
        <v>315260.0</v>
      </c>
      <c r="B2065" s="12" t="s">
        <v>2337</v>
      </c>
      <c r="C2065" s="12" t="s">
        <v>131</v>
      </c>
      <c r="D2065" s="12" t="s">
        <v>138</v>
      </c>
      <c r="E2065" s="12">
        <v>6145.0</v>
      </c>
      <c r="F2065" s="26">
        <v>43965.0</v>
      </c>
      <c r="G2065" s="20"/>
      <c r="H2065" s="20"/>
      <c r="I2065" s="28" t="str">
        <f t="shared" si="1"/>
        <v>MGPouso Alto43965</v>
      </c>
      <c r="J2065" s="28">
        <f>VLOOKUP(I2065,'Indice isolamento municipio'!$F$2:$G$26498,2,false)</f>
        <v>0.493</v>
      </c>
      <c r="K2065" s="29"/>
      <c r="L2065" s="20"/>
      <c r="M2065" s="20"/>
      <c r="N2065" s="20"/>
      <c r="O2065" s="20"/>
      <c r="P2065" s="20"/>
    </row>
    <row r="2066" ht="15.75" hidden="1" customHeight="1">
      <c r="A2066" s="12">
        <v>316370.0</v>
      </c>
      <c r="B2066" s="12" t="s">
        <v>2463</v>
      </c>
      <c r="C2066" s="12" t="s">
        <v>131</v>
      </c>
      <c r="D2066" s="12" t="s">
        <v>138</v>
      </c>
      <c r="E2066" s="12">
        <v>42372.0</v>
      </c>
      <c r="F2066" s="26">
        <v>43965.0</v>
      </c>
      <c r="G2066" s="20"/>
      <c r="H2066" s="20"/>
      <c r="I2066" s="28" t="str">
        <f t="shared" si="1"/>
        <v>MGSão Lourenço43965</v>
      </c>
      <c r="J2066" s="28">
        <f>VLOOKUP(I2066,'Indice isolamento municipio'!$F$2:$G$26498,2,false)</f>
        <v>0.405</v>
      </c>
      <c r="K2066" s="29"/>
      <c r="L2066" s="20"/>
      <c r="M2066" s="20"/>
      <c r="N2066" s="20"/>
      <c r="O2066" s="20"/>
      <c r="P2066" s="20"/>
    </row>
    <row r="2067" ht="15.75" hidden="1" customHeight="1">
      <c r="A2067" s="12">
        <v>316490.0</v>
      </c>
      <c r="B2067" s="12" t="s">
        <v>5414</v>
      </c>
      <c r="C2067" s="12" t="s">
        <v>131</v>
      </c>
      <c r="D2067" s="12" t="s">
        <v>138</v>
      </c>
      <c r="E2067" s="12">
        <v>2131.0</v>
      </c>
      <c r="F2067" s="26">
        <v>43965.0</v>
      </c>
      <c r="G2067" s="20"/>
      <c r="H2067" s="20"/>
      <c r="I2067" s="28" t="str">
        <f t="shared" si="1"/>
        <v>MGSão Sebastião do Rio Verde43965</v>
      </c>
      <c r="J2067" s="28" t="str">
        <f>VLOOKUP(I2067,'Indice isolamento municipio'!$F$2:$G$26498,2,false)</f>
        <v>#N/A</v>
      </c>
      <c r="K2067" s="29"/>
      <c r="L2067" s="20"/>
      <c r="M2067" s="20"/>
      <c r="N2067" s="20"/>
      <c r="O2067" s="20"/>
      <c r="P2067" s="20"/>
    </row>
    <row r="2068" ht="15.75" hidden="1" customHeight="1">
      <c r="A2068" s="12">
        <v>316640.0</v>
      </c>
      <c r="B2068" s="12" t="s">
        <v>2491</v>
      </c>
      <c r="C2068" s="12" t="s">
        <v>131</v>
      </c>
      <c r="D2068" s="12" t="s">
        <v>138</v>
      </c>
      <c r="E2068" s="12">
        <v>1797.0</v>
      </c>
      <c r="F2068" s="26">
        <v>43965.0</v>
      </c>
      <c r="G2068" s="20"/>
      <c r="H2068" s="20"/>
      <c r="I2068" s="28" t="str">
        <f t="shared" si="1"/>
        <v>MGSeritinga43965</v>
      </c>
      <c r="J2068" s="28">
        <f>VLOOKUP(I2068,'Indice isolamento municipio'!$F$2:$G$26498,2,false)</f>
        <v>0.429</v>
      </c>
      <c r="K2068" s="29"/>
      <c r="L2068" s="20"/>
      <c r="M2068" s="20"/>
      <c r="N2068" s="20"/>
      <c r="O2068" s="20"/>
      <c r="P2068" s="20"/>
    </row>
    <row r="2069" ht="15.75" hidden="1" customHeight="1">
      <c r="A2069" s="12">
        <v>316700.0</v>
      </c>
      <c r="B2069" s="12" t="s">
        <v>5415</v>
      </c>
      <c r="C2069" s="12" t="s">
        <v>131</v>
      </c>
      <c r="D2069" s="12" t="s">
        <v>138</v>
      </c>
      <c r="E2069" s="12">
        <v>1984.0</v>
      </c>
      <c r="F2069" s="26">
        <v>43965.0</v>
      </c>
      <c r="G2069" s="20"/>
      <c r="H2069" s="20"/>
      <c r="I2069" s="28" t="str">
        <f t="shared" si="1"/>
        <v>MGSerranos43965</v>
      </c>
      <c r="J2069" s="28" t="str">
        <f>VLOOKUP(I2069,'Indice isolamento municipio'!$F$2:$G$26498,2,false)</f>
        <v>#N/A</v>
      </c>
      <c r="K2069" s="29"/>
      <c r="L2069" s="20"/>
      <c r="M2069" s="20"/>
      <c r="N2069" s="20"/>
      <c r="O2069" s="20"/>
      <c r="P2069" s="20"/>
    </row>
    <row r="2070" ht="15.75" hidden="1" customHeight="1">
      <c r="A2070" s="12">
        <v>316780.0</v>
      </c>
      <c r="B2070" s="12" t="s">
        <v>2506</v>
      </c>
      <c r="C2070" s="12" t="s">
        <v>131</v>
      </c>
      <c r="D2070" s="12" t="s">
        <v>138</v>
      </c>
      <c r="E2070" s="12">
        <v>5755.0</v>
      </c>
      <c r="F2070" s="26">
        <v>43965.0</v>
      </c>
      <c r="G2070" s="20"/>
      <c r="H2070" s="20"/>
      <c r="I2070" s="28" t="str">
        <f t="shared" si="1"/>
        <v>MGSoledade de Minas43965</v>
      </c>
      <c r="J2070" s="28">
        <f>VLOOKUP(I2070,'Indice isolamento municipio'!$F$2:$G$26498,2,false)</f>
        <v>0.456</v>
      </c>
      <c r="K2070" s="29"/>
      <c r="L2070" s="20"/>
      <c r="M2070" s="20"/>
      <c r="N2070" s="20"/>
      <c r="O2070" s="20"/>
      <c r="P2070" s="20"/>
    </row>
    <row r="2071" ht="15.75" hidden="1" customHeight="1">
      <c r="A2071" s="12">
        <v>317170.0</v>
      </c>
      <c r="B2071" s="12" t="s">
        <v>2553</v>
      </c>
      <c r="C2071" s="12" t="s">
        <v>131</v>
      </c>
      <c r="D2071" s="12" t="s">
        <v>138</v>
      </c>
      <c r="E2071" s="12">
        <v>8612.0</v>
      </c>
      <c r="F2071" s="26">
        <v>43965.0</v>
      </c>
      <c r="G2071" s="20"/>
      <c r="H2071" s="20"/>
      <c r="I2071" s="28" t="str">
        <f t="shared" si="1"/>
        <v>MGVirgínia43965</v>
      </c>
      <c r="J2071" s="28">
        <f>VLOOKUP(I2071,'Indice isolamento municipio'!$F$2:$G$26498,2,false)</f>
        <v>0.412</v>
      </c>
      <c r="K2071" s="29"/>
      <c r="L2071" s="20"/>
      <c r="M2071" s="20"/>
      <c r="N2071" s="20"/>
      <c r="O2071" s="20"/>
      <c r="P2071" s="20"/>
    </row>
    <row r="2072" ht="15.75" hidden="1" customHeight="1">
      <c r="A2072" s="12">
        <v>313290.0</v>
      </c>
      <c r="B2072" s="12" t="s">
        <v>2099</v>
      </c>
      <c r="C2072" s="12" t="s">
        <v>131</v>
      </c>
      <c r="D2072" s="12" t="s">
        <v>138</v>
      </c>
      <c r="E2072" s="12">
        <v>10293.0</v>
      </c>
      <c r="F2072" s="26">
        <v>43965.0</v>
      </c>
      <c r="G2072" s="20"/>
      <c r="H2072" s="20"/>
      <c r="I2072" s="28" t="str">
        <f t="shared" si="1"/>
        <v>MGItamogi43965</v>
      </c>
      <c r="J2072" s="28">
        <f>VLOOKUP(I2072,'Indice isolamento municipio'!$F$2:$G$26498,2,false)</f>
        <v>0.438</v>
      </c>
      <c r="K2072" s="29"/>
      <c r="L2072" s="20"/>
      <c r="M2072" s="20"/>
      <c r="N2072" s="20"/>
      <c r="O2072" s="20"/>
      <c r="P2072" s="20"/>
    </row>
    <row r="2073" ht="15.75" hidden="1" customHeight="1">
      <c r="A2073" s="12">
        <v>313480.0</v>
      </c>
      <c r="B2073" s="12" t="s">
        <v>2119</v>
      </c>
      <c r="C2073" s="12" t="s">
        <v>131</v>
      </c>
      <c r="D2073" s="12" t="s">
        <v>138</v>
      </c>
      <c r="E2073" s="12">
        <v>7520.0</v>
      </c>
      <c r="F2073" s="26">
        <v>43965.0</v>
      </c>
      <c r="G2073" s="20"/>
      <c r="H2073" s="20"/>
      <c r="I2073" s="28" t="str">
        <f t="shared" si="1"/>
        <v>MGJacuí43965</v>
      </c>
      <c r="J2073" s="28">
        <f>VLOOKUP(I2073,'Indice isolamento municipio'!$F$2:$G$26498,2,false)</f>
        <v>0.447</v>
      </c>
      <c r="K2073" s="29"/>
      <c r="L2073" s="20"/>
      <c r="M2073" s="20"/>
      <c r="N2073" s="20"/>
      <c r="O2073" s="20"/>
      <c r="P2073" s="20"/>
    </row>
    <row r="2074" ht="15.75" hidden="1" customHeight="1">
      <c r="A2074" s="12">
        <v>314320.0</v>
      </c>
      <c r="B2074" s="12" t="s">
        <v>2226</v>
      </c>
      <c r="C2074" s="12" t="s">
        <v>131</v>
      </c>
      <c r="D2074" s="12" t="s">
        <v>138</v>
      </c>
      <c r="E2074" s="12">
        <v>21238.0</v>
      </c>
      <c r="F2074" s="26">
        <v>43965.0</v>
      </c>
      <c r="G2074" s="20"/>
      <c r="H2074" s="20"/>
      <c r="I2074" s="28" t="str">
        <f t="shared" si="1"/>
        <v>MGMonte Santo de Minas43965</v>
      </c>
      <c r="J2074" s="28">
        <f>VLOOKUP(I2074,'Indice isolamento municipio'!$F$2:$G$26498,2,false)</f>
        <v>0.388</v>
      </c>
      <c r="K2074" s="29"/>
      <c r="L2074" s="20"/>
      <c r="M2074" s="20"/>
      <c r="N2074" s="20"/>
      <c r="O2074" s="20"/>
      <c r="P2074" s="20"/>
    </row>
    <row r="2075" ht="15.75" hidden="1" customHeight="1">
      <c r="A2075" s="12">
        <v>315290.0</v>
      </c>
      <c r="B2075" s="12" t="s">
        <v>2340</v>
      </c>
      <c r="C2075" s="12" t="s">
        <v>131</v>
      </c>
      <c r="D2075" s="12" t="s">
        <v>138</v>
      </c>
      <c r="E2075" s="12">
        <v>8746.0</v>
      </c>
      <c r="F2075" s="26">
        <v>43965.0</v>
      </c>
      <c r="G2075" s="20"/>
      <c r="H2075" s="20"/>
      <c r="I2075" s="28" t="str">
        <f t="shared" si="1"/>
        <v>MGPratápolis43965</v>
      </c>
      <c r="J2075" s="28">
        <f>VLOOKUP(I2075,'Indice isolamento municipio'!$F$2:$G$26498,2,false)</f>
        <v>0.412</v>
      </c>
      <c r="K2075" s="29"/>
      <c r="L2075" s="20"/>
      <c r="M2075" s="20"/>
      <c r="N2075" s="20"/>
      <c r="O2075" s="20"/>
      <c r="P2075" s="20"/>
    </row>
    <row r="2076" ht="15.75" hidden="1" customHeight="1">
      <c r="A2076" s="12">
        <v>316470.0</v>
      </c>
      <c r="B2076" s="12" t="s">
        <v>2475</v>
      </c>
      <c r="C2076" s="12" t="s">
        <v>131</v>
      </c>
      <c r="D2076" s="12" t="s">
        <v>138</v>
      </c>
      <c r="E2076" s="12">
        <v>65984.0</v>
      </c>
      <c r="F2076" s="26">
        <v>43965.0</v>
      </c>
      <c r="G2076" s="20"/>
      <c r="H2076" s="20"/>
      <c r="I2076" s="28" t="str">
        <f t="shared" si="1"/>
        <v>MGSão Sebastião do Paraíso43965</v>
      </c>
      <c r="J2076" s="28">
        <f>VLOOKUP(I2076,'Indice isolamento municipio'!$F$2:$G$26498,2,false)</f>
        <v>0.384</v>
      </c>
      <c r="K2076" s="29"/>
      <c r="L2076" s="20"/>
      <c r="M2076" s="20"/>
      <c r="N2076" s="20"/>
      <c r="O2076" s="20"/>
      <c r="P2076" s="20"/>
    </row>
    <row r="2077" ht="15.75" hidden="1" customHeight="1">
      <c r="A2077" s="12">
        <v>316510.0</v>
      </c>
      <c r="B2077" s="12" t="s">
        <v>2477</v>
      </c>
      <c r="C2077" s="12" t="s">
        <v>131</v>
      </c>
      <c r="D2077" s="12" t="s">
        <v>138</v>
      </c>
      <c r="E2077" s="12">
        <v>7062.0</v>
      </c>
      <c r="F2077" s="26">
        <v>43965.0</v>
      </c>
      <c r="G2077" s="20"/>
      <c r="H2077" s="20"/>
      <c r="I2077" s="28" t="str">
        <f t="shared" si="1"/>
        <v>MGSão Tomás de Aquino43965</v>
      </c>
      <c r="J2077" s="28">
        <f>VLOOKUP(I2077,'Indice isolamento municipio'!$F$2:$G$26498,2,false)</f>
        <v>0.46</v>
      </c>
      <c r="K2077" s="29"/>
      <c r="L2077" s="20"/>
      <c r="M2077" s="20"/>
      <c r="N2077" s="20"/>
      <c r="O2077" s="20"/>
      <c r="P2077" s="20"/>
    </row>
    <row r="2078" ht="15.75" hidden="1" customHeight="1">
      <c r="A2078" s="12">
        <v>310020.0</v>
      </c>
      <c r="B2078" s="12" t="s">
        <v>1743</v>
      </c>
      <c r="C2078" s="12" t="s">
        <v>131</v>
      </c>
      <c r="D2078" s="12" t="s">
        <v>138</v>
      </c>
      <c r="E2078" s="12">
        <v>22740.0</v>
      </c>
      <c r="F2078" s="26">
        <v>43965.0</v>
      </c>
      <c r="G2078" s="20"/>
      <c r="H2078" s="20"/>
      <c r="I2078" s="28" t="str">
        <f t="shared" si="1"/>
        <v>MGAbaeté43965</v>
      </c>
      <c r="J2078" s="28">
        <f>VLOOKUP(I2078,'Indice isolamento municipio'!$F$2:$G$26498,2,false)</f>
        <v>0.321</v>
      </c>
      <c r="K2078" s="29"/>
      <c r="L2078" s="20"/>
      <c r="M2078" s="20"/>
      <c r="N2078" s="20"/>
      <c r="O2078" s="20"/>
      <c r="P2078" s="20"/>
    </row>
    <row r="2079" ht="15.75" hidden="1" customHeight="1">
      <c r="A2079" s="12">
        <v>310320.0</v>
      </c>
      <c r="B2079" s="12" t="s">
        <v>1774</v>
      </c>
      <c r="C2079" s="12" t="s">
        <v>131</v>
      </c>
      <c r="D2079" s="12" t="s">
        <v>138</v>
      </c>
      <c r="E2079" s="12">
        <v>2258.0</v>
      </c>
      <c r="F2079" s="26">
        <v>43965.0</v>
      </c>
      <c r="G2079" s="20"/>
      <c r="H2079" s="20"/>
      <c r="I2079" s="28" t="str">
        <f t="shared" si="1"/>
        <v>MGAraçaí43965</v>
      </c>
      <c r="J2079" s="28">
        <f>VLOOKUP(I2079,'Indice isolamento municipio'!$F$2:$G$26498,2,false)</f>
        <v>0.333</v>
      </c>
      <c r="K2079" s="29"/>
      <c r="L2079" s="20"/>
      <c r="M2079" s="20"/>
      <c r="N2079" s="20"/>
      <c r="O2079" s="20"/>
      <c r="P2079" s="20"/>
    </row>
    <row r="2080" ht="15.75" hidden="1" customHeight="1">
      <c r="A2080" s="12">
        <v>310500.0</v>
      </c>
      <c r="B2080" s="12" t="s">
        <v>1794</v>
      </c>
      <c r="C2080" s="12" t="s">
        <v>131</v>
      </c>
      <c r="D2080" s="12" t="s">
        <v>138</v>
      </c>
      <c r="E2080" s="12">
        <v>7877.0</v>
      </c>
      <c r="F2080" s="26">
        <v>43965.0</v>
      </c>
      <c r="G2080" s="20"/>
      <c r="H2080" s="20"/>
      <c r="I2080" s="28" t="str">
        <f t="shared" si="1"/>
        <v>MGBaldim43965</v>
      </c>
      <c r="J2080" s="28">
        <f>VLOOKUP(I2080,'Indice isolamento municipio'!$F$2:$G$26498,2,false)</f>
        <v>0.381</v>
      </c>
      <c r="K2080" s="29"/>
      <c r="L2080" s="20"/>
      <c r="M2080" s="20"/>
      <c r="N2080" s="20"/>
      <c r="O2080" s="20"/>
      <c r="P2080" s="20"/>
    </row>
    <row r="2081" ht="15.75" hidden="1" customHeight="1">
      <c r="A2081" s="12">
        <v>310700.0</v>
      </c>
      <c r="B2081" s="12" t="s">
        <v>1814</v>
      </c>
      <c r="C2081" s="12" t="s">
        <v>131</v>
      </c>
      <c r="D2081" s="12" t="s">
        <v>138</v>
      </c>
      <c r="E2081" s="12">
        <v>2602.0</v>
      </c>
      <c r="F2081" s="26">
        <v>43965.0</v>
      </c>
      <c r="G2081" s="20"/>
      <c r="H2081" s="20"/>
      <c r="I2081" s="28" t="str">
        <f t="shared" si="1"/>
        <v>MGBiquinhas43965</v>
      </c>
      <c r="J2081" s="28">
        <f>VLOOKUP(I2081,'Indice isolamento municipio'!$F$2:$G$26498,2,false)</f>
        <v>0.429</v>
      </c>
      <c r="K2081" s="29"/>
      <c r="L2081" s="20"/>
      <c r="M2081" s="20"/>
      <c r="N2081" s="20"/>
      <c r="O2081" s="20"/>
      <c r="P2081" s="20"/>
    </row>
    <row r="2082" ht="15.75" hidden="1" customHeight="1">
      <c r="A2082" s="12">
        <v>310960.0</v>
      </c>
      <c r="B2082" s="12" t="s">
        <v>1843</v>
      </c>
      <c r="C2082" s="12" t="s">
        <v>131</v>
      </c>
      <c r="D2082" s="12" t="s">
        <v>138</v>
      </c>
      <c r="E2082" s="12">
        <v>3635.0</v>
      </c>
      <c r="F2082" s="26">
        <v>43965.0</v>
      </c>
      <c r="G2082" s="20"/>
      <c r="H2082" s="20"/>
      <c r="I2082" s="28" t="str">
        <f t="shared" si="1"/>
        <v>MGCachoeira da Prata43965</v>
      </c>
      <c r="J2082" s="28">
        <f>VLOOKUP(I2082,'Indice isolamento municipio'!$F$2:$G$26498,2,false)</f>
        <v>0.254</v>
      </c>
      <c r="K2082" s="29"/>
      <c r="L2082" s="20"/>
      <c r="M2082" s="20"/>
      <c r="N2082" s="20"/>
      <c r="O2082" s="20"/>
      <c r="P2082" s="20"/>
    </row>
    <row r="2083" ht="15.75" hidden="1" customHeight="1">
      <c r="A2083" s="12">
        <v>310990.0</v>
      </c>
      <c r="B2083" s="12" t="s">
        <v>1846</v>
      </c>
      <c r="C2083" s="12" t="s">
        <v>131</v>
      </c>
      <c r="D2083" s="12" t="s">
        <v>138</v>
      </c>
      <c r="E2083" s="12">
        <v>10467.0</v>
      </c>
      <c r="F2083" s="26">
        <v>43965.0</v>
      </c>
      <c r="G2083" s="20"/>
      <c r="H2083" s="20"/>
      <c r="I2083" s="28" t="str">
        <f t="shared" si="1"/>
        <v>MGCaetanópolis43965</v>
      </c>
      <c r="J2083" s="28">
        <f>VLOOKUP(I2083,'Indice isolamento municipio'!$F$2:$G$26498,2,false)</f>
        <v>0.456</v>
      </c>
      <c r="K2083" s="29"/>
      <c r="L2083" s="20"/>
      <c r="M2083" s="20"/>
      <c r="N2083" s="20"/>
      <c r="O2083" s="20"/>
      <c r="P2083" s="20"/>
    </row>
    <row r="2084" ht="15.75" hidden="1" customHeight="1">
      <c r="A2084" s="12">
        <v>311250.0</v>
      </c>
      <c r="B2084" s="12" t="s">
        <v>1870</v>
      </c>
      <c r="C2084" s="12" t="s">
        <v>131</v>
      </c>
      <c r="D2084" s="12" t="s">
        <v>138</v>
      </c>
      <c r="E2084" s="12">
        <v>9030.0</v>
      </c>
      <c r="F2084" s="26">
        <v>43965.0</v>
      </c>
      <c r="G2084" s="20"/>
      <c r="H2084" s="20"/>
      <c r="I2084" s="28" t="str">
        <f t="shared" si="1"/>
        <v>MGCapim Branco43965</v>
      </c>
      <c r="J2084" s="28">
        <f>VLOOKUP(I2084,'Indice isolamento municipio'!$F$2:$G$26498,2,false)</f>
        <v>0.395</v>
      </c>
      <c r="K2084" s="29"/>
      <c r="L2084" s="20"/>
      <c r="M2084" s="20"/>
      <c r="N2084" s="20"/>
      <c r="O2084" s="20"/>
      <c r="P2084" s="20"/>
    </row>
    <row r="2085" ht="15.75" hidden="1" customHeight="1">
      <c r="A2085" s="12">
        <v>311560.0</v>
      </c>
      <c r="B2085" s="12" t="s">
        <v>5416</v>
      </c>
      <c r="C2085" s="12" t="s">
        <v>131</v>
      </c>
      <c r="D2085" s="12" t="s">
        <v>138</v>
      </c>
      <c r="E2085" s="12">
        <v>1199.0</v>
      </c>
      <c r="F2085" s="26">
        <v>43965.0</v>
      </c>
      <c r="G2085" s="20"/>
      <c r="H2085" s="20"/>
      <c r="I2085" s="28" t="str">
        <f t="shared" si="1"/>
        <v>MGCedro do Abaeté43965</v>
      </c>
      <c r="J2085" s="28" t="str">
        <f>VLOOKUP(I2085,'Indice isolamento municipio'!$F$2:$G$26498,2,false)</f>
        <v>#N/A</v>
      </c>
      <c r="K2085" s="29"/>
      <c r="L2085" s="20"/>
      <c r="M2085" s="20"/>
      <c r="N2085" s="20"/>
      <c r="O2085" s="20"/>
      <c r="P2085" s="20"/>
    </row>
    <row r="2086" ht="15.75" hidden="1" customHeight="1">
      <c r="A2086" s="12">
        <v>311890.0</v>
      </c>
      <c r="B2086" s="12" t="s">
        <v>1940</v>
      </c>
      <c r="C2086" s="12" t="s">
        <v>131</v>
      </c>
      <c r="D2086" s="12" t="s">
        <v>138</v>
      </c>
      <c r="E2086" s="12">
        <v>8689.0</v>
      </c>
      <c r="F2086" s="26">
        <v>43965.0</v>
      </c>
      <c r="G2086" s="20"/>
      <c r="H2086" s="20"/>
      <c r="I2086" s="28" t="str">
        <f t="shared" si="1"/>
        <v>MGCordisburgo43965</v>
      </c>
      <c r="J2086" s="28">
        <f>VLOOKUP(I2086,'Indice isolamento municipio'!$F$2:$G$26498,2,false)</f>
        <v>0.369</v>
      </c>
      <c r="K2086" s="29"/>
      <c r="L2086" s="20"/>
      <c r="M2086" s="20"/>
      <c r="N2086" s="20"/>
      <c r="O2086" s="20"/>
      <c r="P2086" s="20"/>
    </row>
    <row r="2087" ht="15.75" hidden="1" customHeight="1">
      <c r="A2087" s="12">
        <v>312640.0</v>
      </c>
      <c r="B2087" s="12" t="s">
        <v>2021</v>
      </c>
      <c r="C2087" s="12" t="s">
        <v>131</v>
      </c>
      <c r="D2087" s="12" t="s">
        <v>138</v>
      </c>
      <c r="E2087" s="12">
        <v>2746.0</v>
      </c>
      <c r="F2087" s="26">
        <v>43965.0</v>
      </c>
      <c r="G2087" s="20"/>
      <c r="H2087" s="20"/>
      <c r="I2087" s="28" t="str">
        <f t="shared" si="1"/>
        <v>MGFortuna de Minas43965</v>
      </c>
      <c r="J2087" s="28">
        <f>VLOOKUP(I2087,'Indice isolamento municipio'!$F$2:$G$26498,2,false)</f>
        <v>0.455</v>
      </c>
      <c r="K2087" s="29"/>
      <c r="L2087" s="20"/>
      <c r="M2087" s="20"/>
      <c r="N2087" s="20"/>
      <c r="O2087" s="20"/>
      <c r="P2087" s="20"/>
    </row>
    <row r="2088" ht="15.75" hidden="1" customHeight="1">
      <c r="A2088" s="12">
        <v>312720.0</v>
      </c>
      <c r="B2088" s="12" t="s">
        <v>2033</v>
      </c>
      <c r="C2088" s="12" t="s">
        <v>131</v>
      </c>
      <c r="D2088" s="12" t="s">
        <v>138</v>
      </c>
      <c r="E2088" s="12">
        <v>3942.0</v>
      </c>
      <c r="F2088" s="26">
        <v>43965.0</v>
      </c>
      <c r="G2088" s="20"/>
      <c r="H2088" s="20"/>
      <c r="I2088" s="28" t="str">
        <f t="shared" si="1"/>
        <v>MGFunilândia43965</v>
      </c>
      <c r="J2088" s="28">
        <f>VLOOKUP(I2088,'Indice isolamento municipio'!$F$2:$G$26498,2,false)</f>
        <v>0.289</v>
      </c>
      <c r="K2088" s="29"/>
      <c r="L2088" s="20"/>
      <c r="M2088" s="20"/>
      <c r="N2088" s="20"/>
      <c r="O2088" s="20"/>
      <c r="P2088" s="20"/>
    </row>
    <row r="2089" ht="15.75" hidden="1" customHeight="1">
      <c r="A2089" s="12">
        <v>313100.0</v>
      </c>
      <c r="B2089" s="12" t="s">
        <v>2079</v>
      </c>
      <c r="C2089" s="12" t="s">
        <v>131</v>
      </c>
      <c r="D2089" s="12" t="s">
        <v>138</v>
      </c>
      <c r="E2089" s="12">
        <v>5846.0</v>
      </c>
      <c r="F2089" s="26">
        <v>43965.0</v>
      </c>
      <c r="G2089" s="20"/>
      <c r="H2089" s="20"/>
      <c r="I2089" s="28" t="str">
        <f t="shared" si="1"/>
        <v>MGInhaúma43965</v>
      </c>
      <c r="J2089" s="28">
        <f>VLOOKUP(I2089,'Indice isolamento municipio'!$F$2:$G$26498,2,false)</f>
        <v>0.365</v>
      </c>
      <c r="K2089" s="29"/>
      <c r="L2089" s="20"/>
      <c r="M2089" s="20"/>
      <c r="N2089" s="20"/>
      <c r="O2089" s="20"/>
      <c r="P2089" s="20"/>
    </row>
    <row r="2090" ht="15.75" hidden="1" customHeight="1">
      <c r="A2090" s="12">
        <v>313570.0</v>
      </c>
      <c r="B2090" s="12" t="s">
        <v>2132</v>
      </c>
      <c r="C2090" s="12" t="s">
        <v>131</v>
      </c>
      <c r="D2090" s="12" t="s">
        <v>138</v>
      </c>
      <c r="E2090" s="12">
        <v>5154.0</v>
      </c>
      <c r="F2090" s="26">
        <v>43965.0</v>
      </c>
      <c r="G2090" s="20"/>
      <c r="H2090" s="20"/>
      <c r="I2090" s="28" t="str">
        <f t="shared" si="1"/>
        <v>MGJequitibá43965</v>
      </c>
      <c r="J2090" s="28">
        <f>VLOOKUP(I2090,'Indice isolamento municipio'!$F$2:$G$26498,2,false)</f>
        <v>0.375</v>
      </c>
      <c r="K2090" s="29"/>
      <c r="L2090" s="20"/>
      <c r="M2090" s="20"/>
      <c r="N2090" s="20"/>
      <c r="O2090" s="20"/>
      <c r="P2090" s="20"/>
    </row>
    <row r="2091" ht="15.75" hidden="1" customHeight="1">
      <c r="A2091" s="12">
        <v>313970.0</v>
      </c>
      <c r="B2091" s="12" t="s">
        <v>2184</v>
      </c>
      <c r="C2091" s="12" t="s">
        <v>131</v>
      </c>
      <c r="D2091" s="12" t="s">
        <v>138</v>
      </c>
      <c r="E2091" s="12">
        <v>7304.0</v>
      </c>
      <c r="F2091" s="26">
        <v>43965.0</v>
      </c>
      <c r="G2091" s="20"/>
      <c r="H2091" s="20"/>
      <c r="I2091" s="28" t="str">
        <f t="shared" si="1"/>
        <v>MGMaravilhas43965</v>
      </c>
      <c r="J2091" s="28">
        <f>VLOOKUP(I2091,'Indice isolamento municipio'!$F$2:$G$26498,2,false)</f>
        <v>0.361</v>
      </c>
      <c r="K2091" s="29"/>
      <c r="L2091" s="20"/>
      <c r="M2091" s="20"/>
      <c r="N2091" s="20"/>
      <c r="O2091" s="20"/>
      <c r="P2091" s="20"/>
    </row>
    <row r="2092" ht="15.75" hidden="1" customHeight="1">
      <c r="A2092" s="12">
        <v>314350.0</v>
      </c>
      <c r="B2092" s="12" t="s">
        <v>2230</v>
      </c>
      <c r="C2092" s="12" t="s">
        <v>131</v>
      </c>
      <c r="D2092" s="12" t="s">
        <v>138</v>
      </c>
      <c r="E2092" s="12">
        <v>8353.0</v>
      </c>
      <c r="F2092" s="26">
        <v>43965.0</v>
      </c>
      <c r="G2092" s="20"/>
      <c r="H2092" s="20"/>
      <c r="I2092" s="28" t="str">
        <f t="shared" si="1"/>
        <v>MGMorada Nova de Minas43965</v>
      </c>
      <c r="J2092" s="28">
        <f>VLOOKUP(I2092,'Indice isolamento municipio'!$F$2:$G$26498,2,false)</f>
        <v>0.388</v>
      </c>
      <c r="K2092" s="29"/>
      <c r="L2092" s="20"/>
      <c r="M2092" s="20"/>
      <c r="N2092" s="20"/>
      <c r="O2092" s="20"/>
      <c r="P2092" s="20"/>
    </row>
    <row r="2093" ht="15.75" hidden="1" customHeight="1">
      <c r="A2093" s="12">
        <v>314640.0</v>
      </c>
      <c r="B2093" s="12" t="s">
        <v>2268</v>
      </c>
      <c r="C2093" s="12" t="s">
        <v>131</v>
      </c>
      <c r="D2093" s="12" t="s">
        <v>138</v>
      </c>
      <c r="E2093" s="12">
        <v>4592.0</v>
      </c>
      <c r="F2093" s="26">
        <v>43965.0</v>
      </c>
      <c r="G2093" s="20"/>
      <c r="H2093" s="20"/>
      <c r="I2093" s="28" t="str">
        <f t="shared" si="1"/>
        <v>MGPaineiras43965</v>
      </c>
      <c r="J2093" s="28">
        <f>VLOOKUP(I2093,'Indice isolamento municipio'!$F$2:$G$26498,2,false)</f>
        <v>0.452</v>
      </c>
      <c r="K2093" s="29"/>
      <c r="L2093" s="20"/>
      <c r="M2093" s="20"/>
      <c r="N2093" s="20"/>
      <c r="O2093" s="20"/>
      <c r="P2093" s="20"/>
    </row>
    <row r="2094" ht="15.75" hidden="1" customHeight="1">
      <c r="A2094" s="12">
        <v>314690.0</v>
      </c>
      <c r="B2094" s="12" t="s">
        <v>2273</v>
      </c>
      <c r="C2094" s="12" t="s">
        <v>131</v>
      </c>
      <c r="D2094" s="12" t="s">
        <v>138</v>
      </c>
      <c r="E2094" s="12">
        <v>14433.0</v>
      </c>
      <c r="F2094" s="26">
        <v>43965.0</v>
      </c>
      <c r="G2094" s="20"/>
      <c r="H2094" s="20"/>
      <c r="I2094" s="28" t="str">
        <f t="shared" si="1"/>
        <v>MGPapagaios43965</v>
      </c>
      <c r="J2094" s="28">
        <f>VLOOKUP(I2094,'Indice isolamento municipio'!$F$2:$G$26498,2,false)</f>
        <v>0.327</v>
      </c>
      <c r="K2094" s="29"/>
      <c r="L2094" s="20"/>
      <c r="M2094" s="20"/>
      <c r="N2094" s="20"/>
      <c r="O2094" s="20"/>
      <c r="P2094" s="20"/>
    </row>
    <row r="2095" ht="15.75" hidden="1" customHeight="1">
      <c r="A2095" s="12">
        <v>314740.0</v>
      </c>
      <c r="B2095" s="12" t="s">
        <v>2278</v>
      </c>
      <c r="C2095" s="12" t="s">
        <v>131</v>
      </c>
      <c r="D2095" s="12" t="s">
        <v>138</v>
      </c>
      <c r="E2095" s="12">
        <v>22893.0</v>
      </c>
      <c r="F2095" s="26">
        <v>43965.0</v>
      </c>
      <c r="G2095" s="20"/>
      <c r="H2095" s="20"/>
      <c r="I2095" s="28" t="str">
        <f t="shared" si="1"/>
        <v>MGParaopeba43965</v>
      </c>
      <c r="J2095" s="28">
        <f>VLOOKUP(I2095,'Indice isolamento municipio'!$F$2:$G$26498,2,false)</f>
        <v>0.33</v>
      </c>
      <c r="K2095" s="29"/>
      <c r="L2095" s="20"/>
      <c r="M2095" s="20"/>
      <c r="N2095" s="20"/>
      <c r="O2095" s="20"/>
      <c r="P2095" s="20"/>
    </row>
    <row r="2096" ht="15.75" hidden="1" customHeight="1">
      <c r="A2096" s="12">
        <v>314960.0</v>
      </c>
      <c r="B2096" s="12" t="s">
        <v>2301</v>
      </c>
      <c r="C2096" s="12" t="s">
        <v>131</v>
      </c>
      <c r="D2096" s="12" t="s">
        <v>138</v>
      </c>
      <c r="E2096" s="12">
        <v>4131.0</v>
      </c>
      <c r="F2096" s="26">
        <v>43965.0</v>
      </c>
      <c r="G2096" s="20"/>
      <c r="H2096" s="20"/>
      <c r="I2096" s="28" t="str">
        <f t="shared" si="1"/>
        <v>MGPequi43965</v>
      </c>
      <c r="J2096" s="28">
        <f>VLOOKUP(I2096,'Indice isolamento municipio'!$F$2:$G$26498,2,false)</f>
        <v>0.386</v>
      </c>
      <c r="K2096" s="29"/>
      <c r="L2096" s="20"/>
      <c r="M2096" s="20"/>
      <c r="N2096" s="20"/>
      <c r="O2096" s="20"/>
      <c r="P2096" s="20"/>
    </row>
    <row r="2097" ht="15.75" hidden="1" customHeight="1">
      <c r="A2097" s="12">
        <v>315200.0</v>
      </c>
      <c r="B2097" s="12" t="s">
        <v>2329</v>
      </c>
      <c r="C2097" s="12" t="s">
        <v>131</v>
      </c>
      <c r="D2097" s="12" t="s">
        <v>138</v>
      </c>
      <c r="E2097" s="12">
        <v>29561.0</v>
      </c>
      <c r="F2097" s="26">
        <v>43965.0</v>
      </c>
      <c r="G2097" s="20"/>
      <c r="H2097" s="20"/>
      <c r="I2097" s="28" t="str">
        <f t="shared" si="1"/>
        <v>MGPompéu43965</v>
      </c>
      <c r="J2097" s="28">
        <f>VLOOKUP(I2097,'Indice isolamento municipio'!$F$2:$G$26498,2,false)</f>
        <v>0.351</v>
      </c>
      <c r="K2097" s="29"/>
      <c r="L2097" s="20"/>
      <c r="M2097" s="20"/>
      <c r="N2097" s="20"/>
      <c r="O2097" s="20"/>
      <c r="P2097" s="20"/>
    </row>
    <row r="2098" ht="15.75" hidden="1" customHeight="1">
      <c r="A2098" s="12">
        <v>315360.0</v>
      </c>
      <c r="B2098" s="12" t="s">
        <v>2345</v>
      </c>
      <c r="C2098" s="12" t="s">
        <v>131</v>
      </c>
      <c r="D2098" s="12" t="s">
        <v>138</v>
      </c>
      <c r="E2098" s="12">
        <v>9776.0</v>
      </c>
      <c r="F2098" s="26">
        <v>43965.0</v>
      </c>
      <c r="G2098" s="20"/>
      <c r="H2098" s="20"/>
      <c r="I2098" s="28" t="str">
        <f t="shared" si="1"/>
        <v>MGPrudente de Morais43965</v>
      </c>
      <c r="J2098" s="28">
        <f>VLOOKUP(I2098,'Indice isolamento municipio'!$F$2:$G$26498,2,false)</f>
        <v>0.332</v>
      </c>
      <c r="K2098" s="29"/>
      <c r="L2098" s="20"/>
      <c r="M2098" s="20"/>
      <c r="N2098" s="20"/>
      <c r="O2098" s="20"/>
      <c r="P2098" s="20"/>
    </row>
    <row r="2099" ht="15.75" hidden="1" customHeight="1">
      <c r="A2099" s="12">
        <v>315370.0</v>
      </c>
      <c r="B2099" s="12" t="s">
        <v>2346</v>
      </c>
      <c r="C2099" s="12" t="s">
        <v>131</v>
      </c>
      <c r="D2099" s="12" t="s">
        <v>138</v>
      </c>
      <c r="E2099" s="12">
        <v>3346.0</v>
      </c>
      <c r="F2099" s="26">
        <v>43965.0</v>
      </c>
      <c r="G2099" s="20"/>
      <c r="H2099" s="20"/>
      <c r="I2099" s="28" t="str">
        <f t="shared" si="1"/>
        <v>MGQuartel Geral43965</v>
      </c>
      <c r="J2099" s="28">
        <f>VLOOKUP(I2099,'Indice isolamento municipio'!$F$2:$G$26498,2,false)</f>
        <v>0.465</v>
      </c>
      <c r="K2099" s="29"/>
      <c r="L2099" s="20"/>
      <c r="M2099" s="20"/>
      <c r="N2099" s="20"/>
      <c r="O2099" s="20"/>
      <c r="P2099" s="20"/>
    </row>
    <row r="2100" ht="15.75" hidden="1" customHeight="1">
      <c r="A2100" s="12">
        <v>315850.0</v>
      </c>
      <c r="B2100" s="12" t="s">
        <v>2407</v>
      </c>
      <c r="C2100" s="12" t="s">
        <v>131</v>
      </c>
      <c r="D2100" s="12" t="s">
        <v>138</v>
      </c>
      <c r="E2100" s="12">
        <v>7918.0</v>
      </c>
      <c r="F2100" s="26">
        <v>43965.0</v>
      </c>
      <c r="G2100" s="20"/>
      <c r="H2100" s="20"/>
      <c r="I2100" s="28" t="str">
        <f t="shared" si="1"/>
        <v>MGSantana de Pirapama43965</v>
      </c>
      <c r="J2100" s="28">
        <f>VLOOKUP(I2100,'Indice isolamento municipio'!$F$2:$G$26498,2,false)</f>
        <v>0.38</v>
      </c>
      <c r="K2100" s="29"/>
      <c r="L2100" s="20"/>
      <c r="M2100" s="20"/>
      <c r="N2100" s="20"/>
      <c r="O2100" s="20"/>
      <c r="P2100" s="20"/>
    </row>
    <row r="2101" ht="15.75" hidden="1" customHeight="1">
      <c r="A2101" s="12">
        <v>316720.0</v>
      </c>
      <c r="B2101" s="12" t="s">
        <v>2498</v>
      </c>
      <c r="C2101" s="12" t="s">
        <v>131</v>
      </c>
      <c r="D2101" s="12" t="s">
        <v>138</v>
      </c>
      <c r="E2101" s="12">
        <v>218574.0</v>
      </c>
      <c r="F2101" s="26">
        <v>43965.0</v>
      </c>
      <c r="G2101" s="20"/>
      <c r="H2101" s="20"/>
      <c r="I2101" s="28" t="str">
        <f t="shared" si="1"/>
        <v>MGSete Lagoas43965</v>
      </c>
      <c r="J2101" s="28">
        <f>VLOOKUP(I2101,'Indice isolamento municipio'!$F$2:$G$26498,2,false)</f>
        <v>0.361</v>
      </c>
      <c r="K2101" s="29"/>
      <c r="L2101" s="20"/>
      <c r="M2101" s="20"/>
      <c r="N2101" s="20"/>
      <c r="O2101" s="20"/>
      <c r="P2101" s="20"/>
    </row>
    <row r="2102" ht="15.75" hidden="1" customHeight="1">
      <c r="A2102" s="12">
        <v>310285.0</v>
      </c>
      <c r="B2102" s="12" t="s">
        <v>1771</v>
      </c>
      <c r="C2102" s="12" t="s">
        <v>131</v>
      </c>
      <c r="D2102" s="12" t="s">
        <v>138</v>
      </c>
      <c r="E2102" s="12">
        <v>8084.0</v>
      </c>
      <c r="F2102" s="26">
        <v>43965.0</v>
      </c>
      <c r="G2102" s="20"/>
      <c r="H2102" s="20"/>
      <c r="I2102" s="28" t="str">
        <f t="shared" si="1"/>
        <v>MGAngelândia43965</v>
      </c>
      <c r="J2102" s="28">
        <f>VLOOKUP(I2102,'Indice isolamento municipio'!$F$2:$G$26498,2,false)</f>
        <v>0.455</v>
      </c>
      <c r="K2102" s="29"/>
      <c r="L2102" s="20"/>
      <c r="M2102" s="20"/>
      <c r="N2102" s="20"/>
      <c r="O2102" s="20"/>
      <c r="P2102" s="20"/>
    </row>
    <row r="2103" ht="15.75" hidden="1" customHeight="1">
      <c r="A2103" s="12">
        <v>310470.0</v>
      </c>
      <c r="B2103" s="12" t="s">
        <v>1791</v>
      </c>
      <c r="C2103" s="12" t="s">
        <v>131</v>
      </c>
      <c r="D2103" s="12" t="s">
        <v>138</v>
      </c>
      <c r="E2103" s="12">
        <v>14109.0</v>
      </c>
      <c r="F2103" s="26">
        <v>43965.0</v>
      </c>
      <c r="G2103" s="20"/>
      <c r="H2103" s="20"/>
      <c r="I2103" s="28" t="str">
        <f t="shared" si="1"/>
        <v>MGAtaléia43965</v>
      </c>
      <c r="J2103" s="28">
        <f>VLOOKUP(I2103,'Indice isolamento municipio'!$F$2:$G$26498,2,false)</f>
        <v>0.495</v>
      </c>
      <c r="K2103" s="29"/>
      <c r="L2103" s="20"/>
      <c r="M2103" s="20"/>
      <c r="N2103" s="20"/>
      <c r="O2103" s="20"/>
      <c r="P2103" s="20"/>
    </row>
    <row r="2104" ht="15.75" hidden="1" customHeight="1">
      <c r="A2104" s="12">
        <v>311080.0</v>
      </c>
      <c r="B2104" s="12" t="s">
        <v>1854</v>
      </c>
      <c r="C2104" s="12" t="s">
        <v>131</v>
      </c>
      <c r="D2104" s="12" t="s">
        <v>138</v>
      </c>
      <c r="E2104" s="12">
        <v>3586.0</v>
      </c>
      <c r="F2104" s="26">
        <v>43965.0</v>
      </c>
      <c r="G2104" s="20"/>
      <c r="H2104" s="20"/>
      <c r="I2104" s="28" t="str">
        <f t="shared" si="1"/>
        <v>MGCampanário43965</v>
      </c>
      <c r="J2104" s="28">
        <f>VLOOKUP(I2104,'Indice isolamento municipio'!$F$2:$G$26498,2,false)</f>
        <v>0.304</v>
      </c>
      <c r="K2104" s="29"/>
      <c r="L2104" s="20"/>
      <c r="M2104" s="20"/>
      <c r="N2104" s="20"/>
      <c r="O2104" s="20"/>
      <c r="P2104" s="20"/>
    </row>
    <row r="2105" ht="15.75" hidden="1" customHeight="1">
      <c r="A2105" s="12">
        <v>312675.0</v>
      </c>
      <c r="B2105" s="12" t="s">
        <v>2025</v>
      </c>
      <c r="C2105" s="12" t="s">
        <v>131</v>
      </c>
      <c r="D2105" s="12" t="s">
        <v>138</v>
      </c>
      <c r="E2105" s="12">
        <v>5706.0</v>
      </c>
      <c r="F2105" s="26">
        <v>43965.0</v>
      </c>
      <c r="G2105" s="20"/>
      <c r="H2105" s="20"/>
      <c r="I2105" s="28" t="str">
        <f t="shared" si="1"/>
        <v>MGFranciscópolis43965</v>
      </c>
      <c r="J2105" s="28">
        <f>VLOOKUP(I2105,'Indice isolamento municipio'!$F$2:$G$26498,2,false)</f>
        <v>0.311</v>
      </c>
      <c r="K2105" s="29"/>
      <c r="L2105" s="20"/>
      <c r="M2105" s="20"/>
      <c r="N2105" s="20"/>
      <c r="O2105" s="20"/>
      <c r="P2105" s="20"/>
    </row>
    <row r="2106" ht="15.75" hidden="1" customHeight="1">
      <c r="A2106" s="12">
        <v>312680.0</v>
      </c>
      <c r="B2106" s="12" t="s">
        <v>5417</v>
      </c>
      <c r="C2106" s="12" t="s">
        <v>131</v>
      </c>
      <c r="D2106" s="12" t="s">
        <v>138</v>
      </c>
      <c r="E2106" s="12">
        <v>5865.0</v>
      </c>
      <c r="F2106" s="26">
        <v>43965.0</v>
      </c>
      <c r="G2106" s="20"/>
      <c r="H2106" s="20"/>
      <c r="I2106" s="28" t="str">
        <f t="shared" si="1"/>
        <v>MGFrei gaspar43965</v>
      </c>
      <c r="J2106" s="28">
        <f>VLOOKUP(I2106,'Indice isolamento municipio'!$F$2:$G$26498,2,false)</f>
        <v>0.473</v>
      </c>
      <c r="K2106" s="29"/>
      <c r="L2106" s="20"/>
      <c r="M2106" s="20"/>
      <c r="N2106" s="20"/>
      <c r="O2106" s="20"/>
      <c r="P2106" s="20"/>
    </row>
    <row r="2107" ht="15.75" hidden="1" customHeight="1">
      <c r="A2107" s="12">
        <v>313270.0</v>
      </c>
      <c r="B2107" s="12" t="s">
        <v>2097</v>
      </c>
      <c r="C2107" s="12" t="s">
        <v>131</v>
      </c>
      <c r="D2107" s="12" t="s">
        <v>138</v>
      </c>
      <c r="E2107" s="12">
        <v>22831.0</v>
      </c>
      <c r="F2107" s="26">
        <v>43965.0</v>
      </c>
      <c r="G2107" s="20"/>
      <c r="H2107" s="20"/>
      <c r="I2107" s="28" t="str">
        <f t="shared" si="1"/>
        <v>MGItambacuri43965</v>
      </c>
      <c r="J2107" s="28">
        <f>VLOOKUP(I2107,'Indice isolamento municipio'!$F$2:$G$26498,2,false)</f>
        <v>0.377</v>
      </c>
      <c r="K2107" s="29"/>
      <c r="L2107" s="20"/>
      <c r="M2107" s="20"/>
      <c r="N2107" s="20"/>
      <c r="O2107" s="20"/>
      <c r="P2107" s="20"/>
    </row>
    <row r="2108" ht="15.75" hidden="1" customHeight="1">
      <c r="A2108" s="12">
        <v>313700.0</v>
      </c>
      <c r="B2108" s="12" t="s">
        <v>2149</v>
      </c>
      <c r="C2108" s="12" t="s">
        <v>131</v>
      </c>
      <c r="D2108" s="12" t="s">
        <v>138</v>
      </c>
      <c r="E2108" s="12">
        <v>17170.0</v>
      </c>
      <c r="F2108" s="26">
        <v>43965.0</v>
      </c>
      <c r="G2108" s="20"/>
      <c r="H2108" s="20"/>
      <c r="I2108" s="28" t="str">
        <f t="shared" si="1"/>
        <v>MGLadainha43965</v>
      </c>
      <c r="J2108" s="28">
        <f>VLOOKUP(I2108,'Indice isolamento municipio'!$F$2:$G$26498,2,false)</f>
        <v>0.414</v>
      </c>
      <c r="K2108" s="29"/>
      <c r="L2108" s="20"/>
      <c r="M2108" s="20"/>
      <c r="N2108" s="20"/>
      <c r="O2108" s="20"/>
      <c r="P2108" s="20"/>
    </row>
    <row r="2109" ht="15.75" hidden="1" customHeight="1">
      <c r="A2109" s="12">
        <v>313920.0</v>
      </c>
      <c r="B2109" s="12" t="s">
        <v>2177</v>
      </c>
      <c r="C2109" s="12" t="s">
        <v>131</v>
      </c>
      <c r="D2109" s="12" t="s">
        <v>138</v>
      </c>
      <c r="E2109" s="12">
        <v>18705.0</v>
      </c>
      <c r="F2109" s="26">
        <v>43965.0</v>
      </c>
      <c r="G2109" s="20"/>
      <c r="H2109" s="20"/>
      <c r="I2109" s="28" t="str">
        <f t="shared" si="1"/>
        <v>MGMalacacheta43965</v>
      </c>
      <c r="J2109" s="28">
        <f>VLOOKUP(I2109,'Indice isolamento municipio'!$F$2:$G$26498,2,false)</f>
        <v>0.394</v>
      </c>
      <c r="K2109" s="29"/>
      <c r="L2109" s="20"/>
      <c r="M2109" s="20"/>
      <c r="N2109" s="20"/>
      <c r="O2109" s="20"/>
      <c r="P2109" s="20"/>
    </row>
    <row r="2110" ht="15.75" hidden="1" customHeight="1">
      <c r="A2110" s="12">
        <v>314490.0</v>
      </c>
      <c r="B2110" s="12" t="s">
        <v>2246</v>
      </c>
      <c r="C2110" s="12" t="s">
        <v>131</v>
      </c>
      <c r="D2110" s="12" t="s">
        <v>138</v>
      </c>
      <c r="E2110" s="12">
        <v>3744.0</v>
      </c>
      <c r="F2110" s="26">
        <v>43965.0</v>
      </c>
      <c r="G2110" s="20"/>
      <c r="H2110" s="20"/>
      <c r="I2110" s="28" t="str">
        <f t="shared" si="1"/>
        <v>MGNova Módica43965</v>
      </c>
      <c r="J2110" s="28">
        <f>VLOOKUP(I2110,'Indice isolamento municipio'!$F$2:$G$26498,2,false)</f>
        <v>0.394</v>
      </c>
      <c r="K2110" s="29"/>
      <c r="L2110" s="20"/>
      <c r="M2110" s="20"/>
      <c r="N2110" s="20"/>
      <c r="O2110" s="20"/>
      <c r="P2110" s="20"/>
    </row>
    <row r="2111" ht="15.75" hidden="1" customHeight="1">
      <c r="A2111" s="12">
        <v>314530.0</v>
      </c>
      <c r="B2111" s="12" t="s">
        <v>2252</v>
      </c>
      <c r="C2111" s="12" t="s">
        <v>131</v>
      </c>
      <c r="D2111" s="12" t="s">
        <v>138</v>
      </c>
      <c r="E2111" s="12">
        <v>30767.0</v>
      </c>
      <c r="F2111" s="26">
        <v>43965.0</v>
      </c>
      <c r="G2111" s="20"/>
      <c r="H2111" s="20"/>
      <c r="I2111" s="28" t="str">
        <f t="shared" si="1"/>
        <v>MGNovo Cruzeiro43965</v>
      </c>
      <c r="J2111" s="28">
        <f>VLOOKUP(I2111,'Indice isolamento municipio'!$F$2:$G$26498,2,false)</f>
        <v>0.399</v>
      </c>
      <c r="K2111" s="29"/>
      <c r="L2111" s="20"/>
      <c r="M2111" s="20"/>
      <c r="N2111" s="20"/>
      <c r="O2111" s="20"/>
      <c r="P2111" s="20"/>
    </row>
    <row r="2112" ht="15.75" hidden="1" customHeight="1">
      <c r="A2112" s="12">
        <v>314620.0</v>
      </c>
      <c r="B2112" s="12" t="s">
        <v>2264</v>
      </c>
      <c r="C2112" s="12" t="s">
        <v>131</v>
      </c>
      <c r="D2112" s="12" t="s">
        <v>138</v>
      </c>
      <c r="E2112" s="12">
        <v>5985.0</v>
      </c>
      <c r="F2112" s="26">
        <v>43965.0</v>
      </c>
      <c r="G2112" s="20"/>
      <c r="H2112" s="20"/>
      <c r="I2112" s="28" t="str">
        <f t="shared" si="1"/>
        <v>MGOuro Verde de Minas43965</v>
      </c>
      <c r="J2112" s="28">
        <f>VLOOKUP(I2112,'Indice isolamento municipio'!$F$2:$G$26498,2,false)</f>
        <v>0.403</v>
      </c>
      <c r="K2112" s="29"/>
      <c r="L2112" s="20"/>
      <c r="M2112" s="20"/>
      <c r="N2112" s="20"/>
      <c r="O2112" s="20"/>
      <c r="P2112" s="20"/>
    </row>
    <row r="2113" ht="15.75" hidden="1" customHeight="1">
      <c r="A2113" s="12">
        <v>315000.0</v>
      </c>
      <c r="B2113" s="12" t="s">
        <v>2306</v>
      </c>
      <c r="C2113" s="12" t="s">
        <v>131</v>
      </c>
      <c r="D2113" s="12" t="s">
        <v>138</v>
      </c>
      <c r="E2113" s="12">
        <v>4142.0</v>
      </c>
      <c r="F2113" s="26">
        <v>43965.0</v>
      </c>
      <c r="G2113" s="20"/>
      <c r="H2113" s="20"/>
      <c r="I2113" s="28" t="str">
        <f t="shared" si="1"/>
        <v>MGPescador43965</v>
      </c>
      <c r="J2113" s="28">
        <f>VLOOKUP(I2113,'Indice isolamento municipio'!$F$2:$G$26498,2,false)</f>
        <v>0.528</v>
      </c>
      <c r="K2113" s="29"/>
      <c r="L2113" s="20"/>
      <c r="M2113" s="20"/>
      <c r="N2113" s="20"/>
      <c r="O2113" s="20"/>
      <c r="P2113" s="20"/>
    </row>
    <row r="2114" ht="15.75" hidden="1" customHeight="1">
      <c r="A2114" s="12">
        <v>315240.0</v>
      </c>
      <c r="B2114" s="12" t="s">
        <v>2335</v>
      </c>
      <c r="C2114" s="12" t="s">
        <v>131</v>
      </c>
      <c r="D2114" s="12" t="s">
        <v>138</v>
      </c>
      <c r="E2114" s="12">
        <v>15801.0</v>
      </c>
      <c r="F2114" s="26">
        <v>43965.0</v>
      </c>
      <c r="G2114" s="20"/>
      <c r="H2114" s="20"/>
      <c r="I2114" s="28" t="str">
        <f t="shared" si="1"/>
        <v>MGPoté43965</v>
      </c>
      <c r="J2114" s="28">
        <f>VLOOKUP(I2114,'Indice isolamento municipio'!$F$2:$G$26498,2,false)</f>
        <v>0.455</v>
      </c>
      <c r="K2114" s="29"/>
      <c r="L2114" s="20"/>
      <c r="M2114" s="20"/>
      <c r="N2114" s="20"/>
      <c r="O2114" s="20"/>
      <c r="P2114" s="20"/>
    </row>
    <row r="2115" ht="15.75" hidden="1" customHeight="1">
      <c r="A2115" s="12">
        <v>316330.0</v>
      </c>
      <c r="B2115" s="12" t="s">
        <v>2460</v>
      </c>
      <c r="C2115" s="12" t="s">
        <v>131</v>
      </c>
      <c r="D2115" s="12" t="s">
        <v>138</v>
      </c>
      <c r="E2115" s="12">
        <v>3830.0</v>
      </c>
      <c r="F2115" s="26">
        <v>43965.0</v>
      </c>
      <c r="G2115" s="20"/>
      <c r="H2115" s="20"/>
      <c r="I2115" s="28" t="str">
        <f t="shared" si="1"/>
        <v>MGSão José do Divino43965</v>
      </c>
      <c r="J2115" s="28">
        <f>VLOOKUP(I2115,'Indice isolamento municipio'!$F$2:$G$26498,2,false)</f>
        <v>0.3</v>
      </c>
      <c r="K2115" s="29"/>
      <c r="L2115" s="20"/>
      <c r="M2115" s="20"/>
      <c r="N2115" s="20"/>
      <c r="O2115" s="20"/>
      <c r="P2115" s="20"/>
    </row>
    <row r="2116" ht="15.75" hidden="1" customHeight="1">
      <c r="A2116" s="12">
        <v>316555.0</v>
      </c>
      <c r="B2116" s="12" t="s">
        <v>2500</v>
      </c>
      <c r="C2116" s="12" t="s">
        <v>131</v>
      </c>
      <c r="D2116" s="12" t="s">
        <v>138</v>
      </c>
      <c r="E2116" s="12">
        <v>11126.0</v>
      </c>
      <c r="F2116" s="26">
        <v>43965.0</v>
      </c>
      <c r="G2116" s="20"/>
      <c r="H2116" s="20"/>
      <c r="I2116" s="28" t="str">
        <f t="shared" si="1"/>
        <v>MGSetubinha43965</v>
      </c>
      <c r="J2116" s="28">
        <f>VLOOKUP(I2116,'Indice isolamento municipio'!$F$2:$G$26498,2,false)</f>
        <v>0.44</v>
      </c>
      <c r="K2116" s="29"/>
      <c r="L2116" s="20"/>
      <c r="M2116" s="20"/>
      <c r="N2116" s="20"/>
      <c r="O2116" s="20"/>
      <c r="P2116" s="20"/>
    </row>
    <row r="2117" ht="15.75" hidden="1" customHeight="1">
      <c r="A2117" s="12">
        <v>316860.0</v>
      </c>
      <c r="B2117" s="12" t="s">
        <v>2514</v>
      </c>
      <c r="C2117" s="12" t="s">
        <v>131</v>
      </c>
      <c r="D2117" s="12" t="s">
        <v>138</v>
      </c>
      <c r="E2117" s="12">
        <v>135549.0</v>
      </c>
      <c r="F2117" s="26">
        <v>43965.0</v>
      </c>
      <c r="G2117" s="20"/>
      <c r="H2117" s="20"/>
      <c r="I2117" s="28" t="str">
        <f t="shared" si="1"/>
        <v>MGTeófilo Otoni43965</v>
      </c>
      <c r="J2117" s="28">
        <f>VLOOKUP(I2117,'Indice isolamento municipio'!$F$2:$G$26498,2,false)</f>
        <v>0.38</v>
      </c>
      <c r="K2117" s="29"/>
      <c r="L2117" s="20"/>
      <c r="M2117" s="20"/>
      <c r="N2117" s="20"/>
      <c r="O2117" s="20"/>
      <c r="P2117" s="20"/>
    </row>
    <row r="2118" ht="15.75" hidden="1" customHeight="1">
      <c r="A2118" s="12">
        <v>311070.0</v>
      </c>
      <c r="B2118" s="12" t="s">
        <v>1853</v>
      </c>
      <c r="C2118" s="12" t="s">
        <v>131</v>
      </c>
      <c r="D2118" s="12" t="s">
        <v>138</v>
      </c>
      <c r="E2118" s="12">
        <v>12612.0</v>
      </c>
      <c r="F2118" s="26">
        <v>43965.0</v>
      </c>
      <c r="G2118" s="20"/>
      <c r="H2118" s="20"/>
      <c r="I2118" s="28" t="str">
        <f t="shared" si="1"/>
        <v>MGCambuquira43965</v>
      </c>
      <c r="J2118" s="28">
        <f>VLOOKUP(I2118,'Indice isolamento municipio'!$F$2:$G$26498,2,false)</f>
        <v>0.391</v>
      </c>
      <c r="K2118" s="29"/>
      <c r="L2118" s="20"/>
      <c r="M2118" s="20"/>
      <c r="N2118" s="20"/>
      <c r="O2118" s="20"/>
      <c r="P2118" s="20"/>
    </row>
    <row r="2119" ht="15.75" hidden="1" customHeight="1">
      <c r="A2119" s="12">
        <v>311090.0</v>
      </c>
      <c r="B2119" s="12" t="s">
        <v>1855</v>
      </c>
      <c r="C2119" s="12" t="s">
        <v>131</v>
      </c>
      <c r="D2119" s="12" t="s">
        <v>138</v>
      </c>
      <c r="E2119" s="12">
        <v>15635.0</v>
      </c>
      <c r="F2119" s="26">
        <v>43965.0</v>
      </c>
      <c r="G2119" s="20"/>
      <c r="H2119" s="20"/>
      <c r="I2119" s="28" t="str">
        <f t="shared" si="1"/>
        <v>MGCampanha43965</v>
      </c>
      <c r="J2119" s="28">
        <f>VLOOKUP(I2119,'Indice isolamento municipio'!$F$2:$G$26498,2,false)</f>
        <v>0.346</v>
      </c>
      <c r="K2119" s="29"/>
      <c r="L2119" s="20"/>
      <c r="M2119" s="20"/>
      <c r="N2119" s="20"/>
      <c r="O2119" s="20"/>
      <c r="P2119" s="20"/>
    </row>
    <row r="2120" ht="15.75" hidden="1" customHeight="1">
      <c r="A2120" s="12">
        <v>311390.0</v>
      </c>
      <c r="B2120" s="12" t="s">
        <v>1884</v>
      </c>
      <c r="C2120" s="12" t="s">
        <v>131</v>
      </c>
      <c r="D2120" s="12" t="s">
        <v>138</v>
      </c>
      <c r="E2120" s="12">
        <v>11872.0</v>
      </c>
      <c r="F2120" s="26">
        <v>43965.0</v>
      </c>
      <c r="G2120" s="20"/>
      <c r="H2120" s="20"/>
      <c r="I2120" s="28" t="str">
        <f t="shared" si="1"/>
        <v>MGCarmo da Cachoeira43965</v>
      </c>
      <c r="J2120" s="28">
        <f>VLOOKUP(I2120,'Indice isolamento municipio'!$F$2:$G$26498,2,false)</f>
        <v>0.433</v>
      </c>
      <c r="K2120" s="29"/>
      <c r="L2120" s="20"/>
      <c r="M2120" s="20"/>
      <c r="N2120" s="20"/>
      <c r="O2120" s="20"/>
      <c r="P2120" s="20"/>
    </row>
    <row r="2121" ht="15.75" hidden="1" customHeight="1">
      <c r="A2121" s="12">
        <v>316080.0</v>
      </c>
      <c r="B2121" s="12" t="s">
        <v>2424</v>
      </c>
      <c r="C2121" s="12" t="s">
        <v>131</v>
      </c>
      <c r="D2121" s="12" t="s">
        <v>138</v>
      </c>
      <c r="E2121" s="12">
        <v>4704.0</v>
      </c>
      <c r="F2121" s="26">
        <v>43965.0</v>
      </c>
      <c r="G2121" s="20"/>
      <c r="H2121" s="20"/>
      <c r="I2121" s="28" t="str">
        <f t="shared" si="1"/>
        <v>MGSão Bento Abade43965</v>
      </c>
      <c r="J2121" s="28">
        <f>VLOOKUP(I2121,'Indice isolamento municipio'!$F$2:$G$26498,2,false)</f>
        <v>0.483</v>
      </c>
      <c r="K2121" s="29"/>
      <c r="L2121" s="20"/>
      <c r="M2121" s="20"/>
      <c r="N2121" s="20"/>
      <c r="O2121" s="20"/>
      <c r="P2121" s="20"/>
    </row>
    <row r="2122" ht="15.75" hidden="1" customHeight="1">
      <c r="A2122" s="12">
        <v>316520.0</v>
      </c>
      <c r="B2122" s="12" t="s">
        <v>5418</v>
      </c>
      <c r="C2122" s="12" t="s">
        <v>131</v>
      </c>
      <c r="D2122" s="12" t="s">
        <v>138</v>
      </c>
      <c r="E2122" s="12">
        <v>6724.0</v>
      </c>
      <c r="F2122" s="26">
        <v>43965.0</v>
      </c>
      <c r="G2122" s="20"/>
      <c r="H2122" s="20"/>
      <c r="I2122" s="28" t="str">
        <f t="shared" si="1"/>
        <v>MGSão Thomé das Letras43965</v>
      </c>
      <c r="J2122" s="28" t="str">
        <f>VLOOKUP(I2122,'Indice isolamento municipio'!$F$2:$G$26498,2,false)</f>
        <v>#N/A</v>
      </c>
      <c r="K2122" s="29"/>
      <c r="L2122" s="20"/>
      <c r="M2122" s="20"/>
      <c r="N2122" s="20"/>
      <c r="O2122" s="20"/>
      <c r="P2122" s="20"/>
    </row>
    <row r="2123" ht="15.75" hidden="1" customHeight="1">
      <c r="A2123" s="12">
        <v>316930.0</v>
      </c>
      <c r="B2123" s="12" t="s">
        <v>2521</v>
      </c>
      <c r="C2123" s="12" t="s">
        <v>131</v>
      </c>
      <c r="D2123" s="12" t="s">
        <v>138</v>
      </c>
      <c r="E2123" s="12">
        <v>73894.0</v>
      </c>
      <c r="F2123" s="26">
        <v>43965.0</v>
      </c>
      <c r="G2123" s="20"/>
      <c r="H2123" s="20"/>
      <c r="I2123" s="28" t="str">
        <f t="shared" si="1"/>
        <v>MGTrês Corações43965</v>
      </c>
      <c r="J2123" s="28">
        <f>VLOOKUP(I2123,'Indice isolamento municipio'!$F$2:$G$26498,2,false)</f>
        <v>0.422</v>
      </c>
      <c r="K2123" s="29"/>
      <c r="L2123" s="20"/>
      <c r="M2123" s="20"/>
      <c r="N2123" s="20"/>
      <c r="O2123" s="20"/>
      <c r="P2123" s="20"/>
    </row>
    <row r="2124" ht="15.75" hidden="1" customHeight="1">
      <c r="A2124" s="12">
        <v>310710.0</v>
      </c>
      <c r="B2124" s="12" t="s">
        <v>1042</v>
      </c>
      <c r="C2124" s="12" t="s">
        <v>131</v>
      </c>
      <c r="D2124" s="12" t="s">
        <v>138</v>
      </c>
      <c r="E2124" s="12">
        <v>38734.0</v>
      </c>
      <c r="F2124" s="26">
        <v>43965.0</v>
      </c>
      <c r="G2124" s="20"/>
      <c r="H2124" s="20"/>
      <c r="I2124" s="28" t="str">
        <f t="shared" si="1"/>
        <v>MGBoa Esperança43965</v>
      </c>
      <c r="J2124" s="28">
        <f>VLOOKUP(I2124,'Indice isolamento municipio'!$F$2:$G$26498,2,false)</f>
        <v>0.333</v>
      </c>
      <c r="K2124" s="29"/>
      <c r="L2124" s="20"/>
      <c r="M2124" s="20"/>
      <c r="N2124" s="20"/>
      <c r="O2124" s="20"/>
      <c r="P2124" s="20"/>
    </row>
    <row r="2125" ht="15.75" hidden="1" customHeight="1">
      <c r="A2125" s="12">
        <v>311870.0</v>
      </c>
      <c r="B2125" s="12" t="s">
        <v>1938</v>
      </c>
      <c r="C2125" s="12" t="s">
        <v>131</v>
      </c>
      <c r="D2125" s="12" t="s">
        <v>138</v>
      </c>
      <c r="E2125" s="12">
        <v>9241.0</v>
      </c>
      <c r="F2125" s="26">
        <v>43965.0</v>
      </c>
      <c r="G2125" s="20"/>
      <c r="H2125" s="20"/>
      <c r="I2125" s="28" t="str">
        <f t="shared" si="1"/>
        <v>MGCoqueiral43965</v>
      </c>
      <c r="J2125" s="28">
        <f>VLOOKUP(I2125,'Indice isolamento municipio'!$F$2:$G$26498,2,false)</f>
        <v>0.33</v>
      </c>
      <c r="K2125" s="29"/>
      <c r="L2125" s="20"/>
      <c r="M2125" s="20"/>
      <c r="N2125" s="20"/>
      <c r="O2125" s="20"/>
      <c r="P2125" s="20"/>
    </row>
    <row r="2126" ht="15.75" hidden="1" customHeight="1">
      <c r="A2126" s="12">
        <v>313050.0</v>
      </c>
      <c r="B2126" s="12" t="s">
        <v>2072</v>
      </c>
      <c r="C2126" s="12" t="s">
        <v>131</v>
      </c>
      <c r="D2126" s="12" t="s">
        <v>138</v>
      </c>
      <c r="E2126" s="12">
        <v>11633.0</v>
      </c>
      <c r="F2126" s="26">
        <v>43965.0</v>
      </c>
      <c r="G2126" s="20"/>
      <c r="H2126" s="20"/>
      <c r="I2126" s="28" t="str">
        <f t="shared" si="1"/>
        <v>MGIlicínea43965</v>
      </c>
      <c r="J2126" s="28">
        <f>VLOOKUP(I2126,'Indice isolamento municipio'!$F$2:$G$26498,2,false)</f>
        <v>0.356</v>
      </c>
      <c r="K2126" s="29"/>
      <c r="L2126" s="20"/>
      <c r="M2126" s="20"/>
      <c r="N2126" s="20"/>
      <c r="O2126" s="20"/>
      <c r="P2126" s="20"/>
    </row>
    <row r="2127" ht="15.75" hidden="1" customHeight="1">
      <c r="A2127" s="12">
        <v>315830.0</v>
      </c>
      <c r="B2127" s="12" t="s">
        <v>2405</v>
      </c>
      <c r="C2127" s="12" t="s">
        <v>131</v>
      </c>
      <c r="D2127" s="12" t="s">
        <v>138</v>
      </c>
      <c r="E2127" s="12">
        <v>7188.0</v>
      </c>
      <c r="F2127" s="26">
        <v>43965.0</v>
      </c>
      <c r="G2127" s="20"/>
      <c r="H2127" s="20"/>
      <c r="I2127" s="28" t="str">
        <f t="shared" si="1"/>
        <v>MGSantana da Vargem43965</v>
      </c>
      <c r="J2127" s="28">
        <f>VLOOKUP(I2127,'Indice isolamento municipio'!$F$2:$G$26498,2,false)</f>
        <v>0.355</v>
      </c>
      <c r="K2127" s="29"/>
      <c r="L2127" s="20"/>
      <c r="M2127" s="20"/>
      <c r="N2127" s="20"/>
      <c r="O2127" s="20"/>
      <c r="P2127" s="20"/>
    </row>
    <row r="2128" ht="15.75" hidden="1" customHeight="1">
      <c r="A2128" s="12">
        <v>316940.0</v>
      </c>
      <c r="B2128" s="12" t="s">
        <v>2523</v>
      </c>
      <c r="C2128" s="12" t="s">
        <v>131</v>
      </c>
      <c r="D2128" s="12" t="s">
        <v>138</v>
      </c>
      <c r="E2128" s="12">
        <v>54289.0</v>
      </c>
      <c r="F2128" s="26">
        <v>43965.0</v>
      </c>
      <c r="G2128" s="20"/>
      <c r="H2128" s="20"/>
      <c r="I2128" s="28" t="str">
        <f t="shared" si="1"/>
        <v>MGTrês Pontas43965</v>
      </c>
      <c r="J2128" s="28">
        <f>VLOOKUP(I2128,'Indice isolamento municipio'!$F$2:$G$26498,2,false)</f>
        <v>0.364</v>
      </c>
      <c r="K2128" s="29"/>
      <c r="L2128" s="20"/>
      <c r="M2128" s="20"/>
      <c r="N2128" s="20"/>
      <c r="O2128" s="20"/>
      <c r="P2128" s="20"/>
    </row>
    <row r="2129" ht="15.75" hidden="1" customHeight="1">
      <c r="A2129" s="12">
        <v>310870.0</v>
      </c>
      <c r="B2129" s="12" t="s">
        <v>1830</v>
      </c>
      <c r="C2129" s="12" t="s">
        <v>131</v>
      </c>
      <c r="D2129" s="12" t="s">
        <v>138</v>
      </c>
      <c r="E2129" s="12">
        <v>4567.0</v>
      </c>
      <c r="F2129" s="26">
        <v>43965.0</v>
      </c>
      <c r="G2129" s="20"/>
      <c r="H2129" s="20"/>
      <c r="I2129" s="28" t="str">
        <f t="shared" si="1"/>
        <v>MGBrás Pires43965</v>
      </c>
      <c r="J2129" s="28">
        <f>VLOOKUP(I2129,'Indice isolamento municipio'!$F$2:$G$26498,2,false)</f>
        <v>0.154</v>
      </c>
      <c r="K2129" s="29"/>
      <c r="L2129" s="20"/>
      <c r="M2129" s="20"/>
      <c r="N2129" s="20"/>
      <c r="O2129" s="20"/>
      <c r="P2129" s="20"/>
    </row>
    <row r="2130" ht="15.75" hidden="1" customHeight="1">
      <c r="A2130" s="12">
        <v>311670.0</v>
      </c>
      <c r="B2130" s="12" t="s">
        <v>1915</v>
      </c>
      <c r="C2130" s="12" t="s">
        <v>131</v>
      </c>
      <c r="D2130" s="12" t="s">
        <v>138</v>
      </c>
      <c r="E2130" s="12">
        <v>7135.0</v>
      </c>
      <c r="F2130" s="26">
        <v>43965.0</v>
      </c>
      <c r="G2130" s="20"/>
      <c r="H2130" s="20"/>
      <c r="I2130" s="28" t="str">
        <f t="shared" si="1"/>
        <v>MGCoimbra43965</v>
      </c>
      <c r="J2130" s="28">
        <f>VLOOKUP(I2130,'Indice isolamento municipio'!$F$2:$G$26498,2,false)</f>
        <v>0.397</v>
      </c>
      <c r="K2130" s="29"/>
      <c r="L2130" s="20"/>
      <c r="M2130" s="20"/>
      <c r="N2130" s="20"/>
      <c r="O2130" s="20"/>
      <c r="P2130" s="20"/>
    </row>
    <row r="2131" ht="15.75" hidden="1" customHeight="1">
      <c r="A2131" s="12">
        <v>312190.0</v>
      </c>
      <c r="B2131" s="12" t="s">
        <v>1974</v>
      </c>
      <c r="C2131" s="12" t="s">
        <v>131</v>
      </c>
      <c r="D2131" s="12" t="s">
        <v>138</v>
      </c>
      <c r="E2131" s="12">
        <v>3309.0</v>
      </c>
      <c r="F2131" s="26">
        <v>43965.0</v>
      </c>
      <c r="G2131" s="20"/>
      <c r="H2131" s="20"/>
      <c r="I2131" s="28" t="str">
        <f t="shared" si="1"/>
        <v>MGDivinésia43965</v>
      </c>
      <c r="J2131" s="28">
        <f>VLOOKUP(I2131,'Indice isolamento municipio'!$F$2:$G$26498,2,false)</f>
        <v>0.372</v>
      </c>
      <c r="K2131" s="29"/>
      <c r="L2131" s="20"/>
      <c r="M2131" s="20"/>
      <c r="N2131" s="20"/>
      <c r="O2131" s="20"/>
      <c r="P2131" s="20"/>
    </row>
    <row r="2132" ht="15.75" hidden="1" customHeight="1">
      <c r="A2132" s="12">
        <v>312330.0</v>
      </c>
      <c r="B2132" s="12" t="s">
        <v>1991</v>
      </c>
      <c r="C2132" s="12" t="s">
        <v>131</v>
      </c>
      <c r="D2132" s="12" t="s">
        <v>138</v>
      </c>
      <c r="E2132" s="12">
        <v>4412.0</v>
      </c>
      <c r="F2132" s="26">
        <v>43965.0</v>
      </c>
      <c r="G2132" s="20"/>
      <c r="H2132" s="20"/>
      <c r="I2132" s="28" t="str">
        <f t="shared" si="1"/>
        <v>MGDores do Turvo43965</v>
      </c>
      <c r="J2132" s="28">
        <f>VLOOKUP(I2132,'Indice isolamento municipio'!$F$2:$G$26498,2,false)</f>
        <v>0.412</v>
      </c>
      <c r="K2132" s="29"/>
      <c r="L2132" s="20"/>
      <c r="M2132" s="20"/>
      <c r="N2132" s="20"/>
      <c r="O2132" s="20"/>
      <c r="P2132" s="20"/>
    </row>
    <row r="2133" ht="15.75" hidden="1" customHeight="1">
      <c r="A2133" s="12">
        <v>312400.0</v>
      </c>
      <c r="B2133" s="12" t="s">
        <v>2000</v>
      </c>
      <c r="C2133" s="12" t="s">
        <v>131</v>
      </c>
      <c r="D2133" s="12" t="s">
        <v>138</v>
      </c>
      <c r="E2133" s="12">
        <v>18087.0</v>
      </c>
      <c r="F2133" s="26">
        <v>43965.0</v>
      </c>
      <c r="G2133" s="20"/>
      <c r="H2133" s="20"/>
      <c r="I2133" s="28" t="str">
        <f t="shared" si="1"/>
        <v>MGErvália43965</v>
      </c>
      <c r="J2133" s="28">
        <f>VLOOKUP(I2133,'Indice isolamento municipio'!$F$2:$G$26498,2,false)</f>
        <v>0.388</v>
      </c>
      <c r="K2133" s="29"/>
      <c r="L2133" s="20"/>
      <c r="M2133" s="20"/>
      <c r="N2133" s="20"/>
      <c r="O2133" s="20"/>
      <c r="P2133" s="20"/>
    </row>
    <row r="2134" ht="15.75" hidden="1" customHeight="1">
      <c r="A2134" s="12">
        <v>312840.0</v>
      </c>
      <c r="B2134" s="12" t="s">
        <v>2049</v>
      </c>
      <c r="C2134" s="12" t="s">
        <v>131</v>
      </c>
      <c r="D2134" s="12" t="s">
        <v>138</v>
      </c>
      <c r="E2134" s="12">
        <v>8702.0</v>
      </c>
      <c r="F2134" s="26">
        <v>43965.0</v>
      </c>
      <c r="G2134" s="20"/>
      <c r="H2134" s="20"/>
      <c r="I2134" s="28" t="str">
        <f t="shared" si="1"/>
        <v>MGGuarani43965</v>
      </c>
      <c r="J2134" s="28">
        <f>VLOOKUP(I2134,'Indice isolamento municipio'!$F$2:$G$26498,2,false)</f>
        <v>0.45</v>
      </c>
      <c r="K2134" s="29"/>
      <c r="L2134" s="20"/>
      <c r="M2134" s="20"/>
      <c r="N2134" s="20"/>
      <c r="O2134" s="20"/>
      <c r="P2134" s="20"/>
    </row>
    <row r="2135" ht="15.75" hidden="1" customHeight="1">
      <c r="A2135" s="12">
        <v>312880.0</v>
      </c>
      <c r="B2135" s="12" t="s">
        <v>2053</v>
      </c>
      <c r="C2135" s="12" t="s">
        <v>131</v>
      </c>
      <c r="D2135" s="12" t="s">
        <v>138</v>
      </c>
      <c r="E2135" s="12">
        <v>7164.0</v>
      </c>
      <c r="F2135" s="26">
        <v>43965.0</v>
      </c>
      <c r="G2135" s="20"/>
      <c r="H2135" s="20"/>
      <c r="I2135" s="28" t="str">
        <f t="shared" si="1"/>
        <v>MGGuidoval43965</v>
      </c>
      <c r="J2135" s="28">
        <f>VLOOKUP(I2135,'Indice isolamento municipio'!$F$2:$G$26498,2,false)</f>
        <v>0.355</v>
      </c>
      <c r="K2135" s="29"/>
      <c r="L2135" s="20"/>
      <c r="M2135" s="20"/>
      <c r="N2135" s="20"/>
      <c r="O2135" s="20"/>
      <c r="P2135" s="20"/>
    </row>
    <row r="2136" ht="15.75" hidden="1" customHeight="1">
      <c r="A2136" s="12">
        <v>312900.0</v>
      </c>
      <c r="B2136" s="12" t="s">
        <v>2055</v>
      </c>
      <c r="C2136" s="12" t="s">
        <v>131</v>
      </c>
      <c r="D2136" s="12" t="s">
        <v>138</v>
      </c>
      <c r="E2136" s="12">
        <v>8624.0</v>
      </c>
      <c r="F2136" s="26">
        <v>43965.0</v>
      </c>
      <c r="G2136" s="20"/>
      <c r="H2136" s="20"/>
      <c r="I2136" s="28" t="str">
        <f t="shared" si="1"/>
        <v>MGGuiricema43965</v>
      </c>
      <c r="J2136" s="28">
        <f>VLOOKUP(I2136,'Indice isolamento municipio'!$F$2:$G$26498,2,false)</f>
        <v>0.369</v>
      </c>
      <c r="K2136" s="29"/>
      <c r="L2136" s="20"/>
      <c r="M2136" s="20"/>
      <c r="N2136" s="20"/>
      <c r="O2136" s="20"/>
      <c r="P2136" s="20"/>
    </row>
    <row r="2137" ht="15.75" hidden="1" customHeight="1">
      <c r="A2137" s="12">
        <v>314160.0</v>
      </c>
      <c r="B2137" s="12" t="s">
        <v>2207</v>
      </c>
      <c r="C2137" s="12" t="s">
        <v>131</v>
      </c>
      <c r="D2137" s="12" t="s">
        <v>138</v>
      </c>
      <c r="E2137" s="12">
        <v>10415.0</v>
      </c>
      <c r="F2137" s="26">
        <v>43965.0</v>
      </c>
      <c r="G2137" s="20"/>
      <c r="H2137" s="20"/>
      <c r="I2137" s="28" t="str">
        <f t="shared" si="1"/>
        <v>MGMercês43965</v>
      </c>
      <c r="J2137" s="28">
        <f>VLOOKUP(I2137,'Indice isolamento municipio'!$F$2:$G$26498,2,false)</f>
        <v>0.437</v>
      </c>
      <c r="K2137" s="29"/>
      <c r="L2137" s="20"/>
      <c r="M2137" s="20"/>
      <c r="N2137" s="20"/>
      <c r="O2137" s="20"/>
      <c r="P2137" s="20"/>
    </row>
    <row r="2138" ht="15.75" hidden="1" customHeight="1">
      <c r="A2138" s="12">
        <v>315130.0</v>
      </c>
      <c r="B2138" s="12" t="s">
        <v>2322</v>
      </c>
      <c r="C2138" s="12" t="s">
        <v>131</v>
      </c>
      <c r="D2138" s="12" t="s">
        <v>138</v>
      </c>
      <c r="E2138" s="12">
        <v>10821.0</v>
      </c>
      <c r="F2138" s="26">
        <v>43965.0</v>
      </c>
      <c r="G2138" s="20"/>
      <c r="H2138" s="20"/>
      <c r="I2138" s="28" t="str">
        <f t="shared" si="1"/>
        <v>MGPiraúba43965</v>
      </c>
      <c r="J2138" s="28">
        <f>VLOOKUP(I2138,'Indice isolamento municipio'!$F$2:$G$26498,2,false)</f>
        <v>0.425</v>
      </c>
      <c r="K2138" s="29"/>
      <c r="L2138" s="20"/>
      <c r="M2138" s="20"/>
      <c r="N2138" s="20"/>
      <c r="O2138" s="20"/>
      <c r="P2138" s="20"/>
    </row>
    <row r="2139" ht="15.75" hidden="1" customHeight="1">
      <c r="A2139" s="12">
        <v>315310.0</v>
      </c>
      <c r="B2139" s="12" t="s">
        <v>2342</v>
      </c>
      <c r="C2139" s="12" t="s">
        <v>131</v>
      </c>
      <c r="D2139" s="12" t="s">
        <v>138</v>
      </c>
      <c r="E2139" s="12">
        <v>5491.0</v>
      </c>
      <c r="F2139" s="26">
        <v>43965.0</v>
      </c>
      <c r="G2139" s="20"/>
      <c r="H2139" s="20"/>
      <c r="I2139" s="28" t="str">
        <f t="shared" si="1"/>
        <v>MGPresidente Bernardes43965</v>
      </c>
      <c r="J2139" s="28">
        <f>VLOOKUP(I2139,'Indice isolamento municipio'!$F$2:$G$26498,2,false)</f>
        <v>0.355</v>
      </c>
      <c r="K2139" s="29"/>
      <c r="L2139" s="20"/>
      <c r="M2139" s="20"/>
      <c r="N2139" s="20"/>
      <c r="O2139" s="20"/>
      <c r="P2139" s="20"/>
    </row>
    <row r="2140" ht="15.75" hidden="1" customHeight="1">
      <c r="A2140" s="12">
        <v>315580.0</v>
      </c>
      <c r="B2140" s="12" t="s">
        <v>2368</v>
      </c>
      <c r="C2140" s="12" t="s">
        <v>131</v>
      </c>
      <c r="D2140" s="12" t="s">
        <v>138</v>
      </c>
      <c r="E2140" s="12">
        <v>17224.0</v>
      </c>
      <c r="F2140" s="26">
        <v>43965.0</v>
      </c>
      <c r="G2140" s="20"/>
      <c r="H2140" s="20"/>
      <c r="I2140" s="28" t="str">
        <f t="shared" si="1"/>
        <v>MGRio Pomba43965</v>
      </c>
      <c r="J2140" s="28">
        <f>VLOOKUP(I2140,'Indice isolamento municipio'!$F$2:$G$26498,2,false)</f>
        <v>0.388</v>
      </c>
      <c r="K2140" s="29"/>
      <c r="L2140" s="20"/>
      <c r="M2140" s="20"/>
      <c r="N2140" s="20"/>
      <c r="O2140" s="20"/>
      <c r="P2140" s="20"/>
    </row>
    <row r="2141" ht="15.75" hidden="1" customHeight="1">
      <c r="A2141" s="12">
        <v>315630.0</v>
      </c>
      <c r="B2141" s="12" t="s">
        <v>2373</v>
      </c>
      <c r="C2141" s="12" t="s">
        <v>131</v>
      </c>
      <c r="D2141" s="12" t="s">
        <v>138</v>
      </c>
      <c r="E2141" s="12">
        <v>7093.0</v>
      </c>
      <c r="F2141" s="26">
        <v>43965.0</v>
      </c>
      <c r="G2141" s="20"/>
      <c r="H2141" s="20"/>
      <c r="I2141" s="28" t="str">
        <f t="shared" si="1"/>
        <v>MGRodeiro43965</v>
      </c>
      <c r="J2141" s="28">
        <f>VLOOKUP(I2141,'Indice isolamento municipio'!$F$2:$G$26498,2,false)</f>
        <v>0.396</v>
      </c>
      <c r="K2141" s="29"/>
      <c r="L2141" s="20"/>
      <c r="M2141" s="20"/>
      <c r="N2141" s="20"/>
      <c r="O2141" s="20"/>
      <c r="P2141" s="20"/>
    </row>
    <row r="2142" ht="15.75" hidden="1" customHeight="1">
      <c r="A2142" s="12">
        <v>316150.0</v>
      </c>
      <c r="B2142" s="12" t="s">
        <v>2433</v>
      </c>
      <c r="C2142" s="12" t="s">
        <v>131</v>
      </c>
      <c r="D2142" s="12" t="s">
        <v>138</v>
      </c>
      <c r="E2142" s="12">
        <v>10648.0</v>
      </c>
      <c r="F2142" s="26">
        <v>43965.0</v>
      </c>
      <c r="G2142" s="20"/>
      <c r="H2142" s="20"/>
      <c r="I2142" s="28" t="str">
        <f t="shared" si="1"/>
        <v>MGSão Geraldo43965</v>
      </c>
      <c r="J2142" s="28">
        <f>VLOOKUP(I2142,'Indice isolamento municipio'!$F$2:$G$26498,2,false)</f>
        <v>0.514</v>
      </c>
      <c r="K2142" s="29"/>
      <c r="L2142" s="20"/>
      <c r="M2142" s="20"/>
      <c r="N2142" s="20"/>
      <c r="O2142" s="20"/>
      <c r="P2142" s="20"/>
    </row>
    <row r="2143" ht="15.75" hidden="1" customHeight="1">
      <c r="A2143" s="12">
        <v>316570.0</v>
      </c>
      <c r="B2143" s="12" t="s">
        <v>2485</v>
      </c>
      <c r="C2143" s="12" t="s">
        <v>131</v>
      </c>
      <c r="D2143" s="12" t="s">
        <v>138</v>
      </c>
      <c r="E2143" s="12">
        <v>7326.0</v>
      </c>
      <c r="F2143" s="26">
        <v>43965.0</v>
      </c>
      <c r="G2143" s="20"/>
      <c r="H2143" s="20"/>
      <c r="I2143" s="28" t="str">
        <f t="shared" si="1"/>
        <v>MGSenador Firmino43965</v>
      </c>
      <c r="J2143" s="28">
        <f>VLOOKUP(I2143,'Indice isolamento municipio'!$F$2:$G$26498,2,false)</f>
        <v>0.451</v>
      </c>
      <c r="K2143" s="29"/>
      <c r="L2143" s="20"/>
      <c r="M2143" s="20"/>
      <c r="N2143" s="20"/>
      <c r="O2143" s="20"/>
      <c r="P2143" s="20"/>
    </row>
    <row r="2144" ht="15.75" hidden="1" customHeight="1">
      <c r="A2144" s="12">
        <v>316730.0</v>
      </c>
      <c r="B2144" s="12" t="s">
        <v>2501</v>
      </c>
      <c r="C2144" s="12" t="s">
        <v>131</v>
      </c>
      <c r="D2144" s="12" t="s">
        <v>138</v>
      </c>
      <c r="E2144" s="12">
        <v>2201.0</v>
      </c>
      <c r="F2144" s="26">
        <v>43965.0</v>
      </c>
      <c r="G2144" s="20"/>
      <c r="H2144" s="20"/>
      <c r="I2144" s="28" t="str">
        <f t="shared" si="1"/>
        <v>MGSilveirânia43965</v>
      </c>
      <c r="J2144" s="28">
        <f>VLOOKUP(I2144,'Indice isolamento municipio'!$F$2:$G$26498,2,false)</f>
        <v>0.424</v>
      </c>
      <c r="K2144" s="29"/>
      <c r="L2144" s="20"/>
      <c r="M2144" s="20"/>
      <c r="N2144" s="20"/>
      <c r="O2144" s="20"/>
      <c r="P2144" s="20"/>
    </row>
    <row r="2145" ht="15.75" hidden="1" customHeight="1">
      <c r="A2145" s="12">
        <v>316790.0</v>
      </c>
      <c r="B2145" s="12" t="s">
        <v>2507</v>
      </c>
      <c r="C2145" s="12" t="s">
        <v>131</v>
      </c>
      <c r="D2145" s="12" t="s">
        <v>138</v>
      </c>
      <c r="E2145" s="12">
        <v>4005.0</v>
      </c>
      <c r="F2145" s="26">
        <v>43965.0</v>
      </c>
      <c r="G2145" s="20"/>
      <c r="H2145" s="20"/>
      <c r="I2145" s="28" t="str">
        <f t="shared" si="1"/>
        <v>MGTabuleiro43965</v>
      </c>
      <c r="J2145" s="28">
        <f>VLOOKUP(I2145,'Indice isolamento municipio'!$F$2:$G$26498,2,false)</f>
        <v>0.392</v>
      </c>
      <c r="K2145" s="29"/>
      <c r="L2145" s="20"/>
      <c r="M2145" s="20"/>
      <c r="N2145" s="20"/>
      <c r="O2145" s="20"/>
      <c r="P2145" s="20"/>
    </row>
    <row r="2146" ht="15.75" hidden="1" customHeight="1">
      <c r="A2146" s="12">
        <v>316900.0</v>
      </c>
      <c r="B2146" s="12" t="s">
        <v>127</v>
      </c>
      <c r="C2146" s="12" t="s">
        <v>131</v>
      </c>
      <c r="D2146" s="12" t="s">
        <v>138</v>
      </c>
      <c r="E2146" s="12">
        <v>15947.0</v>
      </c>
      <c r="F2146" s="26">
        <v>43965.0</v>
      </c>
      <c r="G2146" s="20"/>
      <c r="H2146" s="20"/>
      <c r="I2146" s="28" t="str">
        <f t="shared" si="1"/>
        <v>MGTocantins43965</v>
      </c>
      <c r="J2146" s="28">
        <f>VLOOKUP(I2146,'Indice isolamento municipio'!$F$2:$G$26498,2,false)</f>
        <v>0.403</v>
      </c>
      <c r="K2146" s="29"/>
      <c r="L2146" s="20"/>
      <c r="M2146" s="20"/>
      <c r="N2146" s="20"/>
      <c r="O2146" s="20"/>
      <c r="P2146" s="20"/>
    </row>
    <row r="2147" ht="15.75" hidden="1" customHeight="1">
      <c r="A2147" s="12">
        <v>316990.0</v>
      </c>
      <c r="B2147" s="12" t="s">
        <v>2528</v>
      </c>
      <c r="C2147" s="12" t="s">
        <v>131</v>
      </c>
      <c r="D2147" s="12" t="s">
        <v>138</v>
      </c>
      <c r="E2147" s="12">
        <v>104004.0</v>
      </c>
      <c r="F2147" s="26">
        <v>43965.0</v>
      </c>
      <c r="G2147" s="20"/>
      <c r="H2147" s="20"/>
      <c r="I2147" s="28" t="str">
        <f t="shared" si="1"/>
        <v>MGUbá43965</v>
      </c>
      <c r="J2147" s="28">
        <f>VLOOKUP(I2147,'Indice isolamento municipio'!$F$2:$G$26498,2,false)</f>
        <v>0.386</v>
      </c>
      <c r="K2147" s="29"/>
      <c r="L2147" s="20"/>
      <c r="M2147" s="20"/>
      <c r="N2147" s="20"/>
      <c r="O2147" s="20"/>
      <c r="P2147" s="20"/>
    </row>
    <row r="2148" ht="15.75" hidden="1" customHeight="1">
      <c r="A2148" s="12">
        <v>317200.0</v>
      </c>
      <c r="B2148" s="12" t="s">
        <v>2556</v>
      </c>
      <c r="C2148" s="12" t="s">
        <v>131</v>
      </c>
      <c r="D2148" s="12" t="s">
        <v>138</v>
      </c>
      <c r="E2148" s="12">
        <v>38749.0</v>
      </c>
      <c r="F2148" s="26">
        <v>43965.0</v>
      </c>
      <c r="G2148" s="20"/>
      <c r="H2148" s="20"/>
      <c r="I2148" s="28" t="str">
        <f t="shared" si="1"/>
        <v>MGVisconde do Rio Branco43965</v>
      </c>
      <c r="J2148" s="28">
        <f>VLOOKUP(I2148,'Indice isolamento municipio'!$F$2:$G$26498,2,false)</f>
        <v>0.386</v>
      </c>
      <c r="K2148" s="29"/>
      <c r="L2148" s="20"/>
      <c r="M2148" s="20"/>
      <c r="N2148" s="20"/>
      <c r="O2148" s="20"/>
      <c r="P2148" s="20"/>
    </row>
    <row r="2149" ht="15.75" hidden="1" customHeight="1">
      <c r="A2149" s="12">
        <v>310070.0</v>
      </c>
      <c r="B2149" s="12" t="s">
        <v>5419</v>
      </c>
      <c r="C2149" s="12" t="s">
        <v>131</v>
      </c>
      <c r="D2149" s="12" t="s">
        <v>138</v>
      </c>
      <c r="E2149" s="12">
        <v>2015.0</v>
      </c>
      <c r="F2149" s="26">
        <v>43965.0</v>
      </c>
      <c r="G2149" s="20"/>
      <c r="H2149" s="20"/>
      <c r="I2149" s="28" t="str">
        <f t="shared" si="1"/>
        <v>MGÁgua Comprida43965</v>
      </c>
      <c r="J2149" s="28" t="str">
        <f>VLOOKUP(I2149,'Indice isolamento municipio'!$F$2:$G$26498,2,false)</f>
        <v>#N/A</v>
      </c>
      <c r="K2149" s="29"/>
      <c r="L2149" s="20"/>
      <c r="M2149" s="20"/>
      <c r="N2149" s="20"/>
      <c r="O2149" s="20"/>
      <c r="P2149" s="20"/>
    </row>
    <row r="2150" ht="15.75" hidden="1" customHeight="1">
      <c r="A2150" s="12">
        <v>311140.0</v>
      </c>
      <c r="B2150" s="12" t="s">
        <v>1860</v>
      </c>
      <c r="C2150" s="12" t="s">
        <v>131</v>
      </c>
      <c r="D2150" s="12" t="s">
        <v>138</v>
      </c>
      <c r="E2150" s="12">
        <v>7103.0</v>
      </c>
      <c r="F2150" s="26">
        <v>43965.0</v>
      </c>
      <c r="G2150" s="20"/>
      <c r="H2150" s="20"/>
      <c r="I2150" s="28" t="str">
        <f t="shared" si="1"/>
        <v>MGCampo Florido43965</v>
      </c>
      <c r="J2150" s="28">
        <f>VLOOKUP(I2150,'Indice isolamento municipio'!$F$2:$G$26498,2,false)</f>
        <v>0.448</v>
      </c>
      <c r="K2150" s="29"/>
      <c r="L2150" s="20"/>
      <c r="M2150" s="20"/>
      <c r="N2150" s="20"/>
      <c r="O2150" s="20"/>
      <c r="P2150" s="20"/>
    </row>
    <row r="2151" ht="15.75" hidden="1" customHeight="1">
      <c r="A2151" s="12">
        <v>311730.0</v>
      </c>
      <c r="B2151" s="12" t="s">
        <v>1921</v>
      </c>
      <c r="C2151" s="12" t="s">
        <v>131</v>
      </c>
      <c r="D2151" s="12" t="s">
        <v>138</v>
      </c>
      <c r="E2151" s="12">
        <v>23932.0</v>
      </c>
      <c r="F2151" s="26">
        <v>43965.0</v>
      </c>
      <c r="G2151" s="20"/>
      <c r="H2151" s="20"/>
      <c r="I2151" s="28" t="str">
        <f t="shared" si="1"/>
        <v>MGConceição das Alagoas43965</v>
      </c>
      <c r="J2151" s="28">
        <f>VLOOKUP(I2151,'Indice isolamento municipio'!$F$2:$G$26498,2,false)</f>
        <v>0.366</v>
      </c>
      <c r="K2151" s="29"/>
      <c r="L2151" s="20"/>
      <c r="M2151" s="20"/>
      <c r="N2151" s="20"/>
      <c r="O2151" s="20"/>
      <c r="P2151" s="20"/>
    </row>
    <row r="2152" ht="15.75" hidden="1" customHeight="1">
      <c r="A2152" s="12">
        <v>311820.0</v>
      </c>
      <c r="B2152" s="12" t="s">
        <v>1934</v>
      </c>
      <c r="C2152" s="12" t="s">
        <v>131</v>
      </c>
      <c r="D2152" s="12" t="s">
        <v>138</v>
      </c>
      <c r="E2152" s="12">
        <v>6591.0</v>
      </c>
      <c r="F2152" s="26">
        <v>43965.0</v>
      </c>
      <c r="G2152" s="20"/>
      <c r="H2152" s="20"/>
      <c r="I2152" s="28" t="str">
        <f t="shared" si="1"/>
        <v>MGConquista43965</v>
      </c>
      <c r="J2152" s="28">
        <f>VLOOKUP(I2152,'Indice isolamento municipio'!$F$2:$G$26498,2,false)</f>
        <v>0.329</v>
      </c>
      <c r="K2152" s="29"/>
      <c r="L2152" s="20"/>
      <c r="M2152" s="20"/>
      <c r="N2152" s="20"/>
      <c r="O2152" s="20"/>
      <c r="P2152" s="20"/>
    </row>
    <row r="2153" ht="15.75" hidden="1" customHeight="1">
      <c r="A2153" s="12">
        <v>312125.0</v>
      </c>
      <c r="B2153" s="12" t="s">
        <v>1967</v>
      </c>
      <c r="C2153" s="12" t="s">
        <v>131</v>
      </c>
      <c r="D2153" s="12" t="s">
        <v>138</v>
      </c>
      <c r="E2153" s="12">
        <v>8546.0</v>
      </c>
      <c r="F2153" s="26">
        <v>43965.0</v>
      </c>
      <c r="G2153" s="20"/>
      <c r="H2153" s="20"/>
      <c r="I2153" s="28" t="str">
        <f t="shared" si="1"/>
        <v>MGDelta43965</v>
      </c>
      <c r="J2153" s="28">
        <f>VLOOKUP(I2153,'Indice isolamento municipio'!$F$2:$G$26498,2,false)</f>
        <v>0.407</v>
      </c>
      <c r="K2153" s="29"/>
      <c r="L2153" s="20"/>
      <c r="M2153" s="20"/>
      <c r="N2153" s="20"/>
      <c r="O2153" s="20"/>
      <c r="P2153" s="20"/>
    </row>
    <row r="2154" ht="15.75" hidden="1" customHeight="1">
      <c r="A2154" s="12">
        <v>315690.0</v>
      </c>
      <c r="B2154" s="12" t="s">
        <v>2380</v>
      </c>
      <c r="C2154" s="12" t="s">
        <v>131</v>
      </c>
      <c r="D2154" s="12" t="s">
        <v>138</v>
      </c>
      <c r="E2154" s="12">
        <v>24283.0</v>
      </c>
      <c r="F2154" s="26">
        <v>43965.0</v>
      </c>
      <c r="G2154" s="20"/>
      <c r="H2154" s="20"/>
      <c r="I2154" s="28" t="str">
        <f t="shared" si="1"/>
        <v>MGSacramento43965</v>
      </c>
      <c r="J2154" s="28">
        <f>VLOOKUP(I2154,'Indice isolamento municipio'!$F$2:$G$26498,2,false)</f>
        <v>0.416</v>
      </c>
      <c r="K2154" s="29"/>
      <c r="L2154" s="20"/>
      <c r="M2154" s="20"/>
      <c r="N2154" s="20"/>
      <c r="O2154" s="20"/>
      <c r="P2154" s="20"/>
    </row>
    <row r="2155" ht="15.75" hidden="1" customHeight="1">
      <c r="A2155" s="12">
        <v>317010.0</v>
      </c>
      <c r="B2155" s="12" t="s">
        <v>2531</v>
      </c>
      <c r="C2155" s="12" t="s">
        <v>131</v>
      </c>
      <c r="D2155" s="12" t="s">
        <v>138</v>
      </c>
      <c r="E2155" s="12">
        <v>302623.0</v>
      </c>
      <c r="F2155" s="26">
        <v>43965.0</v>
      </c>
      <c r="G2155" s="20"/>
      <c r="H2155" s="20"/>
      <c r="I2155" s="28" t="str">
        <f t="shared" si="1"/>
        <v>MGUberaba43965</v>
      </c>
      <c r="J2155" s="28">
        <f>VLOOKUP(I2155,'Indice isolamento municipio'!$F$2:$G$26498,2,false)</f>
        <v>0.387</v>
      </c>
      <c r="K2155" s="29"/>
      <c r="L2155" s="20"/>
      <c r="M2155" s="20"/>
      <c r="N2155" s="20"/>
      <c r="O2155" s="20"/>
      <c r="P2155" s="20"/>
    </row>
    <row r="2156" ht="15.75" hidden="1" customHeight="1">
      <c r="A2156" s="12">
        <v>317110.0</v>
      </c>
      <c r="B2156" s="12" t="s">
        <v>2548</v>
      </c>
      <c r="C2156" s="12" t="s">
        <v>131</v>
      </c>
      <c r="D2156" s="12" t="s">
        <v>138</v>
      </c>
      <c r="E2156" s="12">
        <v>3575.0</v>
      </c>
      <c r="F2156" s="26">
        <v>43965.0</v>
      </c>
      <c r="G2156" s="20"/>
      <c r="H2156" s="20"/>
      <c r="I2156" s="28" t="str">
        <f t="shared" si="1"/>
        <v>MGVeríssimo43965</v>
      </c>
      <c r="J2156" s="28">
        <f>VLOOKUP(I2156,'Indice isolamento municipio'!$F$2:$G$26498,2,false)</f>
        <v>0.417</v>
      </c>
      <c r="K2156" s="29"/>
      <c r="L2156" s="20"/>
      <c r="M2156" s="20"/>
      <c r="N2156" s="20"/>
      <c r="O2156" s="20"/>
      <c r="P2156" s="20"/>
    </row>
    <row r="2157" ht="15.75" hidden="1" customHeight="1">
      <c r="A2157" s="12">
        <v>310350.0</v>
      </c>
      <c r="B2157" s="12" t="s">
        <v>1778</v>
      </c>
      <c r="C2157" s="12" t="s">
        <v>131</v>
      </c>
      <c r="D2157" s="12" t="s">
        <v>138</v>
      </c>
      <c r="E2157" s="12">
        <v>110983.0</v>
      </c>
      <c r="F2157" s="26">
        <v>43965.0</v>
      </c>
      <c r="G2157" s="20"/>
      <c r="H2157" s="20"/>
      <c r="I2157" s="28" t="str">
        <f t="shared" si="1"/>
        <v>MGAraguari43965</v>
      </c>
      <c r="J2157" s="28">
        <f>VLOOKUP(I2157,'Indice isolamento municipio'!$F$2:$G$26498,2,false)</f>
        <v>0.367</v>
      </c>
      <c r="K2157" s="29"/>
      <c r="L2157" s="20"/>
      <c r="M2157" s="20"/>
      <c r="N2157" s="20"/>
      <c r="O2157" s="20"/>
      <c r="P2157" s="20"/>
    </row>
    <row r="2158" ht="15.75" hidden="1" customHeight="1">
      <c r="A2158" s="12">
        <v>310375.0</v>
      </c>
      <c r="B2158" s="12" t="s">
        <v>1781</v>
      </c>
      <c r="C2158" s="12" t="s">
        <v>131</v>
      </c>
      <c r="D2158" s="12" t="s">
        <v>138</v>
      </c>
      <c r="E2158" s="12">
        <v>6271.0</v>
      </c>
      <c r="F2158" s="26">
        <v>43965.0</v>
      </c>
      <c r="G2158" s="20"/>
      <c r="H2158" s="20"/>
      <c r="I2158" s="28" t="str">
        <f t="shared" si="1"/>
        <v>MGAraporã43965</v>
      </c>
      <c r="J2158" s="28">
        <f>VLOOKUP(I2158,'Indice isolamento municipio'!$F$2:$G$26498,2,false)</f>
        <v>0.336</v>
      </c>
      <c r="K2158" s="29"/>
      <c r="L2158" s="20"/>
      <c r="M2158" s="20"/>
      <c r="N2158" s="20"/>
      <c r="O2158" s="20"/>
      <c r="P2158" s="20"/>
    </row>
    <row r="2159" ht="15.75" hidden="1" customHeight="1">
      <c r="A2159" s="12">
        <v>311500.0</v>
      </c>
      <c r="B2159" s="12" t="s">
        <v>1896</v>
      </c>
      <c r="C2159" s="12" t="s">
        <v>131</v>
      </c>
      <c r="D2159" s="12" t="s">
        <v>138</v>
      </c>
      <c r="E2159" s="12">
        <v>2893.0</v>
      </c>
      <c r="F2159" s="26">
        <v>43965.0</v>
      </c>
      <c r="G2159" s="20"/>
      <c r="H2159" s="20"/>
      <c r="I2159" s="28" t="str">
        <f t="shared" si="1"/>
        <v>MGCascalho Rico43965</v>
      </c>
      <c r="J2159" s="28">
        <f>VLOOKUP(I2159,'Indice isolamento municipio'!$F$2:$G$26498,2,false)</f>
        <v>0.543</v>
      </c>
      <c r="K2159" s="29"/>
      <c r="L2159" s="20"/>
      <c r="M2159" s="20"/>
      <c r="N2159" s="20"/>
      <c r="O2159" s="20"/>
      <c r="P2159" s="20"/>
    </row>
    <row r="2160" ht="15.75" hidden="1" customHeight="1">
      <c r="A2160" s="12">
        <v>313070.0</v>
      </c>
      <c r="B2160" s="12" t="s">
        <v>2076</v>
      </c>
      <c r="C2160" s="12" t="s">
        <v>131</v>
      </c>
      <c r="D2160" s="12" t="s">
        <v>138</v>
      </c>
      <c r="E2160" s="12">
        <v>6312.0</v>
      </c>
      <c r="F2160" s="26">
        <v>43965.0</v>
      </c>
      <c r="G2160" s="20"/>
      <c r="H2160" s="20"/>
      <c r="I2160" s="28" t="str">
        <f t="shared" si="1"/>
        <v>MGIndianópolis43965</v>
      </c>
      <c r="J2160" s="28">
        <f>VLOOKUP(I2160,'Indice isolamento municipio'!$F$2:$G$26498,2,false)</f>
        <v>0.464</v>
      </c>
      <c r="K2160" s="29"/>
      <c r="L2160" s="20"/>
      <c r="M2160" s="20"/>
      <c r="N2160" s="20"/>
      <c r="O2160" s="20"/>
      <c r="P2160" s="20"/>
    </row>
    <row r="2161" ht="15.75" hidden="1" customHeight="1">
      <c r="A2161" s="12">
        <v>314280.0</v>
      </c>
      <c r="B2161" s="12" t="s">
        <v>2220</v>
      </c>
      <c r="C2161" s="12" t="s">
        <v>131</v>
      </c>
      <c r="D2161" s="12" t="s">
        <v>138</v>
      </c>
      <c r="E2161" s="12">
        <v>19863.0</v>
      </c>
      <c r="F2161" s="26">
        <v>43965.0</v>
      </c>
      <c r="G2161" s="20"/>
      <c r="H2161" s="20"/>
      <c r="I2161" s="28" t="str">
        <f t="shared" si="1"/>
        <v>MGMonte Alegre de Minas43965</v>
      </c>
      <c r="J2161" s="28">
        <f>VLOOKUP(I2161,'Indice isolamento municipio'!$F$2:$G$26498,2,false)</f>
        <v>0.384</v>
      </c>
      <c r="K2161" s="29"/>
      <c r="L2161" s="20"/>
      <c r="M2161" s="20"/>
      <c r="N2161" s="20"/>
      <c r="O2161" s="20"/>
      <c r="P2161" s="20"/>
    </row>
    <row r="2162" ht="15.75" hidden="1" customHeight="1">
      <c r="A2162" s="12">
        <v>314500.0</v>
      </c>
      <c r="B2162" s="12" t="s">
        <v>2247</v>
      </c>
      <c r="C2162" s="12" t="s">
        <v>131</v>
      </c>
      <c r="D2162" s="12" t="s">
        <v>138</v>
      </c>
      <c r="E2162" s="12">
        <v>13314.0</v>
      </c>
      <c r="F2162" s="26">
        <v>43965.0</v>
      </c>
      <c r="G2162" s="20"/>
      <c r="H2162" s="20"/>
      <c r="I2162" s="28" t="str">
        <f t="shared" si="1"/>
        <v>MGNova Ponte43965</v>
      </c>
      <c r="J2162" s="28">
        <f>VLOOKUP(I2162,'Indice isolamento municipio'!$F$2:$G$26498,2,false)</f>
        <v>0.372</v>
      </c>
      <c r="K2162" s="29"/>
      <c r="L2162" s="20"/>
      <c r="M2162" s="20"/>
      <c r="N2162" s="20"/>
      <c r="O2162" s="20"/>
      <c r="P2162" s="20"/>
    </row>
    <row r="2163" ht="15.75" hidden="1" customHeight="1">
      <c r="A2163" s="12">
        <v>315280.0</v>
      </c>
      <c r="B2163" s="12" t="s">
        <v>2339</v>
      </c>
      <c r="C2163" s="12" t="s">
        <v>131</v>
      </c>
      <c r="D2163" s="12" t="s">
        <v>138</v>
      </c>
      <c r="E2163" s="12">
        <v>26139.0</v>
      </c>
      <c r="F2163" s="26">
        <v>43965.0</v>
      </c>
      <c r="G2163" s="20"/>
      <c r="H2163" s="20"/>
      <c r="I2163" s="28" t="str">
        <f t="shared" si="1"/>
        <v>MGPrata43965</v>
      </c>
      <c r="J2163" s="28">
        <f>VLOOKUP(I2163,'Indice isolamento municipio'!$F$2:$G$26498,2,false)</f>
        <v>0.368</v>
      </c>
      <c r="K2163" s="29"/>
      <c r="L2163" s="20"/>
      <c r="M2163" s="20"/>
      <c r="N2163" s="20"/>
      <c r="O2163" s="20"/>
      <c r="P2163" s="20"/>
    </row>
    <row r="2164" ht="15.75" hidden="1" customHeight="1">
      <c r="A2164" s="12">
        <v>316960.0</v>
      </c>
      <c r="B2164" s="12" t="s">
        <v>2525</v>
      </c>
      <c r="C2164" s="12" t="s">
        <v>131</v>
      </c>
      <c r="D2164" s="12" t="s">
        <v>138</v>
      </c>
      <c r="E2164" s="12">
        <v>24350.0</v>
      </c>
      <c r="F2164" s="26">
        <v>43965.0</v>
      </c>
      <c r="G2164" s="20"/>
      <c r="H2164" s="20"/>
      <c r="I2164" s="28" t="str">
        <f t="shared" si="1"/>
        <v>MGTupaciguara43965</v>
      </c>
      <c r="J2164" s="28">
        <f>VLOOKUP(I2164,'Indice isolamento municipio'!$F$2:$G$26498,2,false)</f>
        <v>0.404</v>
      </c>
      <c r="K2164" s="29"/>
      <c r="L2164" s="20"/>
      <c r="M2164" s="20"/>
      <c r="N2164" s="20"/>
      <c r="O2164" s="20"/>
      <c r="P2164" s="20"/>
    </row>
    <row r="2165" ht="15.75" hidden="1" customHeight="1">
      <c r="A2165" s="12">
        <v>317020.0</v>
      </c>
      <c r="B2165" s="12" t="s">
        <v>2532</v>
      </c>
      <c r="C2165" s="12" t="s">
        <v>131</v>
      </c>
      <c r="D2165" s="12" t="s">
        <v>138</v>
      </c>
      <c r="E2165" s="12">
        <v>619536.0</v>
      </c>
      <c r="F2165" s="26">
        <v>43965.0</v>
      </c>
      <c r="G2165" s="20"/>
      <c r="H2165" s="20"/>
      <c r="I2165" s="28" t="str">
        <f t="shared" si="1"/>
        <v>MGUberlândia43965</v>
      </c>
      <c r="J2165" s="28">
        <f>VLOOKUP(I2165,'Indice isolamento municipio'!$F$2:$G$26498,2,false)</f>
        <v>0.377</v>
      </c>
      <c r="K2165" s="29"/>
      <c r="L2165" s="20"/>
      <c r="M2165" s="20"/>
      <c r="N2165" s="20"/>
      <c r="O2165" s="20"/>
      <c r="P2165" s="20"/>
    </row>
    <row r="2166" ht="15.75" hidden="1" customHeight="1">
      <c r="A2166" s="12">
        <v>310450.0</v>
      </c>
      <c r="B2166" s="12" t="s">
        <v>1789</v>
      </c>
      <c r="C2166" s="12" t="s">
        <v>131</v>
      </c>
      <c r="D2166" s="12" t="s">
        <v>138</v>
      </c>
      <c r="E2166" s="12">
        <v>17669.0</v>
      </c>
      <c r="F2166" s="26">
        <v>43965.0</v>
      </c>
      <c r="G2166" s="20"/>
      <c r="H2166" s="20"/>
      <c r="I2166" s="28" t="str">
        <f t="shared" si="1"/>
        <v>MGArinos43965</v>
      </c>
      <c r="J2166" s="28">
        <f>VLOOKUP(I2166,'Indice isolamento municipio'!$F$2:$G$26498,2,false)</f>
        <v>0.437</v>
      </c>
      <c r="K2166" s="29"/>
      <c r="L2166" s="20"/>
      <c r="M2166" s="20"/>
      <c r="N2166" s="20"/>
      <c r="O2166" s="20"/>
      <c r="P2166" s="20"/>
    </row>
    <row r="2167" ht="15.75" hidden="1" customHeight="1">
      <c r="A2167" s="12">
        <v>310820.0</v>
      </c>
      <c r="B2167" s="12" t="s">
        <v>1825</v>
      </c>
      <c r="C2167" s="12" t="s">
        <v>131</v>
      </c>
      <c r="D2167" s="12" t="s">
        <v>138</v>
      </c>
      <c r="E2167" s="12">
        <v>5778.0</v>
      </c>
      <c r="F2167" s="26">
        <v>43965.0</v>
      </c>
      <c r="G2167" s="20"/>
      <c r="H2167" s="20"/>
      <c r="I2167" s="28" t="str">
        <f t="shared" si="1"/>
        <v>MGBonfinópolis de Minas43965</v>
      </c>
      <c r="J2167" s="28">
        <f>VLOOKUP(I2167,'Indice isolamento municipio'!$F$2:$G$26498,2,false)</f>
        <v>0.338</v>
      </c>
      <c r="K2167" s="29"/>
      <c r="L2167" s="20"/>
      <c r="M2167" s="20"/>
      <c r="N2167" s="20"/>
      <c r="O2167" s="20"/>
      <c r="P2167" s="20"/>
    </row>
    <row r="2168" ht="15.75" hidden="1" customHeight="1">
      <c r="A2168" s="12">
        <v>310930.0</v>
      </c>
      <c r="B2168" s="12" t="s">
        <v>1839</v>
      </c>
      <c r="C2168" s="12" t="s">
        <v>131</v>
      </c>
      <c r="D2168" s="12" t="s">
        <v>138</v>
      </c>
      <c r="E2168" s="12">
        <v>23091.0</v>
      </c>
      <c r="F2168" s="26">
        <v>43965.0</v>
      </c>
      <c r="G2168" s="20"/>
      <c r="H2168" s="20"/>
      <c r="I2168" s="28" t="str">
        <f t="shared" si="1"/>
        <v>MGBuritis43965</v>
      </c>
      <c r="J2168" s="28">
        <f>VLOOKUP(I2168,'Indice isolamento municipio'!$F$2:$G$26498,2,false)</f>
        <v>0.332</v>
      </c>
      <c r="K2168" s="29"/>
      <c r="L2168" s="20"/>
      <c r="M2168" s="20"/>
      <c r="N2168" s="20"/>
      <c r="O2168" s="20"/>
      <c r="P2168" s="20"/>
    </row>
    <row r="2169" ht="15.75" hidden="1" customHeight="1">
      <c r="A2169" s="12">
        <v>310945.0</v>
      </c>
      <c r="B2169" s="12" t="s">
        <v>1841</v>
      </c>
      <c r="C2169" s="12" t="s">
        <v>131</v>
      </c>
      <c r="D2169" s="12" t="s">
        <v>138</v>
      </c>
      <c r="E2169" s="12">
        <v>6534.0</v>
      </c>
      <c r="F2169" s="26">
        <v>43965.0</v>
      </c>
      <c r="G2169" s="20"/>
      <c r="H2169" s="20"/>
      <c r="I2169" s="28" t="str">
        <f t="shared" si="1"/>
        <v>MGCabeceira Grande43965</v>
      </c>
      <c r="J2169" s="28">
        <f>VLOOKUP(I2169,'Indice isolamento municipio'!$F$2:$G$26498,2,false)</f>
        <v>0.398</v>
      </c>
      <c r="K2169" s="29"/>
      <c r="L2169" s="20"/>
      <c r="M2169" s="20"/>
      <c r="N2169" s="20"/>
      <c r="O2169" s="20"/>
      <c r="P2169" s="20"/>
    </row>
    <row r="2170" ht="15.75" hidden="1" customHeight="1">
      <c r="A2170" s="12">
        <v>311615.0</v>
      </c>
      <c r="B2170" s="12" t="s">
        <v>1909</v>
      </c>
      <c r="C2170" s="12" t="s">
        <v>131</v>
      </c>
      <c r="D2170" s="12" t="s">
        <v>138</v>
      </c>
      <c r="E2170" s="12">
        <v>11339.0</v>
      </c>
      <c r="F2170" s="26">
        <v>43965.0</v>
      </c>
      <c r="G2170" s="20"/>
      <c r="H2170" s="20"/>
      <c r="I2170" s="28" t="str">
        <f t="shared" si="1"/>
        <v>MGChapada Gaúcha43965</v>
      </c>
      <c r="J2170" s="28">
        <f>VLOOKUP(I2170,'Indice isolamento municipio'!$F$2:$G$26498,2,false)</f>
        <v>0.338</v>
      </c>
      <c r="K2170" s="29"/>
      <c r="L2170" s="20"/>
      <c r="M2170" s="20"/>
      <c r="N2170" s="20"/>
      <c r="O2170" s="20"/>
      <c r="P2170" s="20"/>
    </row>
    <row r="2171" ht="15.75" hidden="1" customHeight="1">
      <c r="A2171" s="12">
        <v>312247.0</v>
      </c>
      <c r="B2171" s="12" t="s">
        <v>1982</v>
      </c>
      <c r="C2171" s="12" t="s">
        <v>131</v>
      </c>
      <c r="D2171" s="12" t="s">
        <v>138</v>
      </c>
      <c r="E2171" s="12">
        <v>3778.0</v>
      </c>
      <c r="F2171" s="26">
        <v>43965.0</v>
      </c>
      <c r="G2171" s="20"/>
      <c r="H2171" s="20"/>
      <c r="I2171" s="28" t="str">
        <f t="shared" si="1"/>
        <v>MGDom Bosco43965</v>
      </c>
      <c r="J2171" s="28">
        <f>VLOOKUP(I2171,'Indice isolamento municipio'!$F$2:$G$26498,2,false)</f>
        <v>0.459</v>
      </c>
      <c r="K2171" s="29"/>
      <c r="L2171" s="20"/>
      <c r="M2171" s="20"/>
      <c r="N2171" s="20"/>
      <c r="O2171" s="20"/>
      <c r="P2171" s="20"/>
    </row>
    <row r="2172" ht="15.75" hidden="1" customHeight="1">
      <c r="A2172" s="12">
        <v>312620.0</v>
      </c>
      <c r="B2172" s="12" t="s">
        <v>1189</v>
      </c>
      <c r="C2172" s="12" t="s">
        <v>131</v>
      </c>
      <c r="D2172" s="12" t="s">
        <v>138</v>
      </c>
      <c r="E2172" s="12">
        <v>8427.0</v>
      </c>
      <c r="F2172" s="26">
        <v>43965.0</v>
      </c>
      <c r="G2172" s="20"/>
      <c r="H2172" s="20"/>
      <c r="I2172" s="28" t="str">
        <f t="shared" si="1"/>
        <v>MGFormoso43965</v>
      </c>
      <c r="J2172" s="28">
        <f>VLOOKUP(I2172,'Indice isolamento municipio'!$F$2:$G$26498,2,false)</f>
        <v>0.347</v>
      </c>
      <c r="K2172" s="29"/>
      <c r="L2172" s="20"/>
      <c r="M2172" s="20"/>
      <c r="N2172" s="20"/>
      <c r="O2172" s="20"/>
      <c r="P2172" s="20"/>
    </row>
    <row r="2173" ht="15.75" hidden="1" customHeight="1">
      <c r="A2173" s="12">
        <v>314437.0</v>
      </c>
      <c r="B2173" s="12" t="s">
        <v>2238</v>
      </c>
      <c r="C2173" s="12" t="s">
        <v>131</v>
      </c>
      <c r="D2173" s="12" t="s">
        <v>138</v>
      </c>
      <c r="E2173" s="12">
        <v>3279.0</v>
      </c>
      <c r="F2173" s="26">
        <v>43965.0</v>
      </c>
      <c r="G2173" s="20"/>
      <c r="H2173" s="20"/>
      <c r="I2173" s="28" t="str">
        <f t="shared" si="1"/>
        <v>MGNatalândia43965</v>
      </c>
      <c r="J2173" s="28">
        <f>VLOOKUP(I2173,'Indice isolamento municipio'!$F$2:$G$26498,2,false)</f>
        <v>0.5</v>
      </c>
      <c r="K2173" s="29"/>
      <c r="L2173" s="20"/>
      <c r="M2173" s="20"/>
      <c r="N2173" s="20"/>
      <c r="O2173" s="20"/>
      <c r="P2173" s="20"/>
    </row>
    <row r="2174" ht="15.75" hidden="1" customHeight="1">
      <c r="A2174" s="12">
        <v>314700.0</v>
      </c>
      <c r="B2174" s="12" t="s">
        <v>2275</v>
      </c>
      <c r="C2174" s="12" t="s">
        <v>131</v>
      </c>
      <c r="D2174" s="12" t="s">
        <v>138</v>
      </c>
      <c r="E2174" s="12">
        <v>86153.0</v>
      </c>
      <c r="F2174" s="26">
        <v>43965.0</v>
      </c>
      <c r="G2174" s="20"/>
      <c r="H2174" s="20"/>
      <c r="I2174" s="28" t="str">
        <f t="shared" si="1"/>
        <v>MGParacatu43965</v>
      </c>
      <c r="J2174" s="28">
        <f>VLOOKUP(I2174,'Indice isolamento municipio'!$F$2:$G$26498,2,false)</f>
        <v>0.39</v>
      </c>
      <c r="K2174" s="29"/>
      <c r="L2174" s="20"/>
      <c r="M2174" s="20"/>
      <c r="N2174" s="20"/>
      <c r="O2174" s="20"/>
      <c r="P2174" s="20"/>
    </row>
    <row r="2175" ht="15.75" hidden="1" customHeight="1">
      <c r="A2175" s="12">
        <v>315445.0</v>
      </c>
      <c r="B2175" s="12" t="s">
        <v>2354</v>
      </c>
      <c r="C2175" s="12" t="s">
        <v>131</v>
      </c>
      <c r="D2175" s="12" t="s">
        <v>138</v>
      </c>
      <c r="E2175" s="12">
        <v>8013.0</v>
      </c>
      <c r="F2175" s="26">
        <v>43965.0</v>
      </c>
      <c r="G2175" s="20"/>
      <c r="H2175" s="20"/>
      <c r="I2175" s="28" t="str">
        <f t="shared" si="1"/>
        <v>MGRiachinho43965</v>
      </c>
      <c r="J2175" s="28">
        <f>VLOOKUP(I2175,'Indice isolamento municipio'!$F$2:$G$26498,2,false)</f>
        <v>0.386</v>
      </c>
      <c r="K2175" s="29"/>
      <c r="L2175" s="20"/>
      <c r="M2175" s="20"/>
      <c r="N2175" s="20"/>
      <c r="O2175" s="20"/>
      <c r="P2175" s="20"/>
    </row>
    <row r="2176" ht="15.75" hidden="1" customHeight="1">
      <c r="A2176" s="12">
        <v>317040.0</v>
      </c>
      <c r="B2176" s="12" t="s">
        <v>2534</v>
      </c>
      <c r="C2176" s="12" t="s">
        <v>131</v>
      </c>
      <c r="D2176" s="12" t="s">
        <v>138</v>
      </c>
      <c r="E2176" s="12">
        <v>78703.0</v>
      </c>
      <c r="F2176" s="26">
        <v>43965.0</v>
      </c>
      <c r="G2176" s="20"/>
      <c r="H2176" s="20"/>
      <c r="I2176" s="28" t="str">
        <f t="shared" si="1"/>
        <v>MGUnaí43965</v>
      </c>
      <c r="J2176" s="28">
        <f>VLOOKUP(I2176,'Indice isolamento municipio'!$F$2:$G$26498,2,false)</f>
        <v>0.363</v>
      </c>
      <c r="K2176" s="29"/>
      <c r="L2176" s="20"/>
      <c r="M2176" s="20"/>
      <c r="N2176" s="20"/>
      <c r="O2176" s="20"/>
      <c r="P2176" s="20"/>
    </row>
    <row r="2177" ht="15.75" hidden="1" customHeight="1">
      <c r="A2177" s="12">
        <v>317047.0</v>
      </c>
      <c r="B2177" s="12" t="s">
        <v>2536</v>
      </c>
      <c r="C2177" s="12" t="s">
        <v>131</v>
      </c>
      <c r="D2177" s="12" t="s">
        <v>138</v>
      </c>
      <c r="E2177" s="12">
        <v>3231.0</v>
      </c>
      <c r="F2177" s="26">
        <v>43965.0</v>
      </c>
      <c r="G2177" s="20"/>
      <c r="H2177" s="20"/>
      <c r="I2177" s="28" t="str">
        <f t="shared" si="1"/>
        <v>MGUruana de Minas43965</v>
      </c>
      <c r="J2177" s="28">
        <f>VLOOKUP(I2177,'Indice isolamento municipio'!$F$2:$G$26498,2,false)</f>
        <v>0.306</v>
      </c>
      <c r="K2177" s="29"/>
      <c r="L2177" s="20"/>
      <c r="M2177" s="20"/>
      <c r="N2177" s="20"/>
      <c r="O2177" s="20"/>
      <c r="P2177" s="20"/>
    </row>
    <row r="2178" ht="15.75" hidden="1" customHeight="1">
      <c r="A2178" s="12">
        <v>311900.0</v>
      </c>
      <c r="B2178" s="12" t="s">
        <v>1941</v>
      </c>
      <c r="C2178" s="12" t="s">
        <v>131</v>
      </c>
      <c r="D2178" s="12" t="s">
        <v>138</v>
      </c>
      <c r="E2178" s="12">
        <v>3447.0</v>
      </c>
      <c r="F2178" s="26">
        <v>43965.0</v>
      </c>
      <c r="G2178" s="20"/>
      <c r="H2178" s="20"/>
      <c r="I2178" s="28" t="str">
        <f t="shared" si="1"/>
        <v>MGCordislândia43965</v>
      </c>
      <c r="J2178" s="28">
        <f>VLOOKUP(I2178,'Indice isolamento municipio'!$F$2:$G$26498,2,false)</f>
        <v>0.5</v>
      </c>
      <c r="K2178" s="29"/>
      <c r="L2178" s="20"/>
      <c r="M2178" s="20"/>
      <c r="N2178" s="20"/>
      <c r="O2178" s="20"/>
      <c r="P2178" s="20"/>
    </row>
    <row r="2179" ht="15.75" hidden="1" customHeight="1">
      <c r="A2179" s="12">
        <v>312360.0</v>
      </c>
      <c r="B2179" s="12" t="s">
        <v>1994</v>
      </c>
      <c r="C2179" s="12" t="s">
        <v>131</v>
      </c>
      <c r="D2179" s="12" t="s">
        <v>138</v>
      </c>
      <c r="E2179" s="12">
        <v>25715.0</v>
      </c>
      <c r="F2179" s="26">
        <v>43965.0</v>
      </c>
      <c r="G2179" s="20"/>
      <c r="H2179" s="20"/>
      <c r="I2179" s="28" t="str">
        <f t="shared" si="1"/>
        <v>MGElói Mendes43965</v>
      </c>
      <c r="J2179" s="28">
        <f>VLOOKUP(I2179,'Indice isolamento municipio'!$F$2:$G$26498,2,false)</f>
        <v>0.382</v>
      </c>
      <c r="K2179" s="29"/>
      <c r="L2179" s="20"/>
      <c r="M2179" s="20"/>
      <c r="N2179" s="20"/>
      <c r="O2179" s="20"/>
      <c r="P2179" s="20"/>
    </row>
    <row r="2180" ht="15.75" hidden="1" customHeight="1">
      <c r="A2180" s="12">
        <v>314260.0</v>
      </c>
      <c r="B2180" s="12" t="s">
        <v>2218</v>
      </c>
      <c r="C2180" s="12" t="s">
        <v>131</v>
      </c>
      <c r="D2180" s="12" t="s">
        <v>138</v>
      </c>
      <c r="E2180" s="12">
        <v>8244.0</v>
      </c>
      <c r="F2180" s="26">
        <v>43965.0</v>
      </c>
      <c r="G2180" s="20"/>
      <c r="H2180" s="20"/>
      <c r="I2180" s="28" t="str">
        <f t="shared" si="1"/>
        <v>MGMonsenhor Paulo43965</v>
      </c>
      <c r="J2180" s="28">
        <f>VLOOKUP(I2180,'Indice isolamento municipio'!$F$2:$G$26498,2,false)</f>
        <v>0.402</v>
      </c>
      <c r="K2180" s="29"/>
      <c r="L2180" s="20"/>
      <c r="M2180" s="20"/>
      <c r="N2180" s="20"/>
      <c r="O2180" s="20"/>
      <c r="P2180" s="20"/>
    </row>
    <row r="2181" ht="15.75" hidden="1" customHeight="1">
      <c r="A2181" s="12">
        <v>316200.0</v>
      </c>
      <c r="B2181" s="12" t="s">
        <v>2440</v>
      </c>
      <c r="C2181" s="12" t="s">
        <v>131</v>
      </c>
      <c r="D2181" s="12" t="s">
        <v>138</v>
      </c>
      <c r="E2181" s="12">
        <v>24148.0</v>
      </c>
      <c r="F2181" s="26">
        <v>43965.0</v>
      </c>
      <c r="G2181" s="20"/>
      <c r="H2181" s="20"/>
      <c r="I2181" s="28" t="str">
        <f t="shared" si="1"/>
        <v>MGSão Gonçalo do Sapucaí43965</v>
      </c>
      <c r="J2181" s="28">
        <f>VLOOKUP(I2181,'Indice isolamento municipio'!$F$2:$G$26498,2,false)</f>
        <v>0.334</v>
      </c>
      <c r="K2181" s="29"/>
      <c r="L2181" s="20"/>
      <c r="M2181" s="20"/>
      <c r="N2181" s="20"/>
      <c r="O2181" s="20"/>
      <c r="P2181" s="20"/>
    </row>
    <row r="2182" ht="15.75" hidden="1" customHeight="1">
      <c r="A2182" s="12">
        <v>317070.0</v>
      </c>
      <c r="B2182" s="12" t="s">
        <v>2541</v>
      </c>
      <c r="C2182" s="12" t="s">
        <v>131</v>
      </c>
      <c r="D2182" s="12" t="s">
        <v>138</v>
      </c>
      <c r="E2182" s="12">
        <v>125208.0</v>
      </c>
      <c r="F2182" s="26">
        <v>43965.0</v>
      </c>
      <c r="G2182" s="20"/>
      <c r="H2182" s="20"/>
      <c r="I2182" s="28" t="str">
        <f t="shared" si="1"/>
        <v>MGVarginha43965</v>
      </c>
      <c r="J2182" s="28">
        <f>VLOOKUP(I2182,'Indice isolamento municipio'!$F$2:$G$26498,2,false)</f>
        <v>0.363</v>
      </c>
      <c r="K2182" s="29"/>
      <c r="L2182" s="20"/>
      <c r="M2182" s="20"/>
      <c r="N2182" s="20"/>
      <c r="O2182" s="20"/>
      <c r="P2182" s="20"/>
    </row>
    <row r="2183" ht="15.75" hidden="1" customHeight="1">
      <c r="A2183" s="12">
        <v>311750.0</v>
      </c>
      <c r="B2183" s="12" t="s">
        <v>1924</v>
      </c>
      <c r="C2183" s="12" t="s">
        <v>131</v>
      </c>
      <c r="D2183" s="12" t="s">
        <v>138</v>
      </c>
      <c r="E2183" s="12">
        <v>17798.0</v>
      </c>
      <c r="F2183" s="26">
        <v>43965.0</v>
      </c>
      <c r="G2183" s="20"/>
      <c r="H2183" s="20"/>
      <c r="I2183" s="28" t="str">
        <f t="shared" si="1"/>
        <v>MGConceição do Mato Dentro43965</v>
      </c>
      <c r="J2183" s="28">
        <f>VLOOKUP(I2183,'Indice isolamento municipio'!$F$2:$G$26498,2,false)</f>
        <v>0.396</v>
      </c>
      <c r="K2183" s="29"/>
      <c r="L2183" s="20"/>
      <c r="M2183" s="20"/>
      <c r="N2183" s="20"/>
      <c r="O2183" s="20"/>
      <c r="P2183" s="20"/>
    </row>
    <row r="2184" ht="15.75" hidden="1" customHeight="1">
      <c r="A2184" s="12">
        <v>311787.0</v>
      </c>
      <c r="B2184" s="12" t="s">
        <v>1930</v>
      </c>
      <c r="C2184" s="12" t="s">
        <v>131</v>
      </c>
      <c r="D2184" s="12" t="s">
        <v>138</v>
      </c>
      <c r="E2184" s="12">
        <v>6077.0</v>
      </c>
      <c r="F2184" s="26">
        <v>43965.0</v>
      </c>
      <c r="G2184" s="20"/>
      <c r="H2184" s="20"/>
      <c r="I2184" s="28" t="str">
        <f t="shared" si="1"/>
        <v>MGConfins43965</v>
      </c>
      <c r="J2184" s="28">
        <f>VLOOKUP(I2184,'Indice isolamento municipio'!$F$2:$G$26498,2,false)</f>
        <v>0.328</v>
      </c>
      <c r="K2184" s="29"/>
      <c r="L2184" s="20"/>
      <c r="M2184" s="20"/>
      <c r="N2184" s="20"/>
      <c r="O2184" s="20"/>
      <c r="P2184" s="20"/>
    </row>
    <row r="2185" ht="15.75" hidden="1" customHeight="1">
      <c r="A2185" s="12">
        <v>313760.0</v>
      </c>
      <c r="B2185" s="12" t="s">
        <v>2156</v>
      </c>
      <c r="C2185" s="12" t="s">
        <v>131</v>
      </c>
      <c r="D2185" s="12" t="s">
        <v>138</v>
      </c>
      <c r="E2185" s="12">
        <v>54732.0</v>
      </c>
      <c r="F2185" s="26">
        <v>43965.0</v>
      </c>
      <c r="G2185" s="20"/>
      <c r="H2185" s="20"/>
      <c r="I2185" s="28" t="str">
        <f t="shared" si="1"/>
        <v>MGLagoa Santa43965</v>
      </c>
      <c r="J2185" s="28">
        <f>VLOOKUP(I2185,'Indice isolamento municipio'!$F$2:$G$26498,2,false)</f>
        <v>0.383</v>
      </c>
      <c r="K2185" s="29"/>
      <c r="L2185" s="20"/>
      <c r="M2185" s="20"/>
      <c r="N2185" s="20"/>
      <c r="O2185" s="20"/>
      <c r="P2185" s="20"/>
    </row>
    <row r="2186" ht="15.75" hidden="1" customHeight="1">
      <c r="A2186" s="12">
        <v>314110.0</v>
      </c>
      <c r="B2186" s="12" t="s">
        <v>2202</v>
      </c>
      <c r="C2186" s="12" t="s">
        <v>131</v>
      </c>
      <c r="D2186" s="12" t="s">
        <v>138</v>
      </c>
      <c r="E2186" s="12">
        <v>34624.0</v>
      </c>
      <c r="F2186" s="26">
        <v>43965.0</v>
      </c>
      <c r="G2186" s="20"/>
      <c r="H2186" s="20"/>
      <c r="I2186" s="28" t="str">
        <f t="shared" si="1"/>
        <v>MGMatozinhos43965</v>
      </c>
      <c r="J2186" s="28">
        <f>VLOOKUP(I2186,'Indice isolamento municipio'!$F$2:$G$26498,2,false)</f>
        <v>0.354</v>
      </c>
      <c r="K2186" s="29"/>
      <c r="L2186" s="20"/>
      <c r="M2186" s="20"/>
      <c r="N2186" s="20"/>
      <c r="O2186" s="20"/>
      <c r="P2186" s="20"/>
    </row>
    <row r="2187" ht="15.75" hidden="1" customHeight="1">
      <c r="A2187" s="12">
        <v>314930.0</v>
      </c>
      <c r="B2187" s="12" t="s">
        <v>2298</v>
      </c>
      <c r="C2187" s="12" t="s">
        <v>131</v>
      </c>
      <c r="D2187" s="12" t="s">
        <v>138</v>
      </c>
      <c r="E2187" s="12">
        <v>59670.0</v>
      </c>
      <c r="F2187" s="26">
        <v>43965.0</v>
      </c>
      <c r="G2187" s="20"/>
      <c r="H2187" s="20"/>
      <c r="I2187" s="28" t="str">
        <f t="shared" si="1"/>
        <v>MGPedro Leopoldo43965</v>
      </c>
      <c r="J2187" s="28">
        <f>VLOOKUP(I2187,'Indice isolamento municipio'!$F$2:$G$26498,2,false)</f>
        <v>0.383</v>
      </c>
      <c r="K2187" s="29"/>
      <c r="L2187" s="20"/>
      <c r="M2187" s="20"/>
      <c r="N2187" s="20"/>
      <c r="O2187" s="20"/>
      <c r="P2187" s="20"/>
    </row>
    <row r="2188" ht="15.75" hidden="1" customHeight="1">
      <c r="A2188" s="12">
        <v>315900.0</v>
      </c>
      <c r="B2188" s="12" t="s">
        <v>2413</v>
      </c>
      <c r="C2188" s="12" t="s">
        <v>131</v>
      </c>
      <c r="D2188" s="12" t="s">
        <v>138</v>
      </c>
      <c r="E2188" s="12">
        <v>4066.0</v>
      </c>
      <c r="F2188" s="26">
        <v>43965.0</v>
      </c>
      <c r="G2188" s="20"/>
      <c r="H2188" s="20"/>
      <c r="I2188" s="28" t="str">
        <f t="shared" si="1"/>
        <v>MGSantana do Riacho43965</v>
      </c>
      <c r="J2188" s="28">
        <f>VLOOKUP(I2188,'Indice isolamento municipio'!$F$2:$G$26498,2,false)</f>
        <v>0.372</v>
      </c>
      <c r="K2188" s="29"/>
      <c r="L2188" s="20"/>
      <c r="M2188" s="20"/>
      <c r="N2188" s="20"/>
      <c r="O2188" s="20"/>
      <c r="P2188" s="20"/>
    </row>
    <row r="2189" ht="15.75" hidden="1" customHeight="1">
      <c r="A2189" s="12">
        <v>316295.0</v>
      </c>
      <c r="B2189" s="12" t="s">
        <v>2456</v>
      </c>
      <c r="C2189" s="12" t="s">
        <v>131</v>
      </c>
      <c r="D2189" s="12" t="s">
        <v>138</v>
      </c>
      <c r="E2189" s="12">
        <v>20524.0</v>
      </c>
      <c r="F2189" s="26">
        <v>43965.0</v>
      </c>
      <c r="G2189" s="20"/>
      <c r="H2189" s="20"/>
      <c r="I2189" s="28" t="str">
        <f t="shared" si="1"/>
        <v>MGSão José da Lapa43965</v>
      </c>
      <c r="J2189" s="28">
        <f>VLOOKUP(I2189,'Indice isolamento municipio'!$F$2:$G$26498,2,false)</f>
        <v>0.365</v>
      </c>
      <c r="K2189" s="29"/>
      <c r="L2189" s="20"/>
      <c r="M2189" s="20"/>
      <c r="N2189" s="20"/>
      <c r="O2189" s="20"/>
      <c r="P2189" s="20"/>
    </row>
    <row r="2190" ht="15.75" hidden="1" customHeight="1">
      <c r="A2190" s="12">
        <v>317120.0</v>
      </c>
      <c r="B2190" s="12" t="s">
        <v>2550</v>
      </c>
      <c r="C2190" s="12" t="s">
        <v>131</v>
      </c>
      <c r="D2190" s="12" t="s">
        <v>138</v>
      </c>
      <c r="E2190" s="12">
        <v>108771.0</v>
      </c>
      <c r="F2190" s="26">
        <v>43965.0</v>
      </c>
      <c r="G2190" s="20"/>
      <c r="H2190" s="20"/>
      <c r="I2190" s="28" t="str">
        <f t="shared" si="1"/>
        <v>MGVespasiano43965</v>
      </c>
      <c r="J2190" s="28">
        <f>VLOOKUP(I2190,'Indice isolamento municipio'!$F$2:$G$26498,2,false)</f>
        <v>0.366</v>
      </c>
      <c r="K2190" s="29"/>
      <c r="L2190" s="20"/>
      <c r="M2190" s="20"/>
      <c r="N2190" s="20"/>
      <c r="O2190" s="20"/>
      <c r="P2190" s="20"/>
    </row>
    <row r="2191" ht="15.75" hidden="1" customHeight="1">
      <c r="A2191" s="12">
        <v>310370.0</v>
      </c>
      <c r="B2191" s="12" t="s">
        <v>1780</v>
      </c>
      <c r="C2191" s="12" t="s">
        <v>131</v>
      </c>
      <c r="D2191" s="12" t="s">
        <v>138</v>
      </c>
      <c r="E2191" s="12">
        <v>8188.0</v>
      </c>
      <c r="F2191" s="26">
        <v>43965.0</v>
      </c>
      <c r="G2191" s="20"/>
      <c r="H2191" s="20"/>
      <c r="I2191" s="28" t="str">
        <f t="shared" si="1"/>
        <v>MGAraponga43965</v>
      </c>
      <c r="J2191" s="28">
        <f>VLOOKUP(I2191,'Indice isolamento municipio'!$F$2:$G$26498,2,false)</f>
        <v>0.587</v>
      </c>
      <c r="K2191" s="29"/>
      <c r="L2191" s="20"/>
      <c r="M2191" s="20"/>
      <c r="N2191" s="20"/>
      <c r="O2191" s="20"/>
      <c r="P2191" s="20"/>
    </row>
    <row r="2192" ht="15.75" hidden="1" customHeight="1">
      <c r="A2192" s="12">
        <v>311020.0</v>
      </c>
      <c r="B2192" s="12" t="s">
        <v>5420</v>
      </c>
      <c r="C2192" s="12" t="s">
        <v>131</v>
      </c>
      <c r="D2192" s="12" t="s">
        <v>138</v>
      </c>
      <c r="E2192" s="12">
        <v>4026.0</v>
      </c>
      <c r="F2192" s="26">
        <v>43965.0</v>
      </c>
      <c r="G2192" s="20"/>
      <c r="H2192" s="20"/>
      <c r="I2192" s="28" t="str">
        <f t="shared" si="1"/>
        <v>MGCajuri43965</v>
      </c>
      <c r="J2192" s="28" t="str">
        <f>VLOOKUP(I2192,'Indice isolamento municipio'!$F$2:$G$26498,2,false)</f>
        <v>#N/A</v>
      </c>
      <c r="K2192" s="29"/>
      <c r="L2192" s="20"/>
      <c r="M2192" s="20"/>
      <c r="N2192" s="20"/>
      <c r="O2192" s="20"/>
      <c r="P2192" s="20"/>
    </row>
    <row r="2193" ht="15.75" hidden="1" customHeight="1">
      <c r="A2193" s="12">
        <v>311170.0</v>
      </c>
      <c r="B2193" s="12" t="s">
        <v>1864</v>
      </c>
      <c r="C2193" s="12" t="s">
        <v>131</v>
      </c>
      <c r="D2193" s="12" t="s">
        <v>138</v>
      </c>
      <c r="E2193" s="12">
        <v>4604.0</v>
      </c>
      <c r="F2193" s="26">
        <v>43965.0</v>
      </c>
      <c r="G2193" s="20"/>
      <c r="H2193" s="20"/>
      <c r="I2193" s="28" t="str">
        <f t="shared" si="1"/>
        <v>MGCanaã43965</v>
      </c>
      <c r="J2193" s="28">
        <f>VLOOKUP(I2193,'Indice isolamento municipio'!$F$2:$G$26498,2,false)</f>
        <v>0.28</v>
      </c>
      <c r="K2193" s="29"/>
      <c r="L2193" s="20"/>
      <c r="M2193" s="20"/>
      <c r="N2193" s="20"/>
      <c r="O2193" s="20"/>
      <c r="P2193" s="20"/>
    </row>
    <row r="2194" ht="15.75" hidden="1" customHeight="1">
      <c r="A2194" s="12">
        <v>314830.0</v>
      </c>
      <c r="B2194" s="12" t="s">
        <v>2287</v>
      </c>
      <c r="C2194" s="12" t="s">
        <v>131</v>
      </c>
      <c r="D2194" s="12" t="s">
        <v>138</v>
      </c>
      <c r="E2194" s="12">
        <v>9307.0</v>
      </c>
      <c r="F2194" s="26">
        <v>43965.0</v>
      </c>
      <c r="G2194" s="20"/>
      <c r="H2194" s="20"/>
      <c r="I2194" s="28" t="str">
        <f t="shared" si="1"/>
        <v>MGPaula Cândido43965</v>
      </c>
      <c r="J2194" s="28">
        <f>VLOOKUP(I2194,'Indice isolamento municipio'!$F$2:$G$26498,2,false)</f>
        <v>0.541</v>
      </c>
      <c r="K2194" s="29"/>
      <c r="L2194" s="20"/>
      <c r="M2194" s="20"/>
      <c r="N2194" s="20"/>
      <c r="O2194" s="20"/>
      <c r="P2194" s="20"/>
    </row>
    <row r="2195" ht="15.75" hidden="1" customHeight="1">
      <c r="A2195" s="12">
        <v>314880.0</v>
      </c>
      <c r="B2195" s="12" t="s">
        <v>2293</v>
      </c>
      <c r="C2195" s="12" t="s">
        <v>131</v>
      </c>
      <c r="D2195" s="12" t="s">
        <v>138</v>
      </c>
      <c r="E2195" s="12">
        <v>3361.0</v>
      </c>
      <c r="F2195" s="26">
        <v>43965.0</v>
      </c>
      <c r="G2195" s="20"/>
      <c r="H2195" s="20"/>
      <c r="I2195" s="28" t="str">
        <f t="shared" si="1"/>
        <v>MGPedra do Anta43965</v>
      </c>
      <c r="J2195" s="28">
        <f>VLOOKUP(I2195,'Indice isolamento municipio'!$F$2:$G$26498,2,false)</f>
        <v>0.548</v>
      </c>
      <c r="K2195" s="29"/>
      <c r="L2195" s="20"/>
      <c r="M2195" s="20"/>
      <c r="N2195" s="20"/>
      <c r="O2195" s="20"/>
      <c r="P2195" s="20"/>
    </row>
    <row r="2196" ht="15.75" hidden="1" customHeight="1">
      <c r="A2196" s="12">
        <v>315230.0</v>
      </c>
      <c r="B2196" s="12" t="s">
        <v>2334</v>
      </c>
      <c r="C2196" s="12" t="s">
        <v>131</v>
      </c>
      <c r="D2196" s="12" t="s">
        <v>138</v>
      </c>
      <c r="E2196" s="12">
        <v>10560.0</v>
      </c>
      <c r="F2196" s="26">
        <v>43965.0</v>
      </c>
      <c r="G2196" s="20"/>
      <c r="H2196" s="20"/>
      <c r="I2196" s="28" t="str">
        <f t="shared" si="1"/>
        <v>MGPorto Firme43965</v>
      </c>
      <c r="J2196" s="28">
        <f>VLOOKUP(I2196,'Indice isolamento municipio'!$F$2:$G$26498,2,false)</f>
        <v>0.413</v>
      </c>
      <c r="K2196" s="29"/>
      <c r="L2196" s="20"/>
      <c r="M2196" s="20"/>
      <c r="N2196" s="20"/>
      <c r="O2196" s="20"/>
      <c r="P2196" s="20"/>
    </row>
    <row r="2197" ht="15.75" hidden="1" customHeight="1">
      <c r="A2197" s="12">
        <v>316380.0</v>
      </c>
      <c r="B2197" s="12" t="s">
        <v>2464</v>
      </c>
      <c r="C2197" s="12" t="s">
        <v>131</v>
      </c>
      <c r="D2197" s="12" t="s">
        <v>138</v>
      </c>
      <c r="E2197" s="12">
        <v>6778.0</v>
      </c>
      <c r="F2197" s="26">
        <v>43965.0</v>
      </c>
      <c r="G2197" s="20"/>
      <c r="H2197" s="20"/>
      <c r="I2197" s="28" t="str">
        <f t="shared" si="1"/>
        <v>MGSão Miguel do Anta43965</v>
      </c>
      <c r="J2197" s="28">
        <f>VLOOKUP(I2197,'Indice isolamento municipio'!$F$2:$G$26498,2,false)</f>
        <v>0.568</v>
      </c>
      <c r="K2197" s="29"/>
      <c r="L2197" s="20"/>
      <c r="M2197" s="20"/>
      <c r="N2197" s="20"/>
      <c r="O2197" s="20"/>
      <c r="P2197" s="20"/>
    </row>
    <row r="2198" ht="15.75" hidden="1" customHeight="1">
      <c r="A2198" s="12">
        <v>316850.0</v>
      </c>
      <c r="B2198" s="12" t="s">
        <v>2513</v>
      </c>
      <c r="C2198" s="12" t="s">
        <v>131</v>
      </c>
      <c r="D2198" s="12" t="s">
        <v>138</v>
      </c>
      <c r="E2198" s="12">
        <v>11387.0</v>
      </c>
      <c r="F2198" s="26">
        <v>43965.0</v>
      </c>
      <c r="G2198" s="20"/>
      <c r="H2198" s="20"/>
      <c r="I2198" s="28" t="str">
        <f t="shared" si="1"/>
        <v>MGTeixeiras43965</v>
      </c>
      <c r="J2198" s="28">
        <f>VLOOKUP(I2198,'Indice isolamento municipio'!$F$2:$G$26498,2,false)</f>
        <v>0.427</v>
      </c>
      <c r="K2198" s="29"/>
      <c r="L2198" s="20"/>
      <c r="M2198" s="20"/>
      <c r="N2198" s="20"/>
      <c r="O2198" s="20"/>
      <c r="P2198" s="20"/>
    </row>
    <row r="2199" ht="15.75" hidden="1" customHeight="1">
      <c r="A2199" s="12">
        <v>317130.0</v>
      </c>
      <c r="B2199" s="12" t="s">
        <v>242</v>
      </c>
      <c r="C2199" s="12" t="s">
        <v>131</v>
      </c>
      <c r="D2199" s="12" t="s">
        <v>138</v>
      </c>
      <c r="E2199" s="12">
        <v>73333.0</v>
      </c>
      <c r="F2199" s="26">
        <v>43965.0</v>
      </c>
      <c r="G2199" s="20"/>
      <c r="H2199" s="20"/>
      <c r="I2199" s="28" t="str">
        <f t="shared" si="1"/>
        <v>MGViçosa43965</v>
      </c>
      <c r="J2199" s="28">
        <f>VLOOKUP(I2199,'Indice isolamento municipio'!$F$2:$G$26498,2,false)</f>
        <v>0.429</v>
      </c>
      <c r="K2199" s="29"/>
      <c r="L2199" s="20"/>
      <c r="M2199" s="20"/>
      <c r="N2199" s="20"/>
      <c r="O2199" s="20"/>
      <c r="P2199" s="20"/>
    </row>
    <row r="2200" ht="15.75" hidden="1" customHeight="1">
      <c r="A2200" s="12">
        <v>500020.0</v>
      </c>
      <c r="B2200" s="12" t="s">
        <v>1667</v>
      </c>
      <c r="C2200" s="12" t="s">
        <v>46</v>
      </c>
      <c r="D2200" s="12" t="s">
        <v>49</v>
      </c>
      <c r="E2200" s="12">
        <v>13358.0</v>
      </c>
      <c r="F2200" s="26">
        <v>43965.0</v>
      </c>
      <c r="G2200" s="20"/>
      <c r="H2200" s="20"/>
      <c r="I2200" s="28" t="str">
        <f t="shared" si="1"/>
        <v>MSÁgua Clara43965</v>
      </c>
      <c r="J2200" s="28">
        <f>VLOOKUP(I2200,'Indice isolamento municipio'!$F$2:$G$26498,2,false)</f>
        <v>0.436</v>
      </c>
      <c r="K2200" s="29"/>
      <c r="L2200" s="20"/>
      <c r="M2200" s="20"/>
      <c r="N2200" s="20"/>
      <c r="O2200" s="20"/>
      <c r="P2200" s="20"/>
    </row>
    <row r="2201" ht="15.75" hidden="1" customHeight="1">
      <c r="A2201" s="12">
        <v>500025.0</v>
      </c>
      <c r="B2201" s="12" t="s">
        <v>1668</v>
      </c>
      <c r="C2201" s="12" t="s">
        <v>46</v>
      </c>
      <c r="D2201" s="12" t="s">
        <v>49</v>
      </c>
      <c r="E2201" s="12">
        <v>4704.0</v>
      </c>
      <c r="F2201" s="26">
        <v>43965.0</v>
      </c>
      <c r="G2201" s="20"/>
      <c r="H2201" s="20"/>
      <c r="I2201" s="28" t="str">
        <f t="shared" si="1"/>
        <v>MSAlcinópolis43965</v>
      </c>
      <c r="J2201" s="28">
        <f>VLOOKUP(I2201,'Indice isolamento municipio'!$F$2:$G$26498,2,false)</f>
        <v>0.349</v>
      </c>
      <c r="K2201" s="29"/>
      <c r="L2201" s="20"/>
      <c r="M2201" s="20"/>
      <c r="N2201" s="20"/>
      <c r="O2201" s="20"/>
      <c r="P2201" s="20"/>
    </row>
    <row r="2202" ht="15.75" hidden="1" customHeight="1">
      <c r="A2202" s="12">
        <v>500060.0</v>
      </c>
      <c r="B2202" s="12" t="s">
        <v>1669</v>
      </c>
      <c r="C2202" s="12" t="s">
        <v>46</v>
      </c>
      <c r="D2202" s="12" t="s">
        <v>49</v>
      </c>
      <c r="E2202" s="12">
        <v>35523.0</v>
      </c>
      <c r="F2202" s="26">
        <v>43965.0</v>
      </c>
      <c r="G2202" s="20"/>
      <c r="H2202" s="20"/>
      <c r="I2202" s="28" t="str">
        <f t="shared" si="1"/>
        <v>MSAmambai43965</v>
      </c>
      <c r="J2202" s="28">
        <f>VLOOKUP(I2202,'Indice isolamento municipio'!$F$2:$G$26498,2,false)</f>
        <v>0.408</v>
      </c>
      <c r="K2202" s="29"/>
      <c r="L2202" s="20"/>
      <c r="M2202" s="20"/>
      <c r="N2202" s="20"/>
      <c r="O2202" s="20"/>
      <c r="P2202" s="20"/>
    </row>
    <row r="2203" ht="15.75" hidden="1" customHeight="1">
      <c r="A2203" s="12">
        <v>500070.0</v>
      </c>
      <c r="B2203" s="12" t="s">
        <v>1670</v>
      </c>
      <c r="C2203" s="12" t="s">
        <v>46</v>
      </c>
      <c r="D2203" s="12" t="s">
        <v>49</v>
      </c>
      <c r="E2203" s="12">
        <v>24041.0</v>
      </c>
      <c r="F2203" s="26">
        <v>43965.0</v>
      </c>
      <c r="G2203" s="20"/>
      <c r="H2203" s="20"/>
      <c r="I2203" s="28" t="str">
        <f t="shared" si="1"/>
        <v>MSAnastácio43965</v>
      </c>
      <c r="J2203" s="28">
        <f>VLOOKUP(I2203,'Indice isolamento municipio'!$F$2:$G$26498,2,false)</f>
        <v>0.357</v>
      </c>
      <c r="K2203" s="29"/>
      <c r="L2203" s="20"/>
      <c r="M2203" s="20"/>
      <c r="N2203" s="20"/>
      <c r="O2203" s="20"/>
      <c r="P2203" s="20"/>
    </row>
    <row r="2204" ht="15.75" hidden="1" customHeight="1">
      <c r="A2204" s="12">
        <v>500080.0</v>
      </c>
      <c r="B2204" s="12" t="s">
        <v>1671</v>
      </c>
      <c r="C2204" s="12" t="s">
        <v>46</v>
      </c>
      <c r="D2204" s="12" t="s">
        <v>49</v>
      </c>
      <c r="E2204" s="12">
        <v>8575.0</v>
      </c>
      <c r="F2204" s="26">
        <v>43965.0</v>
      </c>
      <c r="G2204" s="20"/>
      <c r="H2204" s="20"/>
      <c r="I2204" s="28" t="str">
        <f t="shared" si="1"/>
        <v>MSAnaurilândia43965</v>
      </c>
      <c r="J2204" s="28">
        <f>VLOOKUP(I2204,'Indice isolamento municipio'!$F$2:$G$26498,2,false)</f>
        <v>0.311</v>
      </c>
      <c r="K2204" s="29"/>
      <c r="L2204" s="20"/>
      <c r="M2204" s="20"/>
      <c r="N2204" s="20"/>
      <c r="O2204" s="20"/>
      <c r="P2204" s="20"/>
    </row>
    <row r="2205" ht="15.75" hidden="1" customHeight="1">
      <c r="A2205" s="12">
        <v>500085.0</v>
      </c>
      <c r="B2205" s="12" t="s">
        <v>1672</v>
      </c>
      <c r="C2205" s="12" t="s">
        <v>46</v>
      </c>
      <c r="D2205" s="12" t="s">
        <v>49</v>
      </c>
      <c r="E2205" s="12">
        <v>9462.0</v>
      </c>
      <c r="F2205" s="26">
        <v>43965.0</v>
      </c>
      <c r="G2205" s="20"/>
      <c r="H2205" s="20"/>
      <c r="I2205" s="28" t="str">
        <f t="shared" si="1"/>
        <v>MSAngélica43965</v>
      </c>
      <c r="J2205" s="28">
        <f>VLOOKUP(I2205,'Indice isolamento municipio'!$F$2:$G$26498,2,false)</f>
        <v>0.295</v>
      </c>
      <c r="K2205" s="29"/>
      <c r="L2205" s="20"/>
      <c r="M2205" s="20"/>
      <c r="N2205" s="20"/>
      <c r="O2205" s="20"/>
      <c r="P2205" s="20"/>
    </row>
    <row r="2206" ht="15.75" hidden="1" customHeight="1">
      <c r="A2206" s="12">
        <v>500090.0</v>
      </c>
      <c r="B2206" s="12" t="s">
        <v>1673</v>
      </c>
      <c r="C2206" s="12" t="s">
        <v>46</v>
      </c>
      <c r="D2206" s="12" t="s">
        <v>49</v>
      </c>
      <c r="E2206" s="12">
        <v>8329.0</v>
      </c>
      <c r="F2206" s="26">
        <v>43965.0</v>
      </c>
      <c r="G2206" s="20"/>
      <c r="H2206" s="20"/>
      <c r="I2206" s="28" t="str">
        <f t="shared" si="1"/>
        <v>MSAntônio João43965</v>
      </c>
      <c r="J2206" s="28">
        <f>VLOOKUP(I2206,'Indice isolamento municipio'!$F$2:$G$26498,2,false)</f>
        <v>0.357</v>
      </c>
      <c r="K2206" s="29"/>
      <c r="L2206" s="20"/>
      <c r="M2206" s="20"/>
      <c r="N2206" s="20"/>
      <c r="O2206" s="20"/>
      <c r="P2206" s="20"/>
    </row>
    <row r="2207" ht="15.75" hidden="1" customHeight="1">
      <c r="A2207" s="12">
        <v>500100.0</v>
      </c>
      <c r="B2207" s="12" t="s">
        <v>1674</v>
      </c>
      <c r="C2207" s="12" t="s">
        <v>46</v>
      </c>
      <c r="D2207" s="12" t="s">
        <v>49</v>
      </c>
      <c r="E2207" s="12">
        <v>22912.0</v>
      </c>
      <c r="F2207" s="26">
        <v>43965.0</v>
      </c>
      <c r="G2207" s="20"/>
      <c r="H2207" s="20"/>
      <c r="I2207" s="28" t="str">
        <f t="shared" si="1"/>
        <v>MSAparecida do Taboado43965</v>
      </c>
      <c r="J2207" s="28">
        <f>VLOOKUP(I2207,'Indice isolamento municipio'!$F$2:$G$26498,2,false)</f>
        <v>0.373</v>
      </c>
      <c r="K2207" s="29"/>
      <c r="L2207" s="20"/>
      <c r="M2207" s="20"/>
      <c r="N2207" s="20"/>
      <c r="O2207" s="20"/>
      <c r="P2207" s="20"/>
    </row>
    <row r="2208" ht="15.75" hidden="1" customHeight="1">
      <c r="A2208" s="12">
        <v>500110.0</v>
      </c>
      <c r="B2208" s="12" t="s">
        <v>1675</v>
      </c>
      <c r="C2208" s="12" t="s">
        <v>46</v>
      </c>
      <c r="D2208" s="12" t="s">
        <v>49</v>
      </c>
      <c r="E2208" s="12">
        <v>45943.0</v>
      </c>
      <c r="F2208" s="26">
        <v>43965.0</v>
      </c>
      <c r="G2208" s="20"/>
      <c r="H2208" s="20"/>
      <c r="I2208" s="28" t="str">
        <f t="shared" si="1"/>
        <v>MSAquidauana43965</v>
      </c>
      <c r="J2208" s="28">
        <f>VLOOKUP(I2208,'Indice isolamento municipio'!$F$2:$G$26498,2,false)</f>
        <v>0.392</v>
      </c>
      <c r="K2208" s="29"/>
      <c r="L2208" s="20"/>
      <c r="M2208" s="20"/>
      <c r="N2208" s="20"/>
      <c r="O2208" s="20"/>
      <c r="P2208" s="20"/>
    </row>
    <row r="2209" ht="15.75" hidden="1" customHeight="1">
      <c r="A2209" s="12">
        <v>500124.0</v>
      </c>
      <c r="B2209" s="12" t="s">
        <v>1676</v>
      </c>
      <c r="C2209" s="12" t="s">
        <v>46</v>
      </c>
      <c r="D2209" s="12" t="s">
        <v>49</v>
      </c>
      <c r="E2209" s="12">
        <v>10583.0</v>
      </c>
      <c r="F2209" s="26">
        <v>43965.0</v>
      </c>
      <c r="G2209" s="20"/>
      <c r="H2209" s="20"/>
      <c r="I2209" s="28" t="str">
        <f t="shared" si="1"/>
        <v>MSAral Moreira43965</v>
      </c>
      <c r="J2209" s="28">
        <f>VLOOKUP(I2209,'Indice isolamento municipio'!$F$2:$G$26498,2,false)</f>
        <v>0.386</v>
      </c>
      <c r="K2209" s="29"/>
      <c r="L2209" s="20"/>
      <c r="M2209" s="20"/>
      <c r="N2209" s="20"/>
      <c r="O2209" s="20"/>
      <c r="P2209" s="20"/>
    </row>
    <row r="2210" ht="15.75" hidden="1" customHeight="1">
      <c r="A2210" s="12">
        <v>500150.0</v>
      </c>
      <c r="B2210" s="12" t="s">
        <v>1677</v>
      </c>
      <c r="C2210" s="12" t="s">
        <v>46</v>
      </c>
      <c r="D2210" s="12" t="s">
        <v>49</v>
      </c>
      <c r="E2210" s="12">
        <v>6637.0</v>
      </c>
      <c r="F2210" s="26">
        <v>43965.0</v>
      </c>
      <c r="G2210" s="20"/>
      <c r="H2210" s="20"/>
      <c r="I2210" s="28" t="str">
        <f t="shared" si="1"/>
        <v>MSBandeirantes43965</v>
      </c>
      <c r="J2210" s="28">
        <f>VLOOKUP(I2210,'Indice isolamento municipio'!$F$2:$G$26498,2,false)</f>
        <v>0.386</v>
      </c>
      <c r="K2210" s="29"/>
      <c r="L2210" s="20"/>
      <c r="M2210" s="20"/>
      <c r="N2210" s="20"/>
      <c r="O2210" s="20"/>
      <c r="P2210" s="20"/>
    </row>
    <row r="2211" ht="15.75" hidden="1" customHeight="1">
      <c r="A2211" s="12">
        <v>500190.0</v>
      </c>
      <c r="B2211" s="12" t="s">
        <v>1678</v>
      </c>
      <c r="C2211" s="12" t="s">
        <v>46</v>
      </c>
      <c r="D2211" s="12" t="s">
        <v>49</v>
      </c>
      <c r="E2211" s="12">
        <v>20389.0</v>
      </c>
      <c r="F2211" s="26">
        <v>43965.0</v>
      </c>
      <c r="G2211" s="20"/>
      <c r="H2211" s="20"/>
      <c r="I2211" s="28" t="str">
        <f t="shared" si="1"/>
        <v>MSBataguassu43965</v>
      </c>
      <c r="J2211" s="28">
        <f>VLOOKUP(I2211,'Indice isolamento municipio'!$F$2:$G$26498,2,false)</f>
        <v>0.372</v>
      </c>
      <c r="K2211" s="29"/>
      <c r="L2211" s="20"/>
      <c r="M2211" s="20"/>
      <c r="N2211" s="20"/>
      <c r="O2211" s="20"/>
      <c r="P2211" s="20"/>
    </row>
    <row r="2212" ht="15.75" hidden="1" customHeight="1">
      <c r="A2212" s="12">
        <v>500200.0</v>
      </c>
      <c r="B2212" s="12" t="s">
        <v>1679</v>
      </c>
      <c r="C2212" s="12" t="s">
        <v>46</v>
      </c>
      <c r="D2212" s="12" t="s">
        <v>49</v>
      </c>
      <c r="E2212" s="12">
        <v>10983.0</v>
      </c>
      <c r="F2212" s="26">
        <v>43965.0</v>
      </c>
      <c r="G2212" s="20"/>
      <c r="H2212" s="20"/>
      <c r="I2212" s="28" t="str">
        <f t="shared" si="1"/>
        <v>MSBatayporã43965</v>
      </c>
      <c r="J2212" s="28">
        <f>VLOOKUP(I2212,'Indice isolamento municipio'!$F$2:$G$26498,2,false)</f>
        <v>0.333</v>
      </c>
      <c r="K2212" s="29"/>
      <c r="L2212" s="20"/>
      <c r="M2212" s="20"/>
      <c r="N2212" s="20"/>
      <c r="O2212" s="20"/>
      <c r="P2212" s="20"/>
    </row>
    <row r="2213" ht="15.75" hidden="1" customHeight="1">
      <c r="A2213" s="12">
        <v>500210.0</v>
      </c>
      <c r="B2213" s="12" t="s">
        <v>1680</v>
      </c>
      <c r="C2213" s="12" t="s">
        <v>46</v>
      </c>
      <c r="D2213" s="12" t="s">
        <v>49</v>
      </c>
      <c r="E2213" s="12">
        <v>23395.0</v>
      </c>
      <c r="F2213" s="26">
        <v>43965.0</v>
      </c>
      <c r="G2213" s="20"/>
      <c r="H2213" s="20"/>
      <c r="I2213" s="28" t="str">
        <f t="shared" si="1"/>
        <v>MSBela Vista43965</v>
      </c>
      <c r="J2213" s="28">
        <f>VLOOKUP(I2213,'Indice isolamento municipio'!$F$2:$G$26498,2,false)</f>
        <v>0.383</v>
      </c>
      <c r="K2213" s="29"/>
      <c r="L2213" s="20"/>
      <c r="M2213" s="20"/>
      <c r="N2213" s="20"/>
      <c r="O2213" s="20"/>
      <c r="P2213" s="20"/>
    </row>
    <row r="2214" ht="15.75" hidden="1" customHeight="1">
      <c r="A2214" s="12">
        <v>500215.0</v>
      </c>
      <c r="B2214" s="12" t="s">
        <v>1681</v>
      </c>
      <c r="C2214" s="12" t="s">
        <v>46</v>
      </c>
      <c r="D2214" s="12" t="s">
        <v>49</v>
      </c>
      <c r="E2214" s="12">
        <v>7928.0</v>
      </c>
      <c r="F2214" s="26">
        <v>43965.0</v>
      </c>
      <c r="G2214" s="20"/>
      <c r="H2214" s="20"/>
      <c r="I2214" s="28" t="str">
        <f t="shared" si="1"/>
        <v>MSBodoquena43965</v>
      </c>
      <c r="J2214" s="28">
        <f>VLOOKUP(I2214,'Indice isolamento municipio'!$F$2:$G$26498,2,false)</f>
        <v>0.374</v>
      </c>
      <c r="K2214" s="29"/>
      <c r="L2214" s="20"/>
      <c r="M2214" s="20"/>
      <c r="N2214" s="20"/>
      <c r="O2214" s="20"/>
      <c r="P2214" s="20"/>
    </row>
    <row r="2215" ht="15.75" hidden="1" customHeight="1">
      <c r="A2215" s="12">
        <v>500220.0</v>
      </c>
      <c r="B2215" s="12" t="s">
        <v>376</v>
      </c>
      <c r="C2215" s="12" t="s">
        <v>46</v>
      </c>
      <c r="D2215" s="12" t="s">
        <v>49</v>
      </c>
      <c r="E2215" s="12">
        <v>19985.0</v>
      </c>
      <c r="F2215" s="26">
        <v>43965.0</v>
      </c>
      <c r="G2215" s="20"/>
      <c r="H2215" s="20"/>
      <c r="I2215" s="28" t="str">
        <f t="shared" si="1"/>
        <v>MSBonito43965</v>
      </c>
      <c r="J2215" s="28">
        <f>VLOOKUP(I2215,'Indice isolamento municipio'!$F$2:$G$26498,2,false)</f>
        <v>0.427</v>
      </c>
      <c r="K2215" s="29"/>
      <c r="L2215" s="20"/>
      <c r="M2215" s="20"/>
      <c r="N2215" s="20"/>
      <c r="O2215" s="20"/>
      <c r="P2215" s="20"/>
    </row>
    <row r="2216" ht="15.75" hidden="1" customHeight="1">
      <c r="A2216" s="12">
        <v>500230.0</v>
      </c>
      <c r="B2216" s="12" t="s">
        <v>1682</v>
      </c>
      <c r="C2216" s="12" t="s">
        <v>46</v>
      </c>
      <c r="D2216" s="12" t="s">
        <v>49</v>
      </c>
      <c r="E2216" s="12">
        <v>11807.0</v>
      </c>
      <c r="F2216" s="26">
        <v>43965.0</v>
      </c>
      <c r="G2216" s="20"/>
      <c r="H2216" s="20"/>
      <c r="I2216" s="28" t="str">
        <f t="shared" si="1"/>
        <v>MSBrasilândia43965</v>
      </c>
      <c r="J2216" s="28">
        <f>VLOOKUP(I2216,'Indice isolamento municipio'!$F$2:$G$26498,2,false)</f>
        <v>0.331</v>
      </c>
      <c r="K2216" s="29"/>
      <c r="L2216" s="20"/>
      <c r="M2216" s="20"/>
      <c r="N2216" s="20"/>
      <c r="O2216" s="20"/>
      <c r="P2216" s="20"/>
    </row>
    <row r="2217" ht="15.75" hidden="1" customHeight="1">
      <c r="A2217" s="12">
        <v>500240.0</v>
      </c>
      <c r="B2217" s="12" t="s">
        <v>1683</v>
      </c>
      <c r="C2217" s="12" t="s">
        <v>46</v>
      </c>
      <c r="D2217" s="12" t="s">
        <v>49</v>
      </c>
      <c r="E2217" s="12">
        <v>26532.0</v>
      </c>
      <c r="F2217" s="26">
        <v>43965.0</v>
      </c>
      <c r="G2217" s="20"/>
      <c r="H2217" s="20"/>
      <c r="I2217" s="28" t="str">
        <f t="shared" si="1"/>
        <v>MSCaarapó43965</v>
      </c>
      <c r="J2217" s="28">
        <f>VLOOKUP(I2217,'Indice isolamento municipio'!$F$2:$G$26498,2,false)</f>
        <v>0.372</v>
      </c>
      <c r="K2217" s="29"/>
      <c r="L2217" s="20"/>
      <c r="M2217" s="20"/>
      <c r="N2217" s="20"/>
      <c r="O2217" s="20"/>
      <c r="P2217" s="20"/>
    </row>
    <row r="2218" ht="15.75" hidden="1" customHeight="1">
      <c r="A2218" s="12">
        <v>500260.0</v>
      </c>
      <c r="B2218" s="12" t="s">
        <v>1684</v>
      </c>
      <c r="C2218" s="12" t="s">
        <v>46</v>
      </c>
      <c r="D2218" s="12" t="s">
        <v>49</v>
      </c>
      <c r="E2218" s="12">
        <v>13609.0</v>
      </c>
      <c r="F2218" s="26">
        <v>43965.0</v>
      </c>
      <c r="G2218" s="20"/>
      <c r="H2218" s="20"/>
      <c r="I2218" s="28" t="str">
        <f t="shared" si="1"/>
        <v>MSCamapuã43965</v>
      </c>
      <c r="J2218" s="28">
        <f>VLOOKUP(I2218,'Indice isolamento municipio'!$F$2:$G$26498,2,false)</f>
        <v>0.367</v>
      </c>
      <c r="K2218" s="29"/>
      <c r="L2218" s="20"/>
      <c r="M2218" s="20"/>
      <c r="N2218" s="20"/>
      <c r="O2218" s="20"/>
      <c r="P2218" s="20"/>
    </row>
    <row r="2219" ht="15.75" hidden="1" customHeight="1">
      <c r="A2219" s="12">
        <v>500270.0</v>
      </c>
      <c r="B2219" s="12" t="s">
        <v>139</v>
      </c>
      <c r="C2219" s="12" t="s">
        <v>46</v>
      </c>
      <c r="D2219" s="12" t="s">
        <v>49</v>
      </c>
      <c r="E2219" s="12">
        <v>805397.0</v>
      </c>
      <c r="F2219" s="26">
        <v>43965.0</v>
      </c>
      <c r="G2219" s="20"/>
      <c r="H2219" s="20"/>
      <c r="I2219" s="28" t="str">
        <f t="shared" si="1"/>
        <v>MSCampo Grande43965</v>
      </c>
      <c r="J2219" s="28">
        <f>VLOOKUP(I2219,'Indice isolamento municipio'!$F$2:$G$26498,2,false)</f>
        <v>0.371</v>
      </c>
      <c r="K2219" s="29"/>
      <c r="L2219" s="20"/>
      <c r="M2219" s="20"/>
      <c r="N2219" s="20"/>
      <c r="O2219" s="20"/>
      <c r="P2219" s="20"/>
    </row>
    <row r="2220" ht="15.75" hidden="1" customHeight="1">
      <c r="A2220" s="12">
        <v>500280.0</v>
      </c>
      <c r="B2220" s="12" t="s">
        <v>1685</v>
      </c>
      <c r="C2220" s="12" t="s">
        <v>46</v>
      </c>
      <c r="D2220" s="12" t="s">
        <v>49</v>
      </c>
      <c r="E2220" s="12">
        <v>5520.0</v>
      </c>
      <c r="F2220" s="26">
        <v>43965.0</v>
      </c>
      <c r="G2220" s="20"/>
      <c r="H2220" s="20"/>
      <c r="I2220" s="28" t="str">
        <f t="shared" si="1"/>
        <v>MSCaracol43965</v>
      </c>
      <c r="J2220" s="28">
        <f>VLOOKUP(I2220,'Indice isolamento municipio'!$F$2:$G$26498,2,false)</f>
        <v>0.457</v>
      </c>
      <c r="K2220" s="29"/>
      <c r="L2220" s="20"/>
      <c r="M2220" s="20"/>
      <c r="N2220" s="20"/>
      <c r="O2220" s="20"/>
      <c r="P2220" s="20"/>
    </row>
    <row r="2221" ht="15.75" hidden="1" customHeight="1">
      <c r="A2221" s="12">
        <v>500290.0</v>
      </c>
      <c r="B2221" s="12" t="s">
        <v>1686</v>
      </c>
      <c r="C2221" s="12" t="s">
        <v>46</v>
      </c>
      <c r="D2221" s="12" t="s">
        <v>49</v>
      </c>
      <c r="E2221" s="12">
        <v>21099.0</v>
      </c>
      <c r="F2221" s="26">
        <v>43965.0</v>
      </c>
      <c r="G2221" s="20"/>
      <c r="H2221" s="20"/>
      <c r="I2221" s="28" t="str">
        <f t="shared" si="1"/>
        <v>MSCassilândia43965</v>
      </c>
      <c r="J2221" s="28">
        <f>VLOOKUP(I2221,'Indice isolamento municipio'!$F$2:$G$26498,2,false)</f>
        <v>0.424</v>
      </c>
      <c r="K2221" s="29"/>
      <c r="L2221" s="20"/>
      <c r="M2221" s="20"/>
      <c r="N2221" s="20"/>
      <c r="O2221" s="20"/>
      <c r="P2221" s="20"/>
    </row>
    <row r="2222" ht="15.75" hidden="1" customHeight="1">
      <c r="A2222" s="12">
        <v>500295.0</v>
      </c>
      <c r="B2222" s="12" t="s">
        <v>1687</v>
      </c>
      <c r="C2222" s="12" t="s">
        <v>46</v>
      </c>
      <c r="D2222" s="12" t="s">
        <v>49</v>
      </c>
      <c r="E2222" s="12">
        <v>19974.0</v>
      </c>
      <c r="F2222" s="26">
        <v>43965.0</v>
      </c>
      <c r="G2222" s="20"/>
      <c r="H2222" s="20"/>
      <c r="I2222" s="28" t="str">
        <f t="shared" si="1"/>
        <v>MSChapadão do Sul43965</v>
      </c>
      <c r="J2222" s="28">
        <f>VLOOKUP(I2222,'Indice isolamento municipio'!$F$2:$G$26498,2,false)</f>
        <v>0.366</v>
      </c>
      <c r="K2222" s="29"/>
      <c r="L2222" s="20"/>
      <c r="M2222" s="20"/>
      <c r="N2222" s="20"/>
      <c r="O2222" s="20"/>
      <c r="P2222" s="20"/>
    </row>
    <row r="2223" ht="15.75" hidden="1" customHeight="1">
      <c r="A2223" s="12">
        <v>500310.0</v>
      </c>
      <c r="B2223" s="12" t="s">
        <v>1688</v>
      </c>
      <c r="C2223" s="12" t="s">
        <v>46</v>
      </c>
      <c r="D2223" s="12" t="s">
        <v>49</v>
      </c>
      <c r="E2223" s="12">
        <v>5054.0</v>
      </c>
      <c r="F2223" s="26">
        <v>43965.0</v>
      </c>
      <c r="G2223" s="20"/>
      <c r="H2223" s="20"/>
      <c r="I2223" s="28" t="str">
        <f t="shared" si="1"/>
        <v>MSCorguinho43965</v>
      </c>
      <c r="J2223" s="28">
        <f>VLOOKUP(I2223,'Indice isolamento municipio'!$F$2:$G$26498,2,false)</f>
        <v>0.467</v>
      </c>
      <c r="K2223" s="29"/>
      <c r="L2223" s="20"/>
      <c r="M2223" s="20"/>
      <c r="N2223" s="20"/>
      <c r="O2223" s="20"/>
      <c r="P2223" s="20"/>
    </row>
    <row r="2224" ht="15.75" hidden="1" customHeight="1">
      <c r="A2224" s="12">
        <v>500315.0</v>
      </c>
      <c r="B2224" s="12" t="s">
        <v>1689</v>
      </c>
      <c r="C2224" s="12" t="s">
        <v>46</v>
      </c>
      <c r="D2224" s="12" t="s">
        <v>49</v>
      </c>
      <c r="E2224" s="12">
        <v>14254.0</v>
      </c>
      <c r="F2224" s="26">
        <v>43965.0</v>
      </c>
      <c r="G2224" s="20"/>
      <c r="H2224" s="20"/>
      <c r="I2224" s="28" t="str">
        <f t="shared" si="1"/>
        <v>MSCoronel Sapucaia43965</v>
      </c>
      <c r="J2224" s="28">
        <f>VLOOKUP(I2224,'Indice isolamento municipio'!$F$2:$G$26498,2,false)</f>
        <v>0.413</v>
      </c>
      <c r="K2224" s="29"/>
      <c r="L2224" s="20"/>
      <c r="M2224" s="20"/>
      <c r="N2224" s="20"/>
      <c r="O2224" s="20"/>
      <c r="P2224" s="20"/>
    </row>
    <row r="2225" ht="15.75" hidden="1" customHeight="1">
      <c r="A2225" s="12">
        <v>500320.0</v>
      </c>
      <c r="B2225" s="12" t="s">
        <v>1690</v>
      </c>
      <c r="C2225" s="12" t="s">
        <v>46</v>
      </c>
      <c r="D2225" s="12" t="s">
        <v>49</v>
      </c>
      <c r="E2225" s="12">
        <v>104912.0</v>
      </c>
      <c r="F2225" s="26">
        <v>43965.0</v>
      </c>
      <c r="G2225" s="20"/>
      <c r="H2225" s="20"/>
      <c r="I2225" s="28" t="str">
        <f t="shared" si="1"/>
        <v>MSCorumbá43965</v>
      </c>
      <c r="J2225" s="28">
        <f>VLOOKUP(I2225,'Indice isolamento municipio'!$F$2:$G$26498,2,false)</f>
        <v>0.39</v>
      </c>
      <c r="K2225" s="29"/>
      <c r="L2225" s="20"/>
      <c r="M2225" s="20"/>
      <c r="N2225" s="20"/>
      <c r="O2225" s="20"/>
      <c r="P2225" s="20"/>
    </row>
    <row r="2226" ht="15.75" hidden="1" customHeight="1">
      <c r="A2226" s="12">
        <v>500325.0</v>
      </c>
      <c r="B2226" s="12" t="s">
        <v>1691</v>
      </c>
      <c r="C2226" s="12" t="s">
        <v>46</v>
      </c>
      <c r="D2226" s="12" t="s">
        <v>49</v>
      </c>
      <c r="E2226" s="12">
        <v>18087.0</v>
      </c>
      <c r="F2226" s="26">
        <v>43965.0</v>
      </c>
      <c r="G2226" s="20"/>
      <c r="H2226" s="20"/>
      <c r="I2226" s="28" t="str">
        <f t="shared" si="1"/>
        <v>MSCosta Rica43965</v>
      </c>
      <c r="J2226" s="28">
        <f>VLOOKUP(I2226,'Indice isolamento municipio'!$F$2:$G$26498,2,false)</f>
        <v>0.357</v>
      </c>
      <c r="K2226" s="29"/>
      <c r="L2226" s="20"/>
      <c r="M2226" s="20"/>
      <c r="N2226" s="20"/>
      <c r="O2226" s="20"/>
      <c r="P2226" s="20"/>
    </row>
    <row r="2227" ht="15.75" hidden="1" customHeight="1">
      <c r="A2227" s="12">
        <v>500330.0</v>
      </c>
      <c r="B2227" s="12" t="s">
        <v>1692</v>
      </c>
      <c r="C2227" s="12" t="s">
        <v>46</v>
      </c>
      <c r="D2227" s="12" t="s">
        <v>49</v>
      </c>
      <c r="E2227" s="12">
        <v>32355.0</v>
      </c>
      <c r="F2227" s="26">
        <v>43965.0</v>
      </c>
      <c r="G2227" s="20"/>
      <c r="H2227" s="20"/>
      <c r="I2227" s="28" t="str">
        <f t="shared" si="1"/>
        <v>MSCoxim43965</v>
      </c>
      <c r="J2227" s="28">
        <f>VLOOKUP(I2227,'Indice isolamento municipio'!$F$2:$G$26498,2,false)</f>
        <v>0.365</v>
      </c>
      <c r="K2227" s="29"/>
      <c r="L2227" s="20"/>
      <c r="M2227" s="20"/>
      <c r="N2227" s="20"/>
      <c r="O2227" s="20"/>
      <c r="P2227" s="20"/>
    </row>
    <row r="2228" ht="15.75" hidden="1" customHeight="1">
      <c r="A2228" s="12">
        <v>500345.0</v>
      </c>
      <c r="B2228" s="12" t="s">
        <v>1693</v>
      </c>
      <c r="C2228" s="12" t="s">
        <v>46</v>
      </c>
      <c r="D2228" s="12" t="s">
        <v>49</v>
      </c>
      <c r="E2228" s="12">
        <v>12259.0</v>
      </c>
      <c r="F2228" s="26">
        <v>43965.0</v>
      </c>
      <c r="G2228" s="20"/>
      <c r="H2228" s="20"/>
      <c r="I2228" s="28" t="str">
        <f t="shared" si="1"/>
        <v>MSDeodápolis43965</v>
      </c>
      <c r="J2228" s="28">
        <f>VLOOKUP(I2228,'Indice isolamento municipio'!$F$2:$G$26498,2,false)</f>
        <v>0.402</v>
      </c>
      <c r="K2228" s="29"/>
      <c r="L2228" s="20"/>
      <c r="M2228" s="20"/>
      <c r="N2228" s="20"/>
      <c r="O2228" s="20"/>
      <c r="P2228" s="20"/>
    </row>
    <row r="2229" ht="15.75" hidden="1" customHeight="1">
      <c r="A2229" s="12">
        <v>500348.0</v>
      </c>
      <c r="B2229" s="12" t="s">
        <v>1694</v>
      </c>
      <c r="C2229" s="12" t="s">
        <v>46</v>
      </c>
      <c r="D2229" s="12" t="s">
        <v>49</v>
      </c>
      <c r="E2229" s="12">
        <v>10519.0</v>
      </c>
      <c r="F2229" s="26">
        <v>43965.0</v>
      </c>
      <c r="G2229" s="20"/>
      <c r="H2229" s="20"/>
      <c r="I2229" s="28" t="str">
        <f t="shared" si="1"/>
        <v>MSDois Irmãos do Buriti43965</v>
      </c>
      <c r="J2229" s="28">
        <f>VLOOKUP(I2229,'Indice isolamento municipio'!$F$2:$G$26498,2,false)</f>
        <v>0.536</v>
      </c>
      <c r="K2229" s="29"/>
      <c r="L2229" s="20"/>
      <c r="M2229" s="20"/>
      <c r="N2229" s="20"/>
      <c r="O2229" s="20"/>
      <c r="P2229" s="20"/>
    </row>
    <row r="2230" ht="15.75" hidden="1" customHeight="1">
      <c r="A2230" s="12">
        <v>500350.0</v>
      </c>
      <c r="B2230" s="12" t="s">
        <v>1695</v>
      </c>
      <c r="C2230" s="12" t="s">
        <v>46</v>
      </c>
      <c r="D2230" s="12" t="s">
        <v>49</v>
      </c>
      <c r="E2230" s="12">
        <v>5460.0</v>
      </c>
      <c r="F2230" s="26">
        <v>43965.0</v>
      </c>
      <c r="G2230" s="20"/>
      <c r="H2230" s="20"/>
      <c r="I2230" s="28" t="str">
        <f t="shared" si="1"/>
        <v>MSDouradina43965</v>
      </c>
      <c r="J2230" s="28">
        <f>VLOOKUP(I2230,'Indice isolamento municipio'!$F$2:$G$26498,2,false)</f>
        <v>0.386</v>
      </c>
      <c r="K2230" s="29"/>
      <c r="L2230" s="20"/>
      <c r="M2230" s="20"/>
      <c r="N2230" s="20"/>
      <c r="O2230" s="20"/>
      <c r="P2230" s="20"/>
    </row>
    <row r="2231" ht="15.75" hidden="1" customHeight="1">
      <c r="A2231" s="12">
        <v>500370.0</v>
      </c>
      <c r="B2231" s="12" t="s">
        <v>1696</v>
      </c>
      <c r="C2231" s="12" t="s">
        <v>46</v>
      </c>
      <c r="D2231" s="12" t="s">
        <v>49</v>
      </c>
      <c r="E2231" s="12">
        <v>200729.0</v>
      </c>
      <c r="F2231" s="26">
        <v>43965.0</v>
      </c>
      <c r="G2231" s="20"/>
      <c r="H2231" s="20"/>
      <c r="I2231" s="28" t="str">
        <f t="shared" si="1"/>
        <v>MSDourados43965</v>
      </c>
      <c r="J2231" s="28">
        <f>VLOOKUP(I2231,'Indice isolamento municipio'!$F$2:$G$26498,2,false)</f>
        <v>0.404</v>
      </c>
      <c r="K2231" s="29"/>
      <c r="L2231" s="20"/>
      <c r="M2231" s="20"/>
      <c r="N2231" s="20"/>
      <c r="O2231" s="20"/>
      <c r="P2231" s="20"/>
    </row>
    <row r="2232" ht="15.75" hidden="1" customHeight="1">
      <c r="A2232" s="12">
        <v>500375.0</v>
      </c>
      <c r="B2232" s="12" t="s">
        <v>1697</v>
      </c>
      <c r="C2232" s="12" t="s">
        <v>46</v>
      </c>
      <c r="D2232" s="12" t="s">
        <v>49</v>
      </c>
      <c r="E2232" s="12">
        <v>11790.0</v>
      </c>
      <c r="F2232" s="26">
        <v>43965.0</v>
      </c>
      <c r="G2232" s="20"/>
      <c r="H2232" s="20"/>
      <c r="I2232" s="28" t="str">
        <f t="shared" si="1"/>
        <v>MSEldorado43965</v>
      </c>
      <c r="J2232" s="28">
        <f>VLOOKUP(I2232,'Indice isolamento municipio'!$F$2:$G$26498,2,false)</f>
        <v>0.374</v>
      </c>
      <c r="K2232" s="29"/>
      <c r="L2232" s="20"/>
      <c r="M2232" s="20"/>
      <c r="N2232" s="20"/>
      <c r="O2232" s="20"/>
      <c r="P2232" s="20"/>
    </row>
    <row r="2233" ht="15.75" hidden="1" customHeight="1">
      <c r="A2233" s="12">
        <v>500380.0</v>
      </c>
      <c r="B2233" s="12" t="s">
        <v>1698</v>
      </c>
      <c r="C2233" s="12" t="s">
        <v>46</v>
      </c>
      <c r="D2233" s="12" t="s">
        <v>49</v>
      </c>
      <c r="E2233" s="12">
        <v>19024.0</v>
      </c>
      <c r="F2233" s="26">
        <v>43965.0</v>
      </c>
      <c r="G2233" s="20"/>
      <c r="H2233" s="20"/>
      <c r="I2233" s="28" t="str">
        <f t="shared" si="1"/>
        <v>MSFátima do Sul43965</v>
      </c>
      <c r="J2233" s="28">
        <f>VLOOKUP(I2233,'Indice isolamento municipio'!$F$2:$G$26498,2,false)</f>
        <v>0.317</v>
      </c>
      <c r="K2233" s="29"/>
      <c r="L2233" s="20"/>
      <c r="M2233" s="20"/>
      <c r="N2233" s="20"/>
      <c r="O2233" s="20"/>
      <c r="P2233" s="20"/>
    </row>
    <row r="2234" ht="15.75" hidden="1" customHeight="1">
      <c r="A2234" s="12">
        <v>500390.0</v>
      </c>
      <c r="B2234" s="12" t="s">
        <v>1699</v>
      </c>
      <c r="C2234" s="12" t="s">
        <v>46</v>
      </c>
      <c r="D2234" s="12" t="s">
        <v>49</v>
      </c>
      <c r="E2234" s="12">
        <v>2945.0</v>
      </c>
      <c r="F2234" s="26">
        <v>43965.0</v>
      </c>
      <c r="G2234" s="20"/>
      <c r="H2234" s="20"/>
      <c r="I2234" s="28" t="str">
        <f t="shared" si="1"/>
        <v>MSFigueirão43965</v>
      </c>
      <c r="J2234" s="28">
        <f>VLOOKUP(I2234,'Indice isolamento municipio'!$F$2:$G$26498,2,false)</f>
        <v>0.371</v>
      </c>
      <c r="K2234" s="29"/>
      <c r="L2234" s="20"/>
      <c r="M2234" s="20"/>
      <c r="N2234" s="20"/>
      <c r="O2234" s="20"/>
      <c r="P2234" s="20"/>
    </row>
    <row r="2235" ht="15.75" hidden="1" customHeight="1">
      <c r="A2235" s="12">
        <v>500400.0</v>
      </c>
      <c r="B2235" s="12" t="s">
        <v>1700</v>
      </c>
      <c r="C2235" s="12" t="s">
        <v>46</v>
      </c>
      <c r="D2235" s="12" t="s">
        <v>49</v>
      </c>
      <c r="E2235" s="12">
        <v>9911.0</v>
      </c>
      <c r="F2235" s="26">
        <v>43965.0</v>
      </c>
      <c r="G2235" s="20"/>
      <c r="H2235" s="20"/>
      <c r="I2235" s="28" t="str">
        <f t="shared" si="1"/>
        <v>MSGlória de Dourados43965</v>
      </c>
      <c r="J2235" s="28">
        <f>VLOOKUP(I2235,'Indice isolamento municipio'!$F$2:$G$26498,2,false)</f>
        <v>0.333</v>
      </c>
      <c r="K2235" s="29"/>
      <c r="L2235" s="20"/>
      <c r="M2235" s="20"/>
      <c r="N2235" s="20"/>
      <c r="O2235" s="20"/>
      <c r="P2235" s="20"/>
    </row>
    <row r="2236" ht="15.75" hidden="1" customHeight="1">
      <c r="A2236" s="12">
        <v>500410.0</v>
      </c>
      <c r="B2236" s="10" t="s">
        <v>1701</v>
      </c>
      <c r="C2236" s="12" t="s">
        <v>46</v>
      </c>
      <c r="D2236" s="12" t="s">
        <v>49</v>
      </c>
      <c r="E2236" s="12">
        <v>10253.0</v>
      </c>
      <c r="F2236" s="26">
        <v>43965.0</v>
      </c>
      <c r="G2236" s="20"/>
      <c r="H2236" s="20"/>
      <c r="I2236" s="28" t="str">
        <f t="shared" si="1"/>
        <v>MSGuia Lopes da Laguna43965</v>
      </c>
      <c r="J2236" s="28">
        <f>VLOOKUP(I2236,'Indice isolamento municipio'!$F$2:$G$26498,2,false)</f>
        <v>0.539</v>
      </c>
      <c r="K2236" s="41"/>
      <c r="L2236" s="26">
        <v>43958.0</v>
      </c>
      <c r="M2236" s="126">
        <v>43974.0</v>
      </c>
      <c r="N2236" s="18" t="s">
        <v>5421</v>
      </c>
      <c r="O2236" s="20"/>
      <c r="P2236" s="20"/>
    </row>
    <row r="2237" ht="15.75" hidden="1" customHeight="1">
      <c r="A2237" s="12">
        <v>500430.0</v>
      </c>
      <c r="B2237" s="12" t="s">
        <v>1702</v>
      </c>
      <c r="C2237" s="12" t="s">
        <v>46</v>
      </c>
      <c r="D2237" s="12" t="s">
        <v>49</v>
      </c>
      <c r="E2237" s="12">
        <v>15065.0</v>
      </c>
      <c r="F2237" s="26">
        <v>43965.0</v>
      </c>
      <c r="G2237" s="20"/>
      <c r="H2237" s="20"/>
      <c r="I2237" s="28" t="str">
        <f t="shared" si="1"/>
        <v>MSIguatemi43965</v>
      </c>
      <c r="J2237" s="28">
        <f>VLOOKUP(I2237,'Indice isolamento municipio'!$F$2:$G$26498,2,false)</f>
        <v>0.393</v>
      </c>
      <c r="K2237" s="29"/>
      <c r="L2237" s="20"/>
      <c r="M2237" s="20"/>
      <c r="N2237" s="20"/>
      <c r="O2237" s="20"/>
      <c r="P2237" s="20"/>
    </row>
    <row r="2238" ht="15.75" hidden="1" customHeight="1">
      <c r="A2238" s="12">
        <v>500440.0</v>
      </c>
      <c r="B2238" s="12" t="s">
        <v>1703</v>
      </c>
      <c r="C2238" s="12" t="s">
        <v>46</v>
      </c>
      <c r="D2238" s="12" t="s">
        <v>49</v>
      </c>
      <c r="E2238" s="12">
        <v>7639.0</v>
      </c>
      <c r="F2238" s="26">
        <v>43965.0</v>
      </c>
      <c r="G2238" s="20"/>
      <c r="H2238" s="20"/>
      <c r="I2238" s="28" t="str">
        <f t="shared" si="1"/>
        <v>MSInocência43965</v>
      </c>
      <c r="J2238" s="28">
        <f>VLOOKUP(I2238,'Indice isolamento municipio'!$F$2:$G$26498,2,false)</f>
        <v>0.396</v>
      </c>
      <c r="K2238" s="29"/>
      <c r="L2238" s="20"/>
      <c r="M2238" s="20"/>
      <c r="N2238" s="20"/>
      <c r="O2238" s="20"/>
      <c r="P2238" s="20"/>
    </row>
    <row r="2239" ht="15.75" hidden="1" customHeight="1">
      <c r="A2239" s="12">
        <v>500450.0</v>
      </c>
      <c r="B2239" s="12" t="s">
        <v>1704</v>
      </c>
      <c r="C2239" s="12" t="s">
        <v>46</v>
      </c>
      <c r="D2239" s="12" t="s">
        <v>49</v>
      </c>
      <c r="E2239" s="12">
        <v>21442.0</v>
      </c>
      <c r="F2239" s="26">
        <v>43965.0</v>
      </c>
      <c r="G2239" s="20"/>
      <c r="H2239" s="20"/>
      <c r="I2239" s="28" t="str">
        <f t="shared" si="1"/>
        <v>MSItaporã43965</v>
      </c>
      <c r="J2239" s="28">
        <f>VLOOKUP(I2239,'Indice isolamento municipio'!$F$2:$G$26498,2,false)</f>
        <v>0.415</v>
      </c>
      <c r="K2239" s="29"/>
      <c r="L2239" s="20"/>
      <c r="M2239" s="20"/>
      <c r="N2239" s="20"/>
      <c r="O2239" s="20"/>
      <c r="P2239" s="20"/>
    </row>
    <row r="2240" ht="15.75" hidden="1" customHeight="1">
      <c r="A2240" s="12">
        <v>500460.0</v>
      </c>
      <c r="B2240" s="12" t="s">
        <v>1705</v>
      </c>
      <c r="C2240" s="12" t="s">
        <v>46</v>
      </c>
      <c r="D2240" s="12" t="s">
        <v>49</v>
      </c>
      <c r="E2240" s="12">
        <v>19044.0</v>
      </c>
      <c r="F2240" s="26">
        <v>43965.0</v>
      </c>
      <c r="G2240" s="20"/>
      <c r="H2240" s="20"/>
      <c r="I2240" s="28" t="str">
        <f t="shared" si="1"/>
        <v>MSItaquiraí43965</v>
      </c>
      <c r="J2240" s="28">
        <f>VLOOKUP(I2240,'Indice isolamento municipio'!$F$2:$G$26498,2,false)</f>
        <v>0.378</v>
      </c>
      <c r="K2240" s="29"/>
      <c r="L2240" s="20"/>
      <c r="M2240" s="20"/>
      <c r="N2240" s="20"/>
      <c r="O2240" s="20"/>
      <c r="P2240" s="20"/>
    </row>
    <row r="2241" ht="15.75" hidden="1" customHeight="1">
      <c r="A2241" s="12">
        <v>500470.0</v>
      </c>
      <c r="B2241" s="12" t="s">
        <v>1706</v>
      </c>
      <c r="C2241" s="12" t="s">
        <v>46</v>
      </c>
      <c r="D2241" s="12" t="s">
        <v>49</v>
      </c>
      <c r="E2241" s="12">
        <v>22447.0</v>
      </c>
      <c r="F2241" s="26">
        <v>43965.0</v>
      </c>
      <c r="G2241" s="20"/>
      <c r="H2241" s="20"/>
      <c r="I2241" s="28" t="str">
        <f t="shared" si="1"/>
        <v>MSIvinhema43965</v>
      </c>
      <c r="J2241" s="28">
        <f>VLOOKUP(I2241,'Indice isolamento municipio'!$F$2:$G$26498,2,false)</f>
        <v>0.365</v>
      </c>
      <c r="K2241" s="29"/>
      <c r="L2241" s="20"/>
      <c r="M2241" s="20"/>
      <c r="N2241" s="20"/>
      <c r="O2241" s="20"/>
      <c r="P2241" s="20"/>
    </row>
    <row r="2242" ht="15.75" hidden="1" customHeight="1">
      <c r="A2242" s="12">
        <v>500480.0</v>
      </c>
      <c r="B2242" s="12" t="s">
        <v>1707</v>
      </c>
      <c r="C2242" s="12" t="s">
        <v>46</v>
      </c>
      <c r="D2242" s="12" t="s">
        <v>49</v>
      </c>
      <c r="E2242" s="12">
        <v>7972.0</v>
      </c>
      <c r="F2242" s="26">
        <v>43965.0</v>
      </c>
      <c r="G2242" s="20"/>
      <c r="H2242" s="20"/>
      <c r="I2242" s="28" t="str">
        <f t="shared" si="1"/>
        <v>MSJaporã43965</v>
      </c>
      <c r="J2242" s="28">
        <f>VLOOKUP(I2242,'Indice isolamento municipio'!$F$2:$G$26498,2,false)</f>
        <v>0.448</v>
      </c>
      <c r="K2242" s="29"/>
      <c r="L2242" s="20"/>
      <c r="M2242" s="20"/>
      <c r="N2242" s="20"/>
      <c r="O2242" s="20"/>
      <c r="P2242" s="20"/>
    </row>
    <row r="2243" ht="15.75" hidden="1" customHeight="1">
      <c r="A2243" s="12">
        <v>500490.0</v>
      </c>
      <c r="B2243" s="12" t="s">
        <v>1708</v>
      </c>
      <c r="C2243" s="12" t="s">
        <v>46</v>
      </c>
      <c r="D2243" s="12" t="s">
        <v>49</v>
      </c>
      <c r="E2243" s="12">
        <v>6485.0</v>
      </c>
      <c r="F2243" s="26">
        <v>43965.0</v>
      </c>
      <c r="G2243" s="20"/>
      <c r="H2243" s="20"/>
      <c r="I2243" s="28" t="str">
        <f t="shared" si="1"/>
        <v>MSJaraguari43965</v>
      </c>
      <c r="J2243" s="28">
        <f>VLOOKUP(I2243,'Indice isolamento municipio'!$F$2:$G$26498,2,false)</f>
        <v>0.48</v>
      </c>
      <c r="K2243" s="29"/>
      <c r="L2243" s="20"/>
      <c r="M2243" s="20"/>
      <c r="N2243" s="20"/>
      <c r="O2243" s="20"/>
      <c r="P2243" s="20"/>
    </row>
    <row r="2244" ht="15.75" hidden="1" customHeight="1">
      <c r="A2244" s="12">
        <v>500500.0</v>
      </c>
      <c r="B2244" s="12" t="s">
        <v>941</v>
      </c>
      <c r="C2244" s="12" t="s">
        <v>46</v>
      </c>
      <c r="D2244" s="12" t="s">
        <v>49</v>
      </c>
      <c r="E2244" s="12">
        <v>24619.0</v>
      </c>
      <c r="F2244" s="26">
        <v>43965.0</v>
      </c>
      <c r="G2244" s="20"/>
      <c r="H2244" s="20"/>
      <c r="I2244" s="28" t="str">
        <f t="shared" si="1"/>
        <v>MSJardim43965</v>
      </c>
      <c r="J2244" s="28">
        <f>VLOOKUP(I2244,'Indice isolamento municipio'!$F$2:$G$26498,2,false)</f>
        <v>0.49</v>
      </c>
      <c r="K2244" s="29"/>
      <c r="L2244" s="20"/>
      <c r="M2244" s="20"/>
      <c r="N2244" s="20"/>
      <c r="O2244" s="20"/>
      <c r="P2244" s="20"/>
    </row>
    <row r="2245" ht="15.75" hidden="1" customHeight="1">
      <c r="A2245" s="12">
        <v>500510.0</v>
      </c>
      <c r="B2245" s="12" t="s">
        <v>1709</v>
      </c>
      <c r="C2245" s="12" t="s">
        <v>46</v>
      </c>
      <c r="D2245" s="12" t="s">
        <v>49</v>
      </c>
      <c r="E2245" s="12">
        <v>4005.0</v>
      </c>
      <c r="F2245" s="26">
        <v>43965.0</v>
      </c>
      <c r="G2245" s="20"/>
      <c r="H2245" s="20"/>
      <c r="I2245" s="28" t="str">
        <f t="shared" si="1"/>
        <v>MSJateí43965</v>
      </c>
      <c r="J2245" s="28">
        <f>VLOOKUP(I2245,'Indice isolamento municipio'!$F$2:$G$26498,2,false)</f>
        <v>0.324</v>
      </c>
      <c r="K2245" s="29"/>
      <c r="L2245" s="20"/>
      <c r="M2245" s="20"/>
      <c r="N2245" s="20"/>
      <c r="O2245" s="20"/>
      <c r="P2245" s="20"/>
    </row>
    <row r="2246" ht="15.75" hidden="1" customHeight="1">
      <c r="A2246" s="12">
        <v>500515.0</v>
      </c>
      <c r="B2246" s="12" t="s">
        <v>1710</v>
      </c>
      <c r="C2246" s="12" t="s">
        <v>46</v>
      </c>
      <c r="D2246" s="12" t="s">
        <v>49</v>
      </c>
      <c r="E2246" s="12">
        <v>6039.0</v>
      </c>
      <c r="F2246" s="26">
        <v>43965.0</v>
      </c>
      <c r="G2246" s="20"/>
      <c r="H2246" s="20"/>
      <c r="I2246" s="28" t="str">
        <f t="shared" si="1"/>
        <v>MSJuti43965</v>
      </c>
      <c r="J2246" s="28">
        <f>VLOOKUP(I2246,'Indice isolamento municipio'!$F$2:$G$26498,2,false)</f>
        <v>0.528</v>
      </c>
      <c r="K2246" s="29"/>
      <c r="L2246" s="20"/>
      <c r="M2246" s="20"/>
      <c r="N2246" s="20"/>
      <c r="O2246" s="20"/>
      <c r="P2246" s="20"/>
    </row>
    <row r="2247" ht="15.75" hidden="1" customHeight="1">
      <c r="A2247" s="12">
        <v>500520.0</v>
      </c>
      <c r="B2247" s="12" t="s">
        <v>1711</v>
      </c>
      <c r="C2247" s="12" t="s">
        <v>46</v>
      </c>
      <c r="D2247" s="12" t="s">
        <v>49</v>
      </c>
      <c r="E2247" s="12">
        <v>20267.0</v>
      </c>
      <c r="F2247" s="26">
        <v>43965.0</v>
      </c>
      <c r="G2247" s="20"/>
      <c r="H2247" s="20"/>
      <c r="I2247" s="28" t="str">
        <f t="shared" si="1"/>
        <v>MSLadário43965</v>
      </c>
      <c r="J2247" s="28">
        <f>VLOOKUP(I2247,'Indice isolamento municipio'!$F$2:$G$26498,2,false)</f>
        <v>0.451</v>
      </c>
      <c r="K2247" s="29"/>
      <c r="L2247" s="20"/>
      <c r="M2247" s="20"/>
      <c r="N2247" s="20"/>
      <c r="O2247" s="20"/>
      <c r="P2247" s="20"/>
    </row>
    <row r="2248" ht="15.75" hidden="1" customHeight="1">
      <c r="A2248" s="12">
        <v>500525.0</v>
      </c>
      <c r="B2248" s="12" t="s">
        <v>1712</v>
      </c>
      <c r="C2248" s="12" t="s">
        <v>46</v>
      </c>
      <c r="D2248" s="12" t="s">
        <v>49</v>
      </c>
      <c r="E2248" s="12">
        <v>6636.0</v>
      </c>
      <c r="F2248" s="26">
        <v>43965.0</v>
      </c>
      <c r="G2248" s="20"/>
      <c r="H2248" s="20"/>
      <c r="I2248" s="28" t="str">
        <f t="shared" si="1"/>
        <v>MSLaguna Carapã43965</v>
      </c>
      <c r="J2248" s="28">
        <f>VLOOKUP(I2248,'Indice isolamento municipio'!$F$2:$G$26498,2,false)</f>
        <v>0.391</v>
      </c>
      <c r="K2248" s="29"/>
      <c r="L2248" s="20"/>
      <c r="M2248" s="20"/>
      <c r="N2248" s="20"/>
      <c r="O2248" s="20"/>
      <c r="P2248" s="20"/>
    </row>
    <row r="2249" ht="15.75" hidden="1" customHeight="1">
      <c r="A2249" s="12">
        <v>500540.0</v>
      </c>
      <c r="B2249" s="12" t="s">
        <v>1713</v>
      </c>
      <c r="C2249" s="12" t="s">
        <v>46</v>
      </c>
      <c r="D2249" s="12" t="s">
        <v>49</v>
      </c>
      <c r="E2249" s="12">
        <v>39095.0</v>
      </c>
      <c r="F2249" s="26">
        <v>43965.0</v>
      </c>
      <c r="G2249" s="20"/>
      <c r="H2249" s="20"/>
      <c r="I2249" s="28" t="str">
        <f t="shared" si="1"/>
        <v>MSMaracaju43965</v>
      </c>
      <c r="J2249" s="28">
        <f>VLOOKUP(I2249,'Indice isolamento municipio'!$F$2:$G$26498,2,false)</f>
        <v>0.386</v>
      </c>
      <c r="K2249" s="29"/>
      <c r="L2249" s="20"/>
      <c r="M2249" s="20"/>
      <c r="N2249" s="20"/>
      <c r="O2249" s="20"/>
      <c r="P2249" s="20"/>
    </row>
    <row r="2250" ht="15.75" hidden="1" customHeight="1">
      <c r="A2250" s="12">
        <v>500560.0</v>
      </c>
      <c r="B2250" s="12" t="s">
        <v>1714</v>
      </c>
      <c r="C2250" s="12" t="s">
        <v>46</v>
      </c>
      <c r="D2250" s="12" t="s">
        <v>49</v>
      </c>
      <c r="E2250" s="12">
        <v>25986.0</v>
      </c>
      <c r="F2250" s="26">
        <v>43965.0</v>
      </c>
      <c r="G2250" s="20"/>
      <c r="H2250" s="20"/>
      <c r="I2250" s="28" t="str">
        <f t="shared" si="1"/>
        <v>MSMiranda43965</v>
      </c>
      <c r="J2250" s="28">
        <f>VLOOKUP(I2250,'Indice isolamento municipio'!$F$2:$G$26498,2,false)</f>
        <v>0.37</v>
      </c>
      <c r="K2250" s="29"/>
      <c r="L2250" s="20"/>
      <c r="M2250" s="20"/>
      <c r="N2250" s="20"/>
      <c r="O2250" s="20"/>
      <c r="P2250" s="20"/>
    </row>
    <row r="2251" ht="15.75" hidden="1" customHeight="1">
      <c r="A2251" s="12">
        <v>500568.0</v>
      </c>
      <c r="B2251" s="12" t="s">
        <v>861</v>
      </c>
      <c r="C2251" s="12" t="s">
        <v>46</v>
      </c>
      <c r="D2251" s="12" t="s">
        <v>49</v>
      </c>
      <c r="E2251" s="12">
        <v>17251.0</v>
      </c>
      <c r="F2251" s="26">
        <v>43965.0</v>
      </c>
      <c r="G2251" s="20"/>
      <c r="H2251" s="20"/>
      <c r="I2251" s="28" t="str">
        <f t="shared" si="1"/>
        <v>MSMundo Novo43965</v>
      </c>
      <c r="J2251" s="28">
        <f>VLOOKUP(I2251,'Indice isolamento municipio'!$F$2:$G$26498,2,false)</f>
        <v>0.417</v>
      </c>
      <c r="K2251" s="29"/>
      <c r="L2251" s="20"/>
      <c r="M2251" s="20"/>
      <c r="N2251" s="20"/>
      <c r="O2251" s="20"/>
      <c r="P2251" s="20"/>
    </row>
    <row r="2252" ht="15.75" hidden="1" customHeight="1">
      <c r="A2252" s="12">
        <v>500570.0</v>
      </c>
      <c r="B2252" s="12" t="s">
        <v>1715</v>
      </c>
      <c r="C2252" s="12" t="s">
        <v>46</v>
      </c>
      <c r="D2252" s="12" t="s">
        <v>49</v>
      </c>
      <c r="E2252" s="12">
        <v>47899.0</v>
      </c>
      <c r="F2252" s="26">
        <v>43965.0</v>
      </c>
      <c r="G2252" s="20"/>
      <c r="H2252" s="20"/>
      <c r="I2252" s="28" t="str">
        <f t="shared" si="1"/>
        <v>MSNaviraí43965</v>
      </c>
      <c r="J2252" s="28">
        <f>VLOOKUP(I2252,'Indice isolamento municipio'!$F$2:$G$26498,2,false)</f>
        <v>0.38</v>
      </c>
      <c r="K2252" s="29"/>
      <c r="L2252" s="20"/>
      <c r="M2252" s="20"/>
      <c r="N2252" s="20"/>
      <c r="O2252" s="20"/>
      <c r="P2252" s="20"/>
    </row>
    <row r="2253" ht="15.75" hidden="1" customHeight="1">
      <c r="A2253" s="12">
        <v>500580.0</v>
      </c>
      <c r="B2253" s="12" t="s">
        <v>1716</v>
      </c>
      <c r="C2253" s="12" t="s">
        <v>46</v>
      </c>
      <c r="D2253" s="12" t="s">
        <v>49</v>
      </c>
      <c r="E2253" s="12">
        <v>14287.0</v>
      </c>
      <c r="F2253" s="26">
        <v>43965.0</v>
      </c>
      <c r="G2253" s="20"/>
      <c r="H2253" s="20"/>
      <c r="I2253" s="28" t="str">
        <f t="shared" si="1"/>
        <v>MSNioaque43965</v>
      </c>
      <c r="J2253" s="28">
        <f>VLOOKUP(I2253,'Indice isolamento municipio'!$F$2:$G$26498,2,false)</f>
        <v>0.463</v>
      </c>
      <c r="K2253" s="29"/>
      <c r="L2253" s="20"/>
      <c r="M2253" s="20"/>
      <c r="N2253" s="20"/>
      <c r="O2253" s="20"/>
      <c r="P2253" s="20"/>
    </row>
    <row r="2254" ht="15.75" hidden="1" customHeight="1">
      <c r="A2254" s="12">
        <v>500600.0</v>
      </c>
      <c r="B2254" s="12" t="s">
        <v>1717</v>
      </c>
      <c r="C2254" s="12" t="s">
        <v>46</v>
      </c>
      <c r="D2254" s="12" t="s">
        <v>49</v>
      </c>
      <c r="E2254" s="12">
        <v>17410.0</v>
      </c>
      <c r="F2254" s="26">
        <v>43965.0</v>
      </c>
      <c r="G2254" s="20"/>
      <c r="H2254" s="20"/>
      <c r="I2254" s="28" t="str">
        <f t="shared" si="1"/>
        <v>MSNova Alvorada do Sul43965</v>
      </c>
      <c r="J2254" s="28">
        <f>VLOOKUP(I2254,'Indice isolamento municipio'!$F$2:$G$26498,2,false)</f>
        <v>0.373</v>
      </c>
      <c r="K2254" s="29"/>
      <c r="L2254" s="20"/>
      <c r="M2254" s="20"/>
      <c r="N2254" s="20"/>
      <c r="O2254" s="20"/>
      <c r="P2254" s="20"/>
    </row>
    <row r="2255" ht="15.75" hidden="1" customHeight="1">
      <c r="A2255" s="12">
        <v>500620.0</v>
      </c>
      <c r="B2255" s="12" t="s">
        <v>1718</v>
      </c>
      <c r="C2255" s="12" t="s">
        <v>46</v>
      </c>
      <c r="D2255" s="12" t="s">
        <v>49</v>
      </c>
      <c r="E2255" s="12">
        <v>47126.0</v>
      </c>
      <c r="F2255" s="26">
        <v>43965.0</v>
      </c>
      <c r="G2255" s="20"/>
      <c r="H2255" s="20"/>
      <c r="I2255" s="28" t="str">
        <f t="shared" si="1"/>
        <v>MSNova Andradina43965</v>
      </c>
      <c r="J2255" s="28">
        <f>VLOOKUP(I2255,'Indice isolamento municipio'!$F$2:$G$26498,2,false)</f>
        <v>0.387</v>
      </c>
      <c r="K2255" s="29"/>
      <c r="L2255" s="20"/>
      <c r="M2255" s="20"/>
      <c r="N2255" s="20"/>
      <c r="O2255" s="20"/>
      <c r="P2255" s="20"/>
    </row>
    <row r="2256" ht="15.75" hidden="1" customHeight="1">
      <c r="A2256" s="12">
        <v>500625.0</v>
      </c>
      <c r="B2256" s="12" t="s">
        <v>1719</v>
      </c>
      <c r="C2256" s="12" t="s">
        <v>46</v>
      </c>
      <c r="D2256" s="12" t="s">
        <v>49</v>
      </c>
      <c r="E2256" s="12">
        <v>4718.0</v>
      </c>
      <c r="F2256" s="26">
        <v>43965.0</v>
      </c>
      <c r="G2256" s="20"/>
      <c r="H2256" s="20"/>
      <c r="I2256" s="28" t="str">
        <f t="shared" si="1"/>
        <v>MSNovo Horizonte do Sul43965</v>
      </c>
      <c r="J2256" s="28">
        <f>VLOOKUP(I2256,'Indice isolamento municipio'!$F$2:$G$26498,2,false)</f>
        <v>0.471</v>
      </c>
      <c r="K2256" s="29"/>
      <c r="L2256" s="20"/>
      <c r="M2256" s="20"/>
      <c r="N2256" s="20"/>
      <c r="O2256" s="20"/>
      <c r="P2256" s="20"/>
    </row>
    <row r="2257" ht="15.75" hidden="1" customHeight="1">
      <c r="A2257" s="12">
        <v>500630.0</v>
      </c>
      <c r="B2257" s="12" t="s">
        <v>1720</v>
      </c>
      <c r="C2257" s="12" t="s">
        <v>46</v>
      </c>
      <c r="D2257" s="12" t="s">
        <v>49</v>
      </c>
      <c r="E2257" s="12">
        <v>40462.0</v>
      </c>
      <c r="F2257" s="26">
        <v>43965.0</v>
      </c>
      <c r="G2257" s="20"/>
      <c r="H2257" s="20"/>
      <c r="I2257" s="28" t="str">
        <f t="shared" si="1"/>
        <v>MSParanaíba43965</v>
      </c>
      <c r="J2257" s="28">
        <f>VLOOKUP(I2257,'Indice isolamento municipio'!$F$2:$G$26498,2,false)</f>
        <v>0.363</v>
      </c>
      <c r="K2257" s="29"/>
      <c r="L2257" s="20"/>
      <c r="M2257" s="20"/>
      <c r="N2257" s="20"/>
      <c r="O2257" s="20"/>
      <c r="P2257" s="20"/>
    </row>
    <row r="2258" ht="15.75" hidden="1" customHeight="1">
      <c r="A2258" s="12">
        <v>500635.0</v>
      </c>
      <c r="B2258" s="12" t="s">
        <v>1721</v>
      </c>
      <c r="C2258" s="12" t="s">
        <v>46</v>
      </c>
      <c r="D2258" s="12" t="s">
        <v>49</v>
      </c>
      <c r="E2258" s="12">
        <v>12673.0</v>
      </c>
      <c r="F2258" s="26">
        <v>43965.0</v>
      </c>
      <c r="G2258" s="20"/>
      <c r="H2258" s="20"/>
      <c r="I2258" s="28" t="str">
        <f t="shared" si="1"/>
        <v>MSParanhos43965</v>
      </c>
      <c r="J2258" s="28">
        <f>VLOOKUP(I2258,'Indice isolamento municipio'!$F$2:$G$26498,2,false)</f>
        <v>0.636</v>
      </c>
      <c r="K2258" s="29"/>
      <c r="L2258" s="20"/>
      <c r="M2258" s="20"/>
      <c r="N2258" s="20"/>
      <c r="O2258" s="20"/>
      <c r="P2258" s="20"/>
    </row>
    <row r="2259" ht="15.75" hidden="1" customHeight="1">
      <c r="A2259" s="12">
        <v>500640.0</v>
      </c>
      <c r="B2259" s="12" t="s">
        <v>1722</v>
      </c>
      <c r="C2259" s="12" t="s">
        <v>46</v>
      </c>
      <c r="D2259" s="12" t="s">
        <v>49</v>
      </c>
      <c r="E2259" s="12">
        <v>7882.0</v>
      </c>
      <c r="F2259" s="26">
        <v>43965.0</v>
      </c>
      <c r="G2259" s="20"/>
      <c r="H2259" s="20"/>
      <c r="I2259" s="28" t="str">
        <f t="shared" si="1"/>
        <v>MSPedro Gomes43965</v>
      </c>
      <c r="J2259" s="28">
        <f>VLOOKUP(I2259,'Indice isolamento municipio'!$F$2:$G$26498,2,false)</f>
        <v>0.302</v>
      </c>
      <c r="K2259" s="29"/>
      <c r="L2259" s="20"/>
      <c r="M2259" s="20"/>
      <c r="N2259" s="20"/>
      <c r="O2259" s="20"/>
      <c r="P2259" s="20"/>
    </row>
    <row r="2260" ht="15.75" hidden="1" customHeight="1">
      <c r="A2260" s="12">
        <v>500660.0</v>
      </c>
      <c r="B2260" s="12" t="s">
        <v>1723</v>
      </c>
      <c r="C2260" s="12" t="s">
        <v>46</v>
      </c>
      <c r="D2260" s="12" t="s">
        <v>49</v>
      </c>
      <c r="E2260" s="12">
        <v>80433.0</v>
      </c>
      <c r="F2260" s="26">
        <v>43965.0</v>
      </c>
      <c r="G2260" s="20"/>
      <c r="H2260" s="20"/>
      <c r="I2260" s="28" t="str">
        <f t="shared" si="1"/>
        <v>MSPonta Porã43965</v>
      </c>
      <c r="J2260" s="28">
        <f>VLOOKUP(I2260,'Indice isolamento municipio'!$F$2:$G$26498,2,false)</f>
        <v>0.408</v>
      </c>
      <c r="K2260" s="29"/>
      <c r="L2260" s="20"/>
      <c r="M2260" s="20"/>
      <c r="N2260" s="20"/>
      <c r="O2260" s="20"/>
      <c r="P2260" s="20"/>
    </row>
    <row r="2261" ht="15.75" hidden="1" customHeight="1">
      <c r="A2261" s="12">
        <v>500690.0</v>
      </c>
      <c r="B2261" s="12" t="s">
        <v>1724</v>
      </c>
      <c r="C2261" s="12" t="s">
        <v>46</v>
      </c>
      <c r="D2261" s="12" t="s">
        <v>49</v>
      </c>
      <c r="E2261" s="12">
        <v>15683.0</v>
      </c>
      <c r="F2261" s="26">
        <v>43965.0</v>
      </c>
      <c r="G2261" s="20"/>
      <c r="H2261" s="20"/>
      <c r="I2261" s="28" t="str">
        <f t="shared" si="1"/>
        <v>MSPorto Murtinho43965</v>
      </c>
      <c r="J2261" s="28">
        <f>VLOOKUP(I2261,'Indice isolamento municipio'!$F$2:$G$26498,2,false)</f>
        <v>0.364</v>
      </c>
      <c r="K2261" s="29"/>
      <c r="L2261" s="20"/>
      <c r="M2261" s="20"/>
      <c r="N2261" s="20"/>
      <c r="O2261" s="20"/>
      <c r="P2261" s="20"/>
    </row>
    <row r="2262" ht="15.75" hidden="1" customHeight="1">
      <c r="A2262" s="12">
        <v>500710.0</v>
      </c>
      <c r="B2262" s="12" t="s">
        <v>1725</v>
      </c>
      <c r="C2262" s="12" t="s">
        <v>46</v>
      </c>
      <c r="D2262" s="12" t="s">
        <v>49</v>
      </c>
      <c r="E2262" s="12">
        <v>21584.0</v>
      </c>
      <c r="F2262" s="26">
        <v>43965.0</v>
      </c>
      <c r="G2262" s="20"/>
      <c r="H2262" s="20"/>
      <c r="I2262" s="28" t="str">
        <f t="shared" si="1"/>
        <v>MSRibas do Rio Pardo43965</v>
      </c>
      <c r="J2262" s="28">
        <f>VLOOKUP(I2262,'Indice isolamento municipio'!$F$2:$G$26498,2,false)</f>
        <v>0.458</v>
      </c>
      <c r="K2262" s="29"/>
      <c r="L2262" s="20"/>
      <c r="M2262" s="20"/>
      <c r="N2262" s="20"/>
      <c r="O2262" s="20"/>
      <c r="P2262" s="20"/>
    </row>
    <row r="2263" ht="15.75" hidden="1" customHeight="1">
      <c r="A2263" s="12">
        <v>500720.0</v>
      </c>
      <c r="B2263" s="12" t="s">
        <v>1726</v>
      </c>
      <c r="C2263" s="12" t="s">
        <v>46</v>
      </c>
      <c r="D2263" s="12" t="s">
        <v>49</v>
      </c>
      <c r="E2263" s="12">
        <v>31875.0</v>
      </c>
      <c r="F2263" s="26">
        <v>43965.0</v>
      </c>
      <c r="G2263" s="20"/>
      <c r="H2263" s="20"/>
      <c r="I2263" s="28" t="str">
        <f t="shared" si="1"/>
        <v>MSRio Brilhante43965</v>
      </c>
      <c r="J2263" s="28">
        <f>VLOOKUP(I2263,'Indice isolamento municipio'!$F$2:$G$26498,2,false)</f>
        <v>0.446</v>
      </c>
      <c r="K2263" s="29"/>
      <c r="L2263" s="20"/>
      <c r="M2263" s="20"/>
      <c r="N2263" s="20"/>
      <c r="O2263" s="20"/>
      <c r="P2263" s="20"/>
    </row>
    <row r="2264" ht="15.75" hidden="1" customHeight="1">
      <c r="A2264" s="12">
        <v>500730.0</v>
      </c>
      <c r="B2264" s="12" t="s">
        <v>1727</v>
      </c>
      <c r="C2264" s="12" t="s">
        <v>46</v>
      </c>
      <c r="D2264" s="12" t="s">
        <v>49</v>
      </c>
      <c r="E2264" s="12">
        <v>4977.0</v>
      </c>
      <c r="F2264" s="26">
        <v>43965.0</v>
      </c>
      <c r="G2264" s="20"/>
      <c r="H2264" s="20"/>
      <c r="I2264" s="28" t="str">
        <f t="shared" si="1"/>
        <v>MSRio Negro43965</v>
      </c>
      <c r="J2264" s="28">
        <f>VLOOKUP(I2264,'Indice isolamento municipio'!$F$2:$G$26498,2,false)</f>
        <v>0.392</v>
      </c>
      <c r="K2264" s="29"/>
      <c r="L2264" s="20"/>
      <c r="M2264" s="20"/>
      <c r="N2264" s="20"/>
      <c r="O2264" s="20"/>
      <c r="P2264" s="20"/>
    </row>
    <row r="2265" ht="15.75" hidden="1" customHeight="1">
      <c r="A2265" s="12">
        <v>500740.0</v>
      </c>
      <c r="B2265" s="12" t="s">
        <v>1728</v>
      </c>
      <c r="C2265" s="12" t="s">
        <v>46</v>
      </c>
      <c r="D2265" s="12" t="s">
        <v>49</v>
      </c>
      <c r="E2265" s="12">
        <v>19004.0</v>
      </c>
      <c r="F2265" s="26">
        <v>43965.0</v>
      </c>
      <c r="G2265" s="20"/>
      <c r="H2265" s="20"/>
      <c r="I2265" s="28" t="str">
        <f t="shared" si="1"/>
        <v>MSRio Verde de Mato Grosso43965</v>
      </c>
      <c r="J2265" s="28">
        <f>VLOOKUP(I2265,'Indice isolamento municipio'!$F$2:$G$26498,2,false)</f>
        <v>0.396</v>
      </c>
      <c r="K2265" s="29"/>
      <c r="L2265" s="20"/>
      <c r="M2265" s="20"/>
      <c r="N2265" s="20"/>
      <c r="O2265" s="20"/>
      <c r="P2265" s="20"/>
    </row>
    <row r="2266" ht="15.75" hidden="1" customHeight="1">
      <c r="A2266" s="12">
        <v>500750.0</v>
      </c>
      <c r="B2266" s="12" t="s">
        <v>1729</v>
      </c>
      <c r="C2266" s="12" t="s">
        <v>46</v>
      </c>
      <c r="D2266" s="12" t="s">
        <v>49</v>
      </c>
      <c r="E2266" s="12">
        <v>5015.0</v>
      </c>
      <c r="F2266" s="26">
        <v>43965.0</v>
      </c>
      <c r="G2266" s="20"/>
      <c r="H2266" s="20"/>
      <c r="I2266" s="28" t="str">
        <f t="shared" si="1"/>
        <v>MSRochedo43965</v>
      </c>
      <c r="J2266" s="28">
        <f>VLOOKUP(I2266,'Indice isolamento municipio'!$F$2:$G$26498,2,false)</f>
        <v>0.464</v>
      </c>
      <c r="K2266" s="29"/>
      <c r="L2266" s="20"/>
      <c r="M2266" s="20"/>
      <c r="N2266" s="20"/>
      <c r="O2266" s="20"/>
      <c r="P2266" s="20"/>
    </row>
    <row r="2267" ht="15.75" hidden="1" customHeight="1">
      <c r="A2267" s="12">
        <v>500755.0</v>
      </c>
      <c r="B2267" s="12" t="s">
        <v>1730</v>
      </c>
      <c r="C2267" s="12" t="s">
        <v>46</v>
      </c>
      <c r="D2267" s="12" t="s">
        <v>49</v>
      </c>
      <c r="E2267" s="12">
        <v>7353.0</v>
      </c>
      <c r="F2267" s="26">
        <v>43965.0</v>
      </c>
      <c r="G2267" s="20"/>
      <c r="H2267" s="20"/>
      <c r="I2267" s="28" t="str">
        <f t="shared" si="1"/>
        <v>MSSanta Rita do Pardo43965</v>
      </c>
      <c r="J2267" s="28">
        <f>VLOOKUP(I2267,'Indice isolamento municipio'!$F$2:$G$26498,2,false)</f>
        <v>0.403</v>
      </c>
      <c r="K2267" s="29"/>
      <c r="L2267" s="20"/>
      <c r="M2267" s="20"/>
      <c r="N2267" s="20"/>
      <c r="O2267" s="20"/>
      <c r="P2267" s="20"/>
    </row>
    <row r="2268" ht="15.75" hidden="1" customHeight="1">
      <c r="A2268" s="12">
        <v>500769.0</v>
      </c>
      <c r="B2268" s="12" t="s">
        <v>1731</v>
      </c>
      <c r="C2268" s="12" t="s">
        <v>46</v>
      </c>
      <c r="D2268" s="12" t="s">
        <v>49</v>
      </c>
      <c r="E2268" s="12">
        <v>23016.0</v>
      </c>
      <c r="F2268" s="26">
        <v>43965.0</v>
      </c>
      <c r="G2268" s="20"/>
      <c r="H2268" s="20"/>
      <c r="I2268" s="28" t="str">
        <f t="shared" si="1"/>
        <v>MSSão Gabriel do Oeste43965</v>
      </c>
      <c r="J2268" s="28">
        <f>VLOOKUP(I2268,'Indice isolamento municipio'!$F$2:$G$26498,2,false)</f>
        <v>0.369</v>
      </c>
      <c r="K2268" s="29"/>
      <c r="L2268" s="20"/>
      <c r="M2268" s="20"/>
      <c r="N2268" s="20"/>
      <c r="O2268" s="20"/>
      <c r="P2268" s="20"/>
    </row>
    <row r="2269" ht="15.75" hidden="1" customHeight="1">
      <c r="A2269" s="12">
        <v>500770.0</v>
      </c>
      <c r="B2269" s="12" t="s">
        <v>1733</v>
      </c>
      <c r="C2269" s="12" t="s">
        <v>46</v>
      </c>
      <c r="D2269" s="12" t="s">
        <v>49</v>
      </c>
      <c r="E2269" s="12">
        <v>10757.0</v>
      </c>
      <c r="F2269" s="26">
        <v>43965.0</v>
      </c>
      <c r="G2269" s="20"/>
      <c r="H2269" s="20"/>
      <c r="I2269" s="28" t="str">
        <f t="shared" si="1"/>
        <v>MSSete Quedas43965</v>
      </c>
      <c r="J2269" s="28">
        <f>VLOOKUP(I2269,'Indice isolamento municipio'!$F$2:$G$26498,2,false)</f>
        <v>0.314</v>
      </c>
      <c r="K2269" s="29"/>
      <c r="L2269" s="20"/>
      <c r="M2269" s="20"/>
      <c r="N2269" s="20"/>
      <c r="O2269" s="20"/>
      <c r="P2269" s="20"/>
    </row>
    <row r="2270" ht="15.75" hidden="1" customHeight="1">
      <c r="A2270" s="12">
        <v>500780.0</v>
      </c>
      <c r="B2270" s="12" t="s">
        <v>1732</v>
      </c>
      <c r="C2270" s="12" t="s">
        <v>46</v>
      </c>
      <c r="D2270" s="12" t="s">
        <v>49</v>
      </c>
      <c r="E2270" s="12">
        <v>6318.0</v>
      </c>
      <c r="F2270" s="26">
        <v>43965.0</v>
      </c>
      <c r="G2270" s="20"/>
      <c r="H2270" s="20"/>
      <c r="I2270" s="28" t="str">
        <f t="shared" si="1"/>
        <v>MSSelvíria43965</v>
      </c>
      <c r="J2270" s="28">
        <f>VLOOKUP(I2270,'Indice isolamento municipio'!$F$2:$G$26498,2,false)</f>
        <v>0.419</v>
      </c>
      <c r="K2270" s="29"/>
      <c r="L2270" s="20"/>
      <c r="M2270" s="20"/>
      <c r="N2270" s="20"/>
      <c r="O2270" s="20"/>
      <c r="P2270" s="20"/>
    </row>
    <row r="2271" ht="15.75" hidden="1" customHeight="1">
      <c r="A2271" s="12">
        <v>500790.0</v>
      </c>
      <c r="B2271" s="12" t="s">
        <v>1734</v>
      </c>
      <c r="C2271" s="12" t="s">
        <v>46</v>
      </c>
      <c r="D2271" s="12" t="s">
        <v>49</v>
      </c>
      <c r="E2271" s="12">
        <v>44949.0</v>
      </c>
      <c r="F2271" s="26">
        <v>43965.0</v>
      </c>
      <c r="G2271" s="20"/>
      <c r="H2271" s="20"/>
      <c r="I2271" s="28" t="str">
        <f t="shared" si="1"/>
        <v>MSSidrolândia43965</v>
      </c>
      <c r="J2271" s="28">
        <f>VLOOKUP(I2271,'Indice isolamento municipio'!$F$2:$G$26498,2,false)</f>
        <v>0.404</v>
      </c>
      <c r="K2271" s="29"/>
      <c r="L2271" s="20"/>
      <c r="M2271" s="20"/>
      <c r="N2271" s="20"/>
      <c r="O2271" s="20"/>
      <c r="P2271" s="20"/>
    </row>
    <row r="2272" ht="15.75" hidden="1" customHeight="1">
      <c r="A2272" s="12">
        <v>500793.0</v>
      </c>
      <c r="B2272" s="12" t="s">
        <v>1735</v>
      </c>
      <c r="C2272" s="12" t="s">
        <v>46</v>
      </c>
      <c r="D2272" s="12" t="s">
        <v>49</v>
      </c>
      <c r="E2272" s="12">
        <v>15632.0</v>
      </c>
      <c r="F2272" s="26">
        <v>43965.0</v>
      </c>
      <c r="G2272" s="20"/>
      <c r="H2272" s="20"/>
      <c r="I2272" s="28" t="str">
        <f t="shared" si="1"/>
        <v>MSSonora43965</v>
      </c>
      <c r="J2272" s="28">
        <f>VLOOKUP(I2272,'Indice isolamento municipio'!$F$2:$G$26498,2,false)</f>
        <v>0.372</v>
      </c>
      <c r="K2272" s="29"/>
      <c r="L2272" s="20"/>
      <c r="M2272" s="20"/>
      <c r="N2272" s="20"/>
      <c r="O2272" s="20"/>
      <c r="P2272" s="20"/>
    </row>
    <row r="2273" ht="15.75" hidden="1" customHeight="1">
      <c r="A2273" s="12">
        <v>500795.0</v>
      </c>
      <c r="B2273" s="12" t="s">
        <v>1736</v>
      </c>
      <c r="C2273" s="12" t="s">
        <v>46</v>
      </c>
      <c r="D2273" s="12" t="s">
        <v>49</v>
      </c>
      <c r="E2273" s="12">
        <v>10442.0</v>
      </c>
      <c r="F2273" s="26">
        <v>43965.0</v>
      </c>
      <c r="G2273" s="20"/>
      <c r="H2273" s="20"/>
      <c r="I2273" s="28" t="str">
        <f t="shared" si="1"/>
        <v>MSTacuru43965</v>
      </c>
      <c r="J2273" s="28">
        <f>VLOOKUP(I2273,'Indice isolamento municipio'!$F$2:$G$26498,2,false)</f>
        <v>0.412</v>
      </c>
      <c r="K2273" s="29"/>
      <c r="L2273" s="20"/>
      <c r="M2273" s="20"/>
      <c r="N2273" s="20"/>
      <c r="O2273" s="20"/>
      <c r="P2273" s="20"/>
    </row>
    <row r="2274" ht="15.75" hidden="1" customHeight="1">
      <c r="A2274" s="12">
        <v>500797.0</v>
      </c>
      <c r="B2274" s="12" t="s">
        <v>1737</v>
      </c>
      <c r="C2274" s="12" t="s">
        <v>46</v>
      </c>
      <c r="D2274" s="12" t="s">
        <v>49</v>
      </c>
      <c r="E2274" s="12">
        <v>3522.0</v>
      </c>
      <c r="F2274" s="26">
        <v>43965.0</v>
      </c>
      <c r="G2274" s="20"/>
      <c r="H2274" s="20"/>
      <c r="I2274" s="28" t="str">
        <f t="shared" si="1"/>
        <v>MSTaquarussu43965</v>
      </c>
      <c r="J2274" s="28">
        <f>VLOOKUP(I2274,'Indice isolamento municipio'!$F$2:$G$26498,2,false)</f>
        <v>0.538</v>
      </c>
      <c r="K2274" s="29"/>
      <c r="L2274" s="20"/>
      <c r="M2274" s="20"/>
      <c r="N2274" s="20"/>
      <c r="O2274" s="20"/>
      <c r="P2274" s="20"/>
    </row>
    <row r="2275" ht="15.75" hidden="1" customHeight="1">
      <c r="A2275" s="12">
        <v>500800.0</v>
      </c>
      <c r="B2275" s="12" t="s">
        <v>1738</v>
      </c>
      <c r="C2275" s="12" t="s">
        <v>46</v>
      </c>
      <c r="D2275" s="12" t="s">
        <v>49</v>
      </c>
      <c r="E2275" s="12">
        <v>17975.0</v>
      </c>
      <c r="F2275" s="26">
        <v>43965.0</v>
      </c>
      <c r="G2275" s="20"/>
      <c r="H2275" s="20"/>
      <c r="I2275" s="28" t="str">
        <f t="shared" si="1"/>
        <v>MSTerenos43965</v>
      </c>
      <c r="J2275" s="28">
        <f>VLOOKUP(I2275,'Indice isolamento municipio'!$F$2:$G$26498,2,false)</f>
        <v>0.445</v>
      </c>
      <c r="K2275" s="29"/>
      <c r="L2275" s="20"/>
      <c r="M2275" s="20"/>
      <c r="N2275" s="20"/>
      <c r="O2275" s="20"/>
      <c r="P2275" s="20"/>
    </row>
    <row r="2276" ht="15.75" hidden="1" customHeight="1">
      <c r="A2276" s="12">
        <v>500830.0</v>
      </c>
      <c r="B2276" s="12" t="s">
        <v>1740</v>
      </c>
      <c r="C2276" s="12" t="s">
        <v>46</v>
      </c>
      <c r="D2276" s="12" t="s">
        <v>49</v>
      </c>
      <c r="E2276" s="12">
        <v>105224.0</v>
      </c>
      <c r="F2276" s="26">
        <v>43965.0</v>
      </c>
      <c r="G2276" s="20"/>
      <c r="H2276" s="20"/>
      <c r="I2276" s="28" t="str">
        <f t="shared" si="1"/>
        <v>MSTrês Lagoas43965</v>
      </c>
      <c r="J2276" s="28">
        <f>VLOOKUP(I2276,'Indice isolamento municipio'!$F$2:$G$26498,2,false)</f>
        <v>0.411</v>
      </c>
      <c r="K2276" s="29"/>
      <c r="L2276" s="20"/>
      <c r="M2276" s="20"/>
      <c r="N2276" s="20"/>
      <c r="O2276" s="20"/>
      <c r="P2276" s="20"/>
    </row>
    <row r="2277" ht="15.75" hidden="1" customHeight="1">
      <c r="A2277" s="12">
        <v>500840.0</v>
      </c>
      <c r="B2277" s="12" t="s">
        <v>1741</v>
      </c>
      <c r="C2277" s="12" t="s">
        <v>46</v>
      </c>
      <c r="D2277" s="12" t="s">
        <v>49</v>
      </c>
      <c r="E2277" s="12">
        <v>5920.0</v>
      </c>
      <c r="F2277" s="26">
        <v>43965.0</v>
      </c>
      <c r="G2277" s="20"/>
      <c r="H2277" s="20"/>
      <c r="I2277" s="28" t="str">
        <f t="shared" si="1"/>
        <v>MSVicentina43965</v>
      </c>
      <c r="J2277" s="28">
        <f>VLOOKUP(I2277,'Indice isolamento municipio'!$F$2:$G$26498,2,false)</f>
        <v>0.493</v>
      </c>
      <c r="K2277" s="29"/>
      <c r="L2277" s="20"/>
      <c r="M2277" s="20"/>
      <c r="N2277" s="20"/>
      <c r="O2277" s="20"/>
      <c r="P2277" s="20"/>
    </row>
    <row r="2278" ht="15.75" hidden="1" customHeight="1">
      <c r="A2278" s="12">
        <v>500627.0</v>
      </c>
      <c r="B2278" s="12" t="s">
        <v>5422</v>
      </c>
      <c r="C2278" s="12" t="s">
        <v>46</v>
      </c>
      <c r="D2278" s="12" t="s">
        <v>49</v>
      </c>
      <c r="E2278" s="12">
        <v>0.0</v>
      </c>
      <c r="F2278" s="26">
        <v>43965.0</v>
      </c>
      <c r="G2278" s="20"/>
      <c r="H2278" s="20"/>
      <c r="I2278" s="28" t="str">
        <f t="shared" si="1"/>
        <v>MSParaíso das Águas43965</v>
      </c>
      <c r="J2278" s="28" t="str">
        <f>VLOOKUP(I2278,'Indice isolamento municipio'!$F$2:$G$26498,2,false)</f>
        <v>#N/A</v>
      </c>
      <c r="K2278" s="29"/>
      <c r="L2278" s="20"/>
      <c r="M2278" s="20"/>
      <c r="N2278" s="20"/>
      <c r="O2278" s="20"/>
      <c r="P2278" s="20"/>
    </row>
    <row r="2279" ht="15.75" hidden="1" customHeight="1">
      <c r="A2279" s="12">
        <v>510010.0</v>
      </c>
      <c r="B2279" s="12" t="s">
        <v>1546</v>
      </c>
      <c r="C2279" s="12" t="s">
        <v>46</v>
      </c>
      <c r="D2279" s="12" t="s">
        <v>43</v>
      </c>
      <c r="E2279" s="12">
        <v>5471.0</v>
      </c>
      <c r="F2279" s="26">
        <v>43965.0</v>
      </c>
      <c r="G2279" s="20"/>
      <c r="H2279" s="20"/>
      <c r="I2279" s="28" t="str">
        <f t="shared" si="1"/>
        <v>MTAcorizal43965</v>
      </c>
      <c r="J2279" s="28">
        <f>VLOOKUP(I2279,'Indice isolamento municipio'!$F$2:$G$26498,2,false)</f>
        <v>0.324</v>
      </c>
      <c r="K2279" s="29"/>
      <c r="L2279" s="20"/>
      <c r="M2279" s="20"/>
      <c r="N2279" s="20"/>
      <c r="O2279" s="20"/>
      <c r="P2279" s="20"/>
    </row>
    <row r="2280" ht="15.75" hidden="1" customHeight="1">
      <c r="A2280" s="12">
        <v>510020.0</v>
      </c>
      <c r="B2280" s="12" t="s">
        <v>1547</v>
      </c>
      <c r="C2280" s="12" t="s">
        <v>46</v>
      </c>
      <c r="D2280" s="12" t="s">
        <v>43</v>
      </c>
      <c r="E2280" s="12">
        <v>21778.0</v>
      </c>
      <c r="F2280" s="26">
        <v>43965.0</v>
      </c>
      <c r="G2280" s="20"/>
      <c r="H2280" s="20"/>
      <c r="I2280" s="28" t="str">
        <f t="shared" si="1"/>
        <v>MTÁgua Boa43965</v>
      </c>
      <c r="J2280" s="28">
        <f>VLOOKUP(I2280,'Indice isolamento municipio'!$F$2:$G$26498,2,false)</f>
        <v>0.413</v>
      </c>
      <c r="K2280" s="29"/>
      <c r="L2280" s="20"/>
      <c r="M2280" s="20"/>
      <c r="N2280" s="20"/>
      <c r="O2280" s="20"/>
      <c r="P2280" s="20"/>
    </row>
    <row r="2281" ht="15.75" hidden="1" customHeight="1">
      <c r="A2281" s="12">
        <v>510025.0</v>
      </c>
      <c r="B2281" s="12" t="s">
        <v>1548</v>
      </c>
      <c r="C2281" s="12" t="s">
        <v>46</v>
      </c>
      <c r="D2281" s="12" t="s">
        <v>43</v>
      </c>
      <c r="E2281" s="12">
        <v>49494.0</v>
      </c>
      <c r="F2281" s="26">
        <v>43965.0</v>
      </c>
      <c r="G2281" s="20"/>
      <c r="H2281" s="20"/>
      <c r="I2281" s="28" t="str">
        <f t="shared" si="1"/>
        <v>MTAlta Floresta43965</v>
      </c>
      <c r="J2281" s="28">
        <f>VLOOKUP(I2281,'Indice isolamento municipio'!$F$2:$G$26498,2,false)</f>
        <v>0.422</v>
      </c>
      <c r="K2281" s="29"/>
      <c r="L2281" s="20"/>
      <c r="M2281" s="20"/>
      <c r="N2281" s="20"/>
      <c r="O2281" s="20"/>
      <c r="P2281" s="20"/>
    </row>
    <row r="2282" ht="15.75" hidden="1" customHeight="1">
      <c r="A2282" s="12">
        <v>510030.0</v>
      </c>
      <c r="B2282" s="12" t="s">
        <v>1549</v>
      </c>
      <c r="C2282" s="12" t="s">
        <v>46</v>
      </c>
      <c r="D2282" s="12" t="s">
        <v>43</v>
      </c>
      <c r="E2282" s="12">
        <v>16284.0</v>
      </c>
      <c r="F2282" s="26">
        <v>43965.0</v>
      </c>
      <c r="G2282" s="20"/>
      <c r="H2282" s="20"/>
      <c r="I2282" s="28" t="str">
        <f t="shared" si="1"/>
        <v>MTAlto Araguaia43965</v>
      </c>
      <c r="J2282" s="28">
        <f>VLOOKUP(I2282,'Indice isolamento municipio'!$F$2:$G$26498,2,false)</f>
        <v>0.363</v>
      </c>
      <c r="K2282" s="29"/>
      <c r="L2282" s="20"/>
      <c r="M2282" s="20"/>
      <c r="N2282" s="20"/>
      <c r="O2282" s="20"/>
      <c r="P2282" s="20"/>
    </row>
    <row r="2283" ht="15.75" hidden="1" customHeight="1">
      <c r="A2283" s="12">
        <v>510035.0</v>
      </c>
      <c r="B2283" s="12" t="s">
        <v>1550</v>
      </c>
      <c r="C2283" s="12" t="s">
        <v>46</v>
      </c>
      <c r="D2283" s="12" t="s">
        <v>43</v>
      </c>
      <c r="E2283" s="12">
        <v>5553.0</v>
      </c>
      <c r="F2283" s="26">
        <v>43965.0</v>
      </c>
      <c r="G2283" s="20"/>
      <c r="H2283" s="20"/>
      <c r="I2283" s="28" t="str">
        <f t="shared" si="1"/>
        <v>MTAlto Boa Vista43965</v>
      </c>
      <c r="J2283" s="28">
        <f>VLOOKUP(I2283,'Indice isolamento municipio'!$F$2:$G$26498,2,false)</f>
        <v>0.34</v>
      </c>
      <c r="K2283" s="29"/>
      <c r="L2283" s="20"/>
      <c r="M2283" s="20"/>
      <c r="N2283" s="20"/>
      <c r="O2283" s="20"/>
      <c r="P2283" s="20"/>
    </row>
    <row r="2284" ht="15.75" hidden="1" customHeight="1">
      <c r="A2284" s="12">
        <v>510040.0</v>
      </c>
      <c r="B2284" s="12" t="s">
        <v>1551</v>
      </c>
      <c r="C2284" s="12" t="s">
        <v>46</v>
      </c>
      <c r="D2284" s="12" t="s">
        <v>43</v>
      </c>
      <c r="E2284" s="12">
        <v>10655.0</v>
      </c>
      <c r="F2284" s="26">
        <v>43965.0</v>
      </c>
      <c r="G2284" s="20"/>
      <c r="H2284" s="20"/>
      <c r="I2284" s="28" t="str">
        <f t="shared" si="1"/>
        <v>MTAlto Garças43965</v>
      </c>
      <c r="J2284" s="28">
        <f>VLOOKUP(I2284,'Indice isolamento municipio'!$F$2:$G$26498,2,false)</f>
        <v>0.302</v>
      </c>
      <c r="K2284" s="29"/>
      <c r="L2284" s="20"/>
      <c r="M2284" s="20"/>
      <c r="N2284" s="20"/>
      <c r="O2284" s="20"/>
      <c r="P2284" s="20"/>
    </row>
    <row r="2285" ht="15.75" hidden="1" customHeight="1">
      <c r="A2285" s="12">
        <v>510050.0</v>
      </c>
      <c r="B2285" s="12" t="s">
        <v>1552</v>
      </c>
      <c r="C2285" s="12" t="s">
        <v>46</v>
      </c>
      <c r="D2285" s="12" t="s">
        <v>43</v>
      </c>
      <c r="E2285" s="12">
        <v>10290.0</v>
      </c>
      <c r="F2285" s="26">
        <v>43965.0</v>
      </c>
      <c r="G2285" s="20"/>
      <c r="H2285" s="20"/>
      <c r="I2285" s="28" t="str">
        <f t="shared" si="1"/>
        <v>MTAlto Paraguai43965</v>
      </c>
      <c r="J2285" s="28">
        <f>VLOOKUP(I2285,'Indice isolamento municipio'!$F$2:$G$26498,2,false)</f>
        <v>0.511</v>
      </c>
      <c r="K2285" s="29"/>
      <c r="L2285" s="20"/>
      <c r="M2285" s="20"/>
      <c r="N2285" s="20"/>
      <c r="O2285" s="20"/>
      <c r="P2285" s="20"/>
    </row>
    <row r="2286" ht="15.75" hidden="1" customHeight="1">
      <c r="A2286" s="12">
        <v>510060.0</v>
      </c>
      <c r="B2286" s="12" t="s">
        <v>1553</v>
      </c>
      <c r="C2286" s="12" t="s">
        <v>46</v>
      </c>
      <c r="D2286" s="12" t="s">
        <v>43</v>
      </c>
      <c r="E2286" s="12">
        <v>8615.0</v>
      </c>
      <c r="F2286" s="26">
        <v>43965.0</v>
      </c>
      <c r="G2286" s="20"/>
      <c r="H2286" s="20"/>
      <c r="I2286" s="28" t="str">
        <f t="shared" si="1"/>
        <v>MTAlto Taquari43965</v>
      </c>
      <c r="J2286" s="28">
        <f>VLOOKUP(I2286,'Indice isolamento municipio'!$F$2:$G$26498,2,false)</f>
        <v>0.238</v>
      </c>
      <c r="K2286" s="29"/>
      <c r="L2286" s="20"/>
      <c r="M2286" s="20"/>
      <c r="N2286" s="20"/>
      <c r="O2286" s="20"/>
      <c r="P2286" s="20"/>
    </row>
    <row r="2287" ht="15.75" hidden="1" customHeight="1">
      <c r="A2287" s="12">
        <v>510080.0</v>
      </c>
      <c r="B2287" s="12" t="s">
        <v>1554</v>
      </c>
      <c r="C2287" s="12" t="s">
        <v>46</v>
      </c>
      <c r="D2287" s="12" t="s">
        <v>43</v>
      </c>
      <c r="E2287" s="12">
        <v>8855.0</v>
      </c>
      <c r="F2287" s="26">
        <v>43965.0</v>
      </c>
      <c r="G2287" s="20"/>
      <c r="H2287" s="20"/>
      <c r="I2287" s="28" t="str">
        <f t="shared" si="1"/>
        <v>MTApiacás43965</v>
      </c>
      <c r="J2287" s="28">
        <f>VLOOKUP(I2287,'Indice isolamento municipio'!$F$2:$G$26498,2,false)</f>
        <v>0.475</v>
      </c>
      <c r="K2287" s="29"/>
      <c r="L2287" s="20"/>
      <c r="M2287" s="20"/>
      <c r="N2287" s="20"/>
      <c r="O2287" s="20"/>
      <c r="P2287" s="20"/>
    </row>
    <row r="2288" ht="15.75" hidden="1" customHeight="1">
      <c r="A2288" s="12">
        <v>510100.0</v>
      </c>
      <c r="B2288" s="12" t="s">
        <v>1555</v>
      </c>
      <c r="C2288" s="12" t="s">
        <v>46</v>
      </c>
      <c r="D2288" s="12" t="s">
        <v>43</v>
      </c>
      <c r="E2288" s="12">
        <v>3163.0</v>
      </c>
      <c r="F2288" s="26">
        <v>43965.0</v>
      </c>
      <c r="G2288" s="20"/>
      <c r="H2288" s="20"/>
      <c r="I2288" s="28" t="str">
        <f t="shared" si="1"/>
        <v>MTAraguaiana43965</v>
      </c>
      <c r="J2288" s="28">
        <f>VLOOKUP(I2288,'Indice isolamento municipio'!$F$2:$G$26498,2,false)</f>
        <v>0.37</v>
      </c>
      <c r="K2288" s="29"/>
      <c r="L2288" s="20"/>
      <c r="M2288" s="20"/>
      <c r="N2288" s="20"/>
      <c r="O2288" s="20"/>
      <c r="P2288" s="20"/>
    </row>
    <row r="2289" ht="15.75" hidden="1" customHeight="1">
      <c r="A2289" s="12">
        <v>510120.0</v>
      </c>
      <c r="B2289" s="12" t="s">
        <v>5423</v>
      </c>
      <c r="C2289" s="12" t="s">
        <v>46</v>
      </c>
      <c r="D2289" s="12" t="s">
        <v>43</v>
      </c>
      <c r="E2289" s="12">
        <v>1058.0</v>
      </c>
      <c r="F2289" s="26">
        <v>43965.0</v>
      </c>
      <c r="G2289" s="20"/>
      <c r="H2289" s="20"/>
      <c r="I2289" s="28" t="str">
        <f t="shared" si="1"/>
        <v>MTAraguainha43965</v>
      </c>
      <c r="J2289" s="28" t="str">
        <f>VLOOKUP(I2289,'Indice isolamento municipio'!$F$2:$G$26498,2,false)</f>
        <v>#N/A</v>
      </c>
      <c r="K2289" s="29"/>
      <c r="L2289" s="20"/>
      <c r="M2289" s="20"/>
      <c r="N2289" s="20"/>
      <c r="O2289" s="20"/>
      <c r="P2289" s="20"/>
    </row>
    <row r="2290" ht="15.75" hidden="1" customHeight="1">
      <c r="A2290" s="12">
        <v>510125.0</v>
      </c>
      <c r="B2290" s="12" t="s">
        <v>1556</v>
      </c>
      <c r="C2290" s="12" t="s">
        <v>46</v>
      </c>
      <c r="D2290" s="12" t="s">
        <v>43</v>
      </c>
      <c r="E2290" s="12">
        <v>15594.0</v>
      </c>
      <c r="F2290" s="26">
        <v>43965.0</v>
      </c>
      <c r="G2290" s="20"/>
      <c r="H2290" s="20"/>
      <c r="I2290" s="28" t="str">
        <f t="shared" si="1"/>
        <v>MTAraputanga43965</v>
      </c>
      <c r="J2290" s="28">
        <f>VLOOKUP(I2290,'Indice isolamento municipio'!$F$2:$G$26498,2,false)</f>
        <v>0.4</v>
      </c>
      <c r="K2290" s="29"/>
      <c r="L2290" s="20"/>
      <c r="M2290" s="20"/>
      <c r="N2290" s="20"/>
      <c r="O2290" s="20"/>
      <c r="P2290" s="20"/>
    </row>
    <row r="2291" ht="15.75" hidden="1" customHeight="1">
      <c r="A2291" s="12">
        <v>510130.0</v>
      </c>
      <c r="B2291" s="12" t="s">
        <v>1557</v>
      </c>
      <c r="C2291" s="12" t="s">
        <v>46</v>
      </c>
      <c r="D2291" s="12" t="s">
        <v>43</v>
      </c>
      <c r="E2291" s="12">
        <v>10122.0</v>
      </c>
      <c r="F2291" s="26">
        <v>43965.0</v>
      </c>
      <c r="G2291" s="20"/>
      <c r="H2291" s="20"/>
      <c r="I2291" s="28" t="str">
        <f t="shared" si="1"/>
        <v>MTArenápolis43965</v>
      </c>
      <c r="J2291" s="28">
        <f>VLOOKUP(I2291,'Indice isolamento municipio'!$F$2:$G$26498,2,false)</f>
        <v>0.393</v>
      </c>
      <c r="K2291" s="29"/>
      <c r="L2291" s="20"/>
      <c r="M2291" s="20"/>
      <c r="N2291" s="20"/>
      <c r="O2291" s="20"/>
      <c r="P2291" s="20"/>
    </row>
    <row r="2292" ht="15.75" hidden="1" customHeight="1">
      <c r="A2292" s="12">
        <v>510140.0</v>
      </c>
      <c r="B2292" s="12" t="s">
        <v>1558</v>
      </c>
      <c r="C2292" s="12" t="s">
        <v>46</v>
      </c>
      <c r="D2292" s="12" t="s">
        <v>43</v>
      </c>
      <c r="E2292" s="12">
        <v>19344.0</v>
      </c>
      <c r="F2292" s="26">
        <v>43965.0</v>
      </c>
      <c r="G2292" s="20"/>
      <c r="H2292" s="20"/>
      <c r="I2292" s="28" t="str">
        <f t="shared" si="1"/>
        <v>MTAripuanã43965</v>
      </c>
      <c r="J2292" s="28">
        <f>VLOOKUP(I2292,'Indice isolamento municipio'!$F$2:$G$26498,2,false)</f>
        <v>0.392</v>
      </c>
      <c r="K2292" s="29"/>
      <c r="L2292" s="20"/>
      <c r="M2292" s="20"/>
      <c r="N2292" s="20"/>
      <c r="O2292" s="20"/>
      <c r="P2292" s="20"/>
    </row>
    <row r="2293" ht="15.75" hidden="1" customHeight="1">
      <c r="A2293" s="12">
        <v>510160.0</v>
      </c>
      <c r="B2293" s="12" t="s">
        <v>5424</v>
      </c>
      <c r="C2293" s="12" t="s">
        <v>46</v>
      </c>
      <c r="D2293" s="12" t="s">
        <v>43</v>
      </c>
      <c r="E2293" s="12">
        <v>7578.0</v>
      </c>
      <c r="F2293" s="26">
        <v>43965.0</v>
      </c>
      <c r="G2293" s="20"/>
      <c r="H2293" s="20"/>
      <c r="I2293" s="28" t="str">
        <f t="shared" si="1"/>
        <v>MTBarão de Melgaço43965</v>
      </c>
      <c r="J2293" s="28" t="str">
        <f>VLOOKUP(I2293,'Indice isolamento municipio'!$F$2:$G$26498,2,false)</f>
        <v>#N/A</v>
      </c>
      <c r="K2293" s="29"/>
      <c r="L2293" s="20"/>
      <c r="M2293" s="20"/>
      <c r="N2293" s="20"/>
      <c r="O2293" s="20"/>
      <c r="P2293" s="20"/>
    </row>
    <row r="2294" ht="15.75" hidden="1" customHeight="1">
      <c r="A2294" s="12">
        <v>510170.0</v>
      </c>
      <c r="B2294" s="12" t="s">
        <v>1559</v>
      </c>
      <c r="C2294" s="12" t="s">
        <v>46</v>
      </c>
      <c r="D2294" s="12" t="s">
        <v>43</v>
      </c>
      <c r="E2294" s="12">
        <v>32464.0</v>
      </c>
      <c r="F2294" s="26">
        <v>43965.0</v>
      </c>
      <c r="G2294" s="20"/>
      <c r="H2294" s="20"/>
      <c r="I2294" s="28" t="str">
        <f t="shared" si="1"/>
        <v>MTBarra do Bugres43965</v>
      </c>
      <c r="J2294" s="28">
        <f>VLOOKUP(I2294,'Indice isolamento municipio'!$F$2:$G$26498,2,false)</f>
        <v>0.407</v>
      </c>
      <c r="K2294" s="29"/>
      <c r="L2294" s="20"/>
      <c r="M2294" s="20"/>
      <c r="N2294" s="20"/>
      <c r="O2294" s="20"/>
      <c r="P2294" s="20"/>
    </row>
    <row r="2295" ht="15.75" hidden="1" customHeight="1">
      <c r="A2295" s="12">
        <v>510180.0</v>
      </c>
      <c r="B2295" s="12" t="s">
        <v>1560</v>
      </c>
      <c r="C2295" s="12" t="s">
        <v>46</v>
      </c>
      <c r="D2295" s="12" t="s">
        <v>43</v>
      </c>
      <c r="E2295" s="12">
        <v>57235.0</v>
      </c>
      <c r="F2295" s="26">
        <v>43965.0</v>
      </c>
      <c r="G2295" s="20"/>
      <c r="H2295" s="20"/>
      <c r="I2295" s="28" t="str">
        <f t="shared" si="1"/>
        <v>MTBarra do Garças43965</v>
      </c>
      <c r="J2295" s="28">
        <f>VLOOKUP(I2295,'Indice isolamento municipio'!$F$2:$G$26498,2,false)</f>
        <v>0.429</v>
      </c>
      <c r="K2295" s="29"/>
      <c r="L2295" s="20"/>
      <c r="M2295" s="20"/>
      <c r="N2295" s="20"/>
      <c r="O2295" s="20"/>
      <c r="P2295" s="20"/>
    </row>
    <row r="2296" ht="15.75" hidden="1" customHeight="1">
      <c r="A2296" s="12">
        <v>510185.0</v>
      </c>
      <c r="B2296" s="12" t="s">
        <v>1561</v>
      </c>
      <c r="C2296" s="12" t="s">
        <v>46</v>
      </c>
      <c r="D2296" s="12" t="s">
        <v>43</v>
      </c>
      <c r="E2296" s="12">
        <v>5555.0</v>
      </c>
      <c r="F2296" s="26">
        <v>43965.0</v>
      </c>
      <c r="G2296" s="20"/>
      <c r="H2296" s="20"/>
      <c r="I2296" s="28" t="str">
        <f t="shared" si="1"/>
        <v>MTBom Jesus do Araguaia43965</v>
      </c>
      <c r="J2296" s="28">
        <f>VLOOKUP(I2296,'Indice isolamento municipio'!$F$2:$G$26498,2,false)</f>
        <v>0.39</v>
      </c>
      <c r="K2296" s="29"/>
      <c r="L2296" s="20"/>
      <c r="M2296" s="20"/>
      <c r="N2296" s="20"/>
      <c r="O2296" s="20"/>
      <c r="P2296" s="20"/>
    </row>
    <row r="2297" ht="15.75" hidden="1" customHeight="1">
      <c r="A2297" s="12">
        <v>510190.0</v>
      </c>
      <c r="B2297" s="12" t="s">
        <v>1562</v>
      </c>
      <c r="C2297" s="12" t="s">
        <v>46</v>
      </c>
      <c r="D2297" s="12" t="s">
        <v>43</v>
      </c>
      <c r="E2297" s="12">
        <v>16194.0</v>
      </c>
      <c r="F2297" s="26">
        <v>43965.0</v>
      </c>
      <c r="G2297" s="20"/>
      <c r="H2297" s="20"/>
      <c r="I2297" s="28" t="str">
        <f t="shared" si="1"/>
        <v>MTBrasnorte43965</v>
      </c>
      <c r="J2297" s="28">
        <f>VLOOKUP(I2297,'Indice isolamento municipio'!$F$2:$G$26498,2,false)</f>
        <v>0.436</v>
      </c>
      <c r="K2297" s="29"/>
      <c r="L2297" s="20"/>
      <c r="M2297" s="20"/>
      <c r="N2297" s="20"/>
      <c r="O2297" s="20"/>
      <c r="P2297" s="20"/>
    </row>
    <row r="2298" ht="15.75" hidden="1" customHeight="1">
      <c r="A2298" s="12">
        <v>510250.0</v>
      </c>
      <c r="B2298" s="12" t="s">
        <v>1563</v>
      </c>
      <c r="C2298" s="12" t="s">
        <v>46</v>
      </c>
      <c r="D2298" s="12" t="s">
        <v>43</v>
      </c>
      <c r="E2298" s="12">
        <v>88897.0</v>
      </c>
      <c r="F2298" s="26">
        <v>43965.0</v>
      </c>
      <c r="G2298" s="20"/>
      <c r="H2298" s="20"/>
      <c r="I2298" s="28" t="str">
        <f t="shared" si="1"/>
        <v>MTCáceres43965</v>
      </c>
      <c r="J2298" s="28">
        <f>VLOOKUP(I2298,'Indice isolamento municipio'!$F$2:$G$26498,2,false)</f>
        <v>0.402</v>
      </c>
      <c r="K2298" s="29"/>
      <c r="L2298" s="20"/>
      <c r="M2298" s="20"/>
      <c r="N2298" s="20"/>
      <c r="O2298" s="20"/>
      <c r="P2298" s="20"/>
    </row>
    <row r="2299" ht="15.75" hidden="1" customHeight="1">
      <c r="A2299" s="12">
        <v>510260.0</v>
      </c>
      <c r="B2299" s="12" t="s">
        <v>1564</v>
      </c>
      <c r="C2299" s="12" t="s">
        <v>46</v>
      </c>
      <c r="D2299" s="12" t="s">
        <v>43</v>
      </c>
      <c r="E2299" s="12">
        <v>14590.0</v>
      </c>
      <c r="F2299" s="26">
        <v>43965.0</v>
      </c>
      <c r="G2299" s="20"/>
      <c r="H2299" s="20"/>
      <c r="I2299" s="28" t="str">
        <f t="shared" si="1"/>
        <v>MTCampinápolis43965</v>
      </c>
      <c r="J2299" s="28">
        <f>VLOOKUP(I2299,'Indice isolamento municipio'!$F$2:$G$26498,2,false)</f>
        <v>0.405</v>
      </c>
      <c r="K2299" s="29"/>
      <c r="L2299" s="20"/>
      <c r="M2299" s="20"/>
      <c r="N2299" s="20"/>
      <c r="O2299" s="20"/>
      <c r="P2299" s="20"/>
    </row>
    <row r="2300" ht="15.75" hidden="1" customHeight="1">
      <c r="A2300" s="12">
        <v>510263.0</v>
      </c>
      <c r="B2300" s="12" t="s">
        <v>1565</v>
      </c>
      <c r="C2300" s="12" t="s">
        <v>46</v>
      </c>
      <c r="D2300" s="12" t="s">
        <v>43</v>
      </c>
      <c r="E2300" s="12">
        <v>29078.0</v>
      </c>
      <c r="F2300" s="26">
        <v>43965.0</v>
      </c>
      <c r="G2300" s="20"/>
      <c r="H2300" s="20"/>
      <c r="I2300" s="28" t="str">
        <f t="shared" si="1"/>
        <v>MTCampo Novo do Parecis43965</v>
      </c>
      <c r="J2300" s="28">
        <f>VLOOKUP(I2300,'Indice isolamento municipio'!$F$2:$G$26498,2,false)</f>
        <v>0.4</v>
      </c>
      <c r="K2300" s="29"/>
      <c r="L2300" s="20"/>
      <c r="M2300" s="20"/>
      <c r="N2300" s="20"/>
      <c r="O2300" s="20"/>
      <c r="P2300" s="20"/>
    </row>
    <row r="2301" ht="15.75" hidden="1" customHeight="1">
      <c r="A2301" s="12">
        <v>510267.0</v>
      </c>
      <c r="B2301" s="12" t="s">
        <v>1566</v>
      </c>
      <c r="C2301" s="12" t="s">
        <v>46</v>
      </c>
      <c r="D2301" s="12" t="s">
        <v>43</v>
      </c>
      <c r="E2301" s="12">
        <v>33759.0</v>
      </c>
      <c r="F2301" s="26">
        <v>43965.0</v>
      </c>
      <c r="G2301" s="20"/>
      <c r="H2301" s="20"/>
      <c r="I2301" s="28" t="str">
        <f t="shared" si="1"/>
        <v>MTCampo Verde43965</v>
      </c>
      <c r="J2301" s="28">
        <f>VLOOKUP(I2301,'Indice isolamento municipio'!$F$2:$G$26498,2,false)</f>
        <v>0.385</v>
      </c>
      <c r="K2301" s="29"/>
      <c r="L2301" s="20"/>
      <c r="M2301" s="20"/>
      <c r="N2301" s="20"/>
      <c r="O2301" s="20"/>
      <c r="P2301" s="20"/>
    </row>
    <row r="2302" ht="15.75" hidden="1" customHeight="1">
      <c r="A2302" s="12">
        <v>510268.0</v>
      </c>
      <c r="B2302" s="12" t="s">
        <v>1567</v>
      </c>
      <c r="C2302" s="12" t="s">
        <v>46</v>
      </c>
      <c r="D2302" s="12" t="s">
        <v>43</v>
      </c>
      <c r="E2302" s="12">
        <v>5494.0</v>
      </c>
      <c r="F2302" s="26">
        <v>43965.0</v>
      </c>
      <c r="G2302" s="20"/>
      <c r="H2302" s="20"/>
      <c r="I2302" s="28" t="str">
        <f t="shared" si="1"/>
        <v>MTCampos de Júlio43965</v>
      </c>
      <c r="J2302" s="28">
        <f>VLOOKUP(I2302,'Indice isolamento municipio'!$F$2:$G$26498,2,false)</f>
        <v>0.448</v>
      </c>
      <c r="K2302" s="29"/>
      <c r="L2302" s="20"/>
      <c r="M2302" s="20"/>
      <c r="N2302" s="20"/>
      <c r="O2302" s="20"/>
      <c r="P2302" s="20"/>
    </row>
    <row r="2303" ht="15.75" hidden="1" customHeight="1">
      <c r="A2303" s="12">
        <v>510269.0</v>
      </c>
      <c r="B2303" s="12" t="s">
        <v>1568</v>
      </c>
      <c r="C2303" s="12" t="s">
        <v>46</v>
      </c>
      <c r="D2303" s="12" t="s">
        <v>43</v>
      </c>
      <c r="E2303" s="12">
        <v>4756.0</v>
      </c>
      <c r="F2303" s="26">
        <v>43965.0</v>
      </c>
      <c r="G2303" s="20"/>
      <c r="H2303" s="20"/>
      <c r="I2303" s="28" t="str">
        <f t="shared" si="1"/>
        <v>MTCanabrava do Norte43965</v>
      </c>
      <c r="J2303" s="28">
        <f>VLOOKUP(I2303,'Indice isolamento municipio'!$F$2:$G$26498,2,false)</f>
        <v>0.414</v>
      </c>
      <c r="K2303" s="29"/>
      <c r="L2303" s="20"/>
      <c r="M2303" s="20"/>
      <c r="N2303" s="20"/>
      <c r="O2303" s="20"/>
      <c r="P2303" s="20"/>
    </row>
    <row r="2304" ht="15.75" hidden="1" customHeight="1">
      <c r="A2304" s="12">
        <v>510270.0</v>
      </c>
      <c r="B2304" s="12" t="s">
        <v>405</v>
      </c>
      <c r="C2304" s="12" t="s">
        <v>46</v>
      </c>
      <c r="D2304" s="12" t="s">
        <v>43</v>
      </c>
      <c r="E2304" s="12">
        <v>19260.0</v>
      </c>
      <c r="F2304" s="26">
        <v>43965.0</v>
      </c>
      <c r="G2304" s="20"/>
      <c r="H2304" s="20"/>
      <c r="I2304" s="28" t="str">
        <f t="shared" si="1"/>
        <v>MTCanarana43965</v>
      </c>
      <c r="J2304" s="28">
        <f>VLOOKUP(I2304,'Indice isolamento municipio'!$F$2:$G$26498,2,false)</f>
        <v>0.347</v>
      </c>
      <c r="K2304" s="29"/>
      <c r="L2304" s="20"/>
      <c r="M2304" s="20"/>
      <c r="N2304" s="20"/>
      <c r="O2304" s="20"/>
      <c r="P2304" s="20"/>
    </row>
    <row r="2305" ht="15.75" hidden="1" customHeight="1">
      <c r="A2305" s="12">
        <v>510279.0</v>
      </c>
      <c r="B2305" s="12" t="s">
        <v>1569</v>
      </c>
      <c r="C2305" s="12" t="s">
        <v>46</v>
      </c>
      <c r="D2305" s="12" t="s">
        <v>43</v>
      </c>
      <c r="E2305" s="12">
        <v>10793.0</v>
      </c>
      <c r="F2305" s="26">
        <v>43965.0</v>
      </c>
      <c r="G2305" s="20"/>
      <c r="H2305" s="20"/>
      <c r="I2305" s="28" t="str">
        <f t="shared" si="1"/>
        <v>MTCarlinda43965</v>
      </c>
      <c r="J2305" s="28">
        <f>VLOOKUP(I2305,'Indice isolamento municipio'!$F$2:$G$26498,2,false)</f>
        <v>0.275</v>
      </c>
      <c r="K2305" s="29"/>
      <c r="L2305" s="20"/>
      <c r="M2305" s="20"/>
      <c r="N2305" s="20"/>
      <c r="O2305" s="20"/>
      <c r="P2305" s="20"/>
    </row>
    <row r="2306" ht="15.75" hidden="1" customHeight="1">
      <c r="A2306" s="12">
        <v>510285.0</v>
      </c>
      <c r="B2306" s="12" t="s">
        <v>1570</v>
      </c>
      <c r="C2306" s="12" t="s">
        <v>46</v>
      </c>
      <c r="D2306" s="12" t="s">
        <v>43</v>
      </c>
      <c r="E2306" s="12">
        <v>8298.0</v>
      </c>
      <c r="F2306" s="26">
        <v>43965.0</v>
      </c>
      <c r="G2306" s="20"/>
      <c r="H2306" s="20"/>
      <c r="I2306" s="28" t="str">
        <f t="shared" si="1"/>
        <v>MTCastanheira43965</v>
      </c>
      <c r="J2306" s="28">
        <f>VLOOKUP(I2306,'Indice isolamento municipio'!$F$2:$G$26498,2,false)</f>
        <v>0.514</v>
      </c>
      <c r="K2306" s="29"/>
      <c r="L2306" s="20"/>
      <c r="M2306" s="20"/>
      <c r="N2306" s="20"/>
      <c r="O2306" s="20"/>
      <c r="P2306" s="20"/>
    </row>
    <row r="2307" ht="15.75" hidden="1" customHeight="1">
      <c r="A2307" s="12">
        <v>510300.0</v>
      </c>
      <c r="B2307" s="12" t="s">
        <v>1571</v>
      </c>
      <c r="C2307" s="12" t="s">
        <v>46</v>
      </c>
      <c r="D2307" s="12" t="s">
        <v>43</v>
      </c>
      <c r="E2307" s="12">
        <v>18133.0</v>
      </c>
      <c r="F2307" s="26">
        <v>43965.0</v>
      </c>
      <c r="G2307" s="20"/>
      <c r="H2307" s="20"/>
      <c r="I2307" s="28" t="str">
        <f t="shared" si="1"/>
        <v>MTChapada dos Guimarães43965</v>
      </c>
      <c r="J2307" s="28">
        <f>VLOOKUP(I2307,'Indice isolamento municipio'!$F$2:$G$26498,2,false)</f>
        <v>0.496</v>
      </c>
      <c r="K2307" s="29"/>
      <c r="L2307" s="20"/>
      <c r="M2307" s="20"/>
      <c r="N2307" s="20"/>
      <c r="O2307" s="20"/>
      <c r="P2307" s="20"/>
    </row>
    <row r="2308" ht="15.75" hidden="1" customHeight="1">
      <c r="A2308" s="12">
        <v>510305.0</v>
      </c>
      <c r="B2308" s="12" t="s">
        <v>5425</v>
      </c>
      <c r="C2308" s="12" t="s">
        <v>46</v>
      </c>
      <c r="D2308" s="12" t="s">
        <v>43</v>
      </c>
      <c r="E2308" s="12">
        <v>11213.0</v>
      </c>
      <c r="F2308" s="26">
        <v>43965.0</v>
      </c>
      <c r="G2308" s="20"/>
      <c r="H2308" s="20"/>
      <c r="I2308" s="28" t="str">
        <f t="shared" si="1"/>
        <v>MTClaudia43965</v>
      </c>
      <c r="J2308" s="28" t="str">
        <f>VLOOKUP(I2308,'Indice isolamento municipio'!$F$2:$G$26498,2,false)</f>
        <v>#N/A</v>
      </c>
      <c r="K2308" s="29"/>
      <c r="L2308" s="20"/>
      <c r="M2308" s="20"/>
      <c r="N2308" s="20"/>
      <c r="O2308" s="20"/>
      <c r="P2308" s="20"/>
    </row>
    <row r="2309" ht="15.75" hidden="1" customHeight="1">
      <c r="A2309" s="12">
        <v>510310.0</v>
      </c>
      <c r="B2309" s="12" t="s">
        <v>1573</v>
      </c>
      <c r="C2309" s="12" t="s">
        <v>46</v>
      </c>
      <c r="D2309" s="12" t="s">
        <v>43</v>
      </c>
      <c r="E2309" s="12">
        <v>5510.0</v>
      </c>
      <c r="F2309" s="26">
        <v>43965.0</v>
      </c>
      <c r="G2309" s="20"/>
      <c r="H2309" s="20"/>
      <c r="I2309" s="28" t="str">
        <f t="shared" si="1"/>
        <v>MTCocalinho43965</v>
      </c>
      <c r="J2309" s="28">
        <f>VLOOKUP(I2309,'Indice isolamento municipio'!$F$2:$G$26498,2,false)</f>
        <v>0.464</v>
      </c>
      <c r="K2309" s="29"/>
      <c r="L2309" s="20"/>
      <c r="M2309" s="20"/>
      <c r="N2309" s="20"/>
      <c r="O2309" s="20"/>
      <c r="P2309" s="20"/>
    </row>
    <row r="2310" ht="15.75" hidden="1" customHeight="1">
      <c r="A2310" s="12">
        <v>510320.0</v>
      </c>
      <c r="B2310" s="12" t="s">
        <v>1574</v>
      </c>
      <c r="C2310" s="12" t="s">
        <v>46</v>
      </c>
      <c r="D2310" s="12" t="s">
        <v>43</v>
      </c>
      <c r="E2310" s="12">
        <v>31176.0</v>
      </c>
      <c r="F2310" s="26">
        <v>43965.0</v>
      </c>
      <c r="G2310" s="20"/>
      <c r="H2310" s="20"/>
      <c r="I2310" s="28" t="str">
        <f t="shared" si="1"/>
        <v>MTColíder43965</v>
      </c>
      <c r="J2310" s="28">
        <f>VLOOKUP(I2310,'Indice isolamento municipio'!$F$2:$G$26498,2,false)</f>
        <v>0.346</v>
      </c>
      <c r="K2310" s="29"/>
      <c r="L2310" s="20"/>
      <c r="M2310" s="20"/>
      <c r="N2310" s="20"/>
      <c r="O2310" s="20"/>
      <c r="P2310" s="20"/>
    </row>
    <row r="2311" ht="15.75" hidden="1" customHeight="1">
      <c r="A2311" s="12">
        <v>510325.0</v>
      </c>
      <c r="B2311" s="12" t="s">
        <v>1575</v>
      </c>
      <c r="C2311" s="12" t="s">
        <v>46</v>
      </c>
      <c r="D2311" s="12" t="s">
        <v>43</v>
      </c>
      <c r="E2311" s="12">
        <v>28810.0</v>
      </c>
      <c r="F2311" s="26">
        <v>43965.0</v>
      </c>
      <c r="G2311" s="20"/>
      <c r="H2311" s="20"/>
      <c r="I2311" s="28" t="str">
        <f t="shared" si="1"/>
        <v>MTColniza43965</v>
      </c>
      <c r="J2311" s="28">
        <f>VLOOKUP(I2311,'Indice isolamento municipio'!$F$2:$G$26498,2,false)</f>
        <v>0.439</v>
      </c>
      <c r="K2311" s="29"/>
      <c r="L2311" s="20"/>
      <c r="M2311" s="20"/>
      <c r="N2311" s="20"/>
      <c r="O2311" s="20"/>
      <c r="P2311" s="20"/>
    </row>
    <row r="2312" ht="15.75" hidden="1" customHeight="1">
      <c r="A2312" s="12">
        <v>510330.0</v>
      </c>
      <c r="B2312" s="12" t="s">
        <v>1576</v>
      </c>
      <c r="C2312" s="12" t="s">
        <v>46</v>
      </c>
      <c r="D2312" s="12" t="s">
        <v>43</v>
      </c>
      <c r="E2312" s="12">
        <v>18651.0</v>
      </c>
      <c r="F2312" s="26">
        <v>43965.0</v>
      </c>
      <c r="G2312" s="20"/>
      <c r="H2312" s="20"/>
      <c r="I2312" s="28" t="str">
        <f t="shared" si="1"/>
        <v>MTComodoro43965</v>
      </c>
      <c r="J2312" s="28">
        <f>VLOOKUP(I2312,'Indice isolamento municipio'!$F$2:$G$26498,2,false)</f>
        <v>0.32</v>
      </c>
      <c r="K2312" s="29"/>
      <c r="L2312" s="20"/>
      <c r="M2312" s="20"/>
      <c r="N2312" s="20"/>
      <c r="O2312" s="20"/>
      <c r="P2312" s="20"/>
    </row>
    <row r="2313" ht="15.75" hidden="1" customHeight="1">
      <c r="A2313" s="12">
        <v>510335.0</v>
      </c>
      <c r="B2313" s="12" t="s">
        <v>1577</v>
      </c>
      <c r="C2313" s="12" t="s">
        <v>46</v>
      </c>
      <c r="D2313" s="12" t="s">
        <v>43</v>
      </c>
      <c r="E2313" s="12">
        <v>26224.0</v>
      </c>
      <c r="F2313" s="26">
        <v>43965.0</v>
      </c>
      <c r="G2313" s="20"/>
      <c r="H2313" s="20"/>
      <c r="I2313" s="28" t="str">
        <f t="shared" si="1"/>
        <v>MTConfresa43965</v>
      </c>
      <c r="J2313" s="28">
        <f>VLOOKUP(I2313,'Indice isolamento municipio'!$F$2:$G$26498,2,false)</f>
        <v>0.379</v>
      </c>
      <c r="K2313" s="29"/>
      <c r="L2313" s="20"/>
      <c r="M2313" s="20"/>
      <c r="N2313" s="20"/>
      <c r="O2313" s="20"/>
      <c r="P2313" s="20"/>
    </row>
    <row r="2314" ht="15.75" hidden="1" customHeight="1">
      <c r="A2314" s="12">
        <v>510336.0</v>
      </c>
      <c r="B2314" s="12" t="s">
        <v>5426</v>
      </c>
      <c r="C2314" s="12" t="s">
        <v>46</v>
      </c>
      <c r="D2314" s="12" t="s">
        <v>43</v>
      </c>
      <c r="E2314" s="12">
        <v>3506.0</v>
      </c>
      <c r="F2314" s="26">
        <v>43965.0</v>
      </c>
      <c r="G2314" s="20"/>
      <c r="H2314" s="20"/>
      <c r="I2314" s="28" t="str">
        <f t="shared" si="1"/>
        <v>MTConquista D'Oeste43965</v>
      </c>
      <c r="J2314" s="28">
        <f>VLOOKUP(I2314,'Indice isolamento municipio'!$F$2:$G$26498,2,false)</f>
        <v>0.333</v>
      </c>
      <c r="K2314" s="29"/>
      <c r="L2314" s="20"/>
      <c r="M2314" s="20"/>
      <c r="N2314" s="20"/>
      <c r="O2314" s="20"/>
      <c r="P2314" s="20"/>
    </row>
    <row r="2315" ht="15.75" hidden="1" customHeight="1">
      <c r="A2315" s="12">
        <v>510337.0</v>
      </c>
      <c r="B2315" s="12" t="s">
        <v>1579</v>
      </c>
      <c r="C2315" s="12" t="s">
        <v>46</v>
      </c>
      <c r="D2315" s="12" t="s">
        <v>43</v>
      </c>
      <c r="E2315" s="12">
        <v>15912.0</v>
      </c>
      <c r="F2315" s="26">
        <v>43965.0</v>
      </c>
      <c r="G2315" s="20"/>
      <c r="H2315" s="20"/>
      <c r="I2315" s="28" t="str">
        <f t="shared" si="1"/>
        <v>MTCotriguaçu43965</v>
      </c>
      <c r="J2315" s="28">
        <f>VLOOKUP(I2315,'Indice isolamento municipio'!$F$2:$G$26498,2,false)</f>
        <v>0.42</v>
      </c>
      <c r="K2315" s="29"/>
      <c r="L2315" s="20"/>
      <c r="M2315" s="20"/>
      <c r="N2315" s="20"/>
      <c r="O2315" s="20"/>
      <c r="P2315" s="20"/>
    </row>
    <row r="2316" ht="15.75" hidden="1" customHeight="1">
      <c r="A2316" s="12">
        <v>510340.0</v>
      </c>
      <c r="B2316" s="12" t="s">
        <v>1580</v>
      </c>
      <c r="C2316" s="12" t="s">
        <v>46</v>
      </c>
      <c r="D2316" s="12" t="s">
        <v>43</v>
      </c>
      <c r="E2316" s="12">
        <v>561329.0</v>
      </c>
      <c r="F2316" s="26">
        <v>43965.0</v>
      </c>
      <c r="G2316" s="20"/>
      <c r="H2316" s="20"/>
      <c r="I2316" s="28" t="str">
        <f t="shared" si="1"/>
        <v>MTCuiabá43965</v>
      </c>
      <c r="J2316" s="28">
        <f>VLOOKUP(I2316,'Indice isolamento municipio'!$F$2:$G$26498,2,false)</f>
        <v>0.394</v>
      </c>
      <c r="K2316" s="29"/>
      <c r="L2316" s="20"/>
      <c r="M2316" s="20"/>
      <c r="N2316" s="20"/>
      <c r="O2316" s="20"/>
      <c r="P2316" s="20"/>
    </row>
    <row r="2317" ht="15.75" hidden="1" customHeight="1">
      <c r="A2317" s="12">
        <v>510343.0</v>
      </c>
      <c r="B2317" s="12" t="s">
        <v>1581</v>
      </c>
      <c r="C2317" s="12" t="s">
        <v>46</v>
      </c>
      <c r="D2317" s="12" t="s">
        <v>43</v>
      </c>
      <c r="E2317" s="12">
        <v>4918.0</v>
      </c>
      <c r="F2317" s="26">
        <v>43965.0</v>
      </c>
      <c r="G2317" s="20"/>
      <c r="H2317" s="20"/>
      <c r="I2317" s="28" t="str">
        <f t="shared" si="1"/>
        <v>MTCurvelândia43965</v>
      </c>
      <c r="J2317" s="28">
        <f>VLOOKUP(I2317,'Indice isolamento municipio'!$F$2:$G$26498,2,false)</f>
        <v>0.387</v>
      </c>
      <c r="K2317" s="29"/>
      <c r="L2317" s="20"/>
      <c r="M2317" s="20"/>
      <c r="N2317" s="20"/>
      <c r="O2317" s="20"/>
      <c r="P2317" s="20"/>
    </row>
    <row r="2318" ht="15.75" hidden="1" customHeight="1">
      <c r="A2318" s="12">
        <v>510345.0</v>
      </c>
      <c r="B2318" s="12" t="s">
        <v>1582</v>
      </c>
      <c r="C2318" s="12" t="s">
        <v>46</v>
      </c>
      <c r="D2318" s="12" t="s">
        <v>43</v>
      </c>
      <c r="E2318" s="12">
        <v>8684.0</v>
      </c>
      <c r="F2318" s="26">
        <v>43965.0</v>
      </c>
      <c r="G2318" s="20"/>
      <c r="H2318" s="20"/>
      <c r="I2318" s="28" t="str">
        <f t="shared" si="1"/>
        <v>MTDenise43965</v>
      </c>
      <c r="J2318" s="28">
        <f>VLOOKUP(I2318,'Indice isolamento municipio'!$F$2:$G$26498,2,false)</f>
        <v>0.413</v>
      </c>
      <c r="K2318" s="29"/>
      <c r="L2318" s="20"/>
      <c r="M2318" s="20"/>
      <c r="N2318" s="20"/>
      <c r="O2318" s="20"/>
      <c r="P2318" s="20"/>
    </row>
    <row r="2319" ht="15.75" hidden="1" customHeight="1">
      <c r="A2319" s="12">
        <v>510350.0</v>
      </c>
      <c r="B2319" s="12" t="s">
        <v>1583</v>
      </c>
      <c r="C2319" s="12" t="s">
        <v>46</v>
      </c>
      <c r="D2319" s="12" t="s">
        <v>43</v>
      </c>
      <c r="E2319" s="12">
        <v>20605.0</v>
      </c>
      <c r="F2319" s="26">
        <v>43965.0</v>
      </c>
      <c r="G2319" s="20"/>
      <c r="H2319" s="20"/>
      <c r="I2319" s="28" t="str">
        <f t="shared" si="1"/>
        <v>MTDiamantino43965</v>
      </c>
      <c r="J2319" s="28">
        <f>VLOOKUP(I2319,'Indice isolamento municipio'!$F$2:$G$26498,2,false)</f>
        <v>0.36</v>
      </c>
      <c r="K2319" s="29"/>
      <c r="L2319" s="20"/>
      <c r="M2319" s="20"/>
      <c r="N2319" s="20"/>
      <c r="O2319" s="20"/>
      <c r="P2319" s="20"/>
    </row>
    <row r="2320" ht="15.75" hidden="1" customHeight="1">
      <c r="A2320" s="12">
        <v>510360.0</v>
      </c>
      <c r="B2320" s="12" t="s">
        <v>1584</v>
      </c>
      <c r="C2320" s="12" t="s">
        <v>46</v>
      </c>
      <c r="D2320" s="12" t="s">
        <v>43</v>
      </c>
      <c r="E2320" s="12">
        <v>8134.0</v>
      </c>
      <c r="F2320" s="26">
        <v>43965.0</v>
      </c>
      <c r="G2320" s="20"/>
      <c r="H2320" s="20"/>
      <c r="I2320" s="28" t="str">
        <f t="shared" si="1"/>
        <v>MTDom Aquino43965</v>
      </c>
      <c r="J2320" s="28">
        <f>VLOOKUP(I2320,'Indice isolamento municipio'!$F$2:$G$26498,2,false)</f>
        <v>0.439</v>
      </c>
      <c r="K2320" s="29"/>
      <c r="L2320" s="20"/>
      <c r="M2320" s="20"/>
      <c r="N2320" s="20"/>
      <c r="O2320" s="20"/>
      <c r="P2320" s="20"/>
    </row>
    <row r="2321" ht="15.75" hidden="1" customHeight="1">
      <c r="A2321" s="12">
        <v>510370.0</v>
      </c>
      <c r="B2321" s="12" t="s">
        <v>1585</v>
      </c>
      <c r="C2321" s="12" t="s">
        <v>46</v>
      </c>
      <c r="D2321" s="12" t="s">
        <v>43</v>
      </c>
      <c r="E2321" s="12">
        <v>11562.0</v>
      </c>
      <c r="F2321" s="26">
        <v>43965.0</v>
      </c>
      <c r="G2321" s="20"/>
      <c r="H2321" s="20"/>
      <c r="I2321" s="28" t="str">
        <f t="shared" si="1"/>
        <v>MTFeliz Natal43965</v>
      </c>
      <c r="J2321" s="28">
        <f>VLOOKUP(I2321,'Indice isolamento municipio'!$F$2:$G$26498,2,false)</f>
        <v>0.44</v>
      </c>
      <c r="K2321" s="29"/>
      <c r="L2321" s="20"/>
      <c r="M2321" s="20"/>
      <c r="N2321" s="20"/>
      <c r="O2321" s="20"/>
      <c r="P2321" s="20"/>
    </row>
    <row r="2322" ht="15.75" hidden="1" customHeight="1">
      <c r="A2322" s="12">
        <v>510380.0</v>
      </c>
      <c r="B2322" s="12" t="s">
        <v>5427</v>
      </c>
      <c r="C2322" s="12" t="s">
        <v>46</v>
      </c>
      <c r="D2322" s="12" t="s">
        <v>43</v>
      </c>
      <c r="E2322" s="12">
        <v>3718.0</v>
      </c>
      <c r="F2322" s="26">
        <v>43965.0</v>
      </c>
      <c r="G2322" s="20"/>
      <c r="H2322" s="20"/>
      <c r="I2322" s="28" t="str">
        <f t="shared" si="1"/>
        <v>MTFigueirópolis D'Oeste43965</v>
      </c>
      <c r="J2322" s="28" t="str">
        <f>VLOOKUP(I2322,'Indice isolamento municipio'!$F$2:$G$26498,2,false)</f>
        <v>#N/A</v>
      </c>
      <c r="K2322" s="29"/>
      <c r="L2322" s="20"/>
      <c r="M2322" s="20"/>
      <c r="N2322" s="20"/>
      <c r="O2322" s="20"/>
      <c r="P2322" s="20"/>
    </row>
    <row r="2323" ht="15.75" hidden="1" customHeight="1">
      <c r="A2323" s="12">
        <v>510385.0</v>
      </c>
      <c r="B2323" s="12" t="s">
        <v>1587</v>
      </c>
      <c r="C2323" s="12" t="s">
        <v>46</v>
      </c>
      <c r="D2323" s="12" t="s">
        <v>43</v>
      </c>
      <c r="E2323" s="12">
        <v>6548.0</v>
      </c>
      <c r="F2323" s="26">
        <v>43965.0</v>
      </c>
      <c r="G2323" s="20"/>
      <c r="H2323" s="20"/>
      <c r="I2323" s="28" t="str">
        <f t="shared" si="1"/>
        <v>MTGaúcha do Norte43965</v>
      </c>
      <c r="J2323" s="28">
        <f>VLOOKUP(I2323,'Indice isolamento municipio'!$F$2:$G$26498,2,false)</f>
        <v>0.417</v>
      </c>
      <c r="K2323" s="29"/>
      <c r="L2323" s="20"/>
      <c r="M2323" s="20"/>
      <c r="N2323" s="20"/>
      <c r="O2323" s="20"/>
      <c r="P2323" s="20"/>
    </row>
    <row r="2324" ht="15.75" hidden="1" customHeight="1">
      <c r="A2324" s="12">
        <v>510390.0</v>
      </c>
      <c r="B2324" s="12" t="s">
        <v>1588</v>
      </c>
      <c r="C2324" s="12" t="s">
        <v>46</v>
      </c>
      <c r="D2324" s="12" t="s">
        <v>43</v>
      </c>
      <c r="E2324" s="12">
        <v>5130.0</v>
      </c>
      <c r="F2324" s="26">
        <v>43965.0</v>
      </c>
      <c r="G2324" s="20"/>
      <c r="H2324" s="20"/>
      <c r="I2324" s="28" t="str">
        <f t="shared" si="1"/>
        <v>MTGeneral Carneiro43965</v>
      </c>
      <c r="J2324" s="28">
        <f>VLOOKUP(I2324,'Indice isolamento municipio'!$F$2:$G$26498,2,false)</f>
        <v>0.379</v>
      </c>
      <c r="K2324" s="29"/>
      <c r="L2324" s="20"/>
      <c r="M2324" s="20"/>
      <c r="N2324" s="20"/>
      <c r="O2324" s="20"/>
      <c r="P2324" s="20"/>
    </row>
    <row r="2325" ht="15.75" hidden="1" customHeight="1">
      <c r="A2325" s="12">
        <v>510395.0</v>
      </c>
      <c r="B2325" s="12" t="s">
        <v>5428</v>
      </c>
      <c r="C2325" s="12" t="s">
        <v>46</v>
      </c>
      <c r="D2325" s="12" t="s">
        <v>43</v>
      </c>
      <c r="E2325" s="12">
        <v>3101.0</v>
      </c>
      <c r="F2325" s="26">
        <v>43965.0</v>
      </c>
      <c r="G2325" s="20"/>
      <c r="H2325" s="20"/>
      <c r="I2325" s="28" t="str">
        <f t="shared" si="1"/>
        <v>MTGlória D'Oeste43965</v>
      </c>
      <c r="J2325" s="28" t="str">
        <f>VLOOKUP(I2325,'Indice isolamento municipio'!$F$2:$G$26498,2,false)</f>
        <v>#N/A</v>
      </c>
      <c r="K2325" s="29"/>
      <c r="L2325" s="20"/>
      <c r="M2325" s="20"/>
      <c r="N2325" s="20"/>
      <c r="O2325" s="20"/>
      <c r="P2325" s="20"/>
    </row>
    <row r="2326" ht="15.75" hidden="1" customHeight="1">
      <c r="A2326" s="12">
        <v>510410.0</v>
      </c>
      <c r="B2326" s="12" t="s">
        <v>1589</v>
      </c>
      <c r="C2326" s="12" t="s">
        <v>46</v>
      </c>
      <c r="D2326" s="12" t="s">
        <v>43</v>
      </c>
      <c r="E2326" s="12">
        <v>32823.0</v>
      </c>
      <c r="F2326" s="26">
        <v>43965.0</v>
      </c>
      <c r="G2326" s="20"/>
      <c r="H2326" s="20"/>
      <c r="I2326" s="28" t="str">
        <f t="shared" si="1"/>
        <v>MTGuarantã do Norte43965</v>
      </c>
      <c r="J2326" s="28">
        <f>VLOOKUP(I2326,'Indice isolamento municipio'!$F$2:$G$26498,2,false)</f>
        <v>0.396</v>
      </c>
      <c r="K2326" s="29"/>
      <c r="L2326" s="20"/>
      <c r="M2326" s="20"/>
      <c r="N2326" s="20"/>
      <c r="O2326" s="20"/>
      <c r="P2326" s="20"/>
    </row>
    <row r="2327" ht="15.75" hidden="1" customHeight="1">
      <c r="A2327" s="12">
        <v>510420.0</v>
      </c>
      <c r="B2327" s="12" t="s">
        <v>1590</v>
      </c>
      <c r="C2327" s="12" t="s">
        <v>46</v>
      </c>
      <c r="D2327" s="12" t="s">
        <v>43</v>
      </c>
      <c r="E2327" s="12">
        <v>14137.0</v>
      </c>
      <c r="F2327" s="26">
        <v>43965.0</v>
      </c>
      <c r="G2327" s="20"/>
      <c r="H2327" s="20"/>
      <c r="I2327" s="28" t="str">
        <f t="shared" si="1"/>
        <v>MTGuiratinga43965</v>
      </c>
      <c r="J2327" s="28">
        <f>VLOOKUP(I2327,'Indice isolamento municipio'!$F$2:$G$26498,2,false)</f>
        <v>0.343</v>
      </c>
      <c r="K2327" s="29"/>
      <c r="L2327" s="20"/>
      <c r="M2327" s="20"/>
      <c r="N2327" s="20"/>
      <c r="O2327" s="20"/>
      <c r="P2327" s="20"/>
    </row>
    <row r="2328" ht="15.75" hidden="1" customHeight="1">
      <c r="A2328" s="12">
        <v>510450.0</v>
      </c>
      <c r="B2328" s="12" t="s">
        <v>5429</v>
      </c>
      <c r="C2328" s="12" t="s">
        <v>46</v>
      </c>
      <c r="D2328" s="12" t="s">
        <v>43</v>
      </c>
      <c r="E2328" s="12">
        <v>2449.0</v>
      </c>
      <c r="F2328" s="26">
        <v>43965.0</v>
      </c>
      <c r="G2328" s="20"/>
      <c r="H2328" s="20"/>
      <c r="I2328" s="28" t="str">
        <f t="shared" si="1"/>
        <v>MTIndiavaí43965</v>
      </c>
      <c r="J2328" s="28" t="str">
        <f>VLOOKUP(I2328,'Indice isolamento municipio'!$F$2:$G$26498,2,false)</f>
        <v>#N/A</v>
      </c>
      <c r="K2328" s="29"/>
      <c r="L2328" s="20"/>
      <c r="M2328" s="20"/>
      <c r="N2328" s="20"/>
      <c r="O2328" s="20"/>
      <c r="P2328" s="20"/>
    </row>
    <row r="2329" ht="15.75" hidden="1" customHeight="1">
      <c r="A2329" s="12">
        <v>510452.0</v>
      </c>
      <c r="B2329" s="12" t="s">
        <v>1591</v>
      </c>
      <c r="C2329" s="12" t="s">
        <v>46</v>
      </c>
      <c r="D2329" s="12" t="s">
        <v>43</v>
      </c>
      <c r="E2329" s="12">
        <v>5631.0</v>
      </c>
      <c r="F2329" s="26">
        <v>43965.0</v>
      </c>
      <c r="G2329" s="20"/>
      <c r="H2329" s="20"/>
      <c r="I2329" s="28" t="str">
        <f t="shared" si="1"/>
        <v>MTIpiranga do Norte43965</v>
      </c>
      <c r="J2329" s="28">
        <f>VLOOKUP(I2329,'Indice isolamento municipio'!$F$2:$G$26498,2,false)</f>
        <v>0.49</v>
      </c>
      <c r="K2329" s="29"/>
      <c r="L2329" s="20"/>
      <c r="M2329" s="20"/>
      <c r="N2329" s="20"/>
      <c r="O2329" s="20"/>
      <c r="P2329" s="20"/>
    </row>
    <row r="2330" ht="15.75" hidden="1" customHeight="1">
      <c r="A2330" s="12">
        <v>510454.0</v>
      </c>
      <c r="B2330" s="12" t="s">
        <v>1592</v>
      </c>
      <c r="C2330" s="12" t="s">
        <v>46</v>
      </c>
      <c r="D2330" s="12" t="s">
        <v>43</v>
      </c>
      <c r="E2330" s="12">
        <v>5558.0</v>
      </c>
      <c r="F2330" s="26">
        <v>43965.0</v>
      </c>
      <c r="G2330" s="20"/>
      <c r="H2330" s="20"/>
      <c r="I2330" s="28" t="str">
        <f t="shared" si="1"/>
        <v>MTItanhangá43965</v>
      </c>
      <c r="J2330" s="28">
        <f>VLOOKUP(I2330,'Indice isolamento municipio'!$F$2:$G$26498,2,false)</f>
        <v>0.42</v>
      </c>
      <c r="K2330" s="29"/>
      <c r="L2330" s="20"/>
      <c r="M2330" s="20"/>
      <c r="N2330" s="20"/>
      <c r="O2330" s="20"/>
      <c r="P2330" s="20"/>
    </row>
    <row r="2331" ht="15.75" hidden="1" customHeight="1">
      <c r="A2331" s="12">
        <v>510455.0</v>
      </c>
      <c r="B2331" s="12" t="s">
        <v>1593</v>
      </c>
      <c r="C2331" s="12" t="s">
        <v>46</v>
      </c>
      <c r="D2331" s="12" t="s">
        <v>43</v>
      </c>
      <c r="E2331" s="12">
        <v>4393.0</v>
      </c>
      <c r="F2331" s="26">
        <v>43965.0</v>
      </c>
      <c r="G2331" s="12"/>
      <c r="H2331" s="12"/>
      <c r="I2331" s="28" t="str">
        <f t="shared" si="1"/>
        <v>MTItaúba43965</v>
      </c>
      <c r="J2331" s="28">
        <f>VLOOKUP(I2331,'Indice isolamento municipio'!$F$2:$G$26498,2,false)</f>
        <v>0.379</v>
      </c>
      <c r="K2331" s="102"/>
      <c r="L2331" s="12"/>
      <c r="M2331" s="12"/>
      <c r="N2331" s="12"/>
      <c r="O2331" s="12"/>
      <c r="P2331" s="12"/>
    </row>
    <row r="2332" ht="15.75" hidden="1" customHeight="1">
      <c r="A2332" s="12">
        <v>510460.0</v>
      </c>
      <c r="B2332" s="12" t="s">
        <v>1594</v>
      </c>
      <c r="C2332" s="12" t="s">
        <v>46</v>
      </c>
      <c r="D2332" s="12" t="s">
        <v>43</v>
      </c>
      <c r="E2332" s="12">
        <v>11822.0</v>
      </c>
      <c r="F2332" s="26">
        <v>43965.0</v>
      </c>
      <c r="G2332" s="20"/>
      <c r="H2332" s="20"/>
      <c r="I2332" s="28" t="str">
        <f t="shared" si="1"/>
        <v>MTItiquira43965</v>
      </c>
      <c r="J2332" s="28">
        <f>VLOOKUP(I2332,'Indice isolamento municipio'!$F$2:$G$26498,2,false)</f>
        <v>0.366</v>
      </c>
      <c r="K2332" s="29"/>
      <c r="L2332" s="20"/>
      <c r="M2332" s="20"/>
      <c r="N2332" s="20"/>
      <c r="O2332" s="20"/>
      <c r="P2332" s="20"/>
    </row>
    <row r="2333" ht="15.75" hidden="1" customHeight="1">
      <c r="A2333" s="12">
        <v>510480.0</v>
      </c>
      <c r="B2333" s="12" t="s">
        <v>1595</v>
      </c>
      <c r="C2333" s="12" t="s">
        <v>46</v>
      </c>
      <c r="D2333" s="12" t="s">
        <v>43</v>
      </c>
      <c r="E2333" s="12">
        <v>25927.0</v>
      </c>
      <c r="F2333" s="26">
        <v>43965.0</v>
      </c>
      <c r="G2333" s="20"/>
      <c r="H2333" s="20"/>
      <c r="I2333" s="28" t="str">
        <f t="shared" si="1"/>
        <v>MTJaciara43965</v>
      </c>
      <c r="J2333" s="28">
        <f>VLOOKUP(I2333,'Indice isolamento municipio'!$F$2:$G$26498,2,false)</f>
        <v>0.415</v>
      </c>
      <c r="K2333" s="29"/>
      <c r="L2333" s="20"/>
      <c r="M2333" s="20"/>
      <c r="N2333" s="20"/>
      <c r="O2333" s="20"/>
      <c r="P2333" s="20"/>
    </row>
    <row r="2334" ht="15.75" hidden="1" customHeight="1">
      <c r="A2334" s="12">
        <v>510490.0</v>
      </c>
      <c r="B2334" s="12" t="s">
        <v>1596</v>
      </c>
      <c r="C2334" s="12" t="s">
        <v>46</v>
      </c>
      <c r="D2334" s="12" t="s">
        <v>43</v>
      </c>
      <c r="E2334" s="12">
        <v>7781.0</v>
      </c>
      <c r="F2334" s="26">
        <v>43965.0</v>
      </c>
      <c r="G2334" s="20"/>
      <c r="H2334" s="20"/>
      <c r="I2334" s="28" t="str">
        <f t="shared" si="1"/>
        <v>MTJangada43965</v>
      </c>
      <c r="J2334" s="28">
        <f>VLOOKUP(I2334,'Indice isolamento municipio'!$F$2:$G$26498,2,false)</f>
        <v>0.417</v>
      </c>
      <c r="K2334" s="29"/>
      <c r="L2334" s="20"/>
      <c r="M2334" s="20"/>
      <c r="N2334" s="20"/>
      <c r="O2334" s="20"/>
      <c r="P2334" s="20"/>
    </row>
    <row r="2335" ht="15.75" hidden="1" customHeight="1">
      <c r="A2335" s="12">
        <v>510500.0</v>
      </c>
      <c r="B2335" s="12" t="s">
        <v>1597</v>
      </c>
      <c r="C2335" s="12" t="s">
        <v>46</v>
      </c>
      <c r="D2335" s="12" t="s">
        <v>43</v>
      </c>
      <c r="E2335" s="12">
        <v>10062.0</v>
      </c>
      <c r="F2335" s="26">
        <v>43965.0</v>
      </c>
      <c r="G2335" s="20"/>
      <c r="H2335" s="20"/>
      <c r="I2335" s="28" t="str">
        <f t="shared" si="1"/>
        <v>MTJauru43965</v>
      </c>
      <c r="J2335" s="28">
        <f>VLOOKUP(I2335,'Indice isolamento municipio'!$F$2:$G$26498,2,false)</f>
        <v>0.328</v>
      </c>
      <c r="K2335" s="29"/>
      <c r="L2335" s="20"/>
      <c r="M2335" s="20"/>
      <c r="N2335" s="20"/>
      <c r="O2335" s="20"/>
      <c r="P2335" s="20"/>
    </row>
    <row r="2336" ht="15.75" hidden="1" customHeight="1">
      <c r="A2336" s="12">
        <v>510510.0</v>
      </c>
      <c r="B2336" s="12" t="s">
        <v>1598</v>
      </c>
      <c r="C2336" s="12" t="s">
        <v>46</v>
      </c>
      <c r="D2336" s="12" t="s">
        <v>43</v>
      </c>
      <c r="E2336" s="12">
        <v>33100.0</v>
      </c>
      <c r="F2336" s="26">
        <v>43965.0</v>
      </c>
      <c r="G2336" s="20"/>
      <c r="H2336" s="20"/>
      <c r="I2336" s="28" t="str">
        <f t="shared" si="1"/>
        <v>MTJuara43965</v>
      </c>
      <c r="J2336" s="28">
        <f>VLOOKUP(I2336,'Indice isolamento municipio'!$F$2:$G$26498,2,false)</f>
        <v>0.378</v>
      </c>
      <c r="K2336" s="29"/>
      <c r="L2336" s="20"/>
      <c r="M2336" s="20"/>
      <c r="N2336" s="20"/>
      <c r="O2336" s="20"/>
      <c r="P2336" s="20"/>
    </row>
    <row r="2337" ht="15.75" hidden="1" customHeight="1">
      <c r="A2337" s="12">
        <v>510515.0</v>
      </c>
      <c r="B2337" s="12" t="s">
        <v>1599</v>
      </c>
      <c r="C2337" s="12" t="s">
        <v>46</v>
      </c>
      <c r="D2337" s="12" t="s">
        <v>43</v>
      </c>
      <c r="E2337" s="12">
        <v>39442.0</v>
      </c>
      <c r="F2337" s="26">
        <v>43965.0</v>
      </c>
      <c r="G2337" s="20"/>
      <c r="H2337" s="20"/>
      <c r="I2337" s="28" t="str">
        <f t="shared" si="1"/>
        <v>MTJuína43965</v>
      </c>
      <c r="J2337" s="28">
        <f>VLOOKUP(I2337,'Indice isolamento municipio'!$F$2:$G$26498,2,false)</f>
        <v>0.41</v>
      </c>
      <c r="K2337" s="29"/>
      <c r="L2337" s="20"/>
      <c r="M2337" s="20"/>
      <c r="N2337" s="20"/>
      <c r="O2337" s="20"/>
      <c r="P2337" s="20"/>
    </row>
    <row r="2338" ht="15.75" hidden="1" customHeight="1">
      <c r="A2338" s="12">
        <v>510517.0</v>
      </c>
      <c r="B2338" s="12" t="s">
        <v>1600</v>
      </c>
      <c r="C2338" s="12" t="s">
        <v>46</v>
      </c>
      <c r="D2338" s="12" t="s">
        <v>43</v>
      </c>
      <c r="E2338" s="12">
        <v>12125.0</v>
      </c>
      <c r="F2338" s="26">
        <v>43965.0</v>
      </c>
      <c r="G2338" s="20"/>
      <c r="H2338" s="20"/>
      <c r="I2338" s="28" t="str">
        <f t="shared" si="1"/>
        <v>MTJuruena43965</v>
      </c>
      <c r="J2338" s="28">
        <f>VLOOKUP(I2338,'Indice isolamento municipio'!$F$2:$G$26498,2,false)</f>
        <v>0.443</v>
      </c>
      <c r="K2338" s="29"/>
      <c r="L2338" s="20"/>
      <c r="M2338" s="20"/>
      <c r="N2338" s="20"/>
      <c r="O2338" s="20"/>
      <c r="P2338" s="20"/>
    </row>
    <row r="2339" ht="15.75" hidden="1" customHeight="1">
      <c r="A2339" s="12">
        <v>510520.0</v>
      </c>
      <c r="B2339" s="12" t="s">
        <v>1601</v>
      </c>
      <c r="C2339" s="12" t="s">
        <v>46</v>
      </c>
      <c r="D2339" s="12" t="s">
        <v>43</v>
      </c>
      <c r="E2339" s="12">
        <v>11335.0</v>
      </c>
      <c r="F2339" s="26">
        <v>43965.0</v>
      </c>
      <c r="G2339" s="20"/>
      <c r="H2339" s="20"/>
      <c r="I2339" s="28" t="str">
        <f t="shared" si="1"/>
        <v>MTJuscimeira43965</v>
      </c>
      <c r="J2339" s="28">
        <f>VLOOKUP(I2339,'Indice isolamento municipio'!$F$2:$G$26498,2,false)</f>
        <v>0.479</v>
      </c>
      <c r="K2339" s="29"/>
      <c r="L2339" s="20"/>
      <c r="M2339" s="20"/>
      <c r="N2339" s="20"/>
      <c r="O2339" s="20"/>
      <c r="P2339" s="20"/>
    </row>
    <row r="2340" ht="15.75" hidden="1" customHeight="1">
      <c r="A2340" s="12">
        <v>510523.0</v>
      </c>
      <c r="B2340" s="12" t="s">
        <v>5430</v>
      </c>
      <c r="C2340" s="12" t="s">
        <v>46</v>
      </c>
      <c r="D2340" s="12" t="s">
        <v>43</v>
      </c>
      <c r="E2340" s="12">
        <v>5550.0</v>
      </c>
      <c r="F2340" s="26">
        <v>43965.0</v>
      </c>
      <c r="G2340" s="20"/>
      <c r="H2340" s="20"/>
      <c r="I2340" s="28" t="str">
        <f t="shared" si="1"/>
        <v>MTLambari D'Oeste43965</v>
      </c>
      <c r="J2340" s="28">
        <f>VLOOKUP(I2340,'Indice isolamento municipio'!$F$2:$G$26498,2,false)</f>
        <v>0.413</v>
      </c>
      <c r="K2340" s="29"/>
      <c r="L2340" s="20"/>
      <c r="M2340" s="20"/>
      <c r="N2340" s="20"/>
      <c r="O2340" s="20"/>
      <c r="P2340" s="20"/>
    </row>
    <row r="2341" ht="15.75" hidden="1" customHeight="1">
      <c r="A2341" s="12">
        <v>510525.0</v>
      </c>
      <c r="B2341" s="12" t="s">
        <v>1603</v>
      </c>
      <c r="C2341" s="12" t="s">
        <v>46</v>
      </c>
      <c r="D2341" s="12" t="s">
        <v>43</v>
      </c>
      <c r="E2341" s="12">
        <v>49519.0</v>
      </c>
      <c r="F2341" s="26">
        <v>43965.0</v>
      </c>
      <c r="G2341" s="20"/>
      <c r="H2341" s="20"/>
      <c r="I2341" s="28" t="str">
        <f t="shared" si="1"/>
        <v>MTLucas do Rio Verde43965</v>
      </c>
      <c r="J2341" s="28">
        <f>VLOOKUP(I2341,'Indice isolamento municipio'!$F$2:$G$26498,2,false)</f>
        <v>0.353</v>
      </c>
      <c r="K2341" s="29"/>
      <c r="L2341" s="20"/>
      <c r="M2341" s="20"/>
      <c r="N2341" s="20"/>
      <c r="O2341" s="20"/>
      <c r="P2341" s="20"/>
    </row>
    <row r="2342" ht="15.75" hidden="1" customHeight="1">
      <c r="A2342" s="12">
        <v>510530.0</v>
      </c>
      <c r="B2342" s="12" t="s">
        <v>5431</v>
      </c>
      <c r="C2342" s="12" t="s">
        <v>46</v>
      </c>
      <c r="D2342" s="12" t="s">
        <v>43</v>
      </c>
      <c r="E2342" s="12">
        <v>2184.0</v>
      </c>
      <c r="F2342" s="26">
        <v>43965.0</v>
      </c>
      <c r="G2342" s="20"/>
      <c r="H2342" s="20"/>
      <c r="I2342" s="28" t="str">
        <f t="shared" si="1"/>
        <v>MTLuciara43965</v>
      </c>
      <c r="J2342" s="28" t="str">
        <f>VLOOKUP(I2342,'Indice isolamento municipio'!$F$2:$G$26498,2,false)</f>
        <v>#N/A</v>
      </c>
      <c r="K2342" s="29"/>
      <c r="L2342" s="20"/>
      <c r="M2342" s="20"/>
      <c r="N2342" s="20"/>
      <c r="O2342" s="20"/>
      <c r="P2342" s="20"/>
    </row>
    <row r="2343" ht="15.75" hidden="1" customHeight="1">
      <c r="A2343" s="12">
        <v>510550.0</v>
      </c>
      <c r="B2343" s="12" t="s">
        <v>1665</v>
      </c>
      <c r="C2343" s="12" t="s">
        <v>46</v>
      </c>
      <c r="D2343" s="12" t="s">
        <v>43</v>
      </c>
      <c r="E2343" s="12">
        <v>14770.0</v>
      </c>
      <c r="F2343" s="26">
        <v>43965.0</v>
      </c>
      <c r="G2343" s="20"/>
      <c r="H2343" s="20"/>
      <c r="I2343" s="28" t="str">
        <f t="shared" si="1"/>
        <v>MTVila Bela da Santíssima Trindade43965</v>
      </c>
      <c r="J2343" s="28">
        <f>VLOOKUP(I2343,'Indice isolamento municipio'!$F$2:$G$26498,2,false)</f>
        <v>0.485</v>
      </c>
      <c r="K2343" s="29"/>
      <c r="L2343" s="20"/>
      <c r="M2343" s="20"/>
      <c r="N2343" s="20"/>
      <c r="O2343" s="20"/>
      <c r="P2343" s="20"/>
    </row>
    <row r="2344" ht="15.75" hidden="1" customHeight="1">
      <c r="A2344" s="12">
        <v>510558.0</v>
      </c>
      <c r="B2344" s="12" t="s">
        <v>1604</v>
      </c>
      <c r="C2344" s="12" t="s">
        <v>46</v>
      </c>
      <c r="D2344" s="12" t="s">
        <v>43</v>
      </c>
      <c r="E2344" s="12">
        <v>11638.0</v>
      </c>
      <c r="F2344" s="26">
        <v>43965.0</v>
      </c>
      <c r="G2344" s="20"/>
      <c r="H2344" s="20"/>
      <c r="I2344" s="28" t="str">
        <f t="shared" si="1"/>
        <v>MTMarcelândia43965</v>
      </c>
      <c r="J2344" s="28">
        <f>VLOOKUP(I2344,'Indice isolamento municipio'!$F$2:$G$26498,2,false)</f>
        <v>0.411</v>
      </c>
      <c r="K2344" s="29"/>
      <c r="L2344" s="20"/>
      <c r="M2344" s="20"/>
      <c r="N2344" s="20"/>
      <c r="O2344" s="20"/>
      <c r="P2344" s="20"/>
    </row>
    <row r="2345" ht="15.75" hidden="1" customHeight="1">
      <c r="A2345" s="12">
        <v>510560.0</v>
      </c>
      <c r="B2345" s="12" t="s">
        <v>1605</v>
      </c>
      <c r="C2345" s="12" t="s">
        <v>46</v>
      </c>
      <c r="D2345" s="12" t="s">
        <v>43</v>
      </c>
      <c r="E2345" s="12">
        <v>14610.0</v>
      </c>
      <c r="F2345" s="26">
        <v>43965.0</v>
      </c>
      <c r="G2345" s="20"/>
      <c r="H2345" s="20"/>
      <c r="I2345" s="28" t="str">
        <f t="shared" si="1"/>
        <v>MTMatupá43965</v>
      </c>
      <c r="J2345" s="28">
        <f>VLOOKUP(I2345,'Indice isolamento municipio'!$F$2:$G$26498,2,false)</f>
        <v>0.417</v>
      </c>
      <c r="K2345" s="29"/>
      <c r="L2345" s="20"/>
      <c r="M2345" s="20"/>
      <c r="N2345" s="20"/>
      <c r="O2345" s="20"/>
      <c r="P2345" s="20"/>
    </row>
    <row r="2346" ht="15.75" hidden="1" customHeight="1">
      <c r="A2346" s="12">
        <v>510562.0</v>
      </c>
      <c r="B2346" s="12" t="s">
        <v>1606</v>
      </c>
      <c r="C2346" s="12" t="s">
        <v>46</v>
      </c>
      <c r="D2346" s="12" t="s">
        <v>43</v>
      </c>
      <c r="E2346" s="12">
        <v>25684.0</v>
      </c>
      <c r="F2346" s="26">
        <v>43965.0</v>
      </c>
      <c r="G2346" s="20"/>
      <c r="H2346" s="20"/>
      <c r="I2346" s="28" t="str">
        <f t="shared" si="1"/>
        <v>MTMirassol d'Oeste43965</v>
      </c>
      <c r="J2346" s="28">
        <f>VLOOKUP(I2346,'Indice isolamento municipio'!$F$2:$G$26498,2,false)</f>
        <v>0.45</v>
      </c>
      <c r="K2346" s="29"/>
      <c r="L2346" s="20"/>
      <c r="M2346" s="20"/>
      <c r="N2346" s="20"/>
      <c r="O2346" s="20"/>
      <c r="P2346" s="20"/>
    </row>
    <row r="2347" ht="15.75" hidden="1" customHeight="1">
      <c r="A2347" s="12">
        <v>510590.0</v>
      </c>
      <c r="B2347" s="12" t="s">
        <v>5432</v>
      </c>
      <c r="C2347" s="12" t="s">
        <v>46</v>
      </c>
      <c r="D2347" s="12" t="s">
        <v>43</v>
      </c>
      <c r="E2347" s="12">
        <v>15004.0</v>
      </c>
      <c r="F2347" s="26">
        <v>43965.0</v>
      </c>
      <c r="G2347" s="20"/>
      <c r="H2347" s="20"/>
      <c r="I2347" s="28" t="str">
        <f t="shared" si="1"/>
        <v>MTNobres 43965</v>
      </c>
      <c r="J2347" s="28" t="str">
        <f>VLOOKUP(I2347,'Indice isolamento municipio'!$F$2:$G$26498,2,false)</f>
        <v>#N/A</v>
      </c>
      <c r="K2347" s="29"/>
      <c r="L2347" s="20"/>
      <c r="M2347" s="20"/>
      <c r="N2347" s="20"/>
      <c r="O2347" s="20"/>
      <c r="P2347" s="20"/>
    </row>
    <row r="2348" ht="15.75" hidden="1" customHeight="1">
      <c r="A2348" s="12">
        <v>510600.0</v>
      </c>
      <c r="B2348" s="12" t="s">
        <v>1608</v>
      </c>
      <c r="C2348" s="12" t="s">
        <v>46</v>
      </c>
      <c r="D2348" s="12" t="s">
        <v>43</v>
      </c>
      <c r="E2348" s="12">
        <v>6314.0</v>
      </c>
      <c r="F2348" s="26">
        <v>43965.0</v>
      </c>
      <c r="G2348" s="20"/>
      <c r="H2348" s="20"/>
      <c r="I2348" s="28" t="str">
        <f t="shared" si="1"/>
        <v>MTNortelândia43965</v>
      </c>
      <c r="J2348" s="28">
        <f>VLOOKUP(I2348,'Indice isolamento municipio'!$F$2:$G$26498,2,false)</f>
        <v>0.327</v>
      </c>
      <c r="K2348" s="29"/>
      <c r="L2348" s="20"/>
      <c r="M2348" s="20"/>
      <c r="N2348" s="20"/>
      <c r="O2348" s="20"/>
      <c r="P2348" s="20"/>
    </row>
    <row r="2349" ht="15.75" hidden="1" customHeight="1">
      <c r="A2349" s="12">
        <v>510610.0</v>
      </c>
      <c r="B2349" s="12" t="s">
        <v>1609</v>
      </c>
      <c r="C2349" s="12" t="s">
        <v>46</v>
      </c>
      <c r="D2349" s="12" t="s">
        <v>43</v>
      </c>
      <c r="E2349" s="12">
        <v>11550.0</v>
      </c>
      <c r="F2349" s="26">
        <v>43965.0</v>
      </c>
      <c r="G2349" s="20"/>
      <c r="H2349" s="20"/>
      <c r="I2349" s="28" t="str">
        <f t="shared" si="1"/>
        <v>MTNossa Senhora do Livramento43965</v>
      </c>
      <c r="J2349" s="28">
        <f>VLOOKUP(I2349,'Indice isolamento municipio'!$F$2:$G$26498,2,false)</f>
        <v>0.509</v>
      </c>
      <c r="K2349" s="29"/>
      <c r="L2349" s="20"/>
      <c r="M2349" s="20"/>
      <c r="N2349" s="20"/>
      <c r="O2349" s="20"/>
      <c r="P2349" s="20"/>
    </row>
    <row r="2350" ht="15.75" hidden="1" customHeight="1">
      <c r="A2350" s="12">
        <v>510615.0</v>
      </c>
      <c r="B2350" s="12" t="s">
        <v>1610</v>
      </c>
      <c r="C2350" s="12" t="s">
        <v>46</v>
      </c>
      <c r="D2350" s="12" t="s">
        <v>43</v>
      </c>
      <c r="E2350" s="12">
        <v>12352.0</v>
      </c>
      <c r="F2350" s="26">
        <v>43965.0</v>
      </c>
      <c r="G2350" s="20"/>
      <c r="H2350" s="20"/>
      <c r="I2350" s="28" t="str">
        <f t="shared" si="1"/>
        <v>MTNova Bandeirantes43965</v>
      </c>
      <c r="J2350" s="28">
        <f>VLOOKUP(I2350,'Indice isolamento municipio'!$F$2:$G$26498,2,false)</f>
        <v>0.547</v>
      </c>
      <c r="K2350" s="29"/>
      <c r="L2350" s="20"/>
      <c r="M2350" s="20"/>
      <c r="N2350" s="20"/>
      <c r="O2350" s="20"/>
      <c r="P2350" s="20"/>
    </row>
    <row r="2351" ht="15.75" hidden="1" customHeight="1">
      <c r="A2351" s="12">
        <v>510617.0</v>
      </c>
      <c r="B2351" s="12" t="s">
        <v>5433</v>
      </c>
      <c r="C2351" s="12" t="s">
        <v>46</v>
      </c>
      <c r="D2351" s="12" t="s">
        <v>43</v>
      </c>
      <c r="E2351" s="12">
        <v>3187.0</v>
      </c>
      <c r="F2351" s="26">
        <v>43965.0</v>
      </c>
      <c r="G2351" s="20"/>
      <c r="H2351" s="20"/>
      <c r="I2351" s="28" t="str">
        <f t="shared" si="1"/>
        <v>MTNova Nazaré43965</v>
      </c>
      <c r="J2351" s="28" t="str">
        <f>VLOOKUP(I2351,'Indice isolamento municipio'!$F$2:$G$26498,2,false)</f>
        <v>#N/A</v>
      </c>
      <c r="K2351" s="29"/>
      <c r="L2351" s="20"/>
      <c r="M2351" s="20"/>
      <c r="N2351" s="20"/>
      <c r="O2351" s="20"/>
      <c r="P2351" s="20"/>
    </row>
    <row r="2352" ht="15.75" hidden="1" customHeight="1">
      <c r="A2352" s="12">
        <v>510618.0</v>
      </c>
      <c r="B2352" s="12" t="s">
        <v>1614</v>
      </c>
      <c r="C2352" s="12" t="s">
        <v>46</v>
      </c>
      <c r="D2352" s="12" t="s">
        <v>43</v>
      </c>
      <c r="E2352" s="12">
        <v>5648.0</v>
      </c>
      <c r="F2352" s="26">
        <v>43965.0</v>
      </c>
      <c r="G2352" s="20"/>
      <c r="H2352" s="20"/>
      <c r="I2352" s="28" t="str">
        <f t="shared" si="1"/>
        <v>MTNova Lacerda43965</v>
      </c>
      <c r="J2352" s="28">
        <f>VLOOKUP(I2352,'Indice isolamento municipio'!$F$2:$G$26498,2,false)</f>
        <v>0.553</v>
      </c>
      <c r="K2352" s="29"/>
      <c r="L2352" s="20"/>
      <c r="M2352" s="20"/>
      <c r="N2352" s="20"/>
      <c r="O2352" s="20"/>
      <c r="P2352" s="20"/>
    </row>
    <row r="2353" ht="15.75" hidden="1" customHeight="1">
      <c r="A2353" s="12">
        <v>510619.0</v>
      </c>
      <c r="B2353" s="12" t="s">
        <v>1620</v>
      </c>
      <c r="C2353" s="12" t="s">
        <v>46</v>
      </c>
      <c r="D2353" s="12" t="s">
        <v>43</v>
      </c>
      <c r="E2353" s="12">
        <v>3505.0</v>
      </c>
      <c r="F2353" s="26">
        <v>43965.0</v>
      </c>
      <c r="G2353" s="20"/>
      <c r="H2353" s="20"/>
      <c r="I2353" s="28" t="str">
        <f t="shared" si="1"/>
        <v>MTNova Santa Helena43965</v>
      </c>
      <c r="J2353" s="28">
        <f>VLOOKUP(I2353,'Indice isolamento municipio'!$F$2:$G$26498,2,false)</f>
        <v>0.5</v>
      </c>
      <c r="K2353" s="29"/>
      <c r="L2353" s="20"/>
      <c r="M2353" s="20"/>
      <c r="N2353" s="20"/>
      <c r="O2353" s="20"/>
      <c r="P2353" s="20"/>
    </row>
    <row r="2354" ht="15.75" hidden="1" customHeight="1">
      <c r="A2354" s="12">
        <v>510620.0</v>
      </c>
      <c r="B2354" s="12" t="s">
        <v>1611</v>
      </c>
      <c r="C2354" s="12" t="s">
        <v>46</v>
      </c>
      <c r="D2354" s="12" t="s">
        <v>43</v>
      </c>
      <c r="E2354" s="12">
        <v>4406.0</v>
      </c>
      <c r="F2354" s="26">
        <v>43965.0</v>
      </c>
      <c r="G2354" s="20"/>
      <c r="H2354" s="20"/>
      <c r="I2354" s="28" t="str">
        <f t="shared" si="1"/>
        <v>MTNova Brasilândia43965</v>
      </c>
      <c r="J2354" s="28">
        <f>VLOOKUP(I2354,'Indice isolamento municipio'!$F$2:$G$26498,2,false)</f>
        <v>0.346</v>
      </c>
      <c r="K2354" s="29"/>
      <c r="L2354" s="20"/>
      <c r="M2354" s="20"/>
      <c r="N2354" s="20"/>
      <c r="O2354" s="20"/>
      <c r="P2354" s="20"/>
    </row>
    <row r="2355" ht="15.75" hidden="1" customHeight="1">
      <c r="A2355" s="12">
        <v>510621.0</v>
      </c>
      <c r="B2355" s="12" t="s">
        <v>1612</v>
      </c>
      <c r="C2355" s="12" t="s">
        <v>46</v>
      </c>
      <c r="D2355" s="12" t="s">
        <v>43</v>
      </c>
      <c r="E2355" s="12">
        <v>12220.0</v>
      </c>
      <c r="F2355" s="26">
        <v>43965.0</v>
      </c>
      <c r="G2355" s="20"/>
      <c r="H2355" s="20"/>
      <c r="I2355" s="28" t="str">
        <f t="shared" si="1"/>
        <v>MTNova Canaã do Norte43965</v>
      </c>
      <c r="J2355" s="28">
        <f>VLOOKUP(I2355,'Indice isolamento municipio'!$F$2:$G$26498,2,false)</f>
        <v>0.365</v>
      </c>
      <c r="K2355" s="29"/>
      <c r="L2355" s="20"/>
      <c r="M2355" s="20"/>
      <c r="N2355" s="20"/>
      <c r="O2355" s="20"/>
      <c r="P2355" s="20"/>
    </row>
    <row r="2356" ht="15.75" hidden="1" customHeight="1">
      <c r="A2356" s="12">
        <v>510622.0</v>
      </c>
      <c r="B2356" s="12" t="s">
        <v>1618</v>
      </c>
      <c r="C2356" s="12" t="s">
        <v>46</v>
      </c>
      <c r="D2356" s="12" t="s">
        <v>43</v>
      </c>
      <c r="E2356" s="12">
        <v>34374.0</v>
      </c>
      <c r="F2356" s="26">
        <v>43965.0</v>
      </c>
      <c r="G2356" s="20"/>
      <c r="H2356" s="20"/>
      <c r="I2356" s="28" t="str">
        <f t="shared" si="1"/>
        <v>MTNova Mutum43965</v>
      </c>
      <c r="J2356" s="28">
        <f>VLOOKUP(I2356,'Indice isolamento municipio'!$F$2:$G$26498,2,false)</f>
        <v>0.373</v>
      </c>
      <c r="K2356" s="29"/>
      <c r="L2356" s="20"/>
      <c r="M2356" s="20"/>
      <c r="N2356" s="20"/>
      <c r="O2356" s="20"/>
      <c r="P2356" s="20"/>
    </row>
    <row r="2357" ht="15.75" hidden="1" customHeight="1">
      <c r="A2357" s="12">
        <v>510623.0</v>
      </c>
      <c r="B2357" s="12" t="s">
        <v>1619</v>
      </c>
      <c r="C2357" s="12" t="s">
        <v>46</v>
      </c>
      <c r="D2357" s="12" t="s">
        <v>43</v>
      </c>
      <c r="E2357" s="12">
        <v>18018.0</v>
      </c>
      <c r="F2357" s="26">
        <v>43965.0</v>
      </c>
      <c r="G2357" s="20"/>
      <c r="H2357" s="20"/>
      <c r="I2357" s="28" t="str">
        <f t="shared" si="1"/>
        <v>MTNova Olímpia43965</v>
      </c>
      <c r="J2357" s="28">
        <f>VLOOKUP(I2357,'Indice isolamento municipio'!$F$2:$G$26498,2,false)</f>
        <v>0.405</v>
      </c>
      <c r="K2357" s="29"/>
      <c r="L2357" s="20"/>
      <c r="M2357" s="20"/>
      <c r="N2357" s="20"/>
      <c r="O2357" s="20"/>
      <c r="P2357" s="20"/>
    </row>
    <row r="2358" ht="15.75" hidden="1" customHeight="1">
      <c r="A2358" s="12">
        <v>510624.0</v>
      </c>
      <c r="B2358" s="12" t="s">
        <v>1621</v>
      </c>
      <c r="C2358" s="12" t="s">
        <v>46</v>
      </c>
      <c r="D2358" s="12" t="s">
        <v>43</v>
      </c>
      <c r="E2358" s="12">
        <v>9757.0</v>
      </c>
      <c r="F2358" s="26">
        <v>43965.0</v>
      </c>
      <c r="G2358" s="20"/>
      <c r="H2358" s="20"/>
      <c r="I2358" s="28" t="str">
        <f t="shared" si="1"/>
        <v>MTNova Ubiratã43965</v>
      </c>
      <c r="J2358" s="28">
        <f>VLOOKUP(I2358,'Indice isolamento municipio'!$F$2:$G$26498,2,false)</f>
        <v>0.505</v>
      </c>
      <c r="K2358" s="29"/>
      <c r="L2358" s="20"/>
      <c r="M2358" s="20"/>
      <c r="N2358" s="20"/>
      <c r="O2358" s="20"/>
      <c r="P2358" s="20"/>
    </row>
    <row r="2359" ht="15.75" hidden="1" customHeight="1">
      <c r="A2359" s="12">
        <v>510625.0</v>
      </c>
      <c r="B2359" s="12" t="s">
        <v>1622</v>
      </c>
      <c r="C2359" s="12" t="s">
        <v>46</v>
      </c>
      <c r="D2359" s="12" t="s">
        <v>43</v>
      </c>
      <c r="E2359" s="12">
        <v>19917.0</v>
      </c>
      <c r="F2359" s="26">
        <v>43965.0</v>
      </c>
      <c r="G2359" s="20"/>
      <c r="H2359" s="20"/>
      <c r="I2359" s="28" t="str">
        <f t="shared" si="1"/>
        <v>MTNova Xavantina43965</v>
      </c>
      <c r="J2359" s="28">
        <f>VLOOKUP(I2359,'Indice isolamento municipio'!$F$2:$G$26498,2,false)</f>
        <v>0.391</v>
      </c>
      <c r="K2359" s="29"/>
      <c r="L2359" s="20"/>
      <c r="M2359" s="20"/>
      <c r="N2359" s="20"/>
      <c r="O2359" s="20"/>
      <c r="P2359" s="20"/>
    </row>
    <row r="2360" ht="15.75" hidden="1" customHeight="1">
      <c r="A2360" s="12">
        <v>510626.0</v>
      </c>
      <c r="B2360" s="12" t="s">
        <v>1624</v>
      </c>
      <c r="C2360" s="12" t="s">
        <v>46</v>
      </c>
      <c r="D2360" s="12" t="s">
        <v>43</v>
      </c>
      <c r="E2360" s="12">
        <v>7685.0</v>
      </c>
      <c r="F2360" s="26">
        <v>43965.0</v>
      </c>
      <c r="G2360" s="20"/>
      <c r="H2360" s="20"/>
      <c r="I2360" s="28" t="str">
        <f t="shared" si="1"/>
        <v>MTNovo Mundo43965</v>
      </c>
      <c r="J2360" s="28">
        <f>VLOOKUP(I2360,'Indice isolamento municipio'!$F$2:$G$26498,2,false)</f>
        <v>0.472</v>
      </c>
      <c r="K2360" s="29"/>
      <c r="L2360" s="20"/>
      <c r="M2360" s="20"/>
      <c r="N2360" s="20"/>
      <c r="O2360" s="20"/>
      <c r="P2360" s="20"/>
    </row>
    <row r="2361" ht="15.75" hidden="1" customHeight="1">
      <c r="A2361" s="12">
        <v>510627.0</v>
      </c>
      <c r="B2361" s="12" t="s">
        <v>1623</v>
      </c>
      <c r="C2361" s="12" t="s">
        <v>46</v>
      </c>
      <c r="D2361" s="12" t="s">
        <v>43</v>
      </c>
      <c r="E2361" s="12">
        <v>3785.0</v>
      </c>
      <c r="F2361" s="26">
        <v>43965.0</v>
      </c>
      <c r="G2361" s="20"/>
      <c r="H2361" s="20"/>
      <c r="I2361" s="28" t="str">
        <f t="shared" si="1"/>
        <v>MTNovo Horizonte do Norte43965</v>
      </c>
      <c r="J2361" s="28">
        <f>VLOOKUP(I2361,'Indice isolamento municipio'!$F$2:$G$26498,2,false)</f>
        <v>0.217</v>
      </c>
      <c r="K2361" s="29"/>
      <c r="L2361" s="20"/>
      <c r="M2361" s="20"/>
      <c r="N2361" s="20"/>
      <c r="O2361" s="20"/>
      <c r="P2361" s="20"/>
    </row>
    <row r="2362" ht="15.75" hidden="1" customHeight="1">
      <c r="A2362" s="12">
        <v>510628.0</v>
      </c>
      <c r="B2362" s="12" t="s">
        <v>1625</v>
      </c>
      <c r="C2362" s="12" t="s">
        <v>46</v>
      </c>
      <c r="D2362" s="12" t="s">
        <v>43</v>
      </c>
      <c r="E2362" s="12">
        <v>5810.0</v>
      </c>
      <c r="F2362" s="26">
        <v>43965.0</v>
      </c>
      <c r="G2362" s="20"/>
      <c r="H2362" s="20"/>
      <c r="I2362" s="28" t="str">
        <f t="shared" si="1"/>
        <v>MTNovo São Joaquim43965</v>
      </c>
      <c r="J2362" s="28">
        <f>VLOOKUP(I2362,'Indice isolamento municipio'!$F$2:$G$26498,2,false)</f>
        <v>0.478</v>
      </c>
      <c r="K2362" s="29"/>
      <c r="L2362" s="20"/>
      <c r="M2362" s="20"/>
      <c r="N2362" s="20"/>
      <c r="O2362" s="20"/>
      <c r="P2362" s="20"/>
    </row>
    <row r="2363" ht="15.75" hidden="1" customHeight="1">
      <c r="A2363" s="12">
        <v>510629.0</v>
      </c>
      <c r="B2363" s="12" t="s">
        <v>1626</v>
      </c>
      <c r="C2363" s="12" t="s">
        <v>46</v>
      </c>
      <c r="D2363" s="12" t="s">
        <v>43</v>
      </c>
      <c r="E2363" s="12">
        <v>10749.0</v>
      </c>
      <c r="F2363" s="26">
        <v>43965.0</v>
      </c>
      <c r="G2363" s="20"/>
      <c r="H2363" s="20"/>
      <c r="I2363" s="28" t="str">
        <f t="shared" si="1"/>
        <v>MTParanaíta43965</v>
      </c>
      <c r="J2363" s="28">
        <f>VLOOKUP(I2363,'Indice isolamento municipio'!$F$2:$G$26498,2,false)</f>
        <v>0.531</v>
      </c>
      <c r="K2363" s="29"/>
      <c r="L2363" s="20"/>
      <c r="M2363" s="20"/>
      <c r="N2363" s="20"/>
      <c r="O2363" s="20"/>
      <c r="P2363" s="20"/>
    </row>
    <row r="2364" ht="15.75" hidden="1" customHeight="1">
      <c r="A2364" s="12">
        <v>510630.0</v>
      </c>
      <c r="B2364" s="12" t="s">
        <v>1627</v>
      </c>
      <c r="C2364" s="12" t="s">
        <v>46</v>
      </c>
      <c r="D2364" s="12" t="s">
        <v>43</v>
      </c>
      <c r="E2364" s="12">
        <v>19887.0</v>
      </c>
      <c r="F2364" s="26">
        <v>43965.0</v>
      </c>
      <c r="G2364" s="20"/>
      <c r="H2364" s="20"/>
      <c r="I2364" s="28" t="str">
        <f t="shared" si="1"/>
        <v>MTParanatinga43965</v>
      </c>
      <c r="J2364" s="28">
        <f>VLOOKUP(I2364,'Indice isolamento municipio'!$F$2:$G$26498,2,false)</f>
        <v>0.386</v>
      </c>
      <c r="K2364" s="29"/>
      <c r="L2364" s="20"/>
      <c r="M2364" s="20"/>
      <c r="N2364" s="20"/>
      <c r="O2364" s="20"/>
      <c r="P2364" s="20"/>
    </row>
    <row r="2365" ht="15.75" hidden="1" customHeight="1">
      <c r="A2365" s="12">
        <v>510631.0</v>
      </c>
      <c r="B2365" s="12" t="s">
        <v>5434</v>
      </c>
      <c r="C2365" s="12" t="s">
        <v>46</v>
      </c>
      <c r="D2365" s="12" t="s">
        <v>43</v>
      </c>
      <c r="E2365" s="12">
        <v>2129.0</v>
      </c>
      <c r="F2365" s="26">
        <v>43965.0</v>
      </c>
      <c r="G2365" s="20"/>
      <c r="H2365" s="20"/>
      <c r="I2365" s="28" t="str">
        <f t="shared" si="1"/>
        <v>MTNovo Santo Antônio 43965</v>
      </c>
      <c r="J2365" s="28" t="str">
        <f>VLOOKUP(I2365,'Indice isolamento municipio'!$F$2:$G$26498,2,false)</f>
        <v>#N/A</v>
      </c>
      <c r="K2365" s="29"/>
      <c r="L2365" s="20"/>
      <c r="M2365" s="20"/>
      <c r="N2365" s="20"/>
      <c r="O2365" s="20"/>
      <c r="P2365" s="20"/>
    </row>
    <row r="2366" ht="15.75" hidden="1" customHeight="1">
      <c r="A2366" s="12">
        <v>510637.0</v>
      </c>
      <c r="B2366" s="12" t="s">
        <v>1628</v>
      </c>
      <c r="C2366" s="12" t="s">
        <v>46</v>
      </c>
      <c r="D2366" s="12" t="s">
        <v>43</v>
      </c>
      <c r="E2366" s="12">
        <v>16079.0</v>
      </c>
      <c r="F2366" s="26">
        <v>43965.0</v>
      </c>
      <c r="G2366" s="20"/>
      <c r="H2366" s="20"/>
      <c r="I2366" s="28" t="str">
        <f t="shared" si="1"/>
        <v>MTPedra Preta43965</v>
      </c>
      <c r="J2366" s="28">
        <f>VLOOKUP(I2366,'Indice isolamento municipio'!$F$2:$G$26498,2,false)</f>
        <v>0.402</v>
      </c>
      <c r="K2366" s="29"/>
      <c r="L2366" s="20"/>
      <c r="M2366" s="20"/>
      <c r="N2366" s="20"/>
      <c r="O2366" s="20"/>
      <c r="P2366" s="20"/>
    </row>
    <row r="2367" ht="15.75" hidden="1" customHeight="1">
      <c r="A2367" s="12">
        <v>510642.0</v>
      </c>
      <c r="B2367" s="12" t="s">
        <v>1629</v>
      </c>
      <c r="C2367" s="12" t="s">
        <v>46</v>
      </c>
      <c r="D2367" s="12" t="s">
        <v>43</v>
      </c>
      <c r="E2367" s="12">
        <v>31516.0</v>
      </c>
      <c r="F2367" s="26">
        <v>43965.0</v>
      </c>
      <c r="G2367" s="20"/>
      <c r="H2367" s="20"/>
      <c r="I2367" s="28" t="str">
        <f t="shared" si="1"/>
        <v>MTPeixoto de Azevedo43965</v>
      </c>
      <c r="J2367" s="28">
        <f>VLOOKUP(I2367,'Indice isolamento municipio'!$F$2:$G$26498,2,false)</f>
        <v>0.354</v>
      </c>
      <c r="K2367" s="29"/>
      <c r="L2367" s="20"/>
      <c r="M2367" s="20"/>
      <c r="N2367" s="20"/>
      <c r="O2367" s="20"/>
      <c r="P2367" s="20"/>
    </row>
    <row r="2368" ht="15.75" hidden="1" customHeight="1">
      <c r="A2368" s="12">
        <v>510645.0</v>
      </c>
      <c r="B2368" s="12" t="s">
        <v>5435</v>
      </c>
      <c r="C2368" s="12" t="s">
        <v>46</v>
      </c>
      <c r="D2368" s="12" t="s">
        <v>43</v>
      </c>
      <c r="E2368" s="12">
        <v>2703.0</v>
      </c>
      <c r="F2368" s="26">
        <v>43965.0</v>
      </c>
      <c r="G2368" s="20"/>
      <c r="H2368" s="20"/>
      <c r="I2368" s="28" t="str">
        <f t="shared" si="1"/>
        <v>MTPlanalto da Serra43965</v>
      </c>
      <c r="J2368" s="28" t="str">
        <f>VLOOKUP(I2368,'Indice isolamento municipio'!$F$2:$G$26498,2,false)</f>
        <v>#N/A</v>
      </c>
      <c r="K2368" s="29"/>
      <c r="L2368" s="20"/>
      <c r="M2368" s="20"/>
      <c r="N2368" s="20"/>
      <c r="O2368" s="20"/>
      <c r="P2368" s="20"/>
    </row>
    <row r="2369" ht="15.75" hidden="1" customHeight="1">
      <c r="A2369" s="12">
        <v>510650.0</v>
      </c>
      <c r="B2369" s="12" t="s">
        <v>1630</v>
      </c>
      <c r="C2369" s="12" t="s">
        <v>46</v>
      </c>
      <c r="D2369" s="12" t="s">
        <v>43</v>
      </c>
      <c r="E2369" s="12">
        <v>31931.0</v>
      </c>
      <c r="F2369" s="26">
        <v>43965.0</v>
      </c>
      <c r="G2369" s="20"/>
      <c r="H2369" s="20"/>
      <c r="I2369" s="28" t="str">
        <f t="shared" si="1"/>
        <v>MTPoconé43965</v>
      </c>
      <c r="J2369" s="28">
        <f>VLOOKUP(I2369,'Indice isolamento municipio'!$F$2:$G$26498,2,false)</f>
        <v>0.351</v>
      </c>
      <c r="K2369" s="29"/>
      <c r="L2369" s="20"/>
      <c r="M2369" s="20"/>
      <c r="N2369" s="20"/>
      <c r="O2369" s="20"/>
      <c r="P2369" s="20"/>
    </row>
    <row r="2370" ht="15.75" hidden="1" customHeight="1">
      <c r="A2370" s="12">
        <v>510665.0</v>
      </c>
      <c r="B2370" s="12" t="s">
        <v>1631</v>
      </c>
      <c r="C2370" s="12" t="s">
        <v>46</v>
      </c>
      <c r="D2370" s="12" t="s">
        <v>43</v>
      </c>
      <c r="E2370" s="12">
        <v>5646.0</v>
      </c>
      <c r="F2370" s="26">
        <v>43965.0</v>
      </c>
      <c r="G2370" s="20"/>
      <c r="H2370" s="20"/>
      <c r="I2370" s="28" t="str">
        <f t="shared" si="1"/>
        <v>MTPontal do Araguaia43965</v>
      </c>
      <c r="J2370" s="28">
        <f>VLOOKUP(I2370,'Indice isolamento municipio'!$F$2:$G$26498,2,false)</f>
        <v>0.413</v>
      </c>
      <c r="K2370" s="29"/>
      <c r="L2370" s="20"/>
      <c r="M2370" s="20"/>
      <c r="N2370" s="20"/>
      <c r="O2370" s="20"/>
      <c r="P2370" s="20"/>
    </row>
    <row r="2371" ht="15.75" hidden="1" customHeight="1">
      <c r="A2371" s="12">
        <v>510670.0</v>
      </c>
      <c r="B2371" s="12" t="s">
        <v>5436</v>
      </c>
      <c r="C2371" s="12" t="s">
        <v>46</v>
      </c>
      <c r="D2371" s="12" t="s">
        <v>43</v>
      </c>
      <c r="E2371" s="12">
        <v>1720.0</v>
      </c>
      <c r="F2371" s="26">
        <v>43965.0</v>
      </c>
      <c r="G2371" s="20"/>
      <c r="H2371" s="20"/>
      <c r="I2371" s="28" t="str">
        <f t="shared" si="1"/>
        <v>MTPonte Branca43965</v>
      </c>
      <c r="J2371" s="28" t="str">
        <f>VLOOKUP(I2371,'Indice isolamento municipio'!$F$2:$G$26498,2,false)</f>
        <v>#N/A</v>
      </c>
      <c r="K2371" s="29"/>
      <c r="L2371" s="20"/>
      <c r="M2371" s="20"/>
      <c r="N2371" s="20"/>
      <c r="O2371" s="20"/>
      <c r="P2371" s="20"/>
    </row>
    <row r="2372" ht="15.75" hidden="1" customHeight="1">
      <c r="A2372" s="12">
        <v>510675.0</v>
      </c>
      <c r="B2372" s="12" t="s">
        <v>1632</v>
      </c>
      <c r="C2372" s="12" t="s">
        <v>46</v>
      </c>
      <c r="D2372" s="12" t="s">
        <v>43</v>
      </c>
      <c r="E2372" s="12">
        <v>42063.0</v>
      </c>
      <c r="F2372" s="26">
        <v>43965.0</v>
      </c>
      <c r="G2372" s="20"/>
      <c r="H2372" s="20"/>
      <c r="I2372" s="28" t="str">
        <f t="shared" si="1"/>
        <v>MTPontes e Lacerda43965</v>
      </c>
      <c r="J2372" s="28">
        <f>VLOOKUP(I2372,'Indice isolamento municipio'!$F$2:$G$26498,2,false)</f>
        <v>0.385</v>
      </c>
      <c r="K2372" s="29"/>
      <c r="L2372" s="20"/>
      <c r="M2372" s="20"/>
      <c r="N2372" s="20"/>
      <c r="O2372" s="20"/>
      <c r="P2372" s="20"/>
    </row>
    <row r="2373" ht="15.75" hidden="1" customHeight="1">
      <c r="A2373" s="12">
        <v>510677.0</v>
      </c>
      <c r="B2373" s="12" t="s">
        <v>1633</v>
      </c>
      <c r="C2373" s="12" t="s">
        <v>46</v>
      </c>
      <c r="D2373" s="12" t="s">
        <v>43</v>
      </c>
      <c r="E2373" s="12">
        <v>11069.0</v>
      </c>
      <c r="F2373" s="26">
        <v>43965.0</v>
      </c>
      <c r="G2373" s="20"/>
      <c r="H2373" s="20"/>
      <c r="I2373" s="28" t="str">
        <f t="shared" si="1"/>
        <v>MTPorto Alegre do Norte43965</v>
      </c>
      <c r="J2373" s="28">
        <f>VLOOKUP(I2373,'Indice isolamento municipio'!$F$2:$G$26498,2,false)</f>
        <v>0.343</v>
      </c>
      <c r="K2373" s="29"/>
      <c r="L2373" s="20"/>
      <c r="M2373" s="20"/>
      <c r="N2373" s="20"/>
      <c r="O2373" s="20"/>
      <c r="P2373" s="20"/>
    </row>
    <row r="2374" ht="15.75" hidden="1" customHeight="1">
      <c r="A2374" s="12">
        <v>510680.0</v>
      </c>
      <c r="B2374" s="12" t="s">
        <v>1634</v>
      </c>
      <c r="C2374" s="12" t="s">
        <v>46</v>
      </c>
      <c r="D2374" s="12" t="s">
        <v>43</v>
      </c>
      <c r="E2374" s="12">
        <v>5417.0</v>
      </c>
      <c r="F2374" s="26">
        <v>43965.0</v>
      </c>
      <c r="G2374" s="20"/>
      <c r="H2374" s="20"/>
      <c r="I2374" s="28" t="str">
        <f t="shared" si="1"/>
        <v>MTPorto dos Gaúchos43965</v>
      </c>
      <c r="J2374" s="28">
        <f>VLOOKUP(I2374,'Indice isolamento municipio'!$F$2:$G$26498,2,false)</f>
        <v>0.294</v>
      </c>
      <c r="K2374" s="29"/>
      <c r="L2374" s="20"/>
      <c r="M2374" s="20"/>
      <c r="N2374" s="20"/>
      <c r="O2374" s="20"/>
      <c r="P2374" s="20"/>
    </row>
    <row r="2375" ht="15.75" hidden="1" customHeight="1">
      <c r="A2375" s="12">
        <v>510682.0</v>
      </c>
      <c r="B2375" s="12" t="s">
        <v>1635</v>
      </c>
      <c r="C2375" s="12" t="s">
        <v>46</v>
      </c>
      <c r="D2375" s="12" t="s">
        <v>43</v>
      </c>
      <c r="E2375" s="12">
        <v>11188.0</v>
      </c>
      <c r="F2375" s="26">
        <v>43965.0</v>
      </c>
      <c r="G2375" s="20"/>
      <c r="H2375" s="20"/>
      <c r="I2375" s="28" t="str">
        <f t="shared" si="1"/>
        <v>MTPorto Esperidião43965</v>
      </c>
      <c r="J2375" s="28">
        <f>VLOOKUP(I2375,'Indice isolamento municipio'!$F$2:$G$26498,2,false)</f>
        <v>0.508</v>
      </c>
      <c r="K2375" s="29"/>
      <c r="L2375" s="20"/>
      <c r="M2375" s="20"/>
      <c r="N2375" s="20"/>
      <c r="O2375" s="20"/>
      <c r="P2375" s="20"/>
    </row>
    <row r="2376" ht="15.75" hidden="1" customHeight="1">
      <c r="A2376" s="12">
        <v>510685.0</v>
      </c>
      <c r="B2376" s="12" t="s">
        <v>5437</v>
      </c>
      <c r="C2376" s="12" t="s">
        <v>46</v>
      </c>
      <c r="D2376" s="12" t="s">
        <v>43</v>
      </c>
      <c r="E2376" s="12">
        <v>3490.0</v>
      </c>
      <c r="F2376" s="26">
        <v>43965.0</v>
      </c>
      <c r="G2376" s="20"/>
      <c r="H2376" s="20"/>
      <c r="I2376" s="28" t="str">
        <f t="shared" si="1"/>
        <v>MTPorto Estrela43965</v>
      </c>
      <c r="J2376" s="28" t="str">
        <f>VLOOKUP(I2376,'Indice isolamento municipio'!$F$2:$G$26498,2,false)</f>
        <v>#N/A</v>
      </c>
      <c r="K2376" s="29"/>
      <c r="L2376" s="20"/>
      <c r="M2376" s="20"/>
      <c r="N2376" s="20"/>
      <c r="O2376" s="20"/>
      <c r="P2376" s="20"/>
    </row>
    <row r="2377" ht="15.75" hidden="1" customHeight="1">
      <c r="A2377" s="12">
        <v>510700.0</v>
      </c>
      <c r="B2377" s="12" t="s">
        <v>5438</v>
      </c>
      <c r="C2377" s="12" t="s">
        <v>46</v>
      </c>
      <c r="D2377" s="12" t="s">
        <v>43</v>
      </c>
      <c r="E2377" s="12">
        <v>17232.0</v>
      </c>
      <c r="F2377" s="26">
        <v>43965.0</v>
      </c>
      <c r="G2377" s="20"/>
      <c r="H2377" s="20"/>
      <c r="I2377" s="28" t="str">
        <f t="shared" si="1"/>
        <v>MTPoxoréo43965</v>
      </c>
      <c r="J2377" s="28" t="str">
        <f>VLOOKUP(I2377,'Indice isolamento municipio'!$F$2:$G$26498,2,false)</f>
        <v>#N/A</v>
      </c>
      <c r="K2377" s="29"/>
      <c r="L2377" s="20"/>
      <c r="M2377" s="20"/>
      <c r="N2377" s="20"/>
      <c r="O2377" s="20"/>
      <c r="P2377" s="20"/>
    </row>
    <row r="2378" ht="15.75" hidden="1" customHeight="1">
      <c r="A2378" s="12">
        <v>510704.0</v>
      </c>
      <c r="B2378" s="12" t="s">
        <v>1637</v>
      </c>
      <c r="C2378" s="12" t="s">
        <v>46</v>
      </c>
      <c r="D2378" s="12" t="s">
        <v>43</v>
      </c>
      <c r="E2378" s="12">
        <v>53910.0</v>
      </c>
      <c r="F2378" s="26">
        <v>43965.0</v>
      </c>
      <c r="G2378" s="20"/>
      <c r="H2378" s="20"/>
      <c r="I2378" s="28" t="str">
        <f t="shared" si="1"/>
        <v>MTPrimavera do Leste43965</v>
      </c>
      <c r="J2378" s="28">
        <f>VLOOKUP(I2378,'Indice isolamento municipio'!$F$2:$G$26498,2,false)</f>
        <v>0.373</v>
      </c>
      <c r="K2378" s="29"/>
      <c r="L2378" s="20"/>
      <c r="M2378" s="20"/>
      <c r="N2378" s="20"/>
      <c r="O2378" s="20"/>
      <c r="P2378" s="20"/>
    </row>
    <row r="2379" ht="15.75" hidden="1" customHeight="1">
      <c r="A2379" s="12">
        <v>510706.0</v>
      </c>
      <c r="B2379" s="12" t="s">
        <v>1638</v>
      </c>
      <c r="C2379" s="12" t="s">
        <v>46</v>
      </c>
      <c r="D2379" s="12" t="s">
        <v>43</v>
      </c>
      <c r="E2379" s="12">
        <v>13903.0</v>
      </c>
      <c r="F2379" s="26">
        <v>43965.0</v>
      </c>
      <c r="G2379" s="20"/>
      <c r="H2379" s="20"/>
      <c r="I2379" s="28" t="str">
        <f t="shared" si="1"/>
        <v>MTQuerência43965</v>
      </c>
      <c r="J2379" s="28">
        <f>VLOOKUP(I2379,'Indice isolamento municipio'!$F$2:$G$26498,2,false)</f>
        <v>0.33</v>
      </c>
      <c r="K2379" s="29"/>
      <c r="L2379" s="20"/>
      <c r="M2379" s="20"/>
      <c r="N2379" s="20"/>
      <c r="O2379" s="20"/>
      <c r="P2379" s="20"/>
    </row>
    <row r="2380" ht="15.75" hidden="1" customHeight="1">
      <c r="A2380" s="12">
        <v>510710.0</v>
      </c>
      <c r="B2380" s="12" t="s">
        <v>1652</v>
      </c>
      <c r="C2380" s="12" t="s">
        <v>46</v>
      </c>
      <c r="D2380" s="12" t="s">
        <v>43</v>
      </c>
      <c r="E2380" s="12">
        <v>18894.0</v>
      </c>
      <c r="F2380" s="26">
        <v>43965.0</v>
      </c>
      <c r="G2380" s="20"/>
      <c r="H2380" s="20"/>
      <c r="I2380" s="28" t="str">
        <f t="shared" si="1"/>
        <v>MTSão José dos Quatro Marcos43965</v>
      </c>
      <c r="J2380" s="28">
        <f>VLOOKUP(I2380,'Indice isolamento municipio'!$F$2:$G$26498,2,false)</f>
        <v>0.434</v>
      </c>
      <c r="K2380" s="29"/>
      <c r="L2380" s="20"/>
      <c r="M2380" s="20"/>
      <c r="N2380" s="20"/>
      <c r="O2380" s="20"/>
      <c r="P2380" s="20"/>
    </row>
    <row r="2381" ht="15.75" hidden="1" customHeight="1">
      <c r="A2381" s="12">
        <v>510715.0</v>
      </c>
      <c r="B2381" s="12" t="s">
        <v>5439</v>
      </c>
      <c r="C2381" s="12" t="s">
        <v>46</v>
      </c>
      <c r="D2381" s="12" t="s">
        <v>43</v>
      </c>
      <c r="E2381" s="12">
        <v>2595.0</v>
      </c>
      <c r="F2381" s="26">
        <v>43965.0</v>
      </c>
      <c r="G2381" s="20"/>
      <c r="H2381" s="20"/>
      <c r="I2381" s="28" t="str">
        <f t="shared" si="1"/>
        <v>MTReserva do Cabaçal43965</v>
      </c>
      <c r="J2381" s="28" t="str">
        <f>VLOOKUP(I2381,'Indice isolamento municipio'!$F$2:$G$26498,2,false)</f>
        <v>#N/A</v>
      </c>
      <c r="K2381" s="29"/>
      <c r="L2381" s="20"/>
      <c r="M2381" s="20"/>
      <c r="N2381" s="20"/>
      <c r="O2381" s="20"/>
      <c r="P2381" s="20"/>
    </row>
    <row r="2382" ht="15.75" hidden="1" customHeight="1">
      <c r="A2382" s="12">
        <v>510718.0</v>
      </c>
      <c r="B2382" s="12" t="s">
        <v>1639</v>
      </c>
      <c r="C2382" s="12" t="s">
        <v>46</v>
      </c>
      <c r="D2382" s="12" t="s">
        <v>43</v>
      </c>
      <c r="E2382" s="12">
        <v>9118.0</v>
      </c>
      <c r="F2382" s="26">
        <v>43965.0</v>
      </c>
      <c r="G2382" s="20"/>
      <c r="H2382" s="20"/>
      <c r="I2382" s="28" t="str">
        <f t="shared" si="1"/>
        <v>MTRibeirão Cascalheira43965</v>
      </c>
      <c r="J2382" s="28">
        <f>VLOOKUP(I2382,'Indice isolamento municipio'!$F$2:$G$26498,2,false)</f>
        <v>0.463</v>
      </c>
      <c r="K2382" s="29"/>
      <c r="L2382" s="20"/>
      <c r="M2382" s="20"/>
      <c r="N2382" s="20"/>
      <c r="O2382" s="20"/>
      <c r="P2382" s="20"/>
    </row>
    <row r="2383" ht="15.75" hidden="1" customHeight="1">
      <c r="A2383" s="12">
        <v>510719.0</v>
      </c>
      <c r="B2383" s="12" t="s">
        <v>5440</v>
      </c>
      <c r="C2383" s="12" t="s">
        <v>46</v>
      </c>
      <c r="D2383" s="12" t="s">
        <v>43</v>
      </c>
      <c r="E2383" s="12">
        <v>2233.0</v>
      </c>
      <c r="F2383" s="26">
        <v>43965.0</v>
      </c>
      <c r="G2383" s="20"/>
      <c r="H2383" s="20"/>
      <c r="I2383" s="28" t="str">
        <f t="shared" si="1"/>
        <v>MTRibeirãozinho43965</v>
      </c>
      <c r="J2383" s="28" t="str">
        <f>VLOOKUP(I2383,'Indice isolamento municipio'!$F$2:$G$26498,2,false)</f>
        <v>#N/A</v>
      </c>
      <c r="K2383" s="29"/>
      <c r="L2383" s="20"/>
      <c r="M2383" s="20"/>
      <c r="N2383" s="20"/>
      <c r="O2383" s="20"/>
      <c r="P2383" s="20"/>
    </row>
    <row r="2384" ht="15.75" hidden="1" customHeight="1">
      <c r="A2384" s="12">
        <v>510720.0</v>
      </c>
      <c r="B2384" s="12" t="s">
        <v>5441</v>
      </c>
      <c r="C2384" s="12" t="s">
        <v>46</v>
      </c>
      <c r="D2384" s="12" t="s">
        <v>43</v>
      </c>
      <c r="E2384" s="12">
        <v>5067.0</v>
      </c>
      <c r="F2384" s="26">
        <v>43965.0</v>
      </c>
      <c r="G2384" s="20"/>
      <c r="H2384" s="20"/>
      <c r="I2384" s="28" t="str">
        <f t="shared" si="1"/>
        <v>MTRio Branco 43965</v>
      </c>
      <c r="J2384" s="28" t="str">
        <f>VLOOKUP(I2384,'Indice isolamento municipio'!$F$2:$G$26498,2,false)</f>
        <v>#N/A</v>
      </c>
      <c r="K2384" s="29"/>
      <c r="L2384" s="20"/>
      <c r="M2384" s="20"/>
      <c r="N2384" s="20"/>
      <c r="O2384" s="20"/>
      <c r="P2384" s="20"/>
    </row>
    <row r="2385" ht="15.75" hidden="1" customHeight="1">
      <c r="A2385" s="12">
        <v>510724.0</v>
      </c>
      <c r="B2385" s="12" t="s">
        <v>1643</v>
      </c>
      <c r="C2385" s="12" t="s">
        <v>46</v>
      </c>
      <c r="D2385" s="12" t="s">
        <v>43</v>
      </c>
      <c r="E2385" s="12">
        <v>4159.0</v>
      </c>
      <c r="F2385" s="26">
        <v>43965.0</v>
      </c>
      <c r="G2385" s="20"/>
      <c r="H2385" s="20"/>
      <c r="I2385" s="28" t="str">
        <f t="shared" si="1"/>
        <v>MTSanta Carmem43965</v>
      </c>
      <c r="J2385" s="28">
        <f>VLOOKUP(I2385,'Indice isolamento municipio'!$F$2:$G$26498,2,false)</f>
        <v>0.2</v>
      </c>
      <c r="K2385" s="29"/>
      <c r="L2385" s="20"/>
      <c r="M2385" s="20"/>
      <c r="N2385" s="20"/>
      <c r="O2385" s="20"/>
      <c r="P2385" s="20"/>
    </row>
    <row r="2386" ht="15.75" hidden="1" customHeight="1">
      <c r="A2386" s="12">
        <v>510726.0</v>
      </c>
      <c r="B2386" s="12" t="s">
        <v>5442</v>
      </c>
      <c r="C2386" s="12" t="s">
        <v>46</v>
      </c>
      <c r="D2386" s="12" t="s">
        <v>43</v>
      </c>
      <c r="E2386" s="12">
        <v>3010.0</v>
      </c>
      <c r="F2386" s="26">
        <v>43965.0</v>
      </c>
      <c r="G2386" s="20"/>
      <c r="H2386" s="20"/>
      <c r="I2386" s="28" t="str">
        <f t="shared" si="1"/>
        <v>MTSanto Afonso43965</v>
      </c>
      <c r="J2386" s="28" t="str">
        <f>VLOOKUP(I2386,'Indice isolamento municipio'!$F$2:$G$26498,2,false)</f>
        <v>#N/A</v>
      </c>
      <c r="K2386" s="29"/>
      <c r="L2386" s="20"/>
      <c r="M2386" s="20"/>
      <c r="N2386" s="20"/>
      <c r="O2386" s="20"/>
      <c r="P2386" s="20"/>
    </row>
    <row r="2387" ht="15.75" hidden="1" customHeight="1">
      <c r="A2387" s="12">
        <v>510729.0</v>
      </c>
      <c r="B2387" s="12" t="s">
        <v>5443</v>
      </c>
      <c r="C2387" s="12" t="s">
        <v>46</v>
      </c>
      <c r="D2387" s="12" t="s">
        <v>43</v>
      </c>
      <c r="E2387" s="12">
        <v>3673.0</v>
      </c>
      <c r="F2387" s="26">
        <v>43965.0</v>
      </c>
      <c r="G2387" s="20"/>
      <c r="H2387" s="20"/>
      <c r="I2387" s="28" t="str">
        <f t="shared" si="1"/>
        <v>MTSão José do Povo43965</v>
      </c>
      <c r="J2387" s="28" t="str">
        <f>VLOOKUP(I2387,'Indice isolamento municipio'!$F$2:$G$26498,2,false)</f>
        <v>#N/A</v>
      </c>
      <c r="K2387" s="29"/>
      <c r="L2387" s="20"/>
      <c r="M2387" s="20"/>
      <c r="N2387" s="20"/>
      <c r="O2387" s="20"/>
      <c r="P2387" s="20"/>
    </row>
    <row r="2388" ht="15.75" hidden="1" customHeight="1">
      <c r="A2388" s="12">
        <v>510730.0</v>
      </c>
      <c r="B2388" s="12" t="s">
        <v>1650</v>
      </c>
      <c r="C2388" s="12" t="s">
        <v>46</v>
      </c>
      <c r="D2388" s="12" t="s">
        <v>43</v>
      </c>
      <c r="E2388" s="12">
        <v>17786.0</v>
      </c>
      <c r="F2388" s="26">
        <v>43965.0</v>
      </c>
      <c r="G2388" s="20"/>
      <c r="H2388" s="20"/>
      <c r="I2388" s="28" t="str">
        <f t="shared" si="1"/>
        <v>MTSão José do Rio Claro43965</v>
      </c>
      <c r="J2388" s="28">
        <f>VLOOKUP(I2388,'Indice isolamento municipio'!$F$2:$G$26498,2,false)</f>
        <v>0.361</v>
      </c>
      <c r="K2388" s="29"/>
      <c r="L2388" s="20"/>
      <c r="M2388" s="20"/>
      <c r="N2388" s="20"/>
      <c r="O2388" s="20"/>
      <c r="P2388" s="20"/>
    </row>
    <row r="2389" ht="15.75" hidden="1" customHeight="1">
      <c r="A2389" s="12">
        <v>510735.0</v>
      </c>
      <c r="B2389" s="12" t="s">
        <v>1651</v>
      </c>
      <c r="C2389" s="12" t="s">
        <v>46</v>
      </c>
      <c r="D2389" s="12" t="s">
        <v>43</v>
      </c>
      <c r="E2389" s="12">
        <v>5291.0</v>
      </c>
      <c r="F2389" s="26">
        <v>43965.0</v>
      </c>
      <c r="G2389" s="20"/>
      <c r="H2389" s="20"/>
      <c r="I2389" s="28" t="str">
        <f t="shared" si="1"/>
        <v>MTSão José do Xingu43965</v>
      </c>
      <c r="J2389" s="28">
        <f>VLOOKUP(I2389,'Indice isolamento municipio'!$F$2:$G$26498,2,false)</f>
        <v>0.4</v>
      </c>
      <c r="K2389" s="29"/>
      <c r="L2389" s="20"/>
      <c r="M2389" s="20"/>
      <c r="N2389" s="20"/>
      <c r="O2389" s="20"/>
      <c r="P2389" s="20"/>
    </row>
    <row r="2390" ht="15.75" hidden="1" customHeight="1">
      <c r="A2390" s="12">
        <v>510740.0</v>
      </c>
      <c r="B2390" s="12" t="s">
        <v>1653</v>
      </c>
      <c r="C2390" s="12" t="s">
        <v>46</v>
      </c>
      <c r="D2390" s="12" t="s">
        <v>43</v>
      </c>
      <c r="E2390" s="12">
        <v>4259.0</v>
      </c>
      <c r="F2390" s="26">
        <v>43965.0</v>
      </c>
      <c r="G2390" s="20"/>
      <c r="H2390" s="20"/>
      <c r="I2390" s="28" t="str">
        <f t="shared" si="1"/>
        <v>MTSão Pedro da Cipa43965</v>
      </c>
      <c r="J2390" s="28">
        <f>VLOOKUP(I2390,'Indice isolamento municipio'!$F$2:$G$26498,2,false)</f>
        <v>0.4</v>
      </c>
      <c r="K2390" s="29"/>
      <c r="L2390" s="20"/>
      <c r="M2390" s="20"/>
      <c r="N2390" s="20"/>
      <c r="O2390" s="20"/>
      <c r="P2390" s="20"/>
    </row>
    <row r="2391" ht="15.75" hidden="1" customHeight="1">
      <c r="A2391" s="12">
        <v>510757.0</v>
      </c>
      <c r="B2391" s="12" t="s">
        <v>5444</v>
      </c>
      <c r="C2391" s="12" t="s">
        <v>46</v>
      </c>
      <c r="D2391" s="12" t="s">
        <v>43</v>
      </c>
      <c r="E2391" s="12">
        <v>3671.0</v>
      </c>
      <c r="F2391" s="26">
        <v>43965.0</v>
      </c>
      <c r="G2391" s="20"/>
      <c r="H2391" s="20"/>
      <c r="I2391" s="28" t="str">
        <f t="shared" si="1"/>
        <v>MTRondolândia43965</v>
      </c>
      <c r="J2391" s="28" t="str">
        <f>VLOOKUP(I2391,'Indice isolamento municipio'!$F$2:$G$26498,2,false)</f>
        <v>#N/A</v>
      </c>
      <c r="K2391" s="29"/>
      <c r="L2391" s="20"/>
      <c r="M2391" s="20"/>
      <c r="N2391" s="20"/>
      <c r="O2391" s="20"/>
      <c r="P2391" s="20"/>
    </row>
    <row r="2392" ht="15.75" hidden="1" customHeight="1">
      <c r="A2392" s="12">
        <v>510760.0</v>
      </c>
      <c r="B2392" s="12" t="s">
        <v>1640</v>
      </c>
      <c r="C2392" s="12" t="s">
        <v>46</v>
      </c>
      <c r="D2392" s="12" t="s">
        <v>43</v>
      </c>
      <c r="E2392" s="12">
        <v>202309.0</v>
      </c>
      <c r="F2392" s="26">
        <v>43965.0</v>
      </c>
      <c r="G2392" s="20"/>
      <c r="H2392" s="20"/>
      <c r="I2392" s="28" t="str">
        <f t="shared" si="1"/>
        <v>MTRondonópolis43965</v>
      </c>
      <c r="J2392" s="28">
        <f>VLOOKUP(I2392,'Indice isolamento municipio'!$F$2:$G$26498,2,false)</f>
        <v>0.368</v>
      </c>
      <c r="K2392" s="29"/>
      <c r="L2392" s="20"/>
      <c r="M2392" s="20"/>
      <c r="N2392" s="20"/>
      <c r="O2392" s="20"/>
      <c r="P2392" s="20"/>
    </row>
    <row r="2393" ht="15.75" hidden="1" customHeight="1">
      <c r="A2393" s="12">
        <v>510770.0</v>
      </c>
      <c r="B2393" s="12" t="s">
        <v>1641</v>
      </c>
      <c r="C2393" s="12" t="s">
        <v>46</v>
      </c>
      <c r="D2393" s="12" t="s">
        <v>43</v>
      </c>
      <c r="E2393" s="12">
        <v>17526.0</v>
      </c>
      <c r="F2393" s="26">
        <v>43965.0</v>
      </c>
      <c r="G2393" s="20"/>
      <c r="H2393" s="20"/>
      <c r="I2393" s="28" t="str">
        <f t="shared" si="1"/>
        <v>MTRosário Oeste43965</v>
      </c>
      <c r="J2393" s="28">
        <f>VLOOKUP(I2393,'Indice isolamento municipio'!$F$2:$G$26498,2,false)</f>
        <v>0.397</v>
      </c>
      <c r="K2393" s="29"/>
      <c r="L2393" s="20"/>
      <c r="M2393" s="20"/>
      <c r="N2393" s="20"/>
      <c r="O2393" s="20"/>
      <c r="P2393" s="20"/>
    </row>
    <row r="2394" ht="15.75" hidden="1" customHeight="1">
      <c r="A2394" s="12">
        <v>510774.0</v>
      </c>
      <c r="B2394" s="12" t="s">
        <v>1644</v>
      </c>
      <c r="C2394" s="12" t="s">
        <v>46</v>
      </c>
      <c r="D2394" s="12" t="s">
        <v>43</v>
      </c>
      <c r="E2394" s="12">
        <v>2031.0</v>
      </c>
      <c r="F2394" s="26">
        <v>43965.0</v>
      </c>
      <c r="G2394" s="20"/>
      <c r="H2394" s="20"/>
      <c r="I2394" s="28" t="str">
        <f t="shared" si="1"/>
        <v>MTSanta Cruz do Xingu43965</v>
      </c>
      <c r="J2394" s="28">
        <f>VLOOKUP(I2394,'Indice isolamento municipio'!$F$2:$G$26498,2,false)</f>
        <v>0.409</v>
      </c>
      <c r="K2394" s="29"/>
      <c r="L2394" s="20"/>
      <c r="M2394" s="20"/>
      <c r="N2394" s="20"/>
      <c r="O2394" s="20"/>
      <c r="P2394" s="20"/>
    </row>
    <row r="2395" ht="15.75" hidden="1" customHeight="1">
      <c r="A2395" s="12">
        <v>510775.0</v>
      </c>
      <c r="B2395" s="12" t="s">
        <v>1642</v>
      </c>
      <c r="C2395" s="12" t="s">
        <v>46</v>
      </c>
      <c r="D2395" s="12" t="s">
        <v>43</v>
      </c>
      <c r="E2395" s="12">
        <v>3777.0</v>
      </c>
      <c r="F2395" s="26">
        <v>43965.0</v>
      </c>
      <c r="G2395" s="20"/>
      <c r="H2395" s="20"/>
      <c r="I2395" s="28" t="str">
        <f t="shared" si="1"/>
        <v>MTSalto do Céu43965</v>
      </c>
      <c r="J2395" s="28">
        <f>VLOOKUP(I2395,'Indice isolamento municipio'!$F$2:$G$26498,2,false)</f>
        <v>0.583</v>
      </c>
      <c r="K2395" s="29"/>
      <c r="L2395" s="20"/>
      <c r="M2395" s="20"/>
      <c r="N2395" s="20"/>
      <c r="O2395" s="20"/>
      <c r="P2395" s="20"/>
    </row>
    <row r="2396" ht="15.75" hidden="1" customHeight="1">
      <c r="A2396" s="12">
        <v>510776.0</v>
      </c>
      <c r="B2396" s="12" t="s">
        <v>1645</v>
      </c>
      <c r="C2396" s="12" t="s">
        <v>46</v>
      </c>
      <c r="D2396" s="12" t="s">
        <v>43</v>
      </c>
      <c r="E2396" s="12">
        <v>2676.0</v>
      </c>
      <c r="F2396" s="26">
        <v>43965.0</v>
      </c>
      <c r="G2396" s="20"/>
      <c r="H2396" s="20"/>
      <c r="I2396" s="28" t="str">
        <f t="shared" si="1"/>
        <v>MTSanta Rita do Trivelato43965</v>
      </c>
      <c r="J2396" s="28">
        <f>VLOOKUP(I2396,'Indice isolamento municipio'!$F$2:$G$26498,2,false)</f>
        <v>0.46</v>
      </c>
      <c r="K2396" s="29"/>
      <c r="L2396" s="20"/>
      <c r="M2396" s="20"/>
      <c r="N2396" s="20"/>
      <c r="O2396" s="20"/>
      <c r="P2396" s="20"/>
    </row>
    <row r="2397" ht="15.75" hidden="1" customHeight="1">
      <c r="A2397" s="12">
        <v>510777.0</v>
      </c>
      <c r="B2397" s="12" t="s">
        <v>1646</v>
      </c>
      <c r="C2397" s="12" t="s">
        <v>46</v>
      </c>
      <c r="D2397" s="12" t="s">
        <v>43</v>
      </c>
      <c r="E2397" s="12">
        <v>7568.0</v>
      </c>
      <c r="F2397" s="26">
        <v>43965.0</v>
      </c>
      <c r="G2397" s="20"/>
      <c r="H2397" s="20"/>
      <c r="I2397" s="28" t="str">
        <f t="shared" si="1"/>
        <v>MTSanta Terezinha43965</v>
      </c>
      <c r="J2397" s="28">
        <f>VLOOKUP(I2397,'Indice isolamento municipio'!$F$2:$G$26498,2,false)</f>
        <v>0.508</v>
      </c>
      <c r="K2397" s="29"/>
      <c r="L2397" s="20"/>
      <c r="M2397" s="20"/>
      <c r="N2397" s="20"/>
      <c r="O2397" s="20"/>
      <c r="P2397" s="20"/>
    </row>
    <row r="2398" ht="15.75" hidden="1" customHeight="1">
      <c r="A2398" s="12">
        <v>510779.0</v>
      </c>
      <c r="B2398" s="12" t="s">
        <v>1648</v>
      </c>
      <c r="C2398" s="12" t="s">
        <v>46</v>
      </c>
      <c r="D2398" s="12" t="s">
        <v>43</v>
      </c>
      <c r="E2398" s="12">
        <v>4038.0</v>
      </c>
      <c r="F2398" s="26">
        <v>43965.0</v>
      </c>
      <c r="G2398" s="20"/>
      <c r="H2398" s="20"/>
      <c r="I2398" s="28" t="str">
        <f t="shared" si="1"/>
        <v>MTSanto Antônio do Leste43965</v>
      </c>
      <c r="J2398" s="28">
        <f>VLOOKUP(I2398,'Indice isolamento municipio'!$F$2:$G$26498,2,false)</f>
        <v>0.375</v>
      </c>
      <c r="K2398" s="29"/>
      <c r="L2398" s="20"/>
      <c r="M2398" s="20"/>
      <c r="N2398" s="20"/>
      <c r="O2398" s="20"/>
      <c r="P2398" s="20"/>
    </row>
    <row r="2399" ht="15.75" hidden="1" customHeight="1">
      <c r="A2399" s="12">
        <v>510780.0</v>
      </c>
      <c r="B2399" s="12" t="s">
        <v>5445</v>
      </c>
      <c r="C2399" s="12" t="s">
        <v>46</v>
      </c>
      <c r="D2399" s="12" t="s">
        <v>43</v>
      </c>
      <c r="E2399" s="12">
        <v>18921.0</v>
      </c>
      <c r="F2399" s="26">
        <v>43965.0</v>
      </c>
      <c r="G2399" s="20"/>
      <c r="H2399" s="20"/>
      <c r="I2399" s="28" t="str">
        <f t="shared" si="1"/>
        <v>MTSanto Antônio do Leverger43965</v>
      </c>
      <c r="J2399" s="28" t="str">
        <f>VLOOKUP(I2399,'Indice isolamento municipio'!$F$2:$G$26498,2,false)</f>
        <v>#N/A</v>
      </c>
      <c r="K2399" s="29"/>
      <c r="L2399" s="20"/>
      <c r="M2399" s="20"/>
      <c r="N2399" s="20"/>
      <c r="O2399" s="20"/>
      <c r="P2399" s="20"/>
    </row>
    <row r="2400" ht="15.75" hidden="1" customHeight="1">
      <c r="A2400" s="12">
        <v>510785.0</v>
      </c>
      <c r="B2400" s="12" t="s">
        <v>1649</v>
      </c>
      <c r="C2400" s="12" t="s">
        <v>46</v>
      </c>
      <c r="D2400" s="12" t="s">
        <v>43</v>
      </c>
      <c r="E2400" s="12">
        <v>10804.0</v>
      </c>
      <c r="F2400" s="26">
        <v>43965.0</v>
      </c>
      <c r="G2400" s="20"/>
      <c r="H2400" s="20"/>
      <c r="I2400" s="28" t="str">
        <f t="shared" si="1"/>
        <v>MTSão Félix do Araguaia43965</v>
      </c>
      <c r="J2400" s="28">
        <f>VLOOKUP(I2400,'Indice isolamento municipio'!$F$2:$G$26498,2,false)</f>
        <v>0.427</v>
      </c>
      <c r="K2400" s="29"/>
      <c r="L2400" s="20"/>
      <c r="M2400" s="20"/>
      <c r="N2400" s="20"/>
      <c r="O2400" s="20"/>
      <c r="P2400" s="20"/>
    </row>
    <row r="2401" ht="15.75" hidden="1" customHeight="1">
      <c r="A2401" s="12">
        <v>510787.0</v>
      </c>
      <c r="B2401" s="12" t="s">
        <v>1654</v>
      </c>
      <c r="C2401" s="12" t="s">
        <v>46</v>
      </c>
      <c r="D2401" s="12" t="s">
        <v>43</v>
      </c>
      <c r="E2401" s="12">
        <v>19639.0</v>
      </c>
      <c r="F2401" s="26">
        <v>43965.0</v>
      </c>
      <c r="G2401" s="20"/>
      <c r="H2401" s="20"/>
      <c r="I2401" s="28" t="str">
        <f t="shared" si="1"/>
        <v>MTSapezal43965</v>
      </c>
      <c r="J2401" s="28">
        <f>VLOOKUP(I2401,'Indice isolamento municipio'!$F$2:$G$26498,2,false)</f>
        <v>0.353</v>
      </c>
      <c r="K2401" s="29"/>
      <c r="L2401" s="20"/>
      <c r="M2401" s="20"/>
      <c r="N2401" s="20"/>
      <c r="O2401" s="20"/>
      <c r="P2401" s="20"/>
    </row>
    <row r="2402" ht="15.75" hidden="1" customHeight="1">
      <c r="A2402" s="12">
        <v>510788.0</v>
      </c>
      <c r="B2402" s="12" t="s">
        <v>5446</v>
      </c>
      <c r="C2402" s="12" t="s">
        <v>46</v>
      </c>
      <c r="D2402" s="12" t="s">
        <v>43</v>
      </c>
      <c r="E2402" s="12">
        <v>1419.0</v>
      </c>
      <c r="F2402" s="26">
        <v>43965.0</v>
      </c>
      <c r="G2402" s="20"/>
      <c r="H2402" s="20"/>
      <c r="I2402" s="28" t="str">
        <f t="shared" si="1"/>
        <v>MTSerra Nova Dourada 43965</v>
      </c>
      <c r="J2402" s="28" t="str">
        <f>VLOOKUP(I2402,'Indice isolamento municipio'!$F$2:$G$26498,2,false)</f>
        <v>#N/A</v>
      </c>
      <c r="K2402" s="29"/>
      <c r="L2402" s="20"/>
      <c r="M2402" s="20"/>
      <c r="N2402" s="20"/>
      <c r="O2402" s="20"/>
      <c r="P2402" s="20"/>
    </row>
    <row r="2403" ht="15.75" hidden="1" customHeight="1">
      <c r="A2403" s="12">
        <v>510790.0</v>
      </c>
      <c r="B2403" s="12" t="s">
        <v>1655</v>
      </c>
      <c r="C2403" s="12" t="s">
        <v>46</v>
      </c>
      <c r="D2403" s="12" t="s">
        <v>43</v>
      </c>
      <c r="E2403" s="12">
        <v>118833.0</v>
      </c>
      <c r="F2403" s="26">
        <v>43965.0</v>
      </c>
      <c r="G2403" s="20"/>
      <c r="H2403" s="20"/>
      <c r="I2403" s="28" t="str">
        <f t="shared" si="1"/>
        <v>MTSinop43965</v>
      </c>
      <c r="J2403" s="28">
        <f>VLOOKUP(I2403,'Indice isolamento municipio'!$F$2:$G$26498,2,false)</f>
        <v>0.373</v>
      </c>
      <c r="K2403" s="29"/>
      <c r="L2403" s="20"/>
      <c r="M2403" s="20"/>
      <c r="N2403" s="20"/>
      <c r="O2403" s="20"/>
      <c r="P2403" s="20"/>
    </row>
    <row r="2404" ht="15.75" hidden="1" customHeight="1">
      <c r="A2404" s="12">
        <v>510792.0</v>
      </c>
      <c r="B2404" s="12" t="s">
        <v>1656</v>
      </c>
      <c r="C2404" s="12" t="s">
        <v>46</v>
      </c>
      <c r="D2404" s="12" t="s">
        <v>43</v>
      </c>
      <c r="E2404" s="12">
        <v>71190.0</v>
      </c>
      <c r="F2404" s="26">
        <v>43965.0</v>
      </c>
      <c r="G2404" s="20"/>
      <c r="H2404" s="20"/>
      <c r="I2404" s="28" t="str">
        <f t="shared" si="1"/>
        <v>MTSorriso43965</v>
      </c>
      <c r="J2404" s="28">
        <f>VLOOKUP(I2404,'Indice isolamento municipio'!$F$2:$G$26498,2,false)</f>
        <v>0.38</v>
      </c>
      <c r="K2404" s="29"/>
      <c r="L2404" s="20"/>
      <c r="M2404" s="20"/>
      <c r="N2404" s="20"/>
      <c r="O2404" s="20"/>
      <c r="P2404" s="20"/>
    </row>
    <row r="2405" ht="15.75" hidden="1" customHeight="1">
      <c r="A2405" s="12">
        <v>510794.0</v>
      </c>
      <c r="B2405" s="12" t="s">
        <v>1657</v>
      </c>
      <c r="C2405" s="12" t="s">
        <v>46</v>
      </c>
      <c r="D2405" s="12" t="s">
        <v>43</v>
      </c>
      <c r="E2405" s="12">
        <v>9795.0</v>
      </c>
      <c r="F2405" s="26">
        <v>43965.0</v>
      </c>
      <c r="G2405" s="20"/>
      <c r="H2405" s="20"/>
      <c r="I2405" s="28" t="str">
        <f t="shared" si="1"/>
        <v>MTTabaporã43965</v>
      </c>
      <c r="J2405" s="28">
        <f>VLOOKUP(I2405,'Indice isolamento municipio'!$F$2:$G$26498,2,false)</f>
        <v>0.415</v>
      </c>
      <c r="K2405" s="29"/>
      <c r="L2405" s="20"/>
      <c r="M2405" s="20"/>
      <c r="N2405" s="20"/>
      <c r="O2405" s="20"/>
      <c r="P2405" s="20"/>
    </row>
    <row r="2406" ht="15.75" hidden="1" customHeight="1">
      <c r="A2406" s="12">
        <v>510795.0</v>
      </c>
      <c r="B2406" s="12" t="s">
        <v>1658</v>
      </c>
      <c r="C2406" s="12" t="s">
        <v>46</v>
      </c>
      <c r="D2406" s="12" t="s">
        <v>43</v>
      </c>
      <c r="E2406" s="12">
        <v>87145.0</v>
      </c>
      <c r="F2406" s="26">
        <v>43965.0</v>
      </c>
      <c r="G2406" s="20"/>
      <c r="H2406" s="20"/>
      <c r="I2406" s="28" t="str">
        <f t="shared" si="1"/>
        <v>MTTangará da Serra43965</v>
      </c>
      <c r="J2406" s="28">
        <f>VLOOKUP(I2406,'Indice isolamento municipio'!$F$2:$G$26498,2,false)</f>
        <v>0.402</v>
      </c>
      <c r="K2406" s="29"/>
      <c r="L2406" s="20"/>
      <c r="M2406" s="20"/>
      <c r="N2406" s="20"/>
      <c r="O2406" s="20"/>
      <c r="P2406" s="20"/>
    </row>
    <row r="2407" ht="15.75" hidden="1" customHeight="1">
      <c r="A2407" s="12">
        <v>510800.0</v>
      </c>
      <c r="B2407" s="12" t="s">
        <v>1659</v>
      </c>
      <c r="C2407" s="12" t="s">
        <v>46</v>
      </c>
      <c r="D2407" s="12" t="s">
        <v>43</v>
      </c>
      <c r="E2407" s="12">
        <v>11042.0</v>
      </c>
      <c r="F2407" s="26">
        <v>43965.0</v>
      </c>
      <c r="G2407" s="20"/>
      <c r="H2407" s="20"/>
      <c r="I2407" s="28" t="str">
        <f t="shared" si="1"/>
        <v>MTTapurah43965</v>
      </c>
      <c r="J2407" s="28">
        <f>VLOOKUP(I2407,'Indice isolamento municipio'!$F$2:$G$26498,2,false)</f>
        <v>0.41</v>
      </c>
      <c r="K2407" s="29"/>
      <c r="L2407" s="20"/>
      <c r="M2407" s="20"/>
      <c r="N2407" s="20"/>
      <c r="O2407" s="20"/>
      <c r="P2407" s="20"/>
    </row>
    <row r="2408" ht="15.75" hidden="1" customHeight="1">
      <c r="A2408" s="12">
        <v>510805.0</v>
      </c>
      <c r="B2408" s="12" t="s">
        <v>1660</v>
      </c>
      <c r="C2408" s="12" t="s">
        <v>46</v>
      </c>
      <c r="D2408" s="12" t="s">
        <v>43</v>
      </c>
      <c r="E2408" s="12">
        <v>10929.0</v>
      </c>
      <c r="F2408" s="26">
        <v>43965.0</v>
      </c>
      <c r="G2408" s="20"/>
      <c r="H2408" s="20"/>
      <c r="I2408" s="28" t="str">
        <f t="shared" si="1"/>
        <v>MTTerra Nova do Norte43965</v>
      </c>
      <c r="J2408" s="28">
        <f>VLOOKUP(I2408,'Indice isolamento municipio'!$F$2:$G$26498,2,false)</f>
        <v>0.4</v>
      </c>
      <c r="K2408" s="29"/>
      <c r="L2408" s="20"/>
      <c r="M2408" s="20"/>
      <c r="N2408" s="20"/>
      <c r="O2408" s="20"/>
      <c r="P2408" s="20"/>
    </row>
    <row r="2409" ht="15.75" hidden="1" customHeight="1">
      <c r="A2409" s="12">
        <v>510810.0</v>
      </c>
      <c r="B2409" s="12" t="s">
        <v>5447</v>
      </c>
      <c r="C2409" s="12" t="s">
        <v>46</v>
      </c>
      <c r="D2409" s="12" t="s">
        <v>43</v>
      </c>
      <c r="E2409" s="12">
        <v>3454.0</v>
      </c>
      <c r="F2409" s="26">
        <v>43965.0</v>
      </c>
      <c r="G2409" s="20"/>
      <c r="H2409" s="20"/>
      <c r="I2409" s="28" t="str">
        <f t="shared" si="1"/>
        <v>MTTesouro43965</v>
      </c>
      <c r="J2409" s="28" t="str">
        <f>VLOOKUP(I2409,'Indice isolamento municipio'!$F$2:$G$26498,2,false)</f>
        <v>#N/A</v>
      </c>
      <c r="K2409" s="29"/>
      <c r="L2409" s="20"/>
      <c r="M2409" s="20"/>
      <c r="N2409" s="20"/>
      <c r="O2409" s="20"/>
      <c r="P2409" s="20"/>
    </row>
    <row r="2410" ht="15.75" hidden="1" customHeight="1">
      <c r="A2410" s="12">
        <v>510820.0</v>
      </c>
      <c r="B2410" s="12" t="s">
        <v>5448</v>
      </c>
      <c r="C2410" s="12" t="s">
        <v>46</v>
      </c>
      <c r="D2410" s="12" t="s">
        <v>43</v>
      </c>
      <c r="E2410" s="12">
        <v>3957.0</v>
      </c>
      <c r="F2410" s="26">
        <v>43965.0</v>
      </c>
      <c r="G2410" s="20"/>
      <c r="H2410" s="20"/>
      <c r="I2410" s="28" t="str">
        <f t="shared" si="1"/>
        <v>MTTorixoréu43965</v>
      </c>
      <c r="J2410" s="28" t="str">
        <f>VLOOKUP(I2410,'Indice isolamento municipio'!$F$2:$G$26498,2,false)</f>
        <v>#N/A</v>
      </c>
      <c r="K2410" s="29"/>
      <c r="L2410" s="20"/>
      <c r="M2410" s="20"/>
      <c r="N2410" s="20"/>
      <c r="O2410" s="20"/>
      <c r="P2410" s="20"/>
    </row>
    <row r="2411" ht="15.75" hidden="1" customHeight="1">
      <c r="A2411" s="12">
        <v>510830.0</v>
      </c>
      <c r="B2411" s="12" t="s">
        <v>1661</v>
      </c>
      <c r="C2411" s="12" t="s">
        <v>46</v>
      </c>
      <c r="D2411" s="12" t="s">
        <v>43</v>
      </c>
      <c r="E2411" s="12">
        <v>3695.0</v>
      </c>
      <c r="F2411" s="26">
        <v>43965.0</v>
      </c>
      <c r="G2411" s="20"/>
      <c r="H2411" s="20"/>
      <c r="I2411" s="28" t="str">
        <f t="shared" si="1"/>
        <v>MTUnião do Sul43965</v>
      </c>
      <c r="J2411" s="28">
        <f>VLOOKUP(I2411,'Indice isolamento municipio'!$F$2:$G$26498,2,false)</f>
        <v>0.304</v>
      </c>
      <c r="K2411" s="29"/>
      <c r="L2411" s="20"/>
      <c r="M2411" s="20"/>
      <c r="N2411" s="20"/>
      <c r="O2411" s="20"/>
      <c r="P2411" s="20"/>
    </row>
    <row r="2412" ht="15.75" hidden="1" customHeight="1">
      <c r="A2412" s="12">
        <v>510835.0</v>
      </c>
      <c r="B2412" s="12" t="s">
        <v>1662</v>
      </c>
      <c r="C2412" s="12" t="s">
        <v>46</v>
      </c>
      <c r="D2412" s="12" t="s">
        <v>43</v>
      </c>
      <c r="E2412" s="12">
        <v>3052.0</v>
      </c>
      <c r="F2412" s="26">
        <v>43965.0</v>
      </c>
      <c r="G2412" s="20"/>
      <c r="H2412" s="20"/>
      <c r="I2412" s="28" t="str">
        <f t="shared" si="1"/>
        <v>MTVale de São Domingos43965</v>
      </c>
      <c r="J2412" s="28">
        <f>VLOOKUP(I2412,'Indice isolamento municipio'!$F$2:$G$26498,2,false)</f>
        <v>0.714</v>
      </c>
      <c r="K2412" s="29"/>
      <c r="L2412" s="20"/>
      <c r="M2412" s="20"/>
      <c r="N2412" s="20"/>
      <c r="O2412" s="20"/>
      <c r="P2412" s="20"/>
    </row>
    <row r="2413" ht="15.75" hidden="1" customHeight="1">
      <c r="A2413" s="12">
        <v>510840.0</v>
      </c>
      <c r="B2413" s="12" t="s">
        <v>1663</v>
      </c>
      <c r="C2413" s="12" t="s">
        <v>46</v>
      </c>
      <c r="D2413" s="12" t="s">
        <v>43</v>
      </c>
      <c r="E2413" s="12">
        <v>258208.0</v>
      </c>
      <c r="F2413" s="26">
        <v>43965.0</v>
      </c>
      <c r="G2413" s="20"/>
      <c r="H2413" s="20"/>
      <c r="I2413" s="28" t="str">
        <f t="shared" si="1"/>
        <v>MTVárzea Grande43965</v>
      </c>
      <c r="J2413" s="28">
        <f>VLOOKUP(I2413,'Indice isolamento municipio'!$F$2:$G$26498,2,false)</f>
        <v>0.36</v>
      </c>
      <c r="K2413" s="29"/>
      <c r="L2413" s="20"/>
      <c r="M2413" s="20"/>
      <c r="N2413" s="20"/>
      <c r="O2413" s="20"/>
      <c r="P2413" s="20"/>
    </row>
    <row r="2414" ht="15.75" hidden="1" customHeight="1">
      <c r="A2414" s="12">
        <v>510850.0</v>
      </c>
      <c r="B2414" s="12" t="s">
        <v>1664</v>
      </c>
      <c r="C2414" s="12" t="s">
        <v>46</v>
      </c>
      <c r="D2414" s="12" t="s">
        <v>43</v>
      </c>
      <c r="E2414" s="12">
        <v>10414.0</v>
      </c>
      <c r="F2414" s="26">
        <v>43965.0</v>
      </c>
      <c r="G2414" s="20"/>
      <c r="H2414" s="20"/>
      <c r="I2414" s="28" t="str">
        <f t="shared" si="1"/>
        <v>MTVera43965</v>
      </c>
      <c r="J2414" s="28">
        <f>VLOOKUP(I2414,'Indice isolamento municipio'!$F$2:$G$26498,2,false)</f>
        <v>0.373</v>
      </c>
      <c r="K2414" s="29"/>
      <c r="L2414" s="20"/>
      <c r="M2414" s="20"/>
      <c r="N2414" s="20"/>
      <c r="O2414" s="20"/>
      <c r="P2414" s="20"/>
    </row>
    <row r="2415" ht="15.75" hidden="1" customHeight="1">
      <c r="A2415" s="12">
        <v>510860.0</v>
      </c>
      <c r="B2415" s="12" t="s">
        <v>1666</v>
      </c>
      <c r="C2415" s="12" t="s">
        <v>46</v>
      </c>
      <c r="D2415" s="12" t="s">
        <v>43</v>
      </c>
      <c r="E2415" s="12">
        <v>22258.0</v>
      </c>
      <c r="F2415" s="26">
        <v>43965.0</v>
      </c>
      <c r="G2415" s="20"/>
      <c r="H2415" s="20"/>
      <c r="I2415" s="28" t="str">
        <f t="shared" si="1"/>
        <v>MTVila Rica43965</v>
      </c>
      <c r="J2415" s="28">
        <f>VLOOKUP(I2415,'Indice isolamento municipio'!$F$2:$G$26498,2,false)</f>
        <v>0.418</v>
      </c>
      <c r="K2415" s="29"/>
      <c r="L2415" s="20"/>
      <c r="M2415" s="20"/>
      <c r="N2415" s="20"/>
      <c r="O2415" s="20"/>
      <c r="P2415" s="20"/>
    </row>
    <row r="2416" ht="15.75" hidden="1" customHeight="1">
      <c r="A2416" s="12">
        <v>510880.0</v>
      </c>
      <c r="B2416" s="12" t="s">
        <v>1613</v>
      </c>
      <c r="C2416" s="12" t="s">
        <v>46</v>
      </c>
      <c r="D2416" s="12" t="s">
        <v>43</v>
      </c>
      <c r="E2416" s="12">
        <v>4824.0</v>
      </c>
      <c r="F2416" s="26">
        <v>43965.0</v>
      </c>
      <c r="G2416" s="20"/>
      <c r="H2416" s="20"/>
      <c r="I2416" s="28" t="str">
        <f t="shared" si="1"/>
        <v>MTNova Guarita43965</v>
      </c>
      <c r="J2416" s="28">
        <f>VLOOKUP(I2416,'Indice isolamento municipio'!$F$2:$G$26498,2,false)</f>
        <v>0.5</v>
      </c>
      <c r="K2416" s="29"/>
      <c r="L2416" s="20"/>
      <c r="M2416" s="20"/>
      <c r="N2416" s="20"/>
      <c r="O2416" s="20"/>
      <c r="P2416" s="20"/>
    </row>
    <row r="2417" ht="15.75" hidden="1" customHeight="1">
      <c r="A2417" s="12">
        <v>510885.0</v>
      </c>
      <c r="B2417" s="12" t="s">
        <v>1615</v>
      </c>
      <c r="C2417" s="12" t="s">
        <v>46</v>
      </c>
      <c r="D2417" s="12" t="s">
        <v>43</v>
      </c>
      <c r="E2417" s="12">
        <v>3007.0</v>
      </c>
      <c r="F2417" s="26">
        <v>43965.0</v>
      </c>
      <c r="G2417" s="20"/>
      <c r="H2417" s="20"/>
      <c r="I2417" s="28" t="str">
        <f t="shared" si="1"/>
        <v>MTNova Marilândia43965</v>
      </c>
      <c r="J2417" s="28">
        <f>VLOOKUP(I2417,'Indice isolamento municipio'!$F$2:$G$26498,2,false)</f>
        <v>0.346</v>
      </c>
      <c r="K2417" s="29"/>
      <c r="L2417" s="20"/>
      <c r="M2417" s="20"/>
      <c r="N2417" s="20"/>
      <c r="O2417" s="20"/>
      <c r="P2417" s="20"/>
    </row>
    <row r="2418" ht="15.75" hidden="1" customHeight="1">
      <c r="A2418" s="12">
        <v>510890.0</v>
      </c>
      <c r="B2418" s="12" t="s">
        <v>1616</v>
      </c>
      <c r="C2418" s="12" t="s">
        <v>46</v>
      </c>
      <c r="D2418" s="12" t="s">
        <v>43</v>
      </c>
      <c r="E2418" s="12">
        <v>6989.0</v>
      </c>
      <c r="F2418" s="26">
        <v>43965.0</v>
      </c>
      <c r="G2418" s="20"/>
      <c r="H2418" s="20"/>
      <c r="I2418" s="28" t="str">
        <f t="shared" si="1"/>
        <v>MTNova Maringá43965</v>
      </c>
      <c r="J2418" s="28">
        <f>VLOOKUP(I2418,'Indice isolamento municipio'!$F$2:$G$26498,2,false)</f>
        <v>0.447</v>
      </c>
      <c r="K2418" s="29"/>
      <c r="L2418" s="20"/>
      <c r="M2418" s="20"/>
      <c r="N2418" s="20"/>
      <c r="O2418" s="20"/>
      <c r="P2418" s="20"/>
    </row>
    <row r="2419" ht="15.75" hidden="1" customHeight="1">
      <c r="A2419" s="12">
        <v>510895.0</v>
      </c>
      <c r="B2419" s="12" t="s">
        <v>1617</v>
      </c>
      <c r="C2419" s="12" t="s">
        <v>46</v>
      </c>
      <c r="D2419" s="12" t="s">
        <v>43</v>
      </c>
      <c r="E2419" s="12">
        <v>8285.0</v>
      </c>
      <c r="F2419" s="26">
        <v>43965.0</v>
      </c>
      <c r="G2419" s="20"/>
      <c r="H2419" s="20"/>
      <c r="I2419" s="28" t="str">
        <f t="shared" si="1"/>
        <v>MTNova Monte Verde43965</v>
      </c>
      <c r="J2419" s="28">
        <f>VLOOKUP(I2419,'Indice isolamento municipio'!$F$2:$G$26498,2,false)</f>
        <v>0.341</v>
      </c>
      <c r="K2419" s="29"/>
      <c r="L2419" s="20"/>
      <c r="M2419" s="20"/>
      <c r="N2419" s="20"/>
      <c r="O2419" s="20"/>
      <c r="P2419" s="20"/>
    </row>
    <row r="2420" ht="15.75" hidden="1" customHeight="1">
      <c r="A2420" s="12">
        <v>150010.0</v>
      </c>
      <c r="B2420" s="12" t="s">
        <v>2559</v>
      </c>
      <c r="C2420" s="12" t="s">
        <v>39</v>
      </c>
      <c r="D2420" s="12" t="s">
        <v>114</v>
      </c>
      <c r="E2420" s="12">
        <v>144415.0</v>
      </c>
      <c r="F2420" s="26">
        <v>43965.0</v>
      </c>
      <c r="G2420" s="20"/>
      <c r="H2420" s="20"/>
      <c r="I2420" s="28" t="str">
        <f t="shared" si="1"/>
        <v>PAAbaetetuba43965</v>
      </c>
      <c r="J2420" s="28">
        <f>VLOOKUP(I2420,'Indice isolamento municipio'!$F$2:$G$26498,2,false)</f>
        <v>0.543</v>
      </c>
      <c r="K2420" s="41"/>
      <c r="M2420" s="146">
        <v>43975.0</v>
      </c>
      <c r="N2420" s="18" t="s">
        <v>5449</v>
      </c>
      <c r="O2420" s="20"/>
      <c r="P2420" s="20"/>
    </row>
    <row r="2421" ht="15.75" hidden="1" customHeight="1">
      <c r="A2421" s="12">
        <v>150013.0</v>
      </c>
      <c r="B2421" s="12" t="s">
        <v>2560</v>
      </c>
      <c r="C2421" s="12" t="s">
        <v>39</v>
      </c>
      <c r="D2421" s="12" t="s">
        <v>114</v>
      </c>
      <c r="E2421" s="12">
        <v>6905.0</v>
      </c>
      <c r="F2421" s="26">
        <v>43965.0</v>
      </c>
      <c r="G2421" s="20"/>
      <c r="H2421" s="20"/>
      <c r="I2421" s="28" t="str">
        <f t="shared" si="1"/>
        <v>PAAbel Figueiredo43965</v>
      </c>
      <c r="J2421" s="28">
        <f>VLOOKUP(I2421,'Indice isolamento municipio'!$F$2:$G$26498,2,false)</f>
        <v>0.305</v>
      </c>
      <c r="K2421" s="29"/>
      <c r="L2421" s="29"/>
      <c r="M2421" s="29"/>
      <c r="N2421" s="20"/>
      <c r="O2421" s="20"/>
      <c r="P2421" s="20"/>
    </row>
    <row r="2422" ht="15.75" hidden="1" customHeight="1">
      <c r="A2422" s="12">
        <v>150020.0</v>
      </c>
      <c r="B2422" s="12" t="s">
        <v>2561</v>
      </c>
      <c r="C2422" s="12" t="s">
        <v>39</v>
      </c>
      <c r="D2422" s="12" t="s">
        <v>114</v>
      </c>
      <c r="E2422" s="12">
        <v>53787.0</v>
      </c>
      <c r="F2422" s="26">
        <v>43965.0</v>
      </c>
      <c r="G2422" s="20"/>
      <c r="H2422" s="20"/>
      <c r="I2422" s="28" t="str">
        <f t="shared" si="1"/>
        <v>PAAcará43965</v>
      </c>
      <c r="J2422" s="28">
        <f>VLOOKUP(I2422,'Indice isolamento municipio'!$F$2:$G$26498,2,false)</f>
        <v>0.545</v>
      </c>
      <c r="K2422" s="29"/>
      <c r="L2422" s="29"/>
      <c r="M2422" s="29"/>
      <c r="N2422" s="20"/>
      <c r="O2422" s="20"/>
      <c r="P2422" s="20"/>
    </row>
    <row r="2423" ht="15.75" hidden="1" customHeight="1">
      <c r="A2423" s="12">
        <v>150030.0</v>
      </c>
      <c r="B2423" s="12" t="s">
        <v>2562</v>
      </c>
      <c r="C2423" s="12" t="s">
        <v>39</v>
      </c>
      <c r="D2423" s="12" t="s">
        <v>114</v>
      </c>
      <c r="E2423" s="12">
        <v>35879.0</v>
      </c>
      <c r="F2423" s="26">
        <v>43965.0</v>
      </c>
      <c r="G2423" s="20"/>
      <c r="H2423" s="20"/>
      <c r="I2423" s="28" t="str">
        <f t="shared" si="1"/>
        <v>PAAfuá43965</v>
      </c>
      <c r="J2423" s="28">
        <f>VLOOKUP(I2423,'Indice isolamento municipio'!$F$2:$G$26498,2,false)</f>
        <v>0.51</v>
      </c>
      <c r="K2423" s="29"/>
      <c r="L2423" s="29"/>
      <c r="M2423" s="29"/>
      <c r="N2423" s="20"/>
      <c r="O2423" s="20"/>
      <c r="P2423" s="20"/>
    </row>
    <row r="2424" ht="15.75" hidden="1" customHeight="1">
      <c r="A2424" s="12">
        <v>150034.0</v>
      </c>
      <c r="B2424" s="12" t="s">
        <v>2563</v>
      </c>
      <c r="C2424" s="12" t="s">
        <v>39</v>
      </c>
      <c r="D2424" s="12" t="s">
        <v>114</v>
      </c>
      <c r="E2424" s="12">
        <v>25506.0</v>
      </c>
      <c r="F2424" s="26">
        <v>43965.0</v>
      </c>
      <c r="G2424" s="20"/>
      <c r="H2424" s="20"/>
      <c r="I2424" s="28" t="str">
        <f t="shared" si="1"/>
        <v>PAÁgua Azul do Norte43965</v>
      </c>
      <c r="J2424" s="28">
        <f>VLOOKUP(I2424,'Indice isolamento municipio'!$F$2:$G$26498,2,false)</f>
        <v>0.4</v>
      </c>
      <c r="K2424" s="29"/>
      <c r="L2424" s="29"/>
      <c r="M2424" s="29"/>
      <c r="N2424" s="20"/>
      <c r="O2424" s="20"/>
      <c r="P2424" s="20"/>
    </row>
    <row r="2425" ht="15.75" hidden="1" customHeight="1">
      <c r="A2425" s="12">
        <v>150040.0</v>
      </c>
      <c r="B2425" s="12" t="s">
        <v>2564</v>
      </c>
      <c r="C2425" s="12" t="s">
        <v>39</v>
      </c>
      <c r="D2425" s="12" t="s">
        <v>114</v>
      </c>
      <c r="E2425" s="12">
        <v>53369.0</v>
      </c>
      <c r="F2425" s="26">
        <v>43965.0</v>
      </c>
      <c r="G2425" s="20"/>
      <c r="H2425" s="20"/>
      <c r="I2425" s="28" t="str">
        <f t="shared" si="1"/>
        <v>PAAlenquer43965</v>
      </c>
      <c r="J2425" s="28">
        <f>VLOOKUP(I2425,'Indice isolamento municipio'!$F$2:$G$26498,2,false)</f>
        <v>0.414</v>
      </c>
      <c r="K2425" s="29"/>
      <c r="L2425" s="29"/>
      <c r="M2425" s="29"/>
      <c r="N2425" s="20"/>
      <c r="O2425" s="20"/>
      <c r="P2425" s="20"/>
    </row>
    <row r="2426" ht="15.75" hidden="1" customHeight="1">
      <c r="A2426" s="12">
        <v>150050.0</v>
      </c>
      <c r="B2426" s="12" t="s">
        <v>2565</v>
      </c>
      <c r="C2426" s="12" t="s">
        <v>39</v>
      </c>
      <c r="D2426" s="12" t="s">
        <v>114</v>
      </c>
      <c r="E2426" s="12">
        <v>33563.0</v>
      </c>
      <c r="F2426" s="26">
        <v>43965.0</v>
      </c>
      <c r="G2426" s="20"/>
      <c r="H2426" s="20"/>
      <c r="I2426" s="28" t="str">
        <f t="shared" si="1"/>
        <v>PAAlmeirim43965</v>
      </c>
      <c r="J2426" s="28">
        <f>VLOOKUP(I2426,'Indice isolamento municipio'!$F$2:$G$26498,2,false)</f>
        <v>0.398</v>
      </c>
      <c r="K2426" s="29"/>
      <c r="L2426" s="29"/>
      <c r="M2426" s="29"/>
      <c r="N2426" s="20"/>
      <c r="O2426" s="20"/>
      <c r="P2426" s="20"/>
    </row>
    <row r="2427" ht="15.75" customHeight="1">
      <c r="A2427" s="12">
        <v>150060.0</v>
      </c>
      <c r="B2427" s="12" t="s">
        <v>2566</v>
      </c>
      <c r="C2427" s="12" t="s">
        <v>39</v>
      </c>
      <c r="D2427" s="12" t="s">
        <v>114</v>
      </c>
      <c r="E2427" s="12">
        <v>102343.0</v>
      </c>
      <c r="F2427" s="26">
        <v>43965.0</v>
      </c>
      <c r="G2427" s="20"/>
      <c r="H2427" s="20"/>
      <c r="I2427" s="28" t="str">
        <f t="shared" si="1"/>
        <v>PAAltamira43965</v>
      </c>
      <c r="J2427" s="125">
        <v>0.481</v>
      </c>
      <c r="K2427" s="41">
        <v>1.0</v>
      </c>
      <c r="L2427" s="146">
        <v>43979.0</v>
      </c>
      <c r="M2427" s="146">
        <v>43989.0</v>
      </c>
      <c r="N2427" s="18" t="s">
        <v>5450</v>
      </c>
      <c r="O2427" s="20"/>
      <c r="P2427" s="20"/>
    </row>
    <row r="2428" ht="15.75" hidden="1" customHeight="1">
      <c r="A2428" s="12">
        <v>150070.0</v>
      </c>
      <c r="B2428" s="12" t="s">
        <v>2567</v>
      </c>
      <c r="C2428" s="12" t="s">
        <v>39</v>
      </c>
      <c r="D2428" s="12" t="s">
        <v>114</v>
      </c>
      <c r="E2428" s="12">
        <v>25731.0</v>
      </c>
      <c r="F2428" s="26">
        <v>43965.0</v>
      </c>
      <c r="G2428" s="20"/>
      <c r="H2428" s="20"/>
      <c r="I2428" s="28" t="str">
        <f t="shared" si="1"/>
        <v>PAAnajás43965</v>
      </c>
      <c r="J2428" s="28">
        <f>VLOOKUP(I2428,'Indice isolamento municipio'!$F$2:$G$26498,2,false)</f>
        <v>0.578</v>
      </c>
      <c r="K2428" s="29"/>
      <c r="L2428" s="29"/>
      <c r="M2428" s="29"/>
      <c r="N2428" s="20"/>
      <c r="O2428" s="20"/>
      <c r="P2428" s="20"/>
    </row>
    <row r="2429" ht="15.75" hidden="1" customHeight="1">
      <c r="A2429" s="12">
        <v>150080.0</v>
      </c>
      <c r="B2429" s="12" t="s">
        <v>2568</v>
      </c>
      <c r="C2429" s="12" t="s">
        <v>39</v>
      </c>
      <c r="D2429" s="12" t="s">
        <v>114</v>
      </c>
      <c r="E2429" s="12">
        <v>483821.0</v>
      </c>
      <c r="F2429" s="26">
        <v>43965.0</v>
      </c>
      <c r="G2429" s="20"/>
      <c r="H2429" s="20"/>
      <c r="I2429" s="28" t="str">
        <f t="shared" si="1"/>
        <v>PAAnanindeua43965</v>
      </c>
      <c r="J2429" s="28">
        <f>VLOOKUP(I2429,'Indice isolamento municipio'!$F$2:$G$26498,2,false)</f>
        <v>0.512</v>
      </c>
      <c r="K2429" s="41"/>
      <c r="L2429" s="146"/>
      <c r="M2429" s="146">
        <v>43975.0</v>
      </c>
      <c r="N2429" s="18" t="s">
        <v>5451</v>
      </c>
      <c r="O2429" s="20"/>
      <c r="P2429" s="20"/>
      <c r="Q2429" s="147"/>
    </row>
    <row r="2430" ht="15.75" hidden="1" customHeight="1">
      <c r="A2430" s="12">
        <v>150085.0</v>
      </c>
      <c r="B2430" s="12" t="s">
        <v>2569</v>
      </c>
      <c r="C2430" s="12" t="s">
        <v>39</v>
      </c>
      <c r="D2430" s="12" t="s">
        <v>114</v>
      </c>
      <c r="E2430" s="12">
        <v>22225.0</v>
      </c>
      <c r="F2430" s="26">
        <v>43965.0</v>
      </c>
      <c r="G2430" s="20"/>
      <c r="H2430" s="20"/>
      <c r="I2430" s="28" t="str">
        <f t="shared" si="1"/>
        <v>PAAnapu43965</v>
      </c>
      <c r="J2430" s="28">
        <f>VLOOKUP(I2430,'Indice isolamento municipio'!$F$2:$G$26498,2,false)</f>
        <v>0.423</v>
      </c>
      <c r="K2430" s="29"/>
      <c r="L2430" s="29"/>
      <c r="M2430" s="29"/>
      <c r="N2430" s="20"/>
      <c r="O2430" s="20"/>
      <c r="P2430" s="20"/>
    </row>
    <row r="2431" ht="15.75" hidden="1" customHeight="1">
      <c r="A2431" s="12">
        <v>150090.0</v>
      </c>
      <c r="B2431" s="12" t="s">
        <v>2570</v>
      </c>
      <c r="C2431" s="12" t="s">
        <v>39</v>
      </c>
      <c r="D2431" s="12" t="s">
        <v>114</v>
      </c>
      <c r="E2431" s="12">
        <v>41628.0</v>
      </c>
      <c r="F2431" s="26">
        <v>43965.0</v>
      </c>
      <c r="G2431" s="20"/>
      <c r="H2431" s="20"/>
      <c r="I2431" s="28" t="str">
        <f t="shared" si="1"/>
        <v>PAAugusto Corrêa43965</v>
      </c>
      <c r="J2431" s="28">
        <f>VLOOKUP(I2431,'Indice isolamento municipio'!$F$2:$G$26498,2,false)</f>
        <v>0.444</v>
      </c>
      <c r="K2431" s="29"/>
      <c r="L2431" s="29"/>
      <c r="M2431" s="29"/>
      <c r="N2431" s="20"/>
      <c r="O2431" s="20"/>
      <c r="P2431" s="20"/>
    </row>
    <row r="2432" ht="15.75" hidden="1" customHeight="1">
      <c r="A2432" s="12">
        <v>150095.0</v>
      </c>
      <c r="B2432" s="12" t="s">
        <v>2571</v>
      </c>
      <c r="C2432" s="12" t="s">
        <v>39</v>
      </c>
      <c r="D2432" s="12" t="s">
        <v>114</v>
      </c>
      <c r="E2432" s="12">
        <v>27576.0</v>
      </c>
      <c r="F2432" s="26">
        <v>43965.0</v>
      </c>
      <c r="G2432" s="20"/>
      <c r="H2432" s="20"/>
      <c r="I2432" s="28" t="str">
        <f t="shared" si="1"/>
        <v>PAAurora do Pará43965</v>
      </c>
      <c r="J2432" s="28">
        <f>VLOOKUP(I2432,'Indice isolamento municipio'!$F$2:$G$26498,2,false)</f>
        <v>0.426</v>
      </c>
      <c r="K2432" s="29"/>
      <c r="L2432" s="29"/>
      <c r="M2432" s="29"/>
      <c r="N2432" s="20"/>
      <c r="O2432" s="20"/>
      <c r="P2432" s="20"/>
    </row>
    <row r="2433" ht="15.75" hidden="1" customHeight="1">
      <c r="A2433" s="12">
        <v>150100.0</v>
      </c>
      <c r="B2433" s="12" t="s">
        <v>2572</v>
      </c>
      <c r="C2433" s="12" t="s">
        <v>39</v>
      </c>
      <c r="D2433" s="12" t="s">
        <v>114</v>
      </c>
      <c r="E2433" s="12">
        <v>15899.0</v>
      </c>
      <c r="F2433" s="26">
        <v>43965.0</v>
      </c>
      <c r="G2433" s="20"/>
      <c r="H2433" s="20"/>
      <c r="I2433" s="28" t="str">
        <f t="shared" si="1"/>
        <v>PAAveiro43965</v>
      </c>
      <c r="J2433" s="28">
        <f>VLOOKUP(I2433,'Indice isolamento municipio'!$F$2:$G$26498,2,false)</f>
        <v>0.447</v>
      </c>
      <c r="K2433" s="29"/>
      <c r="L2433" s="29"/>
      <c r="M2433" s="29"/>
      <c r="N2433" s="20"/>
      <c r="O2433" s="20"/>
      <c r="P2433" s="20"/>
    </row>
    <row r="2434" ht="15.75" hidden="1" customHeight="1">
      <c r="A2434" s="12">
        <v>150110.0</v>
      </c>
      <c r="B2434" s="12" t="s">
        <v>2573</v>
      </c>
      <c r="C2434" s="12" t="s">
        <v>39</v>
      </c>
      <c r="D2434" s="12" t="s">
        <v>114</v>
      </c>
      <c r="E2434" s="12">
        <v>25398.0</v>
      </c>
      <c r="F2434" s="26">
        <v>43965.0</v>
      </c>
      <c r="G2434" s="20"/>
      <c r="H2434" s="20"/>
      <c r="I2434" s="28" t="str">
        <f t="shared" si="1"/>
        <v>PABagre43965</v>
      </c>
      <c r="J2434" s="28">
        <f>VLOOKUP(I2434,'Indice isolamento municipio'!$F$2:$G$26498,2,false)</f>
        <v>0.474</v>
      </c>
      <c r="K2434" s="29"/>
      <c r="L2434" s="29"/>
      <c r="M2434" s="29"/>
      <c r="N2434" s="20"/>
      <c r="O2434" s="20"/>
      <c r="P2434" s="20"/>
    </row>
    <row r="2435" ht="15.75" hidden="1" customHeight="1">
      <c r="A2435" s="12">
        <v>150120.0</v>
      </c>
      <c r="B2435" s="12" t="s">
        <v>2574</v>
      </c>
      <c r="C2435" s="12" t="s">
        <v>39</v>
      </c>
      <c r="D2435" s="12" t="s">
        <v>114</v>
      </c>
      <c r="E2435" s="12">
        <v>39263.0</v>
      </c>
      <c r="F2435" s="26">
        <v>43965.0</v>
      </c>
      <c r="G2435" s="20"/>
      <c r="H2435" s="20"/>
      <c r="I2435" s="28" t="str">
        <f t="shared" si="1"/>
        <v>PABaião43965</v>
      </c>
      <c r="J2435" s="28">
        <f>VLOOKUP(I2435,'Indice isolamento municipio'!$F$2:$G$26498,2,false)</f>
        <v>0.519</v>
      </c>
      <c r="K2435" s="29"/>
      <c r="L2435" s="29"/>
      <c r="M2435" s="29"/>
      <c r="N2435" s="20"/>
      <c r="O2435" s="20"/>
      <c r="P2435" s="20"/>
    </row>
    <row r="2436" ht="15.75" hidden="1" customHeight="1">
      <c r="A2436" s="12">
        <v>150125.0</v>
      </c>
      <c r="B2436" s="12" t="s">
        <v>2575</v>
      </c>
      <c r="C2436" s="12" t="s">
        <v>39</v>
      </c>
      <c r="D2436" s="12" t="s">
        <v>114</v>
      </c>
      <c r="E2436" s="12">
        <v>3379.0</v>
      </c>
      <c r="F2436" s="26">
        <v>43965.0</v>
      </c>
      <c r="G2436" s="20"/>
      <c r="H2436" s="20"/>
      <c r="I2436" s="28" t="str">
        <f t="shared" si="1"/>
        <v>PABannach43965</v>
      </c>
      <c r="J2436" s="28">
        <f>VLOOKUP(I2436,'Indice isolamento municipio'!$F$2:$G$26498,2,false)</f>
        <v>0.5</v>
      </c>
      <c r="K2436" s="29"/>
      <c r="L2436" s="29"/>
      <c r="M2436" s="29"/>
      <c r="N2436" s="20"/>
      <c r="O2436" s="20"/>
      <c r="P2436" s="20"/>
    </row>
    <row r="2437" ht="15.75" hidden="1" customHeight="1">
      <c r="A2437" s="12">
        <v>150130.0</v>
      </c>
      <c r="B2437" s="12" t="s">
        <v>2576</v>
      </c>
      <c r="C2437" s="12" t="s">
        <v>39</v>
      </c>
      <c r="D2437" s="12" t="s">
        <v>114</v>
      </c>
      <c r="E2437" s="12">
        <v>105385.0</v>
      </c>
      <c r="F2437" s="26">
        <v>43965.0</v>
      </c>
      <c r="G2437" s="20"/>
      <c r="H2437" s="20"/>
      <c r="I2437" s="28" t="str">
        <f t="shared" si="1"/>
        <v>PABarcarena43965</v>
      </c>
      <c r="J2437" s="28">
        <f>VLOOKUP(I2437,'Indice isolamento municipio'!$F$2:$G$26498,2,false)</f>
        <v>0.463</v>
      </c>
      <c r="K2437" s="29"/>
      <c r="L2437" s="29"/>
      <c r="M2437" s="29"/>
      <c r="N2437" s="20"/>
      <c r="O2437" s="20"/>
      <c r="P2437" s="20"/>
    </row>
    <row r="2438" ht="15.75" hidden="1" customHeight="1">
      <c r="A2438" s="12">
        <v>150140.0</v>
      </c>
      <c r="B2438" s="12" t="s">
        <v>115</v>
      </c>
      <c r="C2438" s="12" t="s">
        <v>39</v>
      </c>
      <c r="D2438" s="12" t="s">
        <v>114</v>
      </c>
      <c r="E2438" s="12">
        <v>1410430.0</v>
      </c>
      <c r="F2438" s="26">
        <v>43965.0</v>
      </c>
      <c r="G2438" s="20"/>
      <c r="H2438" s="20"/>
      <c r="I2438" s="28" t="str">
        <f t="shared" si="1"/>
        <v>PABelém43965</v>
      </c>
      <c r="J2438" s="28">
        <f>VLOOKUP(I2438,'Indice isolamento municipio'!$F$2:$G$26498,2,false)</f>
        <v>0.529</v>
      </c>
      <c r="K2438" s="41"/>
      <c r="L2438" s="146"/>
      <c r="M2438" s="146">
        <v>43975.0</v>
      </c>
      <c r="N2438" s="18" t="s">
        <v>5451</v>
      </c>
      <c r="O2438" s="20"/>
      <c r="P2438" s="20"/>
      <c r="Q2438" s="147"/>
    </row>
    <row r="2439" ht="15.75" customHeight="1">
      <c r="A2439" s="12">
        <v>150145.0</v>
      </c>
      <c r="B2439" s="12" t="s">
        <v>2577</v>
      </c>
      <c r="C2439" s="12" t="s">
        <v>39</v>
      </c>
      <c r="D2439" s="12" t="s">
        <v>114</v>
      </c>
      <c r="E2439" s="12">
        <v>16579.0</v>
      </c>
      <c r="F2439" s="26">
        <v>43965.0</v>
      </c>
      <c r="G2439" s="20"/>
      <c r="H2439" s="20"/>
      <c r="I2439" s="28" t="str">
        <f t="shared" si="1"/>
        <v>PABelterra43965</v>
      </c>
      <c r="J2439" s="125">
        <v>0.394</v>
      </c>
      <c r="K2439" s="41">
        <v>1.0</v>
      </c>
      <c r="L2439" s="146">
        <v>43958.0</v>
      </c>
      <c r="M2439" s="146">
        <v>43990.0</v>
      </c>
      <c r="N2439" s="18" t="s">
        <v>5452</v>
      </c>
      <c r="O2439" s="20"/>
      <c r="P2439" s="20"/>
    </row>
    <row r="2440" ht="15.75" hidden="1" customHeight="1">
      <c r="A2440" s="12">
        <v>150150.0</v>
      </c>
      <c r="B2440" s="12" t="s">
        <v>2578</v>
      </c>
      <c r="C2440" s="12" t="s">
        <v>39</v>
      </c>
      <c r="D2440" s="12" t="s">
        <v>114</v>
      </c>
      <c r="E2440" s="12">
        <v>54083.0</v>
      </c>
      <c r="F2440" s="26">
        <v>43965.0</v>
      </c>
      <c r="G2440" s="20"/>
      <c r="H2440" s="20"/>
      <c r="I2440" s="28" t="str">
        <f t="shared" si="1"/>
        <v>PABenevides43965</v>
      </c>
      <c r="J2440" s="28">
        <f>VLOOKUP(I2440,'Indice isolamento municipio'!$F$2:$G$26498,2,false)</f>
        <v>0.497</v>
      </c>
      <c r="K2440" s="41"/>
      <c r="L2440" s="146"/>
      <c r="M2440" s="146">
        <v>43975.0</v>
      </c>
      <c r="N2440" s="18" t="s">
        <v>5451</v>
      </c>
      <c r="O2440" s="20"/>
      <c r="P2440" s="20"/>
      <c r="Q2440" s="147"/>
    </row>
    <row r="2441" ht="15.75" hidden="1" customHeight="1">
      <c r="A2441" s="12">
        <v>150157.0</v>
      </c>
      <c r="B2441" s="12" t="s">
        <v>2579</v>
      </c>
      <c r="C2441" s="12" t="s">
        <v>39</v>
      </c>
      <c r="D2441" s="12" t="s">
        <v>114</v>
      </c>
      <c r="E2441" s="12">
        <v>15629.0</v>
      </c>
      <c r="F2441" s="26">
        <v>43965.0</v>
      </c>
      <c r="G2441" s="20"/>
      <c r="H2441" s="20"/>
      <c r="I2441" s="28" t="str">
        <f t="shared" si="1"/>
        <v>PABom Jesus do Tocantins43965</v>
      </c>
      <c r="J2441" s="28">
        <f>VLOOKUP(I2441,'Indice isolamento municipio'!$F$2:$G$26498,2,false)</f>
        <v>0.33</v>
      </c>
      <c r="K2441" s="29"/>
      <c r="L2441" s="29"/>
      <c r="M2441" s="29"/>
      <c r="N2441" s="20"/>
      <c r="O2441" s="20"/>
      <c r="P2441" s="20"/>
    </row>
    <row r="2442" ht="15.75" hidden="1" customHeight="1">
      <c r="A2442" s="12">
        <v>150160.0</v>
      </c>
      <c r="B2442" s="12" t="s">
        <v>376</v>
      </c>
      <c r="C2442" s="12" t="s">
        <v>39</v>
      </c>
      <c r="D2442" s="12" t="s">
        <v>114</v>
      </c>
      <c r="E2442" s="12">
        <v>14207.0</v>
      </c>
      <c r="F2442" s="26">
        <v>43965.0</v>
      </c>
      <c r="G2442" s="20"/>
      <c r="H2442" s="20"/>
      <c r="I2442" s="28" t="str">
        <f t="shared" si="1"/>
        <v>PABonito43965</v>
      </c>
      <c r="J2442" s="28">
        <f>VLOOKUP(I2442,'Indice isolamento municipio'!$F$2:$G$26498,2,false)</f>
        <v>0.483</v>
      </c>
      <c r="K2442" s="29"/>
      <c r="L2442" s="29"/>
      <c r="M2442" s="29"/>
      <c r="N2442" s="20"/>
      <c r="O2442" s="20"/>
      <c r="P2442" s="20"/>
    </row>
    <row r="2443" ht="15.75" hidden="1" customHeight="1">
      <c r="A2443" s="12">
        <v>150170.0</v>
      </c>
      <c r="B2443" s="12" t="s">
        <v>2580</v>
      </c>
      <c r="C2443" s="12" t="s">
        <v>39</v>
      </c>
      <c r="D2443" s="12" t="s">
        <v>114</v>
      </c>
      <c r="E2443" s="12">
        <v>116164.0</v>
      </c>
      <c r="F2443" s="26">
        <v>43965.0</v>
      </c>
      <c r="G2443" s="20"/>
      <c r="H2443" s="20"/>
      <c r="I2443" s="28" t="str">
        <f t="shared" si="1"/>
        <v>PABragança43965</v>
      </c>
      <c r="J2443" s="28">
        <f>VLOOKUP(I2443,'Indice isolamento municipio'!$F$2:$G$26498,2,false)</f>
        <v>0.505</v>
      </c>
      <c r="K2443" s="29"/>
      <c r="L2443" s="29"/>
      <c r="M2443" s="29"/>
      <c r="N2443" s="20"/>
      <c r="O2443" s="20"/>
      <c r="P2443" s="20"/>
    </row>
    <row r="2444" ht="15.75" hidden="1" customHeight="1">
      <c r="A2444" s="12">
        <v>150172.0</v>
      </c>
      <c r="B2444" s="12" t="s">
        <v>2581</v>
      </c>
      <c r="C2444" s="12" t="s">
        <v>39</v>
      </c>
      <c r="D2444" s="12" t="s">
        <v>114</v>
      </c>
      <c r="E2444" s="12" t="s">
        <v>5453</v>
      </c>
      <c r="F2444" s="26">
        <v>43965.0</v>
      </c>
      <c r="G2444" s="20"/>
      <c r="H2444" s="20"/>
      <c r="I2444" s="28" t="str">
        <f t="shared" si="1"/>
        <v>PABrasil Novo43965</v>
      </c>
      <c r="J2444" s="28">
        <f>VLOOKUP(I2444,'Indice isolamento municipio'!$F$2:$G$26498,2,false)</f>
        <v>0.39</v>
      </c>
      <c r="K2444" s="29"/>
      <c r="L2444" s="29"/>
      <c r="M2444" s="29"/>
      <c r="N2444" s="20"/>
      <c r="O2444" s="20"/>
      <c r="P2444" s="20"/>
    </row>
    <row r="2445" ht="15.75" hidden="1" customHeight="1">
      <c r="A2445" s="12">
        <v>150175.0</v>
      </c>
      <c r="B2445" s="12" t="s">
        <v>2582</v>
      </c>
      <c r="C2445" s="12" t="s">
        <v>39</v>
      </c>
      <c r="D2445" s="12" t="s">
        <v>114</v>
      </c>
      <c r="E2445" s="12">
        <v>7295.0</v>
      </c>
      <c r="F2445" s="26">
        <v>43965.0</v>
      </c>
      <c r="G2445" s="20"/>
      <c r="H2445" s="20"/>
      <c r="I2445" s="28" t="str">
        <f t="shared" si="1"/>
        <v>PABrejo Grande do Araguaia43965</v>
      </c>
      <c r="J2445" s="28">
        <f>VLOOKUP(I2445,'Indice isolamento municipio'!$F$2:$G$26498,2,false)</f>
        <v>0.439</v>
      </c>
      <c r="K2445" s="29"/>
      <c r="L2445" s="29"/>
      <c r="M2445" s="29"/>
      <c r="N2445" s="20"/>
      <c r="O2445" s="20"/>
      <c r="P2445" s="20"/>
    </row>
    <row r="2446" ht="15.75" hidden="1" customHeight="1">
      <c r="A2446" s="12">
        <v>150178.0</v>
      </c>
      <c r="B2446" s="12" t="s">
        <v>2583</v>
      </c>
      <c r="C2446" s="12" t="s">
        <v>39</v>
      </c>
      <c r="D2446" s="12" t="s">
        <v>114</v>
      </c>
      <c r="E2446" s="12">
        <v>55521.0</v>
      </c>
      <c r="F2446" s="26">
        <v>43965.0</v>
      </c>
      <c r="G2446" s="20"/>
      <c r="H2446" s="20"/>
      <c r="I2446" s="28" t="str">
        <f t="shared" si="1"/>
        <v>PABreu Branco43965</v>
      </c>
      <c r="J2446" s="28">
        <f>VLOOKUP(I2446,'Indice isolamento municipio'!$F$2:$G$26498,2,false)</f>
        <v>0.43</v>
      </c>
      <c r="K2446" s="29"/>
      <c r="L2446" s="29"/>
      <c r="M2446" s="29"/>
      <c r="N2446" s="20"/>
      <c r="O2446" s="20"/>
      <c r="P2446" s="20"/>
    </row>
    <row r="2447" ht="15.75" hidden="1" customHeight="1">
      <c r="A2447" s="12">
        <v>150180.0</v>
      </c>
      <c r="B2447" s="12" t="s">
        <v>2584</v>
      </c>
      <c r="C2447" s="12" t="s">
        <v>39</v>
      </c>
      <c r="D2447" s="12" t="s">
        <v>114</v>
      </c>
      <c r="E2447" s="12">
        <v>94779.0</v>
      </c>
      <c r="F2447" s="26">
        <v>43965.0</v>
      </c>
      <c r="G2447" s="20"/>
      <c r="H2447" s="20"/>
      <c r="I2447" s="28" t="str">
        <f t="shared" si="1"/>
        <v>PABreves43965</v>
      </c>
      <c r="J2447" s="28">
        <f>VLOOKUP(I2447,'Indice isolamento municipio'!$F$2:$G$26498,2,false)</f>
        <v>0.588</v>
      </c>
      <c r="K2447" s="41"/>
      <c r="L2447" s="146"/>
      <c r="M2447" s="146">
        <v>43975.0</v>
      </c>
      <c r="N2447" s="18" t="s">
        <v>5451</v>
      </c>
      <c r="O2447" s="20"/>
      <c r="P2447" s="20"/>
      <c r="Q2447" s="147"/>
    </row>
    <row r="2448" ht="15.75" hidden="1" customHeight="1">
      <c r="A2448" s="12">
        <v>150190.0</v>
      </c>
      <c r="B2448" s="12" t="s">
        <v>2585</v>
      </c>
      <c r="C2448" s="12" t="s">
        <v>39</v>
      </c>
      <c r="D2448" s="12" t="s">
        <v>114</v>
      </c>
      <c r="E2448" s="12">
        <v>26400.0</v>
      </c>
      <c r="F2448" s="26">
        <v>43965.0</v>
      </c>
      <c r="G2448" s="20"/>
      <c r="H2448" s="20"/>
      <c r="I2448" s="28" t="str">
        <f t="shared" si="1"/>
        <v>PABujaru43965</v>
      </c>
      <c r="J2448" s="28">
        <f>VLOOKUP(I2448,'Indice isolamento municipio'!$F$2:$G$26498,2,false)</f>
        <v>0.58</v>
      </c>
      <c r="K2448" s="29"/>
      <c r="L2448" s="29"/>
      <c r="M2448" s="29"/>
      <c r="N2448" s="20"/>
      <c r="O2448" s="20"/>
      <c r="P2448" s="20"/>
    </row>
    <row r="2449" ht="15.75" hidden="1" customHeight="1">
      <c r="A2449" s="12">
        <v>150195.0</v>
      </c>
      <c r="B2449" s="12" t="s">
        <v>2587</v>
      </c>
      <c r="C2449" s="12" t="s">
        <v>39</v>
      </c>
      <c r="D2449" s="12" t="s">
        <v>114</v>
      </c>
      <c r="E2449" s="12">
        <v>28153.0</v>
      </c>
      <c r="F2449" s="26">
        <v>43965.0</v>
      </c>
      <c r="G2449" s="20"/>
      <c r="H2449" s="20"/>
      <c r="I2449" s="28" t="str">
        <f t="shared" si="1"/>
        <v>PACachoeira do Piriá43965</v>
      </c>
      <c r="J2449" s="28">
        <f>VLOOKUP(I2449,'Indice isolamento municipio'!$F$2:$G$26498,2,false)</f>
        <v>0.494</v>
      </c>
      <c r="K2449" s="29"/>
      <c r="L2449" s="29"/>
      <c r="M2449" s="29"/>
      <c r="N2449" s="20"/>
      <c r="O2449" s="20"/>
      <c r="P2449" s="20"/>
    </row>
    <row r="2450" ht="15.75" hidden="1" customHeight="1">
      <c r="A2450" s="12">
        <v>150200.0</v>
      </c>
      <c r="B2450" s="12" t="s">
        <v>2586</v>
      </c>
      <c r="C2450" s="12" t="s">
        <v>39</v>
      </c>
      <c r="D2450" s="12" t="s">
        <v>114</v>
      </c>
      <c r="E2450" s="12">
        <v>21147.0</v>
      </c>
      <c r="F2450" s="26">
        <v>43965.0</v>
      </c>
      <c r="G2450" s="20"/>
      <c r="H2450" s="20"/>
      <c r="I2450" s="28" t="str">
        <f t="shared" si="1"/>
        <v>PACachoeira do Arari43965</v>
      </c>
      <c r="J2450" s="28">
        <f>VLOOKUP(I2450,'Indice isolamento municipio'!$F$2:$G$26498,2,false)</f>
        <v>0.541</v>
      </c>
      <c r="K2450" s="29"/>
      <c r="L2450" s="29"/>
      <c r="M2450" s="29"/>
      <c r="N2450" s="20"/>
      <c r="O2450" s="20"/>
      <c r="P2450" s="20"/>
    </row>
    <row r="2451" ht="15.75" hidden="1" customHeight="1">
      <c r="A2451" s="12">
        <v>150210.0</v>
      </c>
      <c r="B2451" s="12" t="s">
        <v>2588</v>
      </c>
      <c r="C2451" s="12" t="s">
        <v>39</v>
      </c>
      <c r="D2451" s="12" t="s">
        <v>114</v>
      </c>
      <c r="E2451" s="12">
        <v>124411.0</v>
      </c>
      <c r="F2451" s="26">
        <v>43965.0</v>
      </c>
      <c r="G2451" s="20"/>
      <c r="H2451" s="20"/>
      <c r="I2451" s="28" t="str">
        <f t="shared" si="1"/>
        <v>PACametá43965</v>
      </c>
      <c r="J2451" s="28">
        <f>VLOOKUP(I2451,'Indice isolamento municipio'!$F$2:$G$26498,2,false)</f>
        <v>0.545</v>
      </c>
      <c r="K2451" s="41"/>
      <c r="M2451" s="146">
        <v>43975.0</v>
      </c>
      <c r="N2451" s="18" t="s">
        <v>5449</v>
      </c>
      <c r="O2451" s="20"/>
      <c r="P2451" s="20"/>
    </row>
    <row r="2452" ht="15.75" hidden="1" customHeight="1">
      <c r="A2452" s="12">
        <v>150215.0</v>
      </c>
      <c r="B2452" s="12" t="s">
        <v>2589</v>
      </c>
      <c r="C2452" s="12" t="s">
        <v>39</v>
      </c>
      <c r="D2452" s="12" t="s">
        <v>114</v>
      </c>
      <c r="E2452" s="12">
        <v>29101.0</v>
      </c>
      <c r="F2452" s="26">
        <v>43965.0</v>
      </c>
      <c r="G2452" s="20"/>
      <c r="H2452" s="20"/>
      <c r="I2452" s="28" t="str">
        <f t="shared" si="1"/>
        <v>PACanaã dos Carajás43965</v>
      </c>
      <c r="J2452" s="28">
        <f>VLOOKUP(I2452,'Indice isolamento municipio'!$F$2:$G$26498,2,false)</f>
        <v>0.428</v>
      </c>
      <c r="K2452" s="41"/>
      <c r="M2452" s="146">
        <v>43975.0</v>
      </c>
      <c r="N2452" s="18" t="s">
        <v>5449</v>
      </c>
      <c r="O2452" s="20"/>
      <c r="P2452" s="20"/>
    </row>
    <row r="2453" ht="15.75" hidden="1" customHeight="1">
      <c r="A2453" s="12">
        <v>150220.0</v>
      </c>
      <c r="B2453" s="12" t="s">
        <v>2590</v>
      </c>
      <c r="C2453" s="12" t="s">
        <v>39</v>
      </c>
      <c r="D2453" s="12" t="s">
        <v>114</v>
      </c>
      <c r="E2453" s="12">
        <v>64624.0</v>
      </c>
      <c r="F2453" s="26">
        <v>43965.0</v>
      </c>
      <c r="G2453" s="20"/>
      <c r="H2453" s="20"/>
      <c r="I2453" s="28" t="str">
        <f t="shared" si="1"/>
        <v>PACapanema43965</v>
      </c>
      <c r="J2453" s="28">
        <f>VLOOKUP(I2453,'Indice isolamento municipio'!$F$2:$G$26498,2,false)</f>
        <v>0.493</v>
      </c>
      <c r="K2453" s="41"/>
      <c r="M2453" s="146">
        <v>43975.0</v>
      </c>
      <c r="N2453" s="18" t="s">
        <v>5449</v>
      </c>
      <c r="O2453" s="20"/>
      <c r="P2453" s="20"/>
    </row>
    <row r="2454" ht="15.75" hidden="1" customHeight="1">
      <c r="A2454" s="12">
        <v>150230.0</v>
      </c>
      <c r="B2454" s="12" t="s">
        <v>2591</v>
      </c>
      <c r="C2454" s="12" t="s">
        <v>39</v>
      </c>
      <c r="D2454" s="12" t="s">
        <v>114</v>
      </c>
      <c r="E2454" s="12">
        <v>52214.0</v>
      </c>
      <c r="F2454" s="26">
        <v>43965.0</v>
      </c>
      <c r="G2454" s="20"/>
      <c r="H2454" s="20"/>
      <c r="I2454" s="28" t="str">
        <f t="shared" si="1"/>
        <v>PACapitão Poço43965</v>
      </c>
      <c r="J2454" s="28">
        <f>VLOOKUP(I2454,'Indice isolamento municipio'!$F$2:$G$26498,2,false)</f>
        <v>0.496</v>
      </c>
      <c r="K2454" s="29"/>
      <c r="L2454" s="29"/>
      <c r="M2454" s="29"/>
      <c r="N2454" s="20"/>
      <c r="O2454" s="20"/>
      <c r="P2454" s="20"/>
    </row>
    <row r="2455" ht="15.75" hidden="1" customHeight="1">
      <c r="A2455" s="12">
        <v>150240.0</v>
      </c>
      <c r="B2455" s="12" t="s">
        <v>2592</v>
      </c>
      <c r="C2455" s="12" t="s">
        <v>39</v>
      </c>
      <c r="D2455" s="12" t="s">
        <v>114</v>
      </c>
      <c r="E2455" s="12">
        <v>178986.0</v>
      </c>
      <c r="F2455" s="26">
        <v>43965.0</v>
      </c>
      <c r="G2455" s="20"/>
      <c r="H2455" s="20"/>
      <c r="I2455" s="28" t="str">
        <f t="shared" si="1"/>
        <v>PACastanhal43965</v>
      </c>
      <c r="J2455" s="28">
        <f>VLOOKUP(I2455,'Indice isolamento municipio'!$F$2:$G$26498,2,false)</f>
        <v>0.505</v>
      </c>
      <c r="K2455" s="41"/>
      <c r="L2455" s="146"/>
      <c r="M2455" s="146">
        <v>43975.0</v>
      </c>
      <c r="N2455" s="18" t="s">
        <v>5451</v>
      </c>
      <c r="O2455" s="20"/>
      <c r="P2455" s="20"/>
      <c r="Q2455" s="147"/>
    </row>
    <row r="2456" ht="15.75" hidden="1" customHeight="1">
      <c r="A2456" s="12">
        <v>150250.0</v>
      </c>
      <c r="B2456" s="12" t="s">
        <v>2593</v>
      </c>
      <c r="C2456" s="12" t="s">
        <v>39</v>
      </c>
      <c r="D2456" s="12" t="s">
        <v>114</v>
      </c>
      <c r="E2456" s="12">
        <v>21557.0</v>
      </c>
      <c r="F2456" s="26">
        <v>43965.0</v>
      </c>
      <c r="G2456" s="20"/>
      <c r="H2456" s="20"/>
      <c r="I2456" s="28" t="str">
        <f t="shared" si="1"/>
        <v>PAChaves43965</v>
      </c>
      <c r="J2456" s="28">
        <f>VLOOKUP(I2456,'Indice isolamento municipio'!$F$2:$G$26498,2,false)</f>
        <v>0.552</v>
      </c>
      <c r="K2456" s="29"/>
      <c r="L2456" s="29"/>
      <c r="M2456" s="29"/>
      <c r="N2456" s="20"/>
      <c r="O2456" s="20"/>
      <c r="P2456" s="20"/>
    </row>
    <row r="2457" ht="15.75" hidden="1" customHeight="1">
      <c r="A2457" s="12">
        <v>150260.0</v>
      </c>
      <c r="B2457" s="12" t="s">
        <v>2594</v>
      </c>
      <c r="C2457" s="12" t="s">
        <v>39</v>
      </c>
      <c r="D2457" s="12" t="s">
        <v>114</v>
      </c>
      <c r="E2457" s="12">
        <v>11495.0</v>
      </c>
      <c r="F2457" s="26">
        <v>43965.0</v>
      </c>
      <c r="G2457" s="20"/>
      <c r="H2457" s="20"/>
      <c r="I2457" s="28" t="str">
        <f t="shared" si="1"/>
        <v>PAColares43965</v>
      </c>
      <c r="J2457" s="28">
        <f>VLOOKUP(I2457,'Indice isolamento municipio'!$F$2:$G$26498,2,false)</f>
        <v>0.528</v>
      </c>
      <c r="K2457" s="29"/>
      <c r="L2457" s="29"/>
      <c r="M2457" s="29"/>
      <c r="N2457" s="20"/>
      <c r="O2457" s="20"/>
      <c r="P2457" s="20"/>
    </row>
    <row r="2458" ht="15.75" hidden="1" customHeight="1">
      <c r="A2458" s="12">
        <v>150270.0</v>
      </c>
      <c r="B2458" s="12" t="s">
        <v>2595</v>
      </c>
      <c r="C2458" s="12" t="s">
        <v>39</v>
      </c>
      <c r="D2458" s="12" t="s">
        <v>114</v>
      </c>
      <c r="E2458" s="12">
        <v>45885.0</v>
      </c>
      <c r="F2458" s="26">
        <v>43965.0</v>
      </c>
      <c r="G2458" s="20"/>
      <c r="H2458" s="20"/>
      <c r="I2458" s="28" t="str">
        <f t="shared" si="1"/>
        <v>PAConceição do Araguaia43965</v>
      </c>
      <c r="J2458" s="28">
        <f>VLOOKUP(I2458,'Indice isolamento municipio'!$F$2:$G$26498,2,false)</f>
        <v>0.397</v>
      </c>
      <c r="K2458" s="29"/>
      <c r="L2458" s="29"/>
      <c r="M2458" s="29"/>
      <c r="N2458" s="20"/>
      <c r="O2458" s="20"/>
      <c r="P2458" s="20"/>
    </row>
    <row r="2459" ht="15.75" customHeight="1">
      <c r="A2459" s="12">
        <v>150275.0</v>
      </c>
      <c r="B2459" s="12" t="s">
        <v>2596</v>
      </c>
      <c r="C2459" s="12" t="s">
        <v>39</v>
      </c>
      <c r="D2459" s="12" t="s">
        <v>114</v>
      </c>
      <c r="E2459" s="12">
        <v>29313.0</v>
      </c>
      <c r="F2459" s="26">
        <v>43965.0</v>
      </c>
      <c r="G2459" s="20"/>
      <c r="H2459" s="20"/>
      <c r="I2459" s="28" t="str">
        <f t="shared" si="1"/>
        <v>PAConcórdia do Pará43965</v>
      </c>
      <c r="J2459" s="125">
        <v>0.397</v>
      </c>
      <c r="K2459" s="41">
        <v>1.0</v>
      </c>
      <c r="L2459" s="146">
        <v>43986.0</v>
      </c>
      <c r="M2459" s="146">
        <v>43996.0</v>
      </c>
      <c r="N2459" s="18" t="s">
        <v>5454</v>
      </c>
      <c r="O2459" s="20"/>
      <c r="P2459" s="20"/>
    </row>
    <row r="2460" ht="15.75" hidden="1" customHeight="1">
      <c r="A2460" s="12">
        <v>150276.0</v>
      </c>
      <c r="B2460" s="12" t="s">
        <v>2597</v>
      </c>
      <c r="C2460" s="12" t="s">
        <v>39</v>
      </c>
      <c r="D2460" s="12" t="s">
        <v>114</v>
      </c>
      <c r="E2460" s="12">
        <v>11144.0</v>
      </c>
      <c r="F2460" s="26">
        <v>43965.0</v>
      </c>
      <c r="G2460" s="20"/>
      <c r="H2460" s="20"/>
      <c r="I2460" s="28" t="str">
        <f t="shared" si="1"/>
        <v>PACumaru do Norte43965</v>
      </c>
      <c r="J2460" s="28">
        <f>VLOOKUP(I2460,'Indice isolamento municipio'!$F$2:$G$26498,2,false)</f>
        <v>0.329</v>
      </c>
      <c r="K2460" s="29"/>
      <c r="L2460" s="29"/>
      <c r="M2460" s="29"/>
      <c r="N2460" s="20"/>
      <c r="O2460" s="20"/>
      <c r="P2460" s="20"/>
    </row>
    <row r="2461" ht="15.75" hidden="1" customHeight="1">
      <c r="A2461" s="12">
        <v>150277.0</v>
      </c>
      <c r="B2461" s="12" t="s">
        <v>2598</v>
      </c>
      <c r="C2461" s="12" t="s">
        <v>39</v>
      </c>
      <c r="D2461" s="12" t="s">
        <v>114</v>
      </c>
      <c r="E2461" s="12">
        <v>18108.0</v>
      </c>
      <c r="F2461" s="26">
        <v>43965.0</v>
      </c>
      <c r="G2461" s="20"/>
      <c r="H2461" s="20"/>
      <c r="I2461" s="28" t="str">
        <f t="shared" si="1"/>
        <v>PACurionópolis43965</v>
      </c>
      <c r="J2461" s="28">
        <f>VLOOKUP(I2461,'Indice isolamento municipio'!$F$2:$G$26498,2,false)</f>
        <v>0.434</v>
      </c>
      <c r="K2461" s="29"/>
      <c r="L2461" s="29"/>
      <c r="M2461" s="29"/>
      <c r="N2461" s="20"/>
      <c r="O2461" s="20"/>
      <c r="P2461" s="20"/>
    </row>
    <row r="2462" ht="15.75" hidden="1" customHeight="1">
      <c r="A2462" s="12">
        <v>150280.0</v>
      </c>
      <c r="B2462" s="12" t="s">
        <v>2599</v>
      </c>
      <c r="C2462" s="12" t="s">
        <v>39</v>
      </c>
      <c r="D2462" s="12" t="s">
        <v>114</v>
      </c>
      <c r="E2462" s="12">
        <v>29838.0</v>
      </c>
      <c r="F2462" s="26">
        <v>43965.0</v>
      </c>
      <c r="G2462" s="20"/>
      <c r="H2462" s="20"/>
      <c r="I2462" s="28" t="str">
        <f t="shared" si="1"/>
        <v>PACurralinho43965</v>
      </c>
      <c r="J2462" s="28">
        <f>VLOOKUP(I2462,'Indice isolamento municipio'!$F$2:$G$26498,2,false)</f>
        <v>0.566</v>
      </c>
      <c r="K2462" s="29"/>
      <c r="L2462" s="29"/>
      <c r="M2462" s="29"/>
      <c r="N2462" s="20"/>
      <c r="O2462" s="20"/>
      <c r="P2462" s="20"/>
    </row>
    <row r="2463" ht="15.75" hidden="1" customHeight="1">
      <c r="A2463" s="12">
        <v>150285.0</v>
      </c>
      <c r="B2463" s="12" t="s">
        <v>2600</v>
      </c>
      <c r="C2463" s="12" t="s">
        <v>39</v>
      </c>
      <c r="D2463" s="12" t="s">
        <v>114</v>
      </c>
      <c r="E2463" s="12">
        <v>12712.0</v>
      </c>
      <c r="F2463" s="26">
        <v>43965.0</v>
      </c>
      <c r="G2463" s="20"/>
      <c r="H2463" s="20"/>
      <c r="I2463" s="28" t="str">
        <f t="shared" si="1"/>
        <v>PACuruá43965</v>
      </c>
      <c r="J2463" s="28">
        <f>VLOOKUP(I2463,'Indice isolamento municipio'!$F$2:$G$26498,2,false)</f>
        <v>0.368</v>
      </c>
      <c r="K2463" s="29"/>
      <c r="L2463" s="29"/>
      <c r="M2463" s="29"/>
      <c r="N2463" s="20"/>
      <c r="O2463" s="20"/>
      <c r="P2463" s="20"/>
    </row>
    <row r="2464" ht="15.75" hidden="1" customHeight="1">
      <c r="A2464" s="12">
        <v>150290.0</v>
      </c>
      <c r="B2464" s="12" t="s">
        <v>2601</v>
      </c>
      <c r="C2464" s="12" t="s">
        <v>39</v>
      </c>
      <c r="D2464" s="12" t="s">
        <v>114</v>
      </c>
      <c r="E2464" s="12">
        <v>35523.0</v>
      </c>
      <c r="F2464" s="26">
        <v>43965.0</v>
      </c>
      <c r="G2464" s="20"/>
      <c r="H2464" s="20"/>
      <c r="I2464" s="28" t="str">
        <f t="shared" si="1"/>
        <v>PACuruçá43965</v>
      </c>
      <c r="J2464" s="28">
        <f>VLOOKUP(I2464,'Indice isolamento municipio'!$F$2:$G$26498,2,false)</f>
        <v>0.516</v>
      </c>
      <c r="K2464" s="29"/>
      <c r="L2464" s="29"/>
      <c r="M2464" s="29"/>
      <c r="N2464" s="20"/>
      <c r="O2464" s="20"/>
      <c r="P2464" s="20"/>
    </row>
    <row r="2465" ht="15.75" hidden="1" customHeight="1">
      <c r="A2465" s="12">
        <v>150293.0</v>
      </c>
      <c r="B2465" s="12" t="s">
        <v>2602</v>
      </c>
      <c r="C2465" s="12" t="s">
        <v>39</v>
      </c>
      <c r="D2465" s="12" t="s">
        <v>114</v>
      </c>
      <c r="E2465" s="12">
        <v>53100.0</v>
      </c>
      <c r="F2465" s="26">
        <v>43965.0</v>
      </c>
      <c r="G2465" s="20"/>
      <c r="H2465" s="20"/>
      <c r="I2465" s="28" t="str">
        <f t="shared" si="1"/>
        <v>PADom Eliseu43965</v>
      </c>
      <c r="J2465" s="28">
        <f>VLOOKUP(I2465,'Indice isolamento municipio'!$F$2:$G$26498,2,false)</f>
        <v>0.439</v>
      </c>
      <c r="K2465" s="29"/>
      <c r="L2465" s="29"/>
      <c r="M2465" s="29"/>
      <c r="N2465" s="20"/>
      <c r="O2465" s="20"/>
      <c r="P2465" s="20"/>
    </row>
    <row r="2466" ht="15.75" hidden="1" customHeight="1">
      <c r="A2466" s="12">
        <v>150295.0</v>
      </c>
      <c r="B2466" s="12" t="s">
        <v>2603</v>
      </c>
      <c r="C2466" s="12" t="s">
        <v>39</v>
      </c>
      <c r="D2466" s="12" t="s">
        <v>114</v>
      </c>
      <c r="E2466" s="12">
        <v>32115.0</v>
      </c>
      <c r="F2466" s="26">
        <v>43965.0</v>
      </c>
      <c r="G2466" s="20"/>
      <c r="H2466" s="20"/>
      <c r="I2466" s="28" t="str">
        <f t="shared" si="1"/>
        <v>PAEldorado dos Carajás43965</v>
      </c>
      <c r="J2466" s="28">
        <f>VLOOKUP(I2466,'Indice isolamento municipio'!$F$2:$G$26498,2,false)</f>
        <v>0.392</v>
      </c>
      <c r="K2466" s="29"/>
      <c r="L2466" s="29"/>
      <c r="M2466" s="29"/>
      <c r="N2466" s="20"/>
      <c r="O2466" s="20"/>
      <c r="P2466" s="20"/>
    </row>
    <row r="2467" ht="15.75" hidden="1" customHeight="1">
      <c r="A2467" s="12">
        <v>150300.0</v>
      </c>
      <c r="B2467" s="12" t="s">
        <v>2604</v>
      </c>
      <c r="C2467" s="12" t="s">
        <v>39</v>
      </c>
      <c r="D2467" s="12" t="s">
        <v>114</v>
      </c>
      <c r="E2467" s="12">
        <v>7897.0</v>
      </c>
      <c r="F2467" s="26">
        <v>43965.0</v>
      </c>
      <c r="G2467" s="20"/>
      <c r="H2467" s="20"/>
      <c r="I2467" s="28" t="str">
        <f t="shared" si="1"/>
        <v>PAFaro43965</v>
      </c>
      <c r="J2467" s="28">
        <f>VLOOKUP(I2467,'Indice isolamento municipio'!$F$2:$G$26498,2,false)</f>
        <v>0.447</v>
      </c>
      <c r="K2467" s="29"/>
      <c r="L2467" s="29"/>
      <c r="M2467" s="29"/>
      <c r="N2467" s="20"/>
      <c r="O2467" s="20"/>
      <c r="P2467" s="20"/>
    </row>
    <row r="2468" ht="15.75" hidden="1" customHeight="1">
      <c r="A2468" s="12">
        <v>150304.0</v>
      </c>
      <c r="B2468" s="12" t="s">
        <v>2605</v>
      </c>
      <c r="C2468" s="12" t="s">
        <v>39</v>
      </c>
      <c r="D2468" s="12" t="s">
        <v>114</v>
      </c>
      <c r="E2468" s="12">
        <v>18295.0</v>
      </c>
      <c r="F2468" s="26">
        <v>43965.0</v>
      </c>
      <c r="G2468" s="20"/>
      <c r="H2468" s="20"/>
      <c r="I2468" s="28" t="str">
        <f t="shared" si="1"/>
        <v>PAFloresta do Araguaia43965</v>
      </c>
      <c r="J2468" s="28">
        <f>VLOOKUP(I2468,'Indice isolamento municipio'!$F$2:$G$26498,2,false)</f>
        <v>0.335</v>
      </c>
      <c r="K2468" s="29"/>
      <c r="L2468" s="29"/>
      <c r="M2468" s="29"/>
      <c r="N2468" s="20"/>
      <c r="O2468" s="20"/>
      <c r="P2468" s="20"/>
    </row>
    <row r="2469" ht="15.75" hidden="1" customHeight="1">
      <c r="A2469" s="12">
        <v>150307.0</v>
      </c>
      <c r="B2469" s="12" t="s">
        <v>2606</v>
      </c>
      <c r="C2469" s="12" t="s">
        <v>39</v>
      </c>
      <c r="D2469" s="12" t="s">
        <v>114</v>
      </c>
      <c r="E2469" s="12">
        <v>25157.0</v>
      </c>
      <c r="F2469" s="26">
        <v>43965.0</v>
      </c>
      <c r="G2469" s="20"/>
      <c r="H2469" s="20"/>
      <c r="I2469" s="28" t="str">
        <f t="shared" si="1"/>
        <v>PAGarrafão do Norte43965</v>
      </c>
      <c r="J2469" s="28">
        <f>VLOOKUP(I2469,'Indice isolamento municipio'!$F$2:$G$26498,2,false)</f>
        <v>0.475</v>
      </c>
      <c r="K2469" s="29"/>
      <c r="L2469" s="29"/>
      <c r="M2469" s="29"/>
      <c r="N2469" s="20"/>
      <c r="O2469" s="20"/>
      <c r="P2469" s="20"/>
    </row>
    <row r="2470" ht="15.75" hidden="1" customHeight="1">
      <c r="A2470" s="12">
        <v>150309.0</v>
      </c>
      <c r="B2470" s="12" t="s">
        <v>2607</v>
      </c>
      <c r="C2470" s="12" t="s">
        <v>39</v>
      </c>
      <c r="D2470" s="12" t="s">
        <v>114</v>
      </c>
      <c r="E2470" s="12">
        <v>35299.0</v>
      </c>
      <c r="F2470" s="26">
        <v>43965.0</v>
      </c>
      <c r="G2470" s="20"/>
      <c r="H2470" s="20"/>
      <c r="I2470" s="28" t="str">
        <f t="shared" si="1"/>
        <v>PAGoianésia do Pará43965</v>
      </c>
      <c r="J2470" s="28">
        <f>VLOOKUP(I2470,'Indice isolamento municipio'!$F$2:$G$26498,2,false)</f>
        <v>0.383</v>
      </c>
      <c r="K2470" s="29"/>
      <c r="L2470" s="29"/>
      <c r="M2470" s="29"/>
      <c r="N2470" s="20"/>
      <c r="O2470" s="20"/>
      <c r="P2470" s="20"/>
    </row>
    <row r="2471" ht="15.75" hidden="1" customHeight="1">
      <c r="A2471" s="12">
        <v>150310.0</v>
      </c>
      <c r="B2471" s="12" t="s">
        <v>2608</v>
      </c>
      <c r="C2471" s="12" t="s">
        <v>39</v>
      </c>
      <c r="D2471" s="12" t="s">
        <v>114</v>
      </c>
      <c r="E2471" s="12">
        <v>29963.0</v>
      </c>
      <c r="F2471" s="26">
        <v>43965.0</v>
      </c>
      <c r="G2471" s="20"/>
      <c r="H2471" s="20"/>
      <c r="I2471" s="28" t="str">
        <f t="shared" si="1"/>
        <v>PAGurupá43965</v>
      </c>
      <c r="J2471" s="28">
        <f>VLOOKUP(I2471,'Indice isolamento municipio'!$F$2:$G$26498,2,false)</f>
        <v>0.519</v>
      </c>
      <c r="K2471" s="29"/>
      <c r="L2471" s="29"/>
      <c r="M2471" s="29"/>
      <c r="N2471" s="20"/>
      <c r="O2471" s="20"/>
      <c r="P2471" s="20"/>
    </row>
    <row r="2472" ht="15.75" hidden="1" customHeight="1">
      <c r="A2472" s="12">
        <v>150320.0</v>
      </c>
      <c r="B2472" s="12" t="s">
        <v>2609</v>
      </c>
      <c r="C2472" s="12" t="s">
        <v>39</v>
      </c>
      <c r="D2472" s="12" t="s">
        <v>114</v>
      </c>
      <c r="E2472" s="12">
        <v>36414.0</v>
      </c>
      <c r="F2472" s="26">
        <v>43965.0</v>
      </c>
      <c r="G2472" s="20"/>
      <c r="H2472" s="20"/>
      <c r="I2472" s="28" t="str">
        <f t="shared" si="1"/>
        <v>PAIgarapé-Açu43965</v>
      </c>
      <c r="J2472" s="28">
        <f>VLOOKUP(I2472,'Indice isolamento municipio'!$F$2:$G$26498,2,false)</f>
        <v>0.459</v>
      </c>
      <c r="K2472" s="29"/>
      <c r="L2472" s="29"/>
      <c r="M2472" s="29"/>
      <c r="N2472" s="20"/>
      <c r="O2472" s="20"/>
      <c r="P2472" s="20"/>
    </row>
    <row r="2473" ht="15.75" hidden="1" customHeight="1">
      <c r="A2473" s="12">
        <v>150330.0</v>
      </c>
      <c r="B2473" s="12" t="s">
        <v>2610</v>
      </c>
      <c r="C2473" s="12" t="s">
        <v>39</v>
      </c>
      <c r="D2473" s="12" t="s">
        <v>114</v>
      </c>
      <c r="E2473" s="12">
        <v>58904.0</v>
      </c>
      <c r="F2473" s="26">
        <v>43965.0</v>
      </c>
      <c r="G2473" s="20"/>
      <c r="H2473" s="20"/>
      <c r="I2473" s="28" t="str">
        <f t="shared" si="1"/>
        <v>PAIgarapé-Miri43965</v>
      </c>
      <c r="J2473" s="28">
        <f>VLOOKUP(I2473,'Indice isolamento municipio'!$F$2:$G$26498,2,false)</f>
        <v>0.548</v>
      </c>
      <c r="K2473" s="29"/>
      <c r="L2473" s="29"/>
      <c r="M2473" s="29"/>
      <c r="N2473" s="20"/>
      <c r="O2473" s="20"/>
      <c r="P2473" s="20"/>
    </row>
    <row r="2474" ht="15.75" hidden="1" customHeight="1">
      <c r="A2474" s="12">
        <v>150340.0</v>
      </c>
      <c r="B2474" s="12" t="s">
        <v>2611</v>
      </c>
      <c r="C2474" s="12" t="s">
        <v>39</v>
      </c>
      <c r="D2474" s="12" t="s">
        <v>114</v>
      </c>
      <c r="E2474" s="12">
        <v>10393.0</v>
      </c>
      <c r="F2474" s="26">
        <v>43965.0</v>
      </c>
      <c r="G2474" s="20"/>
      <c r="H2474" s="20"/>
      <c r="I2474" s="28" t="str">
        <f t="shared" si="1"/>
        <v>PAInhangapi43965</v>
      </c>
      <c r="J2474" s="28">
        <f>VLOOKUP(I2474,'Indice isolamento municipio'!$F$2:$G$26498,2,false)</f>
        <v>0.452</v>
      </c>
      <c r="K2474" s="29"/>
      <c r="L2474" s="29"/>
      <c r="M2474" s="29"/>
      <c r="N2474" s="20"/>
      <c r="O2474" s="20"/>
      <c r="P2474" s="20"/>
    </row>
    <row r="2475" ht="15.75" customHeight="1">
      <c r="A2475" s="12">
        <v>150345.0</v>
      </c>
      <c r="B2475" s="12" t="s">
        <v>2612</v>
      </c>
      <c r="C2475" s="12" t="s">
        <v>39</v>
      </c>
      <c r="D2475" s="12" t="s">
        <v>114</v>
      </c>
      <c r="E2475" s="12">
        <v>51569.0</v>
      </c>
      <c r="F2475" s="26">
        <v>43965.0</v>
      </c>
      <c r="G2475" s="20"/>
      <c r="H2475" s="20"/>
      <c r="I2475" s="28" t="str">
        <f t="shared" si="1"/>
        <v>PAIpixuna do Pará43965</v>
      </c>
      <c r="J2475" s="125">
        <v>0.434</v>
      </c>
      <c r="K2475" s="41">
        <v>1.0</v>
      </c>
      <c r="L2475" s="146">
        <v>43987.0</v>
      </c>
      <c r="M2475" s="146">
        <v>44002.0</v>
      </c>
      <c r="N2475" s="78" t="s">
        <v>5455</v>
      </c>
      <c r="O2475" s="20"/>
      <c r="P2475" s="20"/>
    </row>
    <row r="2476" ht="15.75" hidden="1" customHeight="1">
      <c r="A2476" s="12">
        <v>150350.0</v>
      </c>
      <c r="B2476" s="12" t="s">
        <v>2613</v>
      </c>
      <c r="C2476" s="12" t="s">
        <v>39</v>
      </c>
      <c r="D2476" s="12" t="s">
        <v>114</v>
      </c>
      <c r="E2476" s="12">
        <v>31492.0</v>
      </c>
      <c r="F2476" s="26">
        <v>43965.0</v>
      </c>
      <c r="G2476" s="20"/>
      <c r="H2476" s="20"/>
      <c r="I2476" s="28" t="str">
        <f t="shared" si="1"/>
        <v>PAIrituia43965</v>
      </c>
      <c r="J2476" s="28">
        <f>VLOOKUP(I2476,'Indice isolamento municipio'!$F$2:$G$26498,2,false)</f>
        <v>0.546</v>
      </c>
      <c r="K2476" s="29"/>
      <c r="L2476" s="29"/>
      <c r="M2476" s="29"/>
      <c r="N2476" s="20"/>
      <c r="O2476" s="20"/>
      <c r="P2476" s="20"/>
    </row>
    <row r="2477" ht="15.75" hidden="1" customHeight="1">
      <c r="A2477" s="12">
        <v>150360.0</v>
      </c>
      <c r="B2477" s="12" t="s">
        <v>2614</v>
      </c>
      <c r="C2477" s="12" t="s">
        <v>39</v>
      </c>
      <c r="D2477" s="12" t="s">
        <v>114</v>
      </c>
      <c r="E2477" s="12">
        <v>97908.0</v>
      </c>
      <c r="F2477" s="26">
        <v>43965.0</v>
      </c>
      <c r="G2477" s="20"/>
      <c r="H2477" s="20"/>
      <c r="I2477" s="28" t="str">
        <f t="shared" si="1"/>
        <v>PAItaituba43965</v>
      </c>
      <c r="J2477" s="28">
        <f>VLOOKUP(I2477,'Indice isolamento municipio'!$F$2:$G$26498,2,false)</f>
        <v>0.422</v>
      </c>
      <c r="K2477" s="29"/>
      <c r="L2477" s="29"/>
      <c r="M2477" s="29"/>
      <c r="N2477" s="20"/>
      <c r="O2477" s="20"/>
      <c r="P2477" s="20"/>
    </row>
    <row r="2478" ht="15.75" hidden="1" customHeight="1">
      <c r="A2478" s="12">
        <v>150370.0</v>
      </c>
      <c r="B2478" s="12" t="s">
        <v>2615</v>
      </c>
      <c r="C2478" s="12" t="s">
        <v>39</v>
      </c>
      <c r="D2478" s="12" t="s">
        <v>114</v>
      </c>
      <c r="E2478" s="12">
        <v>51457.0</v>
      </c>
      <c r="F2478" s="26">
        <v>43965.0</v>
      </c>
      <c r="G2478" s="20"/>
      <c r="H2478" s="20"/>
      <c r="I2478" s="28" t="str">
        <f t="shared" si="1"/>
        <v>PAItupiranga43965</v>
      </c>
      <c r="J2478" s="28">
        <f>VLOOKUP(I2478,'Indice isolamento municipio'!$F$2:$G$26498,2,false)</f>
        <v>0.431</v>
      </c>
      <c r="K2478" s="29"/>
      <c r="L2478" s="29"/>
      <c r="M2478" s="29"/>
      <c r="N2478" s="20"/>
      <c r="O2478" s="20"/>
      <c r="P2478" s="20"/>
    </row>
    <row r="2479" ht="15.75" hidden="1" customHeight="1">
      <c r="A2479" s="12">
        <v>150375.0</v>
      </c>
      <c r="B2479" s="12" t="s">
        <v>2616</v>
      </c>
      <c r="C2479" s="12" t="s">
        <v>39</v>
      </c>
      <c r="D2479" s="12" t="s">
        <v>114</v>
      </c>
      <c r="E2479" s="12" t="s">
        <v>5456</v>
      </c>
      <c r="F2479" s="26">
        <v>43965.0</v>
      </c>
      <c r="G2479" s="20"/>
      <c r="H2479" s="20"/>
      <c r="I2479" s="28" t="str">
        <f t="shared" si="1"/>
        <v>PAJacareacanga43965</v>
      </c>
      <c r="J2479" s="28">
        <f>VLOOKUP(I2479,'Indice isolamento municipio'!$F$2:$G$26498,2,false)</f>
        <v>0.511</v>
      </c>
      <c r="K2479" s="29"/>
      <c r="L2479" s="29"/>
      <c r="M2479" s="29"/>
      <c r="N2479" s="20"/>
      <c r="O2479" s="20"/>
      <c r="P2479" s="20"/>
    </row>
    <row r="2480" ht="15.75" hidden="1" customHeight="1">
      <c r="A2480" s="12">
        <v>150380.0</v>
      </c>
      <c r="B2480" s="12" t="s">
        <v>2617</v>
      </c>
      <c r="C2480" s="12" t="s">
        <v>39</v>
      </c>
      <c r="D2480" s="12" t="s">
        <v>114</v>
      </c>
      <c r="E2480" s="12">
        <v>52993.0</v>
      </c>
      <c r="F2480" s="26">
        <v>43965.0</v>
      </c>
      <c r="G2480" s="20"/>
      <c r="H2480" s="20"/>
      <c r="I2480" s="28" t="str">
        <f t="shared" si="1"/>
        <v>PAJacundá43965</v>
      </c>
      <c r="J2480" s="28">
        <f>VLOOKUP(I2480,'Indice isolamento municipio'!$F$2:$G$26498,2,false)</f>
        <v>0.375</v>
      </c>
      <c r="K2480" s="29"/>
      <c r="L2480" s="29"/>
      <c r="M2480" s="29"/>
      <c r="N2480" s="20"/>
      <c r="O2480" s="20"/>
      <c r="P2480" s="20"/>
    </row>
    <row r="2481" ht="15.75" hidden="1" customHeight="1">
      <c r="A2481" s="12">
        <v>150390.0</v>
      </c>
      <c r="B2481" s="12" t="s">
        <v>2618</v>
      </c>
      <c r="C2481" s="12" t="s">
        <v>39</v>
      </c>
      <c r="D2481" s="12" t="s">
        <v>114</v>
      </c>
      <c r="E2481" s="12">
        <v>49486.0</v>
      </c>
      <c r="F2481" s="26">
        <v>43965.0</v>
      </c>
      <c r="G2481" s="20"/>
      <c r="H2481" s="20"/>
      <c r="I2481" s="28" t="str">
        <f t="shared" si="1"/>
        <v>PAJuruti43965</v>
      </c>
      <c r="J2481" s="28">
        <f>VLOOKUP(I2481,'Indice isolamento municipio'!$F$2:$G$26498,2,false)</f>
        <v>0.412</v>
      </c>
      <c r="K2481" s="29"/>
      <c r="L2481" s="29"/>
      <c r="M2481" s="29"/>
      <c r="N2481" s="20"/>
      <c r="O2481" s="20"/>
      <c r="P2481" s="20"/>
    </row>
    <row r="2482" ht="15.75" hidden="1" customHeight="1">
      <c r="A2482" s="12">
        <v>150400.0</v>
      </c>
      <c r="B2482" s="12" t="s">
        <v>2619</v>
      </c>
      <c r="C2482" s="12" t="s">
        <v>39</v>
      </c>
      <c r="D2482" s="12" t="s">
        <v>114</v>
      </c>
      <c r="E2482" s="12">
        <v>25846.0</v>
      </c>
      <c r="F2482" s="26">
        <v>43965.0</v>
      </c>
      <c r="G2482" s="20"/>
      <c r="H2482" s="20"/>
      <c r="I2482" s="28" t="str">
        <f t="shared" si="1"/>
        <v>PALimoeiro do Ajuru43965</v>
      </c>
      <c r="J2482" s="28">
        <f>VLOOKUP(I2482,'Indice isolamento municipio'!$F$2:$G$26498,2,false)</f>
        <v>0.53</v>
      </c>
      <c r="K2482" s="29"/>
      <c r="L2482" s="29"/>
      <c r="M2482" s="29"/>
      <c r="N2482" s="20"/>
      <c r="O2482" s="20"/>
      <c r="P2482" s="20"/>
    </row>
    <row r="2483" ht="15.75" hidden="1" customHeight="1">
      <c r="A2483" s="12">
        <v>150405.0</v>
      </c>
      <c r="B2483" s="12" t="s">
        <v>2620</v>
      </c>
      <c r="C2483" s="12" t="s">
        <v>39</v>
      </c>
      <c r="D2483" s="12" t="s">
        <v>114</v>
      </c>
      <c r="E2483" s="12">
        <v>28290.0</v>
      </c>
      <c r="F2483" s="26">
        <v>43965.0</v>
      </c>
      <c r="G2483" s="20"/>
      <c r="H2483" s="20"/>
      <c r="I2483" s="28" t="str">
        <f t="shared" si="1"/>
        <v>PAMãe do Rio43965</v>
      </c>
      <c r="J2483" s="28">
        <f>VLOOKUP(I2483,'Indice isolamento municipio'!$F$2:$G$26498,2,false)</f>
        <v>0.498</v>
      </c>
      <c r="K2483" s="29"/>
      <c r="L2483" s="29"/>
      <c r="M2483" s="29"/>
      <c r="N2483" s="20"/>
      <c r="O2483" s="20"/>
      <c r="P2483" s="20"/>
    </row>
    <row r="2484" ht="15.75" hidden="1" customHeight="1">
      <c r="A2484" s="12">
        <v>150410.0</v>
      </c>
      <c r="B2484" s="12" t="s">
        <v>2621</v>
      </c>
      <c r="C2484" s="12" t="s">
        <v>39</v>
      </c>
      <c r="D2484" s="12" t="s">
        <v>114</v>
      </c>
      <c r="E2484" s="12">
        <v>8179.0</v>
      </c>
      <c r="F2484" s="26">
        <v>43965.0</v>
      </c>
      <c r="G2484" s="20"/>
      <c r="H2484" s="20"/>
      <c r="I2484" s="28" t="str">
        <f t="shared" si="1"/>
        <v>PAMagalhães Barata43965</v>
      </c>
      <c r="J2484" s="28">
        <f>VLOOKUP(I2484,'Indice isolamento municipio'!$F$2:$G$26498,2,false)</f>
        <v>0.519</v>
      </c>
      <c r="K2484" s="29"/>
      <c r="L2484" s="29"/>
      <c r="M2484" s="29"/>
      <c r="N2484" s="20"/>
      <c r="O2484" s="20"/>
      <c r="P2484" s="20"/>
    </row>
    <row r="2485" ht="15.75" customHeight="1">
      <c r="A2485" s="12">
        <v>150420.0</v>
      </c>
      <c r="B2485" s="12" t="s">
        <v>2622</v>
      </c>
      <c r="C2485" s="12" t="s">
        <v>39</v>
      </c>
      <c r="D2485" s="12" t="s">
        <v>114</v>
      </c>
      <c r="E2485" s="12">
        <v>243583.0</v>
      </c>
      <c r="F2485" s="26">
        <v>43965.0</v>
      </c>
      <c r="G2485" s="20"/>
      <c r="H2485" s="20"/>
      <c r="I2485" s="28" t="str">
        <f t="shared" si="1"/>
        <v>PAMarabá43965</v>
      </c>
      <c r="J2485" s="125">
        <v>0.378</v>
      </c>
      <c r="K2485" s="41">
        <v>1.0</v>
      </c>
      <c r="L2485" s="146">
        <v>43958.0</v>
      </c>
      <c r="M2485" s="126">
        <v>43975.0</v>
      </c>
      <c r="N2485" s="18" t="s">
        <v>5457</v>
      </c>
      <c r="O2485" s="20"/>
      <c r="P2485" s="20"/>
    </row>
    <row r="2486" ht="15.75" hidden="1" customHeight="1">
      <c r="A2486" s="12">
        <v>150430.0</v>
      </c>
      <c r="B2486" s="12" t="s">
        <v>2623</v>
      </c>
      <c r="C2486" s="12" t="s">
        <v>39</v>
      </c>
      <c r="D2486" s="12" t="s">
        <v>114</v>
      </c>
      <c r="E2486" s="12">
        <v>28498.0</v>
      </c>
      <c r="F2486" s="26">
        <v>43965.0</v>
      </c>
      <c r="G2486" s="20"/>
      <c r="H2486" s="20"/>
      <c r="I2486" s="28" t="str">
        <f t="shared" si="1"/>
        <v>PAMaracanã43965</v>
      </c>
      <c r="J2486" s="28">
        <f>VLOOKUP(I2486,'Indice isolamento municipio'!$F$2:$G$26498,2,false)</f>
        <v>0.547</v>
      </c>
      <c r="K2486" s="29"/>
      <c r="L2486" s="29"/>
      <c r="M2486" s="29"/>
      <c r="N2486" s="20"/>
      <c r="O2486" s="20"/>
      <c r="P2486" s="20"/>
    </row>
    <row r="2487" ht="15.75" hidden="1" customHeight="1">
      <c r="A2487" s="12">
        <v>150440.0</v>
      </c>
      <c r="B2487" s="12" t="s">
        <v>2624</v>
      </c>
      <c r="C2487" s="12" t="s">
        <v>39</v>
      </c>
      <c r="D2487" s="12" t="s">
        <v>114</v>
      </c>
      <c r="E2487" s="12">
        <v>26890.0</v>
      </c>
      <c r="F2487" s="26">
        <v>43965.0</v>
      </c>
      <c r="G2487" s="20"/>
      <c r="H2487" s="20"/>
      <c r="I2487" s="28" t="str">
        <f t="shared" si="1"/>
        <v>PAMarapanim43965</v>
      </c>
      <c r="J2487" s="28">
        <f>VLOOKUP(I2487,'Indice isolamento municipio'!$F$2:$G$26498,2,false)</f>
        <v>0.509</v>
      </c>
      <c r="K2487" s="29"/>
      <c r="L2487" s="29"/>
      <c r="M2487" s="29"/>
      <c r="N2487" s="20"/>
      <c r="O2487" s="20"/>
      <c r="P2487" s="20"/>
    </row>
    <row r="2488" ht="15.75" hidden="1" customHeight="1">
      <c r="A2488" s="12">
        <v>150442.0</v>
      </c>
      <c r="B2488" s="12" t="s">
        <v>2625</v>
      </c>
      <c r="C2488" s="12" t="s">
        <v>39</v>
      </c>
      <c r="D2488" s="12" t="s">
        <v>114</v>
      </c>
      <c r="E2488" s="12">
        <v>113353.0</v>
      </c>
      <c r="F2488" s="26">
        <v>43965.0</v>
      </c>
      <c r="G2488" s="20"/>
      <c r="H2488" s="20"/>
      <c r="I2488" s="28" t="str">
        <f t="shared" si="1"/>
        <v>PAMarituba43965</v>
      </c>
      <c r="J2488" s="28">
        <f>VLOOKUP(I2488,'Indice isolamento municipio'!$F$2:$G$26498,2,false)</f>
        <v>0.476</v>
      </c>
      <c r="K2488" s="41"/>
      <c r="L2488" s="146"/>
      <c r="M2488" s="146">
        <v>43975.0</v>
      </c>
      <c r="N2488" s="18" t="s">
        <v>5451</v>
      </c>
      <c r="O2488" s="20"/>
      <c r="P2488" s="20"/>
      <c r="Q2488" s="147"/>
    </row>
    <row r="2489" ht="15.75" hidden="1" customHeight="1">
      <c r="A2489" s="12">
        <v>150445.0</v>
      </c>
      <c r="B2489" s="12" t="s">
        <v>2626</v>
      </c>
      <c r="C2489" s="12" t="s">
        <v>39</v>
      </c>
      <c r="D2489" s="12" t="s">
        <v>114</v>
      </c>
      <c r="E2489" s="12">
        <v>28227.0</v>
      </c>
      <c r="F2489" s="26">
        <v>43965.0</v>
      </c>
      <c r="G2489" s="20"/>
      <c r="H2489" s="20"/>
      <c r="I2489" s="28" t="str">
        <f t="shared" si="1"/>
        <v>PAMedicilândia43965</v>
      </c>
      <c r="J2489" s="28">
        <f>VLOOKUP(I2489,'Indice isolamento municipio'!$F$2:$G$26498,2,false)</f>
        <v>0.497</v>
      </c>
      <c r="K2489" s="29"/>
      <c r="L2489" s="29"/>
      <c r="M2489" s="29"/>
      <c r="N2489" s="20"/>
      <c r="O2489" s="20"/>
      <c r="P2489" s="20"/>
    </row>
    <row r="2490" ht="15.75" hidden="1" customHeight="1">
      <c r="A2490" s="12">
        <v>150450.0</v>
      </c>
      <c r="B2490" s="12" t="s">
        <v>2627</v>
      </c>
      <c r="C2490" s="12" t="s">
        <v>39</v>
      </c>
      <c r="D2490" s="12" t="s">
        <v>114</v>
      </c>
      <c r="E2490" s="12">
        <v>25374.0</v>
      </c>
      <c r="F2490" s="26">
        <v>43965.0</v>
      </c>
      <c r="G2490" s="20"/>
      <c r="H2490" s="20"/>
      <c r="I2490" s="28" t="str">
        <f t="shared" si="1"/>
        <v>PAMelgaço43965</v>
      </c>
      <c r="J2490" s="28">
        <f>VLOOKUP(I2490,'Indice isolamento municipio'!$F$2:$G$26498,2,false)</f>
        <v>0.547</v>
      </c>
      <c r="K2490" s="29"/>
      <c r="L2490" s="29"/>
      <c r="M2490" s="29"/>
      <c r="N2490" s="20"/>
      <c r="O2490" s="20"/>
      <c r="P2490" s="20"/>
    </row>
    <row r="2491" ht="15.75" hidden="1" customHeight="1">
      <c r="A2491" s="12">
        <v>150460.0</v>
      </c>
      <c r="B2491" s="12" t="s">
        <v>2628</v>
      </c>
      <c r="C2491" s="12" t="s">
        <v>39</v>
      </c>
      <c r="D2491" s="12" t="s">
        <v>114</v>
      </c>
      <c r="E2491" s="12">
        <v>27666.0</v>
      </c>
      <c r="F2491" s="26">
        <v>43965.0</v>
      </c>
      <c r="G2491" s="20"/>
      <c r="H2491" s="20"/>
      <c r="I2491" s="28" t="str">
        <f t="shared" si="1"/>
        <v>PAMocajuba43965</v>
      </c>
      <c r="J2491" s="28">
        <f>VLOOKUP(I2491,'Indice isolamento municipio'!$F$2:$G$26498,2,false)</f>
        <v>0.485</v>
      </c>
      <c r="K2491" s="29"/>
      <c r="L2491" s="29"/>
      <c r="M2491" s="29"/>
      <c r="N2491" s="20"/>
      <c r="O2491" s="20"/>
      <c r="P2491" s="20"/>
    </row>
    <row r="2492" ht="15.75" hidden="1" customHeight="1">
      <c r="A2492" s="12">
        <v>150470.0</v>
      </c>
      <c r="B2492" s="12" t="s">
        <v>2629</v>
      </c>
      <c r="C2492" s="12" t="s">
        <v>39</v>
      </c>
      <c r="D2492" s="12" t="s">
        <v>114</v>
      </c>
      <c r="E2492" s="12">
        <v>72597.0</v>
      </c>
      <c r="F2492" s="26">
        <v>43965.0</v>
      </c>
      <c r="G2492" s="20"/>
      <c r="H2492" s="20"/>
      <c r="I2492" s="28" t="str">
        <f t="shared" si="1"/>
        <v>PAMoju43965</v>
      </c>
      <c r="J2492" s="28">
        <f>VLOOKUP(I2492,'Indice isolamento municipio'!$F$2:$G$26498,2,false)</f>
        <v>0.523</v>
      </c>
      <c r="K2492" s="29"/>
      <c r="L2492" s="29"/>
      <c r="M2492" s="29"/>
      <c r="N2492" s="20"/>
      <c r="O2492" s="20"/>
      <c r="P2492" s="20"/>
    </row>
    <row r="2493" ht="15.75" hidden="1" customHeight="1">
      <c r="A2493" s="12">
        <v>150480.0</v>
      </c>
      <c r="B2493" s="12" t="s">
        <v>2630</v>
      </c>
      <c r="C2493" s="12" t="s">
        <v>39</v>
      </c>
      <c r="D2493" s="12" t="s">
        <v>114</v>
      </c>
      <c r="E2493" s="12">
        <v>55804.0</v>
      </c>
      <c r="F2493" s="26">
        <v>43965.0</v>
      </c>
      <c r="G2493" s="20"/>
      <c r="H2493" s="20"/>
      <c r="I2493" s="28" t="str">
        <f t="shared" si="1"/>
        <v>PAMonte Alegre43965</v>
      </c>
      <c r="J2493" s="28">
        <f>VLOOKUP(I2493,'Indice isolamento municipio'!$F$2:$G$26498,2,false)</f>
        <v>0.421</v>
      </c>
      <c r="K2493" s="29"/>
      <c r="L2493" s="29"/>
      <c r="M2493" s="29"/>
      <c r="N2493" s="20"/>
      <c r="O2493" s="20"/>
      <c r="P2493" s="20"/>
    </row>
    <row r="2494" ht="15.75" hidden="1" customHeight="1">
      <c r="A2494" s="12">
        <v>150490.0</v>
      </c>
      <c r="B2494" s="12" t="s">
        <v>2631</v>
      </c>
      <c r="C2494" s="12" t="s">
        <v>39</v>
      </c>
      <c r="D2494" s="12" t="s">
        <v>114</v>
      </c>
      <c r="E2494" s="12">
        <v>35524.0</v>
      </c>
      <c r="F2494" s="26">
        <v>43965.0</v>
      </c>
      <c r="G2494" s="20"/>
      <c r="H2494" s="20"/>
      <c r="I2494" s="28" t="str">
        <f t="shared" si="1"/>
        <v>PAMuaná43965</v>
      </c>
      <c r="J2494" s="28">
        <f>VLOOKUP(I2494,'Indice isolamento municipio'!$F$2:$G$26498,2,false)</f>
        <v>0.516</v>
      </c>
      <c r="K2494" s="29"/>
      <c r="L2494" s="29"/>
      <c r="M2494" s="29"/>
      <c r="N2494" s="20"/>
      <c r="O2494" s="20"/>
      <c r="P2494" s="20"/>
    </row>
    <row r="2495" ht="15.75" hidden="1" customHeight="1">
      <c r="A2495" s="12">
        <v>150495.0</v>
      </c>
      <c r="B2495" s="12" t="s">
        <v>2632</v>
      </c>
      <c r="C2495" s="12" t="s">
        <v>39</v>
      </c>
      <c r="D2495" s="12" t="s">
        <v>114</v>
      </c>
      <c r="E2495" s="12">
        <v>20350.0</v>
      </c>
      <c r="F2495" s="26">
        <v>43965.0</v>
      </c>
      <c r="G2495" s="20"/>
      <c r="H2495" s="20"/>
      <c r="I2495" s="28" t="str">
        <f t="shared" si="1"/>
        <v>PANova Esperança do Piriá43965</v>
      </c>
      <c r="J2495" s="28">
        <f>VLOOKUP(I2495,'Indice isolamento municipio'!$F$2:$G$26498,2,false)</f>
        <v>0.514</v>
      </c>
      <c r="K2495" s="29"/>
      <c r="L2495" s="29"/>
      <c r="M2495" s="29"/>
      <c r="N2495" s="20"/>
      <c r="O2495" s="20"/>
      <c r="P2495" s="20"/>
    </row>
    <row r="2496" ht="15.75" hidden="1" customHeight="1">
      <c r="A2496" s="12">
        <v>150497.0</v>
      </c>
      <c r="B2496" s="12" t="s">
        <v>2633</v>
      </c>
      <c r="C2496" s="12" t="s">
        <v>39</v>
      </c>
      <c r="D2496" s="12" t="s">
        <v>114</v>
      </c>
      <c r="E2496" s="12">
        <v>15065.0</v>
      </c>
      <c r="F2496" s="26">
        <v>43965.0</v>
      </c>
      <c r="G2496" s="20"/>
      <c r="H2496" s="20"/>
      <c r="I2496" s="28" t="str">
        <f t="shared" si="1"/>
        <v>PANova Ipixuna43965</v>
      </c>
      <c r="J2496" s="28">
        <f>VLOOKUP(I2496,'Indice isolamento municipio'!$F$2:$G$26498,2,false)</f>
        <v>0.383</v>
      </c>
      <c r="K2496" s="29"/>
      <c r="L2496" s="29"/>
      <c r="M2496" s="29"/>
      <c r="N2496" s="20"/>
      <c r="O2496" s="20"/>
      <c r="P2496" s="20"/>
    </row>
    <row r="2497" ht="15.75" hidden="1" customHeight="1">
      <c r="A2497" s="12">
        <v>150500.0</v>
      </c>
      <c r="B2497" s="12" t="s">
        <v>2634</v>
      </c>
      <c r="C2497" s="12" t="s">
        <v>39</v>
      </c>
      <c r="D2497" s="12" t="s">
        <v>114</v>
      </c>
      <c r="E2497" s="12">
        <v>14012.0</v>
      </c>
      <c r="F2497" s="26">
        <v>43965.0</v>
      </c>
      <c r="G2497" s="20"/>
      <c r="H2497" s="20"/>
      <c r="I2497" s="28" t="str">
        <f t="shared" si="1"/>
        <v>PANova Timboteua43965</v>
      </c>
      <c r="J2497" s="28">
        <f>VLOOKUP(I2497,'Indice isolamento municipio'!$F$2:$G$26498,2,false)</f>
        <v>0.479</v>
      </c>
      <c r="K2497" s="29"/>
      <c r="L2497" s="29"/>
      <c r="M2497" s="29"/>
      <c r="N2497" s="20"/>
      <c r="O2497" s="20"/>
      <c r="P2497" s="20"/>
    </row>
    <row r="2498" ht="15.75" hidden="1" customHeight="1">
      <c r="A2498" s="12">
        <v>150503.0</v>
      </c>
      <c r="B2498" s="12" t="s">
        <v>2635</v>
      </c>
      <c r="C2498" s="12" t="s">
        <v>39</v>
      </c>
      <c r="D2498" s="12" t="s">
        <v>114</v>
      </c>
      <c r="E2498" s="12">
        <v>25151.0</v>
      </c>
      <c r="F2498" s="26">
        <v>43965.0</v>
      </c>
      <c r="G2498" s="20"/>
      <c r="H2498" s="20"/>
      <c r="I2498" s="28" t="str">
        <f t="shared" si="1"/>
        <v>PANovo Progresso43965</v>
      </c>
      <c r="J2498" s="28">
        <f>VLOOKUP(I2498,'Indice isolamento municipio'!$F$2:$G$26498,2,false)</f>
        <v>0.361</v>
      </c>
      <c r="K2498" s="29"/>
      <c r="L2498" s="29"/>
      <c r="M2498" s="29"/>
      <c r="N2498" s="20"/>
      <c r="O2498" s="20"/>
      <c r="P2498" s="20"/>
    </row>
    <row r="2499" ht="15.75" hidden="1" customHeight="1">
      <c r="A2499" s="12">
        <v>150506.0</v>
      </c>
      <c r="B2499" s="12" t="s">
        <v>2636</v>
      </c>
      <c r="C2499" s="12" t="s">
        <v>39</v>
      </c>
      <c r="D2499" s="12" t="s">
        <v>114</v>
      </c>
      <c r="E2499" s="12">
        <v>65106.0</v>
      </c>
      <c r="F2499" s="26">
        <v>43965.0</v>
      </c>
      <c r="G2499" s="20"/>
      <c r="H2499" s="20"/>
      <c r="I2499" s="28" t="str">
        <f t="shared" si="1"/>
        <v>PANovo Repartimento43965</v>
      </c>
      <c r="J2499" s="28">
        <f>VLOOKUP(I2499,'Indice isolamento municipio'!$F$2:$G$26498,2,false)</f>
        <v>0.462</v>
      </c>
      <c r="K2499" s="29"/>
      <c r="L2499" s="29"/>
      <c r="M2499" s="29"/>
      <c r="N2499" s="20"/>
      <c r="O2499" s="20"/>
      <c r="P2499" s="20"/>
    </row>
    <row r="2500" ht="15.75" hidden="1" customHeight="1">
      <c r="A2500" s="12">
        <v>150510.0</v>
      </c>
      <c r="B2500" s="12" t="s">
        <v>2637</v>
      </c>
      <c r="C2500" s="12" t="s">
        <v>39</v>
      </c>
      <c r="D2500" s="12" t="s">
        <v>114</v>
      </c>
      <c r="E2500" s="12">
        <v>49763.0</v>
      </c>
      <c r="F2500" s="26">
        <v>43965.0</v>
      </c>
      <c r="G2500" s="20"/>
      <c r="H2500" s="20"/>
      <c r="I2500" s="28" t="str">
        <f t="shared" si="1"/>
        <v>PAÓbidos43965</v>
      </c>
      <c r="J2500" s="28">
        <f>VLOOKUP(I2500,'Indice isolamento municipio'!$F$2:$G$26498,2,false)</f>
        <v>0.363</v>
      </c>
      <c r="K2500" s="29"/>
      <c r="L2500" s="29"/>
      <c r="M2500" s="29"/>
      <c r="N2500" s="20"/>
      <c r="O2500" s="20"/>
      <c r="P2500" s="20"/>
    </row>
    <row r="2501" ht="15.75" hidden="1" customHeight="1">
      <c r="A2501" s="12">
        <v>150520.0</v>
      </c>
      <c r="B2501" s="12" t="s">
        <v>2638</v>
      </c>
      <c r="C2501" s="12" t="s">
        <v>39</v>
      </c>
      <c r="D2501" s="12" t="s">
        <v>114</v>
      </c>
      <c r="E2501" s="12">
        <v>29402.0</v>
      </c>
      <c r="F2501" s="26">
        <v>43965.0</v>
      </c>
      <c r="G2501" s="20"/>
      <c r="H2501" s="20"/>
      <c r="I2501" s="28" t="str">
        <f t="shared" si="1"/>
        <v>PAOeiras do Pará43965</v>
      </c>
      <c r="J2501" s="28">
        <f>VLOOKUP(I2501,'Indice isolamento municipio'!$F$2:$G$26498,2,false)</f>
        <v>0.56</v>
      </c>
      <c r="K2501" s="29"/>
      <c r="L2501" s="29"/>
      <c r="M2501" s="29"/>
      <c r="N2501" s="20"/>
      <c r="O2501" s="20"/>
      <c r="P2501" s="20"/>
    </row>
    <row r="2502" ht="15.75" hidden="1" customHeight="1">
      <c r="A2502" s="12">
        <v>150530.0</v>
      </c>
      <c r="B2502" s="12" t="s">
        <v>2639</v>
      </c>
      <c r="C2502" s="12" t="s">
        <v>39</v>
      </c>
      <c r="D2502" s="12" t="s">
        <v>114</v>
      </c>
      <c r="E2502" s="12">
        <v>64978.0</v>
      </c>
      <c r="F2502" s="26">
        <v>43965.0</v>
      </c>
      <c r="G2502" s="20"/>
      <c r="H2502" s="20"/>
      <c r="I2502" s="28" t="str">
        <f t="shared" si="1"/>
        <v>PAOriximiná43965</v>
      </c>
      <c r="J2502" s="28">
        <f>VLOOKUP(I2502,'Indice isolamento municipio'!$F$2:$G$26498,2,false)</f>
        <v>0.364</v>
      </c>
      <c r="K2502" s="29"/>
      <c r="L2502" s="29"/>
      <c r="M2502" s="29"/>
      <c r="N2502" s="20"/>
      <c r="O2502" s="20"/>
      <c r="P2502" s="20"/>
    </row>
    <row r="2503" ht="15.75" hidden="1" customHeight="1">
      <c r="A2503" s="12">
        <v>150540.0</v>
      </c>
      <c r="B2503" s="12" t="s">
        <v>2640</v>
      </c>
      <c r="C2503" s="12" t="s">
        <v>39</v>
      </c>
      <c r="D2503" s="12" t="s">
        <v>114</v>
      </c>
      <c r="E2503" s="12">
        <v>16601.0</v>
      </c>
      <c r="F2503" s="26">
        <v>43965.0</v>
      </c>
      <c r="G2503" s="20"/>
      <c r="H2503" s="20"/>
      <c r="I2503" s="28" t="str">
        <f t="shared" si="1"/>
        <v>PAOurém43965</v>
      </c>
      <c r="J2503" s="28">
        <f>VLOOKUP(I2503,'Indice isolamento municipio'!$F$2:$G$26498,2,false)</f>
        <v>0.54</v>
      </c>
      <c r="K2503" s="29"/>
      <c r="L2503" s="29"/>
      <c r="M2503" s="29"/>
      <c r="N2503" s="20"/>
      <c r="O2503" s="20"/>
      <c r="P2503" s="20"/>
    </row>
    <row r="2504" ht="15.75" hidden="1" customHeight="1">
      <c r="A2504" s="12">
        <v>150543.0</v>
      </c>
      <c r="B2504" s="12" t="s">
        <v>2641</v>
      </c>
      <c r="C2504" s="12" t="s">
        <v>39</v>
      </c>
      <c r="D2504" s="12" t="s">
        <v>114</v>
      </c>
      <c r="E2504" s="12">
        <v>28551.0</v>
      </c>
      <c r="F2504" s="26">
        <v>43965.0</v>
      </c>
      <c r="G2504" s="20"/>
      <c r="H2504" s="20"/>
      <c r="I2504" s="28" t="str">
        <f t="shared" si="1"/>
        <v>PAOurilândia do Norte43965</v>
      </c>
      <c r="J2504" s="28">
        <f>VLOOKUP(I2504,'Indice isolamento municipio'!$F$2:$G$26498,2,false)</f>
        <v>0.379</v>
      </c>
      <c r="K2504" s="29"/>
      <c r="L2504" s="29"/>
      <c r="M2504" s="29"/>
      <c r="N2504" s="20"/>
      <c r="O2504" s="20"/>
      <c r="P2504" s="20"/>
    </row>
    <row r="2505" ht="15.75" hidden="1" customHeight="1">
      <c r="A2505" s="12">
        <v>150548.0</v>
      </c>
      <c r="B2505" s="12" t="s">
        <v>2642</v>
      </c>
      <c r="C2505" s="12" t="s">
        <v>39</v>
      </c>
      <c r="D2505" s="12" t="s">
        <v>114</v>
      </c>
      <c r="E2505" s="12">
        <v>41654.0</v>
      </c>
      <c r="F2505" s="26">
        <v>43965.0</v>
      </c>
      <c r="G2505" s="20"/>
      <c r="H2505" s="20"/>
      <c r="I2505" s="28" t="str">
        <f t="shared" si="1"/>
        <v>PAPacajá43965</v>
      </c>
      <c r="J2505" s="28">
        <f>VLOOKUP(I2505,'Indice isolamento municipio'!$F$2:$G$26498,2,false)</f>
        <v>0.488</v>
      </c>
      <c r="K2505" s="29"/>
      <c r="L2505" s="29"/>
      <c r="M2505" s="29"/>
      <c r="N2505" s="20"/>
      <c r="O2505" s="20"/>
      <c r="P2505" s="20"/>
    </row>
    <row r="2506" ht="15.75" hidden="1" customHeight="1">
      <c r="A2506" s="12">
        <v>150549.0</v>
      </c>
      <c r="B2506" s="12" t="s">
        <v>2643</v>
      </c>
      <c r="C2506" s="12" t="s">
        <v>39</v>
      </c>
      <c r="D2506" s="12" t="s">
        <v>114</v>
      </c>
      <c r="E2506" s="12">
        <v>7465.0</v>
      </c>
      <c r="F2506" s="26">
        <v>43965.0</v>
      </c>
      <c r="G2506" s="20"/>
      <c r="H2506" s="20"/>
      <c r="I2506" s="28" t="str">
        <f t="shared" si="1"/>
        <v>PAPalestina do Pará43965</v>
      </c>
      <c r="J2506" s="28">
        <f>VLOOKUP(I2506,'Indice isolamento municipio'!$F$2:$G$26498,2,false)</f>
        <v>0.273</v>
      </c>
      <c r="K2506" s="29"/>
      <c r="L2506" s="29"/>
      <c r="M2506" s="29"/>
      <c r="N2506" s="20"/>
      <c r="O2506" s="20"/>
      <c r="P2506" s="20"/>
    </row>
    <row r="2507" ht="15.75" hidden="1" customHeight="1">
      <c r="A2507" s="12">
        <v>150550.0</v>
      </c>
      <c r="B2507" s="12" t="s">
        <v>2644</v>
      </c>
      <c r="C2507" s="12" t="s">
        <v>39</v>
      </c>
      <c r="D2507" s="12" t="s">
        <v>114</v>
      </c>
      <c r="E2507" s="12">
        <v>101046.0</v>
      </c>
      <c r="F2507" s="26">
        <v>43965.0</v>
      </c>
      <c r="G2507" s="20"/>
      <c r="H2507" s="20"/>
      <c r="I2507" s="28" t="str">
        <f t="shared" si="1"/>
        <v>PAParagominas43965</v>
      </c>
      <c r="J2507" s="28">
        <f>VLOOKUP(I2507,'Indice isolamento municipio'!$F$2:$G$26498,2,false)</f>
        <v>0.45</v>
      </c>
      <c r="K2507" s="29"/>
      <c r="L2507" s="29"/>
      <c r="M2507" s="29"/>
      <c r="N2507" s="20"/>
      <c r="O2507" s="20"/>
      <c r="P2507" s="20"/>
    </row>
    <row r="2508" ht="15.75" hidden="1" customHeight="1">
      <c r="A2508" s="12">
        <v>150553.0</v>
      </c>
      <c r="B2508" s="12" t="s">
        <v>2645</v>
      </c>
      <c r="C2508" s="12" t="s">
        <v>39</v>
      </c>
      <c r="D2508" s="12" t="s">
        <v>114</v>
      </c>
      <c r="E2508" s="12">
        <v>166342.0</v>
      </c>
      <c r="F2508" s="26">
        <v>43965.0</v>
      </c>
      <c r="G2508" s="20"/>
      <c r="H2508" s="20"/>
      <c r="I2508" s="28" t="str">
        <f t="shared" si="1"/>
        <v>PAParauapebas43965</v>
      </c>
      <c r="J2508" s="28">
        <f>VLOOKUP(I2508,'Indice isolamento municipio'!$F$2:$G$26498,2,false)</f>
        <v>0.424</v>
      </c>
      <c r="K2508" s="41"/>
      <c r="M2508" s="146">
        <v>43975.0</v>
      </c>
      <c r="N2508" s="18" t="s">
        <v>5449</v>
      </c>
      <c r="O2508" s="20"/>
      <c r="P2508" s="20"/>
    </row>
    <row r="2509" ht="15.75" hidden="1" customHeight="1">
      <c r="A2509" s="12">
        <v>150555.0</v>
      </c>
      <c r="B2509" s="12" t="s">
        <v>5458</v>
      </c>
      <c r="C2509" s="12" t="s">
        <v>39</v>
      </c>
      <c r="D2509" s="12" t="s">
        <v>114</v>
      </c>
      <c r="E2509" s="12">
        <v>5869.0</v>
      </c>
      <c r="F2509" s="26">
        <v>43965.0</v>
      </c>
      <c r="G2509" s="20"/>
      <c r="H2509" s="20"/>
      <c r="I2509" s="28" t="str">
        <f t="shared" si="1"/>
        <v>PAPau D'Arco43965</v>
      </c>
      <c r="J2509" s="28" t="str">
        <f>VLOOKUP(I2509,'Indice isolamento municipio'!$F$2:$G$26498,2,false)</f>
        <v>#N/A</v>
      </c>
      <c r="K2509" s="29"/>
      <c r="L2509" s="29"/>
      <c r="M2509" s="29"/>
      <c r="N2509" s="20"/>
      <c r="O2509" s="20"/>
      <c r="P2509" s="20"/>
    </row>
    <row r="2510" ht="15.75" hidden="1" customHeight="1">
      <c r="A2510" s="12">
        <v>150560.0</v>
      </c>
      <c r="B2510" s="12" t="s">
        <v>2647</v>
      </c>
      <c r="C2510" s="12" t="s">
        <v>39</v>
      </c>
      <c r="D2510" s="12" t="s">
        <v>114</v>
      </c>
      <c r="E2510" s="12">
        <v>7869.0</v>
      </c>
      <c r="F2510" s="26">
        <v>43965.0</v>
      </c>
      <c r="G2510" s="20"/>
      <c r="H2510" s="20"/>
      <c r="I2510" s="28" t="str">
        <f t="shared" si="1"/>
        <v>PAPeixe-Boi43965</v>
      </c>
      <c r="J2510" s="28">
        <f>VLOOKUP(I2510,'Indice isolamento municipio'!$F$2:$G$26498,2,false)</f>
        <v>0.528</v>
      </c>
      <c r="K2510" s="29"/>
      <c r="L2510" s="29"/>
      <c r="M2510" s="29"/>
      <c r="N2510" s="20"/>
      <c r="O2510" s="20"/>
      <c r="P2510" s="20"/>
    </row>
    <row r="2511" ht="15.75" hidden="1" customHeight="1">
      <c r="A2511" s="12">
        <v>150563.0</v>
      </c>
      <c r="B2511" s="12" t="s">
        <v>2648</v>
      </c>
      <c r="C2511" s="12" t="s">
        <v>39</v>
      </c>
      <c r="D2511" s="12" t="s">
        <v>114</v>
      </c>
      <c r="E2511" s="12">
        <v>12701.0</v>
      </c>
      <c r="F2511" s="26">
        <v>43965.0</v>
      </c>
      <c r="G2511" s="20"/>
      <c r="H2511" s="20"/>
      <c r="I2511" s="28" t="str">
        <f t="shared" si="1"/>
        <v>PAPiçarra43965</v>
      </c>
      <c r="J2511" s="28">
        <f>VLOOKUP(I2511,'Indice isolamento municipio'!$F$2:$G$26498,2,false)</f>
        <v>0.421</v>
      </c>
      <c r="K2511" s="29"/>
      <c r="L2511" s="29"/>
      <c r="M2511" s="29"/>
      <c r="N2511" s="20"/>
      <c r="O2511" s="20"/>
      <c r="P2511" s="20"/>
    </row>
    <row r="2512" ht="15.75" hidden="1" customHeight="1">
      <c r="A2512" s="12">
        <v>150565.0</v>
      </c>
      <c r="B2512" s="12" t="s">
        <v>2649</v>
      </c>
      <c r="C2512" s="12" t="s">
        <v>39</v>
      </c>
      <c r="D2512" s="12" t="s">
        <v>114</v>
      </c>
      <c r="E2512" s="12">
        <v>25526.0</v>
      </c>
      <c r="F2512" s="26">
        <v>43965.0</v>
      </c>
      <c r="G2512" s="20"/>
      <c r="H2512" s="20"/>
      <c r="I2512" s="28" t="str">
        <f t="shared" si="1"/>
        <v>PAPlacas43965</v>
      </c>
      <c r="J2512" s="28">
        <f>VLOOKUP(I2512,'Indice isolamento municipio'!$F$2:$G$26498,2,false)</f>
        <v>0.481</v>
      </c>
      <c r="K2512" s="29"/>
      <c r="L2512" s="29"/>
      <c r="M2512" s="29"/>
      <c r="N2512" s="20"/>
      <c r="O2512" s="20"/>
      <c r="P2512" s="20"/>
    </row>
    <row r="2513" ht="15.75" hidden="1" customHeight="1">
      <c r="A2513" s="12">
        <v>150570.0</v>
      </c>
      <c r="B2513" s="12" t="s">
        <v>2650</v>
      </c>
      <c r="C2513" s="12" t="s">
        <v>39</v>
      </c>
      <c r="D2513" s="12" t="s">
        <v>114</v>
      </c>
      <c r="E2513" s="12">
        <v>27103.0</v>
      </c>
      <c r="F2513" s="26">
        <v>43965.0</v>
      </c>
      <c r="G2513" s="20"/>
      <c r="H2513" s="20"/>
      <c r="I2513" s="28" t="str">
        <f t="shared" si="1"/>
        <v>PAPonta de Pedras43965</v>
      </c>
      <c r="J2513" s="28">
        <f>VLOOKUP(I2513,'Indice isolamento municipio'!$F$2:$G$26498,2,false)</f>
        <v>0.529</v>
      </c>
      <c r="K2513" s="29"/>
      <c r="L2513" s="29"/>
      <c r="M2513" s="29"/>
      <c r="N2513" s="20"/>
      <c r="O2513" s="20"/>
      <c r="P2513" s="20"/>
    </row>
    <row r="2514" ht="15.75" hidden="1" customHeight="1">
      <c r="A2514" s="12">
        <v>150580.0</v>
      </c>
      <c r="B2514" s="12" t="s">
        <v>2651</v>
      </c>
      <c r="C2514" s="12" t="s">
        <v>39</v>
      </c>
      <c r="D2514" s="12" t="s">
        <v>114</v>
      </c>
      <c r="E2514" s="12">
        <v>54306.0</v>
      </c>
      <c r="F2514" s="26">
        <v>43965.0</v>
      </c>
      <c r="G2514" s="20"/>
      <c r="H2514" s="20"/>
      <c r="I2514" s="28" t="str">
        <f t="shared" si="1"/>
        <v>PAPortel43965</v>
      </c>
      <c r="J2514" s="28">
        <f>VLOOKUP(I2514,'Indice isolamento municipio'!$F$2:$G$26498,2,false)</f>
        <v>0.642</v>
      </c>
      <c r="K2514" s="29"/>
      <c r="L2514" s="29"/>
      <c r="M2514" s="29"/>
      <c r="N2514" s="20"/>
      <c r="O2514" s="20"/>
      <c r="P2514" s="20"/>
    </row>
    <row r="2515" ht="15.75" hidden="1" customHeight="1">
      <c r="A2515" s="12">
        <v>150590.0</v>
      </c>
      <c r="B2515" s="12" t="s">
        <v>2652</v>
      </c>
      <c r="C2515" s="12" t="s">
        <v>39</v>
      </c>
      <c r="D2515" s="12" t="s">
        <v>114</v>
      </c>
      <c r="E2515" s="12">
        <v>35529.0</v>
      </c>
      <c r="F2515" s="26">
        <v>43965.0</v>
      </c>
      <c r="G2515" s="20"/>
      <c r="H2515" s="20"/>
      <c r="I2515" s="28" t="str">
        <f t="shared" si="1"/>
        <v>PAPorto de Moz43965</v>
      </c>
      <c r="J2515" s="28">
        <f>VLOOKUP(I2515,'Indice isolamento municipio'!$F$2:$G$26498,2,false)</f>
        <v>0.438</v>
      </c>
      <c r="K2515" s="29"/>
      <c r="L2515" s="29"/>
      <c r="M2515" s="29"/>
      <c r="N2515" s="20"/>
      <c r="O2515" s="20"/>
      <c r="P2515" s="20"/>
    </row>
    <row r="2516" ht="15.75" hidden="1" customHeight="1">
      <c r="A2516" s="12">
        <v>150600.0</v>
      </c>
      <c r="B2516" s="12" t="s">
        <v>2653</v>
      </c>
      <c r="C2516" s="12" t="s">
        <v>39</v>
      </c>
      <c r="D2516" s="12" t="s">
        <v>114</v>
      </c>
      <c r="E2516" s="12">
        <v>29325.0</v>
      </c>
      <c r="F2516" s="26">
        <v>43965.0</v>
      </c>
      <c r="G2516" s="20"/>
      <c r="H2516" s="20"/>
      <c r="I2516" s="28" t="str">
        <f t="shared" si="1"/>
        <v>PAPrainha43965</v>
      </c>
      <c r="J2516" s="28">
        <f>VLOOKUP(I2516,'Indice isolamento municipio'!$F$2:$G$26498,2,false)</f>
        <v>0.485</v>
      </c>
      <c r="K2516" s="29"/>
      <c r="L2516" s="29"/>
      <c r="M2516" s="29"/>
      <c r="N2516" s="20"/>
      <c r="O2516" s="20"/>
      <c r="P2516" s="20"/>
    </row>
    <row r="2517" ht="15.75" hidden="1" customHeight="1">
      <c r="A2517" s="12">
        <v>150610.0</v>
      </c>
      <c r="B2517" s="12" t="s">
        <v>2654</v>
      </c>
      <c r="C2517" s="12" t="s">
        <v>39</v>
      </c>
      <c r="D2517" s="12" t="s">
        <v>114</v>
      </c>
      <c r="E2517" s="12">
        <v>10352.0</v>
      </c>
      <c r="F2517" s="26">
        <v>43965.0</v>
      </c>
      <c r="G2517" s="20"/>
      <c r="H2517" s="20"/>
      <c r="I2517" s="28" t="str">
        <f t="shared" si="1"/>
        <v>PAPrimavera43965</v>
      </c>
      <c r="J2517" s="28">
        <f>VLOOKUP(I2517,'Indice isolamento municipio'!$F$2:$G$26498,2,false)</f>
        <v>0.383</v>
      </c>
      <c r="K2517" s="29"/>
      <c r="L2517" s="29"/>
      <c r="M2517" s="29"/>
      <c r="N2517" s="20"/>
      <c r="O2517" s="20"/>
      <c r="P2517" s="20"/>
    </row>
    <row r="2518" ht="15.75" hidden="1" customHeight="1">
      <c r="A2518" s="12">
        <v>150611.0</v>
      </c>
      <c r="B2518" s="12" t="s">
        <v>2655</v>
      </c>
      <c r="C2518" s="12" t="s">
        <v>39</v>
      </c>
      <c r="D2518" s="12" t="s">
        <v>114</v>
      </c>
      <c r="E2518" s="12">
        <v>12639.0</v>
      </c>
      <c r="F2518" s="26">
        <v>43965.0</v>
      </c>
      <c r="G2518" s="20"/>
      <c r="H2518" s="20"/>
      <c r="I2518" s="28" t="str">
        <f t="shared" si="1"/>
        <v>PAQuatipuru43965</v>
      </c>
      <c r="J2518" s="28">
        <f>VLOOKUP(I2518,'Indice isolamento municipio'!$F$2:$G$26498,2,false)</f>
        <v>0.575</v>
      </c>
      <c r="K2518" s="29"/>
      <c r="L2518" s="29"/>
      <c r="M2518" s="29"/>
      <c r="N2518" s="20"/>
      <c r="O2518" s="20"/>
      <c r="P2518" s="20"/>
    </row>
    <row r="2519" ht="15.75" hidden="1" customHeight="1">
      <c r="A2519" s="12">
        <v>150613.0</v>
      </c>
      <c r="B2519" s="12" t="s">
        <v>998</v>
      </c>
      <c r="C2519" s="12" t="s">
        <v>39</v>
      </c>
      <c r="D2519" s="12" t="s">
        <v>114</v>
      </c>
      <c r="E2519" s="12">
        <v>77415.0</v>
      </c>
      <c r="F2519" s="26">
        <v>43965.0</v>
      </c>
      <c r="G2519" s="20"/>
      <c r="H2519" s="20"/>
      <c r="I2519" s="28" t="str">
        <f t="shared" si="1"/>
        <v>PARedenção43965</v>
      </c>
      <c r="J2519" s="28">
        <f>VLOOKUP(I2519,'Indice isolamento municipio'!$F$2:$G$26498,2,false)</f>
        <v>0.35</v>
      </c>
      <c r="K2519" s="29"/>
      <c r="L2519" s="29"/>
      <c r="M2519" s="29"/>
      <c r="N2519" s="20"/>
      <c r="O2519" s="20"/>
      <c r="P2519" s="20"/>
    </row>
    <row r="2520" ht="15.75" hidden="1" customHeight="1">
      <c r="A2520" s="12">
        <v>150616.0</v>
      </c>
      <c r="B2520" s="12" t="s">
        <v>2656</v>
      </c>
      <c r="C2520" s="12" t="s">
        <v>39</v>
      </c>
      <c r="D2520" s="12" t="s">
        <v>114</v>
      </c>
      <c r="E2520" s="12">
        <v>17728.0</v>
      </c>
      <c r="F2520" s="26">
        <v>43965.0</v>
      </c>
      <c r="G2520" s="20"/>
      <c r="H2520" s="20"/>
      <c r="I2520" s="28" t="str">
        <f t="shared" si="1"/>
        <v>PARio Maria43965</v>
      </c>
      <c r="J2520" s="28">
        <f>VLOOKUP(I2520,'Indice isolamento municipio'!$F$2:$G$26498,2,false)</f>
        <v>0.296</v>
      </c>
      <c r="K2520" s="29"/>
      <c r="L2520" s="29"/>
      <c r="M2520" s="29"/>
      <c r="N2520" s="20"/>
      <c r="O2520" s="20"/>
      <c r="P2520" s="20"/>
    </row>
    <row r="2521" ht="15.75" hidden="1" customHeight="1">
      <c r="A2521" s="12">
        <v>150618.0</v>
      </c>
      <c r="B2521" s="12" t="s">
        <v>2657</v>
      </c>
      <c r="C2521" s="12" t="s">
        <v>39</v>
      </c>
      <c r="D2521" s="12" t="s">
        <v>114</v>
      </c>
      <c r="E2521" s="12">
        <v>48036.0</v>
      </c>
      <c r="F2521" s="26">
        <v>43965.0</v>
      </c>
      <c r="G2521" s="20"/>
      <c r="H2521" s="20"/>
      <c r="I2521" s="28" t="str">
        <f t="shared" si="1"/>
        <v>PARondon do Pará43965</v>
      </c>
      <c r="J2521" s="28">
        <f>VLOOKUP(I2521,'Indice isolamento municipio'!$F$2:$G$26498,2,false)</f>
        <v>0.407</v>
      </c>
      <c r="K2521" s="29"/>
      <c r="L2521" s="29"/>
      <c r="M2521" s="29"/>
      <c r="N2521" s="20"/>
      <c r="O2521" s="20"/>
      <c r="P2521" s="20"/>
    </row>
    <row r="2522" ht="15.75" customHeight="1">
      <c r="A2522" s="12">
        <v>150619.0</v>
      </c>
      <c r="B2522" s="12" t="s">
        <v>2658</v>
      </c>
      <c r="C2522" s="12" t="s">
        <v>39</v>
      </c>
      <c r="D2522" s="12" t="s">
        <v>114</v>
      </c>
      <c r="E2522" s="12">
        <v>42417.0</v>
      </c>
      <c r="F2522" s="26">
        <v>43965.0</v>
      </c>
      <c r="G2522" s="20"/>
      <c r="H2522" s="20"/>
      <c r="I2522" s="28" t="str">
        <f t="shared" si="1"/>
        <v>PARurópolis43965</v>
      </c>
      <c r="J2522" s="125">
        <v>0.486</v>
      </c>
      <c r="K2522" s="148" t="s">
        <v>5459</v>
      </c>
      <c r="L2522" s="146">
        <v>43983.0</v>
      </c>
      <c r="M2522" s="146">
        <v>43992.0</v>
      </c>
      <c r="N2522" s="78" t="s">
        <v>5460</v>
      </c>
      <c r="O2522" s="20"/>
      <c r="P2522" s="20"/>
    </row>
    <row r="2523" ht="15.75" hidden="1" customHeight="1">
      <c r="A2523" s="12">
        <v>150620.0</v>
      </c>
      <c r="B2523" s="12" t="s">
        <v>2659</v>
      </c>
      <c r="C2523" s="12" t="s">
        <v>39</v>
      </c>
      <c r="D2523" s="12" t="s">
        <v>114</v>
      </c>
      <c r="E2523" s="12">
        <v>38021.0</v>
      </c>
      <c r="F2523" s="26">
        <v>43965.0</v>
      </c>
      <c r="G2523" s="20"/>
      <c r="H2523" s="20"/>
      <c r="I2523" s="28" t="str">
        <f t="shared" si="1"/>
        <v>PASalinópolis43965</v>
      </c>
      <c r="J2523" s="28">
        <f>VLOOKUP(I2523,'Indice isolamento municipio'!$F$2:$G$26498,2,false)</f>
        <v>0.511</v>
      </c>
      <c r="K2523" s="29"/>
      <c r="L2523" s="29"/>
      <c r="M2523" s="29"/>
      <c r="N2523" s="20"/>
      <c r="O2523" s="20"/>
      <c r="P2523" s="20"/>
    </row>
    <row r="2524" ht="15.75" hidden="1" customHeight="1">
      <c r="A2524" s="12">
        <v>150630.0</v>
      </c>
      <c r="B2524" s="12" t="s">
        <v>2660</v>
      </c>
      <c r="C2524" s="12" t="s">
        <v>39</v>
      </c>
      <c r="D2524" s="12" t="s">
        <v>114</v>
      </c>
      <c r="E2524" s="12">
        <v>20948.0</v>
      </c>
      <c r="F2524" s="26">
        <v>43965.0</v>
      </c>
      <c r="G2524" s="20"/>
      <c r="H2524" s="20"/>
      <c r="I2524" s="28" t="str">
        <f t="shared" si="1"/>
        <v>PASalvaterra43965</v>
      </c>
      <c r="J2524" s="28">
        <f>VLOOKUP(I2524,'Indice isolamento municipio'!$F$2:$G$26498,2,false)</f>
        <v>0.51</v>
      </c>
      <c r="K2524" s="29"/>
      <c r="L2524" s="29"/>
      <c r="M2524" s="29"/>
      <c r="N2524" s="20"/>
      <c r="O2524" s="20"/>
      <c r="P2524" s="20"/>
    </row>
    <row r="2525" ht="15.75" hidden="1" customHeight="1">
      <c r="A2525" s="12">
        <v>150635.0</v>
      </c>
      <c r="B2525" s="12" t="s">
        <v>2661</v>
      </c>
      <c r="C2525" s="12" t="s">
        <v>39</v>
      </c>
      <c r="D2525" s="12" t="s">
        <v>114</v>
      </c>
      <c r="E2525" s="12">
        <v>18012.0</v>
      </c>
      <c r="F2525" s="26">
        <v>43965.0</v>
      </c>
      <c r="G2525" s="20"/>
      <c r="H2525" s="20"/>
      <c r="I2525" s="28" t="str">
        <f t="shared" si="1"/>
        <v>PASanta Bárbara do Pará43965</v>
      </c>
      <c r="J2525" s="28">
        <f>VLOOKUP(I2525,'Indice isolamento municipio'!$F$2:$G$26498,2,false)</f>
        <v>0.463</v>
      </c>
      <c r="K2525" s="41"/>
      <c r="L2525" s="146"/>
      <c r="M2525" s="146">
        <v>43975.0</v>
      </c>
      <c r="N2525" s="18" t="s">
        <v>5451</v>
      </c>
      <c r="O2525" s="20"/>
      <c r="P2525" s="20"/>
      <c r="Q2525" s="147"/>
    </row>
    <row r="2526" ht="15.75" hidden="1" customHeight="1">
      <c r="A2526" s="12">
        <v>150640.0</v>
      </c>
      <c r="B2526" s="12" t="s">
        <v>2662</v>
      </c>
      <c r="C2526" s="12" t="s">
        <v>39</v>
      </c>
      <c r="D2526" s="12" t="s">
        <v>114</v>
      </c>
      <c r="E2526" s="12">
        <v>8593.0</v>
      </c>
      <c r="F2526" s="26">
        <v>43965.0</v>
      </c>
      <c r="G2526" s="20"/>
      <c r="H2526" s="20"/>
      <c r="I2526" s="28" t="str">
        <f t="shared" si="1"/>
        <v>PASanta Cruz do Arari43965</v>
      </c>
      <c r="J2526" s="28">
        <f>VLOOKUP(I2526,'Indice isolamento municipio'!$F$2:$G$26498,2,false)</f>
        <v>0.606</v>
      </c>
      <c r="K2526" s="29"/>
      <c r="L2526" s="29"/>
      <c r="M2526" s="29"/>
      <c r="N2526" s="20"/>
      <c r="O2526" s="20"/>
      <c r="P2526" s="20"/>
    </row>
    <row r="2527" ht="15.75" hidden="1" customHeight="1">
      <c r="A2527" s="12">
        <v>150650.0</v>
      </c>
      <c r="B2527" s="12" t="s">
        <v>5461</v>
      </c>
      <c r="C2527" s="12" t="s">
        <v>39</v>
      </c>
      <c r="D2527" s="12" t="s">
        <v>114</v>
      </c>
      <c r="E2527" s="12">
        <v>61919.0</v>
      </c>
      <c r="F2527" s="26">
        <v>43965.0</v>
      </c>
      <c r="G2527" s="20"/>
      <c r="H2527" s="20"/>
      <c r="I2527" s="28" t="str">
        <f t="shared" si="1"/>
        <v>PASanta Isabel do Pará43965</v>
      </c>
      <c r="J2527" s="28" t="str">
        <f>VLOOKUP(I2527,'Indice isolamento municipio'!$F$2:$G$26498,2,false)</f>
        <v>#N/A</v>
      </c>
      <c r="K2527" s="41"/>
      <c r="L2527" s="146"/>
      <c r="M2527" s="146">
        <v>43975.0</v>
      </c>
      <c r="N2527" s="18" t="s">
        <v>5451</v>
      </c>
      <c r="O2527" s="20"/>
      <c r="P2527" s="20"/>
      <c r="Q2527" s="147"/>
    </row>
    <row r="2528" ht="15.75" hidden="1" customHeight="1">
      <c r="A2528" s="12">
        <v>150655.0</v>
      </c>
      <c r="B2528" s="12" t="s">
        <v>2664</v>
      </c>
      <c r="C2528" s="12" t="s">
        <v>39</v>
      </c>
      <c r="D2528" s="12" t="s">
        <v>114</v>
      </c>
      <c r="E2528" s="12">
        <v>19428.0</v>
      </c>
      <c r="F2528" s="26">
        <v>43965.0</v>
      </c>
      <c r="G2528" s="20"/>
      <c r="H2528" s="20"/>
      <c r="I2528" s="28" t="str">
        <f t="shared" si="1"/>
        <v>PASanta Luzia do Pará43965</v>
      </c>
      <c r="J2528" s="28">
        <f>VLOOKUP(I2528,'Indice isolamento municipio'!$F$2:$G$26498,2,false)</f>
        <v>0.467</v>
      </c>
      <c r="K2528" s="29"/>
      <c r="L2528" s="29"/>
      <c r="M2528" s="29"/>
      <c r="N2528" s="20"/>
      <c r="O2528" s="20"/>
      <c r="P2528" s="20"/>
    </row>
    <row r="2529" ht="15.75" hidden="1" customHeight="1">
      <c r="A2529" s="12">
        <v>150658.0</v>
      </c>
      <c r="B2529" s="12" t="s">
        <v>2665</v>
      </c>
      <c r="C2529" s="12" t="s">
        <v>39</v>
      </c>
      <c r="D2529" s="12" t="s">
        <v>114</v>
      </c>
      <c r="E2529" s="12">
        <v>18150.0</v>
      </c>
      <c r="F2529" s="26">
        <v>43965.0</v>
      </c>
      <c r="G2529" s="20"/>
      <c r="H2529" s="20"/>
      <c r="I2529" s="28" t="str">
        <f t="shared" si="1"/>
        <v>PASanta Maria das Barreiras43965</v>
      </c>
      <c r="J2529" s="28">
        <f>VLOOKUP(I2529,'Indice isolamento municipio'!$F$2:$G$26498,2,false)</f>
        <v>0.468</v>
      </c>
      <c r="K2529" s="29"/>
      <c r="L2529" s="29"/>
      <c r="M2529" s="29"/>
      <c r="N2529" s="20"/>
      <c r="O2529" s="20"/>
      <c r="P2529" s="20"/>
    </row>
    <row r="2530" ht="15.75" hidden="1" customHeight="1">
      <c r="A2530" s="12">
        <v>150660.0</v>
      </c>
      <c r="B2530" s="12" t="s">
        <v>2666</v>
      </c>
      <c r="C2530" s="12" t="s">
        <v>39</v>
      </c>
      <c r="D2530" s="12" t="s">
        <v>114</v>
      </c>
      <c r="E2530" s="12">
        <v>23355.0</v>
      </c>
      <c r="F2530" s="26">
        <v>43965.0</v>
      </c>
      <c r="G2530" s="20"/>
      <c r="H2530" s="20"/>
      <c r="I2530" s="28" t="str">
        <f t="shared" si="1"/>
        <v>PASanta Maria do Pará43965</v>
      </c>
      <c r="J2530" s="28">
        <f>VLOOKUP(I2530,'Indice isolamento municipio'!$F$2:$G$26498,2,false)</f>
        <v>0.504</v>
      </c>
      <c r="K2530" s="29"/>
      <c r="L2530" s="29"/>
      <c r="M2530" s="29"/>
      <c r="N2530" s="20"/>
      <c r="O2530" s="20"/>
      <c r="P2530" s="20"/>
    </row>
    <row r="2531" ht="15.75" hidden="1" customHeight="1">
      <c r="A2531" s="12">
        <v>150670.0</v>
      </c>
      <c r="B2531" s="12" t="s">
        <v>2667</v>
      </c>
      <c r="C2531" s="12" t="s">
        <v>39</v>
      </c>
      <c r="D2531" s="12" t="s">
        <v>114</v>
      </c>
      <c r="E2531" s="12">
        <v>59919.0</v>
      </c>
      <c r="F2531" s="26">
        <v>43965.0</v>
      </c>
      <c r="G2531" s="20"/>
      <c r="H2531" s="20"/>
      <c r="I2531" s="28" t="str">
        <f t="shared" si="1"/>
        <v>PASantana do Araguaia43965</v>
      </c>
      <c r="J2531" s="28">
        <f>VLOOKUP(I2531,'Indice isolamento municipio'!$F$2:$G$26498,2,false)</f>
        <v>0.307</v>
      </c>
      <c r="K2531" s="29"/>
      <c r="L2531" s="29"/>
      <c r="M2531" s="29"/>
      <c r="N2531" s="20"/>
      <c r="O2531" s="20"/>
      <c r="P2531" s="20"/>
    </row>
    <row r="2532" ht="15.75" hidden="1" customHeight="1">
      <c r="A2532" s="12">
        <v>150680.0</v>
      </c>
      <c r="B2532" s="12" t="s">
        <v>5462</v>
      </c>
      <c r="C2532" s="12" t="s">
        <v>39</v>
      </c>
      <c r="D2532" s="12" t="s">
        <v>114</v>
      </c>
      <c r="E2532" s="12">
        <v>284401.0</v>
      </c>
      <c r="F2532" s="26">
        <v>43965.0</v>
      </c>
      <c r="G2532" s="20"/>
      <c r="H2532" s="20"/>
      <c r="I2532" s="28" t="str">
        <f t="shared" si="1"/>
        <v>PASantarém 43965</v>
      </c>
      <c r="J2532" s="28" t="str">
        <f>VLOOKUP(I2532,'Indice isolamento municipio'!$F$2:$G$26498,2,false)</f>
        <v>#N/A</v>
      </c>
      <c r="K2532" s="41"/>
      <c r="L2532" s="41"/>
      <c r="M2532" s="146">
        <v>43975.0</v>
      </c>
      <c r="N2532" s="18" t="s">
        <v>5449</v>
      </c>
      <c r="O2532" s="20"/>
      <c r="P2532" s="20"/>
    </row>
    <row r="2533" ht="15.75" hidden="1" customHeight="1">
      <c r="A2533" s="12">
        <v>150690.0</v>
      </c>
      <c r="B2533" s="12" t="s">
        <v>2669</v>
      </c>
      <c r="C2533" s="12" t="s">
        <v>39</v>
      </c>
      <c r="D2533" s="12" t="s">
        <v>114</v>
      </c>
      <c r="E2533" s="12">
        <v>6248.0</v>
      </c>
      <c r="F2533" s="26">
        <v>43965.0</v>
      </c>
      <c r="G2533" s="20"/>
      <c r="H2533" s="20"/>
      <c r="I2533" s="28" t="str">
        <f t="shared" si="1"/>
        <v>PASantarém Novo43965</v>
      </c>
      <c r="J2533" s="28">
        <f>VLOOKUP(I2533,'Indice isolamento municipio'!$F$2:$G$26498,2,false)</f>
        <v>0.381</v>
      </c>
      <c r="K2533" s="29"/>
      <c r="L2533" s="29"/>
      <c r="M2533" s="29"/>
      <c r="N2533" s="20"/>
      <c r="O2533" s="20"/>
      <c r="P2533" s="20"/>
    </row>
    <row r="2534" ht="15.75" hidden="1" customHeight="1">
      <c r="A2534" s="12">
        <v>150700.0</v>
      </c>
      <c r="B2534" s="12" t="s">
        <v>2670</v>
      </c>
      <c r="C2534" s="12" t="s">
        <v>39</v>
      </c>
      <c r="D2534" s="12" t="s">
        <v>114</v>
      </c>
      <c r="E2534" s="12">
        <v>27707.0</v>
      </c>
      <c r="F2534" s="26">
        <v>43965.0</v>
      </c>
      <c r="G2534" s="20"/>
      <c r="H2534" s="20"/>
      <c r="I2534" s="28" t="str">
        <f t="shared" si="1"/>
        <v>PASanto Antônio do Tauá43965</v>
      </c>
      <c r="J2534" s="28">
        <f>VLOOKUP(I2534,'Indice isolamento municipio'!$F$2:$G$26498,2,false)</f>
        <v>0.538</v>
      </c>
      <c r="K2534" s="41"/>
      <c r="L2534" s="146"/>
      <c r="M2534" s="146">
        <v>43975.0</v>
      </c>
      <c r="N2534" s="18" t="s">
        <v>5451</v>
      </c>
      <c r="O2534" s="20"/>
      <c r="P2534" s="20"/>
      <c r="Q2534" s="147"/>
    </row>
    <row r="2535" ht="15.75" hidden="1" customHeight="1">
      <c r="A2535" s="12">
        <v>150710.0</v>
      </c>
      <c r="B2535" s="12" t="s">
        <v>2671</v>
      </c>
      <c r="C2535" s="12" t="s">
        <v>39</v>
      </c>
      <c r="D2535" s="12" t="s">
        <v>114</v>
      </c>
      <c r="E2535" s="12">
        <v>17087.0</v>
      </c>
      <c r="F2535" s="26">
        <v>43965.0</v>
      </c>
      <c r="G2535" s="20"/>
      <c r="H2535" s="20"/>
      <c r="I2535" s="28" t="str">
        <f t="shared" si="1"/>
        <v>PASão Caetano de Odivelas43965</v>
      </c>
      <c r="J2535" s="28">
        <f>VLOOKUP(I2535,'Indice isolamento municipio'!$F$2:$G$26498,2,false)</f>
        <v>0.4</v>
      </c>
      <c r="K2535" s="29"/>
      <c r="L2535" s="29"/>
      <c r="M2535" s="29"/>
      <c r="N2535" s="20"/>
      <c r="O2535" s="20"/>
      <c r="P2535" s="20"/>
    </row>
    <row r="2536" ht="15.75" hidden="1" customHeight="1">
      <c r="A2536" s="12">
        <v>150715.0</v>
      </c>
      <c r="B2536" s="12" t="s">
        <v>2673</v>
      </c>
      <c r="C2536" s="12" t="s">
        <v>39</v>
      </c>
      <c r="D2536" s="12" t="s">
        <v>114</v>
      </c>
      <c r="E2536" s="12">
        <v>23602.0</v>
      </c>
      <c r="F2536" s="26">
        <v>43965.0</v>
      </c>
      <c r="G2536" s="20"/>
      <c r="H2536" s="20"/>
      <c r="I2536" s="28" t="str">
        <f t="shared" si="1"/>
        <v>PASão Domingos do Araguaia43965</v>
      </c>
      <c r="J2536" s="28">
        <f>VLOOKUP(I2536,'Indice isolamento municipio'!$F$2:$G$26498,2,false)</f>
        <v>0.433</v>
      </c>
      <c r="K2536" s="29"/>
      <c r="L2536" s="29"/>
      <c r="M2536" s="29"/>
      <c r="N2536" s="20"/>
      <c r="O2536" s="20"/>
      <c r="P2536" s="20"/>
    </row>
    <row r="2537" ht="15.75" hidden="1" customHeight="1">
      <c r="A2537" s="12">
        <v>150720.0</v>
      </c>
      <c r="B2537" s="12" t="s">
        <v>2674</v>
      </c>
      <c r="C2537" s="12" t="s">
        <v>39</v>
      </c>
      <c r="D2537" s="12" t="s">
        <v>114</v>
      </c>
      <c r="E2537" s="12">
        <v>30215.0</v>
      </c>
      <c r="F2537" s="26">
        <v>43965.0</v>
      </c>
      <c r="G2537" s="20"/>
      <c r="H2537" s="20"/>
      <c r="I2537" s="28" t="str">
        <f t="shared" si="1"/>
        <v>PASão Domingos do Capim43965</v>
      </c>
      <c r="J2537" s="28">
        <f>VLOOKUP(I2537,'Indice isolamento municipio'!$F$2:$G$26498,2,false)</f>
        <v>0.566</v>
      </c>
      <c r="K2537" s="29"/>
      <c r="L2537" s="29"/>
      <c r="M2537" s="29"/>
      <c r="N2537" s="20"/>
      <c r="O2537" s="20"/>
      <c r="P2537" s="20"/>
    </row>
    <row r="2538" ht="15.75" hidden="1" customHeight="1">
      <c r="A2538" s="12">
        <v>150730.0</v>
      </c>
      <c r="B2538" s="12" t="s">
        <v>2675</v>
      </c>
      <c r="C2538" s="12" t="s">
        <v>39</v>
      </c>
      <c r="D2538" s="12" t="s">
        <v>114</v>
      </c>
      <c r="E2538" s="12">
        <v>99905.0</v>
      </c>
      <c r="F2538" s="26">
        <v>43965.0</v>
      </c>
      <c r="G2538" s="20"/>
      <c r="H2538" s="20"/>
      <c r="I2538" s="28" t="str">
        <f t="shared" si="1"/>
        <v>PASão Félix do Xingu43965</v>
      </c>
      <c r="J2538" s="28">
        <f>VLOOKUP(I2538,'Indice isolamento municipio'!$F$2:$G$26498,2,false)</f>
        <v>0.458</v>
      </c>
      <c r="K2538" s="29"/>
      <c r="L2538" s="29"/>
      <c r="M2538" s="29"/>
      <c r="N2538" s="20"/>
      <c r="O2538" s="20"/>
      <c r="P2538" s="20"/>
    </row>
    <row r="2539" ht="15.75" hidden="1" customHeight="1">
      <c r="A2539" s="12">
        <v>150740.0</v>
      </c>
      <c r="B2539" s="12" t="s">
        <v>2676</v>
      </c>
      <c r="C2539" s="12" t="s">
        <v>39</v>
      </c>
      <c r="D2539" s="12" t="s">
        <v>114</v>
      </c>
      <c r="E2539" s="12">
        <v>15184.0</v>
      </c>
      <c r="F2539" s="26">
        <v>43965.0</v>
      </c>
      <c r="G2539" s="20"/>
      <c r="H2539" s="20"/>
      <c r="I2539" s="28" t="str">
        <f t="shared" si="1"/>
        <v>PASão Francisco do Pará43965</v>
      </c>
      <c r="J2539" s="28">
        <f>VLOOKUP(I2539,'Indice isolamento municipio'!$F$2:$G$26498,2,false)</f>
        <v>0.421</v>
      </c>
      <c r="K2539" s="29"/>
      <c r="L2539" s="29"/>
      <c r="M2539" s="29"/>
      <c r="N2539" s="20"/>
      <c r="O2539" s="20"/>
      <c r="P2539" s="20"/>
    </row>
    <row r="2540" ht="15.75" hidden="1" customHeight="1">
      <c r="A2540" s="12">
        <v>150745.0</v>
      </c>
      <c r="B2540" s="12" t="s">
        <v>2677</v>
      </c>
      <c r="C2540" s="12" t="s">
        <v>39</v>
      </c>
      <c r="D2540" s="12" t="s">
        <v>114</v>
      </c>
      <c r="E2540" s="12">
        <v>25277.0</v>
      </c>
      <c r="F2540" s="26">
        <v>43965.0</v>
      </c>
      <c r="G2540" s="20"/>
      <c r="H2540" s="20"/>
      <c r="I2540" s="28" t="str">
        <f t="shared" si="1"/>
        <v>PASão Geraldo do Araguaia43965</v>
      </c>
      <c r="J2540" s="28">
        <f>VLOOKUP(I2540,'Indice isolamento municipio'!$F$2:$G$26498,2,false)</f>
        <v>0.412</v>
      </c>
      <c r="K2540" s="29"/>
      <c r="L2540" s="29"/>
      <c r="M2540" s="29"/>
      <c r="N2540" s="20"/>
      <c r="O2540" s="20"/>
      <c r="P2540" s="20"/>
    </row>
    <row r="2541" ht="15.75" hidden="1" customHeight="1">
      <c r="A2541" s="12">
        <v>150746.0</v>
      </c>
      <c r="B2541" s="12" t="s">
        <v>5463</v>
      </c>
      <c r="C2541" s="12" t="s">
        <v>39</v>
      </c>
      <c r="D2541" s="12" t="s">
        <v>114</v>
      </c>
      <c r="E2541" s="12">
        <v>5451.0</v>
      </c>
      <c r="F2541" s="26">
        <v>43965.0</v>
      </c>
      <c r="G2541" s="20"/>
      <c r="H2541" s="20"/>
      <c r="I2541" s="28" t="str">
        <f t="shared" si="1"/>
        <v>PASão João da Ponta43965</v>
      </c>
      <c r="J2541" s="28" t="str">
        <f>VLOOKUP(I2541,'Indice isolamento municipio'!$F$2:$G$26498,2,false)</f>
        <v>#N/A</v>
      </c>
      <c r="K2541" s="29"/>
      <c r="L2541" s="29"/>
      <c r="M2541" s="29"/>
      <c r="N2541" s="20"/>
      <c r="O2541" s="20"/>
      <c r="P2541" s="20"/>
    </row>
    <row r="2542" ht="15.75" hidden="1" customHeight="1">
      <c r="A2542" s="12">
        <v>150747.0</v>
      </c>
      <c r="B2542" s="12" t="s">
        <v>2678</v>
      </c>
      <c r="C2542" s="12" t="s">
        <v>39</v>
      </c>
      <c r="D2542" s="12" t="s">
        <v>114</v>
      </c>
      <c r="E2542" s="12">
        <v>21125.0</v>
      </c>
      <c r="F2542" s="26">
        <v>43965.0</v>
      </c>
      <c r="G2542" s="20"/>
      <c r="H2542" s="20"/>
      <c r="I2542" s="28" t="str">
        <f t="shared" si="1"/>
        <v>PASão João de Pirabas43965</v>
      </c>
      <c r="J2542" s="28">
        <f>VLOOKUP(I2542,'Indice isolamento municipio'!$F$2:$G$26498,2,false)</f>
        <v>0.545</v>
      </c>
      <c r="K2542" s="29"/>
      <c r="L2542" s="29"/>
      <c r="M2542" s="29"/>
      <c r="N2542" s="20"/>
      <c r="O2542" s="20"/>
      <c r="P2542" s="20"/>
    </row>
    <row r="2543" ht="15.75" hidden="1" customHeight="1">
      <c r="A2543" s="12">
        <v>150750.0</v>
      </c>
      <c r="B2543" s="12" t="s">
        <v>2680</v>
      </c>
      <c r="C2543" s="12" t="s">
        <v>39</v>
      </c>
      <c r="D2543" s="12" t="s">
        <v>114</v>
      </c>
      <c r="E2543" s="12">
        <v>13293.0</v>
      </c>
      <c r="F2543" s="26">
        <v>43965.0</v>
      </c>
      <c r="G2543" s="20"/>
      <c r="H2543" s="20"/>
      <c r="I2543" s="28" t="str">
        <f t="shared" si="1"/>
        <v>PASão João do Araguaia43965</v>
      </c>
      <c r="J2543" s="28">
        <f>VLOOKUP(I2543,'Indice isolamento municipio'!$F$2:$G$26498,2,false)</f>
        <v>0.419</v>
      </c>
      <c r="K2543" s="29"/>
      <c r="L2543" s="29"/>
      <c r="M2543" s="29"/>
      <c r="N2543" s="20"/>
      <c r="O2543" s="20"/>
      <c r="P2543" s="20"/>
    </row>
    <row r="2544" ht="15.75" hidden="1" customHeight="1">
      <c r="A2544" s="12">
        <v>150760.0</v>
      </c>
      <c r="B2544" s="12" t="s">
        <v>2681</v>
      </c>
      <c r="C2544" s="12" t="s">
        <v>39</v>
      </c>
      <c r="D2544" s="12" t="s">
        <v>114</v>
      </c>
      <c r="E2544" s="12">
        <v>53108.0</v>
      </c>
      <c r="F2544" s="26">
        <v>43965.0</v>
      </c>
      <c r="G2544" s="20"/>
      <c r="H2544" s="20"/>
      <c r="I2544" s="28" t="str">
        <f t="shared" si="1"/>
        <v>PASão Miguel do Guamá43965</v>
      </c>
      <c r="J2544" s="28">
        <f>VLOOKUP(I2544,'Indice isolamento municipio'!$F$2:$G$26498,2,false)</f>
        <v>0.455</v>
      </c>
      <c r="K2544" s="29"/>
      <c r="L2544" s="29"/>
      <c r="M2544" s="29"/>
      <c r="N2544" s="20"/>
      <c r="O2544" s="20"/>
      <c r="P2544" s="20"/>
    </row>
    <row r="2545" ht="15.75" hidden="1" customHeight="1">
      <c r="A2545" s="12">
        <v>150770.0</v>
      </c>
      <c r="B2545" s="12" t="s">
        <v>2683</v>
      </c>
      <c r="C2545" s="12" t="s">
        <v>39</v>
      </c>
      <c r="D2545" s="12" t="s">
        <v>114</v>
      </c>
      <c r="E2545" s="12">
        <v>23696.0</v>
      </c>
      <c r="F2545" s="26">
        <v>43965.0</v>
      </c>
      <c r="G2545" s="20"/>
      <c r="H2545" s="20"/>
      <c r="I2545" s="28" t="str">
        <f t="shared" si="1"/>
        <v>PASão Sebastião da Boa Vista43965</v>
      </c>
      <c r="J2545" s="28">
        <f>VLOOKUP(I2545,'Indice isolamento municipio'!$F$2:$G$26498,2,false)</f>
        <v>0.523</v>
      </c>
      <c r="K2545" s="29"/>
      <c r="L2545" s="29"/>
      <c r="M2545" s="29"/>
      <c r="N2545" s="20"/>
      <c r="O2545" s="20"/>
      <c r="P2545" s="20"/>
    </row>
    <row r="2546" ht="15.75" hidden="1" customHeight="1">
      <c r="A2546" s="12">
        <v>150775.0</v>
      </c>
      <c r="B2546" s="12" t="s">
        <v>2684</v>
      </c>
      <c r="C2546" s="12" t="s">
        <v>39</v>
      </c>
      <c r="D2546" s="12" t="s">
        <v>114</v>
      </c>
      <c r="E2546" s="12">
        <v>5236.0</v>
      </c>
      <c r="F2546" s="26">
        <v>43965.0</v>
      </c>
      <c r="G2546" s="20"/>
      <c r="H2546" s="20"/>
      <c r="I2546" s="28" t="str">
        <f t="shared" si="1"/>
        <v>PASapucaia43965</v>
      </c>
      <c r="J2546" s="28">
        <f>VLOOKUP(I2546,'Indice isolamento municipio'!$F$2:$G$26498,2,false)</f>
        <v>0.585</v>
      </c>
      <c r="K2546" s="29"/>
      <c r="L2546" s="29"/>
      <c r="M2546" s="29"/>
      <c r="N2546" s="20"/>
      <c r="O2546" s="20"/>
      <c r="P2546" s="20"/>
    </row>
    <row r="2547" ht="15.75" hidden="1" customHeight="1">
      <c r="A2547" s="12">
        <v>150780.0</v>
      </c>
      <c r="B2547" s="12" t="s">
        <v>2685</v>
      </c>
      <c r="C2547" s="12" t="s">
        <v>39</v>
      </c>
      <c r="D2547" s="12" t="s">
        <v>114</v>
      </c>
      <c r="E2547" s="12">
        <v>12641.0</v>
      </c>
      <c r="F2547" s="26">
        <v>43965.0</v>
      </c>
      <c r="G2547" s="20"/>
      <c r="H2547" s="20"/>
      <c r="I2547" s="28" t="str">
        <f t="shared" si="1"/>
        <v>PASenador José Porfírio43965</v>
      </c>
      <c r="J2547" s="28">
        <f>VLOOKUP(I2547,'Indice isolamento municipio'!$F$2:$G$26498,2,false)</f>
        <v>0.473</v>
      </c>
      <c r="K2547" s="29"/>
      <c r="L2547" s="29"/>
      <c r="M2547" s="29"/>
      <c r="N2547" s="20"/>
      <c r="O2547" s="20"/>
      <c r="P2547" s="20"/>
    </row>
    <row r="2548" ht="15.75" hidden="1" customHeight="1">
      <c r="A2548" s="12">
        <v>150790.0</v>
      </c>
      <c r="B2548" s="12" t="s">
        <v>2686</v>
      </c>
      <c r="C2548" s="12" t="s">
        <v>39</v>
      </c>
      <c r="D2548" s="12" t="s">
        <v>114</v>
      </c>
      <c r="E2548" s="12">
        <v>23461.0</v>
      </c>
      <c r="F2548" s="26">
        <v>43965.0</v>
      </c>
      <c r="G2548" s="20"/>
      <c r="H2548" s="20"/>
      <c r="I2548" s="28" t="str">
        <f t="shared" si="1"/>
        <v>PASoure43965</v>
      </c>
      <c r="J2548" s="28">
        <f>VLOOKUP(I2548,'Indice isolamento municipio'!$F$2:$G$26498,2,false)</f>
        <v>0.439</v>
      </c>
      <c r="K2548" s="29"/>
      <c r="L2548" s="29"/>
      <c r="M2548" s="29"/>
      <c r="N2548" s="20"/>
      <c r="O2548" s="20"/>
      <c r="P2548" s="20"/>
    </row>
    <row r="2549" ht="15.75" hidden="1" customHeight="1">
      <c r="A2549" s="12">
        <v>150795.0</v>
      </c>
      <c r="B2549" s="12" t="s">
        <v>2687</v>
      </c>
      <c r="C2549" s="12" t="s">
        <v>39</v>
      </c>
      <c r="D2549" s="12" t="s">
        <v>114</v>
      </c>
      <c r="E2549" s="12">
        <v>85468.0</v>
      </c>
      <c r="F2549" s="26">
        <v>43965.0</v>
      </c>
      <c r="G2549" s="20"/>
      <c r="H2549" s="20"/>
      <c r="I2549" s="28" t="str">
        <f t="shared" si="1"/>
        <v>PATailândia43965</v>
      </c>
      <c r="J2549" s="28">
        <f>VLOOKUP(I2549,'Indice isolamento municipio'!$F$2:$G$26498,2,false)</f>
        <v>0.423</v>
      </c>
      <c r="K2549" s="29"/>
      <c r="L2549" s="29"/>
      <c r="M2549" s="29"/>
      <c r="N2549" s="20"/>
      <c r="O2549" s="20"/>
      <c r="P2549" s="20"/>
    </row>
    <row r="2550" ht="15.75" hidden="1" customHeight="1">
      <c r="A2550" s="12">
        <v>150796.0</v>
      </c>
      <c r="B2550" s="12" t="s">
        <v>2688</v>
      </c>
      <c r="C2550" s="12" t="s">
        <v>39</v>
      </c>
      <c r="D2550" s="12" t="s">
        <v>114</v>
      </c>
      <c r="E2550" s="12">
        <v>10565.0</v>
      </c>
      <c r="F2550" s="26">
        <v>43965.0</v>
      </c>
      <c r="G2550" s="20"/>
      <c r="H2550" s="20"/>
      <c r="I2550" s="28" t="str">
        <f t="shared" si="1"/>
        <v>PATerra Alta43965</v>
      </c>
      <c r="J2550" s="28">
        <f>VLOOKUP(I2550,'Indice isolamento municipio'!$F$2:$G$26498,2,false)</f>
        <v>0.457</v>
      </c>
      <c r="K2550" s="29"/>
      <c r="L2550" s="29"/>
      <c r="M2550" s="29"/>
      <c r="N2550" s="20"/>
      <c r="O2550" s="20"/>
      <c r="P2550" s="20"/>
    </row>
    <row r="2551" ht="15.75" hidden="1" customHeight="1">
      <c r="A2551" s="12">
        <v>150797.0</v>
      </c>
      <c r="B2551" s="12" t="s">
        <v>2689</v>
      </c>
      <c r="C2551" s="12" t="s">
        <v>39</v>
      </c>
      <c r="D2551" s="12" t="s">
        <v>114</v>
      </c>
      <c r="E2551" s="12">
        <v>17305.0</v>
      </c>
      <c r="F2551" s="26">
        <v>43965.0</v>
      </c>
      <c r="G2551" s="20"/>
      <c r="H2551" s="20"/>
      <c r="I2551" s="28" t="str">
        <f t="shared" si="1"/>
        <v>PATerra Santa43965</v>
      </c>
      <c r="J2551" s="28">
        <f>VLOOKUP(I2551,'Indice isolamento municipio'!$F$2:$G$26498,2,false)</f>
        <v>0.464</v>
      </c>
      <c r="K2551" s="29"/>
      <c r="L2551" s="29"/>
      <c r="M2551" s="29"/>
      <c r="N2551" s="20"/>
      <c r="O2551" s="20"/>
      <c r="P2551" s="20"/>
    </row>
    <row r="2552" ht="15.75" hidden="1" customHeight="1">
      <c r="A2552" s="12">
        <v>150800.0</v>
      </c>
      <c r="B2552" s="12" t="s">
        <v>2690</v>
      </c>
      <c r="C2552" s="12" t="s">
        <v>39</v>
      </c>
      <c r="D2552" s="12" t="s">
        <v>114</v>
      </c>
      <c r="E2552" s="12">
        <v>57914.0</v>
      </c>
      <c r="F2552" s="26">
        <v>43965.0</v>
      </c>
      <c r="G2552" s="20"/>
      <c r="H2552" s="20"/>
      <c r="I2552" s="28" t="str">
        <f t="shared" si="1"/>
        <v>PATomé-Açu43965</v>
      </c>
      <c r="J2552" s="28">
        <f>VLOOKUP(I2552,'Indice isolamento municipio'!$F$2:$G$26498,2,false)</f>
        <v>0.453</v>
      </c>
      <c r="K2552" s="29"/>
      <c r="L2552" s="29"/>
      <c r="M2552" s="29"/>
      <c r="N2552" s="20"/>
      <c r="O2552" s="20"/>
      <c r="P2552" s="20"/>
    </row>
    <row r="2553" ht="15.75" hidden="1" customHeight="1">
      <c r="A2553" s="12">
        <v>150803.0</v>
      </c>
      <c r="B2553" s="12" t="s">
        <v>2691</v>
      </c>
      <c r="C2553" s="12" t="s">
        <v>39</v>
      </c>
      <c r="D2553" s="12" t="s">
        <v>114</v>
      </c>
      <c r="E2553" s="12">
        <v>28167.0</v>
      </c>
      <c r="F2553" s="26">
        <v>43965.0</v>
      </c>
      <c r="G2553" s="20"/>
      <c r="H2553" s="20"/>
      <c r="I2553" s="28" t="str">
        <f t="shared" si="1"/>
        <v>PATracuateua43965</v>
      </c>
      <c r="J2553" s="28">
        <f>VLOOKUP(I2553,'Indice isolamento municipio'!$F$2:$G$26498,2,false)</f>
        <v>0.62</v>
      </c>
      <c r="K2553" s="29"/>
      <c r="L2553" s="29"/>
      <c r="M2553" s="29"/>
      <c r="N2553" s="20"/>
      <c r="O2553" s="20"/>
      <c r="P2553" s="20"/>
    </row>
    <row r="2554" ht="15.75" hidden="1" customHeight="1">
      <c r="A2554" s="12">
        <v>150805.0</v>
      </c>
      <c r="B2554" s="12" t="s">
        <v>2692</v>
      </c>
      <c r="C2554" s="12" t="s">
        <v>39</v>
      </c>
      <c r="D2554" s="12" t="s">
        <v>114</v>
      </c>
      <c r="E2554" s="12">
        <v>17303.0</v>
      </c>
      <c r="F2554" s="26">
        <v>43965.0</v>
      </c>
      <c r="G2554" s="20"/>
      <c r="H2554" s="20"/>
      <c r="I2554" s="28" t="str">
        <f t="shared" si="1"/>
        <v>PATrairão43965</v>
      </c>
      <c r="J2554" s="28">
        <f>VLOOKUP(I2554,'Indice isolamento municipio'!$F$2:$G$26498,2,false)</f>
        <v>0.448</v>
      </c>
      <c r="K2554" s="29"/>
      <c r="L2554" s="29"/>
      <c r="M2554" s="29"/>
      <c r="N2554" s="20"/>
      <c r="O2554" s="20"/>
      <c r="P2554" s="20"/>
    </row>
    <row r="2555" ht="15.75" hidden="1" customHeight="1">
      <c r="A2555" s="12">
        <v>150808.0</v>
      </c>
      <c r="B2555" s="12" t="s">
        <v>2693</v>
      </c>
      <c r="C2555" s="12" t="s">
        <v>39</v>
      </c>
      <c r="D2555" s="12" t="s">
        <v>114</v>
      </c>
      <c r="E2555" s="12">
        <v>34956.0</v>
      </c>
      <c r="F2555" s="26">
        <v>43965.0</v>
      </c>
      <c r="G2555" s="20"/>
      <c r="H2555" s="20"/>
      <c r="I2555" s="28" t="str">
        <f t="shared" si="1"/>
        <v>PATucumã43965</v>
      </c>
      <c r="J2555" s="28">
        <f>VLOOKUP(I2555,'Indice isolamento municipio'!$F$2:$G$26498,2,false)</f>
        <v>0.37</v>
      </c>
      <c r="K2555" s="29"/>
      <c r="L2555" s="29"/>
      <c r="M2555" s="29"/>
      <c r="N2555" s="20"/>
      <c r="O2555" s="20"/>
      <c r="P2555" s="20"/>
    </row>
    <row r="2556" ht="15.75" hidden="1" customHeight="1">
      <c r="A2556" s="12">
        <v>150810.0</v>
      </c>
      <c r="B2556" s="12" t="s">
        <v>2694</v>
      </c>
      <c r="C2556" s="12" t="s">
        <v>39</v>
      </c>
      <c r="D2556" s="12" t="s">
        <v>114</v>
      </c>
      <c r="E2556" s="12">
        <v>100651.0</v>
      </c>
      <c r="F2556" s="26">
        <v>43965.0</v>
      </c>
      <c r="G2556" s="20"/>
      <c r="H2556" s="20"/>
      <c r="I2556" s="28" t="str">
        <f t="shared" si="1"/>
        <v>PATucuruí43965</v>
      </c>
      <c r="J2556" s="28">
        <f>VLOOKUP(I2556,'Indice isolamento municipio'!$F$2:$G$26498,2,false)</f>
        <v>0.488</v>
      </c>
      <c r="K2556" s="29"/>
      <c r="L2556" s="29"/>
      <c r="M2556" s="29"/>
      <c r="N2556" s="20"/>
      <c r="O2556" s="20"/>
      <c r="P2556" s="20"/>
    </row>
    <row r="2557" ht="15.75" hidden="1" customHeight="1">
      <c r="A2557" s="12">
        <v>150812.0</v>
      </c>
      <c r="B2557" s="12" t="s">
        <v>2695</v>
      </c>
      <c r="C2557" s="12" t="s">
        <v>39</v>
      </c>
      <c r="D2557" s="12" t="s">
        <v>114</v>
      </c>
      <c r="E2557" s="12">
        <v>46979.0</v>
      </c>
      <c r="F2557" s="26">
        <v>43965.0</v>
      </c>
      <c r="G2557" s="20"/>
      <c r="H2557" s="20"/>
      <c r="I2557" s="28" t="str">
        <f t="shared" si="1"/>
        <v>PAUlianópolis43965</v>
      </c>
      <c r="J2557" s="28">
        <f>VLOOKUP(I2557,'Indice isolamento municipio'!$F$2:$G$26498,2,false)</f>
        <v>0.482</v>
      </c>
      <c r="K2557" s="29"/>
      <c r="L2557" s="29"/>
      <c r="M2557" s="29"/>
      <c r="N2557" s="20"/>
      <c r="O2557" s="20"/>
      <c r="P2557" s="20"/>
    </row>
    <row r="2558" ht="15.75" hidden="1" customHeight="1">
      <c r="A2558" s="12">
        <v>150815.0</v>
      </c>
      <c r="B2558" s="12" t="s">
        <v>2696</v>
      </c>
      <c r="C2558" s="12" t="s">
        <v>39</v>
      </c>
      <c r="D2558" s="12" t="s">
        <v>114</v>
      </c>
      <c r="E2558" s="12">
        <v>44727.0</v>
      </c>
      <c r="F2558" s="26">
        <v>43965.0</v>
      </c>
      <c r="G2558" s="20"/>
      <c r="H2558" s="20"/>
      <c r="I2558" s="28" t="str">
        <f t="shared" si="1"/>
        <v>PAUruará43965</v>
      </c>
      <c r="J2558" s="28">
        <f>VLOOKUP(I2558,'Indice isolamento municipio'!$F$2:$G$26498,2,false)</f>
        <v>0.374</v>
      </c>
      <c r="K2558" s="29"/>
      <c r="L2558" s="29"/>
      <c r="M2558" s="29"/>
      <c r="N2558" s="20"/>
      <c r="O2558" s="20"/>
      <c r="P2558" s="20"/>
    </row>
    <row r="2559" ht="15.75" hidden="1" customHeight="1">
      <c r="A2559" s="12">
        <v>150820.0</v>
      </c>
      <c r="B2559" s="12" t="s">
        <v>2701</v>
      </c>
      <c r="C2559" s="12" t="s">
        <v>39</v>
      </c>
      <c r="D2559" s="12" t="s">
        <v>114</v>
      </c>
      <c r="E2559" s="12">
        <v>49054.0</v>
      </c>
      <c r="F2559" s="26">
        <v>43965.0</v>
      </c>
      <c r="G2559" s="20"/>
      <c r="H2559" s="20"/>
      <c r="I2559" s="28" t="str">
        <f t="shared" si="1"/>
        <v>PAVigia43965</v>
      </c>
      <c r="J2559" s="28">
        <f>VLOOKUP(I2559,'Indice isolamento municipio'!$F$2:$G$26498,2,false)</f>
        <v>0.518</v>
      </c>
      <c r="K2559" s="41"/>
      <c r="L2559" s="146"/>
      <c r="M2559" s="146">
        <v>43975.0</v>
      </c>
      <c r="N2559" s="18" t="s">
        <v>5451</v>
      </c>
      <c r="O2559" s="20"/>
      <c r="P2559" s="20"/>
      <c r="Q2559" s="147"/>
    </row>
    <row r="2560" ht="15.75" hidden="1" customHeight="1">
      <c r="A2560" s="12">
        <v>150830.0</v>
      </c>
      <c r="B2560" s="12" t="s">
        <v>2702</v>
      </c>
      <c r="C2560" s="12" t="s">
        <v>39</v>
      </c>
      <c r="D2560" s="12" t="s">
        <v>114</v>
      </c>
      <c r="E2560" s="12">
        <v>57566.0</v>
      </c>
      <c r="F2560" s="26">
        <v>43965.0</v>
      </c>
      <c r="G2560" s="20"/>
      <c r="H2560" s="20"/>
      <c r="I2560" s="28" t="str">
        <f t="shared" si="1"/>
        <v>PAViseu43965</v>
      </c>
      <c r="J2560" s="28">
        <f>VLOOKUP(I2560,'Indice isolamento municipio'!$F$2:$G$26498,2,false)</f>
        <v>0.553</v>
      </c>
      <c r="K2560" s="29"/>
      <c r="L2560" s="29"/>
      <c r="M2560" s="29"/>
      <c r="N2560" s="20"/>
      <c r="O2560" s="20"/>
      <c r="P2560" s="20"/>
    </row>
    <row r="2561" ht="15.75" hidden="1" customHeight="1">
      <c r="A2561" s="12">
        <v>150835.0</v>
      </c>
      <c r="B2561" s="12" t="s">
        <v>2703</v>
      </c>
      <c r="C2561" s="12" t="s">
        <v>39</v>
      </c>
      <c r="D2561" s="12" t="s">
        <v>114</v>
      </c>
      <c r="E2561" s="12">
        <v>13777.0</v>
      </c>
      <c r="F2561" s="26">
        <v>43965.0</v>
      </c>
      <c r="G2561" s="20"/>
      <c r="H2561" s="20"/>
      <c r="I2561" s="28" t="str">
        <f t="shared" si="1"/>
        <v>PAVitória do Xingu43965</v>
      </c>
      <c r="J2561" s="28">
        <f>VLOOKUP(I2561,'Indice isolamento municipio'!$F$2:$G$26498,2,false)</f>
        <v>0.375</v>
      </c>
      <c r="K2561" s="29"/>
      <c r="L2561" s="29"/>
      <c r="M2561" s="29"/>
      <c r="N2561" s="20"/>
      <c r="O2561" s="20"/>
      <c r="P2561" s="20"/>
    </row>
    <row r="2562" ht="15.75" hidden="1" customHeight="1">
      <c r="A2562" s="12">
        <v>150840.0</v>
      </c>
      <c r="B2562" s="12" t="s">
        <v>2704</v>
      </c>
      <c r="C2562" s="12" t="s">
        <v>39</v>
      </c>
      <c r="D2562" s="12" t="s">
        <v>114</v>
      </c>
      <c r="E2562" s="12">
        <v>41382.0</v>
      </c>
      <c r="F2562" s="26">
        <v>43965.0</v>
      </c>
      <c r="G2562" s="20"/>
      <c r="H2562" s="20"/>
      <c r="I2562" s="28" t="str">
        <f t="shared" si="1"/>
        <v>PAXinguara43965</v>
      </c>
      <c r="J2562" s="28">
        <f>VLOOKUP(I2562,'Indice isolamento municipio'!$F$2:$G$26498,2,false)</f>
        <v>0.378</v>
      </c>
      <c r="K2562" s="29"/>
      <c r="L2562" s="29"/>
      <c r="M2562" s="29"/>
      <c r="N2562" s="20"/>
      <c r="O2562" s="20"/>
      <c r="P2562" s="20"/>
    </row>
    <row r="2563" ht="15.75" hidden="1" customHeight="1">
      <c r="A2563" s="12">
        <v>150475.0</v>
      </c>
      <c r="B2563" s="12" t="s">
        <v>5464</v>
      </c>
      <c r="C2563" s="12" t="s">
        <v>39</v>
      </c>
      <c r="D2563" s="12" t="s">
        <v>114</v>
      </c>
      <c r="E2563" s="12">
        <v>0.0</v>
      </c>
      <c r="F2563" s="26">
        <v>43965.0</v>
      </c>
      <c r="G2563" s="20"/>
      <c r="H2563" s="20"/>
      <c r="I2563" s="28" t="str">
        <f t="shared" si="1"/>
        <v>PAMojuí dos Campos43965</v>
      </c>
      <c r="J2563" s="28" t="str">
        <f>VLOOKUP(I2563,'Indice isolamento municipio'!$F$2:$G$26498,2,false)</f>
        <v>#N/A</v>
      </c>
      <c r="K2563" s="29"/>
      <c r="L2563" s="29"/>
      <c r="M2563" s="29"/>
      <c r="N2563" s="20"/>
      <c r="O2563" s="20"/>
      <c r="P2563" s="20"/>
    </row>
    <row r="2564" ht="15.75" hidden="1" customHeight="1">
      <c r="A2564" s="12">
        <v>250010.0</v>
      </c>
      <c r="B2564" s="12" t="s">
        <v>99</v>
      </c>
      <c r="C2564" s="12" t="s">
        <v>53</v>
      </c>
      <c r="D2564" s="12" t="s">
        <v>75</v>
      </c>
      <c r="E2564" s="12">
        <v>9611.0</v>
      </c>
      <c r="F2564" s="26">
        <v>43965.0</v>
      </c>
      <c r="G2564" s="20"/>
      <c r="H2564" s="20"/>
      <c r="I2564" s="28" t="str">
        <f t="shared" si="1"/>
        <v>PBÁgua Branca43965</v>
      </c>
      <c r="J2564" s="28">
        <f>VLOOKUP(I2564,'Indice isolamento municipio'!$F$2:$G$26498,2,false)</f>
        <v>0.39</v>
      </c>
      <c r="K2564" s="29"/>
      <c r="L2564" s="20"/>
      <c r="M2564" s="20"/>
      <c r="N2564" s="20"/>
      <c r="O2564" s="20"/>
      <c r="P2564" s="20"/>
    </row>
    <row r="2565" ht="15.75" hidden="1" customHeight="1">
      <c r="A2565" s="12">
        <v>250020.0</v>
      </c>
      <c r="B2565" s="12" t="s">
        <v>5465</v>
      </c>
      <c r="C2565" s="12" t="s">
        <v>53</v>
      </c>
      <c r="D2565" s="12" t="s">
        <v>75</v>
      </c>
      <c r="E2565" s="12">
        <v>5514.0</v>
      </c>
      <c r="F2565" s="26">
        <v>43965.0</v>
      </c>
      <c r="G2565" s="20"/>
      <c r="H2565" s="20"/>
      <c r="I2565" s="28" t="str">
        <f t="shared" si="1"/>
        <v>PBAguiar 43965</v>
      </c>
      <c r="J2565" s="28" t="str">
        <f>VLOOKUP(I2565,'Indice isolamento municipio'!$F$2:$G$26498,2,false)</f>
        <v>#N/A</v>
      </c>
      <c r="K2565" s="29"/>
      <c r="L2565" s="20"/>
      <c r="M2565" s="20"/>
      <c r="N2565" s="20"/>
      <c r="O2565" s="20"/>
      <c r="P2565" s="20"/>
    </row>
    <row r="2566" ht="15.75" hidden="1" customHeight="1">
      <c r="A2566" s="12">
        <v>250030.0</v>
      </c>
      <c r="B2566" s="12" t="s">
        <v>5466</v>
      </c>
      <c r="C2566" s="12" t="s">
        <v>53</v>
      </c>
      <c r="D2566" s="12" t="s">
        <v>75</v>
      </c>
      <c r="E2566" s="12">
        <v>28375.0</v>
      </c>
      <c r="F2566" s="26">
        <v>43965.0</v>
      </c>
      <c r="G2566" s="20"/>
      <c r="H2566" s="20"/>
      <c r="I2566" s="28" t="str">
        <f t="shared" si="1"/>
        <v>PBAlagoa Grande 43965</v>
      </c>
      <c r="J2566" s="28" t="str">
        <f>VLOOKUP(I2566,'Indice isolamento municipio'!$F$2:$G$26498,2,false)</f>
        <v>#N/A</v>
      </c>
      <c r="K2566" s="29"/>
      <c r="L2566" s="20"/>
      <c r="M2566" s="20"/>
      <c r="N2566" s="20"/>
      <c r="O2566" s="20"/>
      <c r="P2566" s="20"/>
    </row>
    <row r="2567" ht="15.75" hidden="1" customHeight="1">
      <c r="A2567" s="12">
        <v>250040.0</v>
      </c>
      <c r="B2567" s="12" t="s">
        <v>5467</v>
      </c>
      <c r="C2567" s="12" t="s">
        <v>53</v>
      </c>
      <c r="D2567" s="12" t="s">
        <v>75</v>
      </c>
      <c r="E2567" s="12">
        <v>19849.0</v>
      </c>
      <c r="F2567" s="26">
        <v>43965.0</v>
      </c>
      <c r="G2567" s="20"/>
      <c r="H2567" s="20"/>
      <c r="I2567" s="28" t="str">
        <f t="shared" si="1"/>
        <v>PBAlagoa Nova 43965</v>
      </c>
      <c r="J2567" s="28" t="str">
        <f>VLOOKUP(I2567,'Indice isolamento municipio'!$F$2:$G$26498,2,false)</f>
        <v>#N/A</v>
      </c>
      <c r="K2567" s="29"/>
      <c r="L2567" s="20"/>
      <c r="M2567" s="20"/>
      <c r="N2567" s="20"/>
      <c r="O2567" s="20"/>
      <c r="P2567" s="20"/>
    </row>
    <row r="2568" ht="15.75" hidden="1" customHeight="1">
      <c r="A2568" s="12">
        <v>250050.0</v>
      </c>
      <c r="B2568" s="12" t="s">
        <v>5468</v>
      </c>
      <c r="C2568" s="12" t="s">
        <v>53</v>
      </c>
      <c r="D2568" s="12" t="s">
        <v>75</v>
      </c>
      <c r="E2568" s="12">
        <v>13740.0</v>
      </c>
      <c r="F2568" s="26">
        <v>43965.0</v>
      </c>
      <c r="G2568" s="20"/>
      <c r="H2568" s="20"/>
      <c r="I2568" s="28" t="str">
        <f t="shared" si="1"/>
        <v>PBAlagoinha 43965</v>
      </c>
      <c r="J2568" s="28" t="str">
        <f>VLOOKUP(I2568,'Indice isolamento municipio'!$F$2:$G$26498,2,false)</f>
        <v>#N/A</v>
      </c>
      <c r="K2568" s="29"/>
      <c r="L2568" s="20"/>
      <c r="M2568" s="20"/>
      <c r="N2568" s="20"/>
      <c r="O2568" s="20"/>
      <c r="P2568" s="20"/>
    </row>
    <row r="2569" ht="15.75" hidden="1" customHeight="1">
      <c r="A2569" s="12">
        <v>250053.0</v>
      </c>
      <c r="B2569" s="12" t="s">
        <v>5469</v>
      </c>
      <c r="C2569" s="12" t="s">
        <v>53</v>
      </c>
      <c r="D2569" s="12" t="s">
        <v>75</v>
      </c>
      <c r="E2569" s="12">
        <v>5282.0</v>
      </c>
      <c r="F2569" s="26">
        <v>43965.0</v>
      </c>
      <c r="G2569" s="20"/>
      <c r="H2569" s="20"/>
      <c r="I2569" s="28" t="str">
        <f t="shared" si="1"/>
        <v>PBAlcantil 43965</v>
      </c>
      <c r="J2569" s="28" t="str">
        <f>VLOOKUP(I2569,'Indice isolamento municipio'!$F$2:$G$26498,2,false)</f>
        <v>#N/A</v>
      </c>
      <c r="K2569" s="29"/>
      <c r="L2569" s="20"/>
      <c r="M2569" s="20"/>
      <c r="N2569" s="20"/>
      <c r="O2569" s="20"/>
      <c r="P2569" s="20"/>
    </row>
    <row r="2570" ht="15.75" hidden="1" customHeight="1">
      <c r="A2570" s="12">
        <v>250057.0</v>
      </c>
      <c r="B2570" s="12" t="s">
        <v>2710</v>
      </c>
      <c r="C2570" s="12" t="s">
        <v>53</v>
      </c>
      <c r="D2570" s="12" t="s">
        <v>75</v>
      </c>
      <c r="E2570" s="12">
        <v>2390.0</v>
      </c>
      <c r="F2570" s="26">
        <v>43965.0</v>
      </c>
      <c r="G2570" s="20"/>
      <c r="H2570" s="20"/>
      <c r="I2570" s="28" t="str">
        <f t="shared" si="1"/>
        <v>PBAlgodão de Jandaíra43965</v>
      </c>
      <c r="J2570" s="28">
        <f>VLOOKUP(I2570,'Indice isolamento municipio'!$F$2:$G$26498,2,false)</f>
        <v>0.431</v>
      </c>
      <c r="K2570" s="29"/>
      <c r="L2570" s="20"/>
      <c r="M2570" s="20"/>
      <c r="N2570" s="20"/>
      <c r="O2570" s="20"/>
      <c r="P2570" s="20"/>
    </row>
    <row r="2571" ht="15.75" customHeight="1">
      <c r="A2571" s="12">
        <v>250060.0</v>
      </c>
      <c r="B2571" s="12" t="s">
        <v>5470</v>
      </c>
      <c r="C2571" s="12" t="s">
        <v>53</v>
      </c>
      <c r="D2571" s="12" t="s">
        <v>75</v>
      </c>
      <c r="E2571" s="12">
        <v>18324.0</v>
      </c>
      <c r="F2571" s="26">
        <v>43965.0</v>
      </c>
      <c r="G2571" s="20"/>
      <c r="H2571" s="20"/>
      <c r="I2571" s="28" t="str">
        <f t="shared" si="1"/>
        <v>PBAlhandra 43965</v>
      </c>
      <c r="J2571" s="125">
        <v>0.385</v>
      </c>
      <c r="K2571" s="41">
        <v>1.0</v>
      </c>
      <c r="L2571" s="26">
        <v>43983.0</v>
      </c>
      <c r="M2571" s="26">
        <v>43996.0</v>
      </c>
      <c r="N2571" s="18" t="s">
        <v>5471</v>
      </c>
      <c r="O2571" s="20"/>
      <c r="P2571" s="20"/>
    </row>
    <row r="2572" ht="15.75" hidden="1" customHeight="1">
      <c r="A2572" s="12">
        <v>250070.0</v>
      </c>
      <c r="B2572" s="12" t="s">
        <v>2911</v>
      </c>
      <c r="C2572" s="12" t="s">
        <v>53</v>
      </c>
      <c r="D2572" s="12" t="s">
        <v>75</v>
      </c>
      <c r="E2572" s="12">
        <v>17646.0</v>
      </c>
      <c r="F2572" s="26">
        <v>43965.0</v>
      </c>
      <c r="G2572" s="20"/>
      <c r="H2572" s="20"/>
      <c r="I2572" s="28" t="str">
        <f t="shared" si="1"/>
        <v>PBSão João do Rio do Peixe43965</v>
      </c>
      <c r="J2572" s="28">
        <f>VLOOKUP(I2572,'Indice isolamento municipio'!$F$2:$G$26498,2,false)</f>
        <v>0.49</v>
      </c>
      <c r="K2572" s="29"/>
      <c r="L2572" s="20"/>
      <c r="M2572" s="20"/>
      <c r="N2572" s="20"/>
      <c r="O2572" s="20"/>
      <c r="P2572" s="20"/>
    </row>
    <row r="2573" ht="15.75" hidden="1" customHeight="1">
      <c r="A2573" s="12">
        <v>250073.0</v>
      </c>
      <c r="B2573" s="12" t="s">
        <v>5472</v>
      </c>
      <c r="C2573" s="12" t="s">
        <v>53</v>
      </c>
      <c r="D2573" s="12" t="s">
        <v>75</v>
      </c>
      <c r="E2573" s="12">
        <v>2119.0</v>
      </c>
      <c r="F2573" s="26">
        <v>43965.0</v>
      </c>
      <c r="G2573" s="20"/>
      <c r="H2573" s="20"/>
      <c r="I2573" s="28" t="str">
        <f t="shared" si="1"/>
        <v>PBAmparo 43965</v>
      </c>
      <c r="J2573" s="28" t="str">
        <f>VLOOKUP(I2573,'Indice isolamento municipio'!$F$2:$G$26498,2,false)</f>
        <v>#N/A</v>
      </c>
      <c r="K2573" s="29"/>
      <c r="L2573" s="20"/>
      <c r="M2573" s="20"/>
      <c r="N2573" s="20"/>
      <c r="O2573" s="20"/>
      <c r="P2573" s="20"/>
    </row>
    <row r="2574" ht="15.75" hidden="1" customHeight="1">
      <c r="A2574" s="12">
        <v>250077.0</v>
      </c>
      <c r="B2574" s="12" t="s">
        <v>5473</v>
      </c>
      <c r="C2574" s="12" t="s">
        <v>53</v>
      </c>
      <c r="D2574" s="12" t="s">
        <v>75</v>
      </c>
      <c r="E2574" s="12">
        <v>7832.0</v>
      </c>
      <c r="F2574" s="26">
        <v>43965.0</v>
      </c>
      <c r="G2574" s="20"/>
      <c r="H2574" s="20"/>
      <c r="I2574" s="28" t="str">
        <f t="shared" si="1"/>
        <v>PBAparecida 43965</v>
      </c>
      <c r="J2574" s="28" t="str">
        <f>VLOOKUP(I2574,'Indice isolamento municipio'!$F$2:$G$26498,2,false)</f>
        <v>#N/A</v>
      </c>
      <c r="K2574" s="29"/>
      <c r="L2574" s="20"/>
      <c r="M2574" s="20"/>
      <c r="N2574" s="20"/>
      <c r="O2574" s="20"/>
      <c r="P2574" s="20"/>
    </row>
    <row r="2575" ht="15.75" hidden="1" customHeight="1">
      <c r="A2575" s="12">
        <v>250080.0</v>
      </c>
      <c r="B2575" s="12" t="s">
        <v>5474</v>
      </c>
      <c r="C2575" s="12" t="s">
        <v>53</v>
      </c>
      <c r="D2575" s="12" t="s">
        <v>75</v>
      </c>
      <c r="E2575" s="12">
        <v>17093.0</v>
      </c>
      <c r="F2575" s="26">
        <v>43965.0</v>
      </c>
      <c r="G2575" s="20"/>
      <c r="H2575" s="20"/>
      <c r="I2575" s="28" t="str">
        <f t="shared" si="1"/>
        <v>PBAraçagi 43965</v>
      </c>
      <c r="J2575" s="28" t="str">
        <f>VLOOKUP(I2575,'Indice isolamento municipio'!$F$2:$G$26498,2,false)</f>
        <v>#N/A</v>
      </c>
      <c r="K2575" s="29"/>
      <c r="L2575" s="20"/>
      <c r="M2575" s="20"/>
      <c r="N2575" s="20"/>
      <c r="O2575" s="20"/>
      <c r="P2575" s="20"/>
    </row>
    <row r="2576" ht="15.75" hidden="1" customHeight="1">
      <c r="A2576" s="12">
        <v>250090.0</v>
      </c>
      <c r="B2576" s="12" t="s">
        <v>5475</v>
      </c>
      <c r="C2576" s="12" t="s">
        <v>53</v>
      </c>
      <c r="D2576" s="12" t="s">
        <v>75</v>
      </c>
      <c r="E2576" s="12">
        <v>12820.0</v>
      </c>
      <c r="F2576" s="26">
        <v>43965.0</v>
      </c>
      <c r="G2576" s="20"/>
      <c r="H2576" s="20"/>
      <c r="I2576" s="28" t="str">
        <f t="shared" si="1"/>
        <v>PBArara 43965</v>
      </c>
      <c r="J2576" s="28" t="str">
        <f>VLOOKUP(I2576,'Indice isolamento municipio'!$F$2:$G$26498,2,false)</f>
        <v>#N/A</v>
      </c>
      <c r="K2576" s="29"/>
      <c r="L2576" s="20"/>
      <c r="M2576" s="20"/>
      <c r="N2576" s="20"/>
      <c r="O2576" s="20"/>
      <c r="P2576" s="20"/>
    </row>
    <row r="2577" ht="15.75" hidden="1" customHeight="1">
      <c r="A2577" s="12">
        <v>250100.0</v>
      </c>
      <c r="B2577" s="12" t="s">
        <v>2717</v>
      </c>
      <c r="C2577" s="12" t="s">
        <v>53</v>
      </c>
      <c r="D2577" s="12" t="s">
        <v>75</v>
      </c>
      <c r="E2577" s="12">
        <v>19076.0</v>
      </c>
      <c r="F2577" s="26">
        <v>43965.0</v>
      </c>
      <c r="G2577" s="20"/>
      <c r="H2577" s="20"/>
      <c r="I2577" s="28" t="str">
        <f t="shared" si="1"/>
        <v>PBAraruna43965</v>
      </c>
      <c r="J2577" s="28">
        <f>VLOOKUP(I2577,'Indice isolamento municipio'!$F$2:$G$26498,2,false)</f>
        <v>0.419</v>
      </c>
      <c r="K2577" s="29"/>
      <c r="L2577" s="20"/>
      <c r="M2577" s="20"/>
      <c r="N2577" s="20"/>
      <c r="O2577" s="20"/>
      <c r="P2577" s="20"/>
    </row>
    <row r="2578" ht="15.75" hidden="1" customHeight="1">
      <c r="A2578" s="12">
        <v>250110.0</v>
      </c>
      <c r="B2578" s="12" t="s">
        <v>5476</v>
      </c>
      <c r="C2578" s="12" t="s">
        <v>53</v>
      </c>
      <c r="D2578" s="12" t="s">
        <v>75</v>
      </c>
      <c r="E2578" s="12">
        <v>23391.0</v>
      </c>
      <c r="F2578" s="26">
        <v>43965.0</v>
      </c>
      <c r="G2578" s="20"/>
      <c r="H2578" s="20"/>
      <c r="I2578" s="28" t="str">
        <f t="shared" si="1"/>
        <v>PBAreia 43965</v>
      </c>
      <c r="J2578" s="28" t="str">
        <f>VLOOKUP(I2578,'Indice isolamento municipio'!$F$2:$G$26498,2,false)</f>
        <v>#N/A</v>
      </c>
      <c r="K2578" s="29"/>
      <c r="L2578" s="20"/>
      <c r="M2578" s="20"/>
      <c r="N2578" s="20"/>
      <c r="O2578" s="20"/>
      <c r="P2578" s="20"/>
    </row>
    <row r="2579" ht="15.75" hidden="1" customHeight="1">
      <c r="A2579" s="12">
        <v>250115.0</v>
      </c>
      <c r="B2579" s="12" t="s">
        <v>2719</v>
      </c>
      <c r="C2579" s="12" t="s">
        <v>53</v>
      </c>
      <c r="D2579" s="12" t="s">
        <v>75</v>
      </c>
      <c r="E2579" s="12">
        <v>1901.0</v>
      </c>
      <c r="F2579" s="26">
        <v>43965.0</v>
      </c>
      <c r="G2579" s="20"/>
      <c r="H2579" s="20"/>
      <c r="I2579" s="28" t="str">
        <f t="shared" si="1"/>
        <v>PBAreia de Baraúnas43965</v>
      </c>
      <c r="J2579" s="28">
        <f>VLOOKUP(I2579,'Indice isolamento municipio'!$F$2:$G$26498,2,false)</f>
        <v>0.568</v>
      </c>
      <c r="K2579" s="29"/>
      <c r="L2579" s="20"/>
      <c r="M2579" s="20"/>
      <c r="N2579" s="20"/>
      <c r="O2579" s="20"/>
      <c r="P2579" s="20"/>
    </row>
    <row r="2580" ht="15.75" hidden="1" customHeight="1">
      <c r="A2580" s="12">
        <v>250120.0</v>
      </c>
      <c r="B2580" s="12" t="s">
        <v>5477</v>
      </c>
      <c r="C2580" s="12" t="s">
        <v>53</v>
      </c>
      <c r="D2580" s="12" t="s">
        <v>75</v>
      </c>
      <c r="E2580" s="12">
        <v>6536.0</v>
      </c>
      <c r="F2580" s="26">
        <v>43965.0</v>
      </c>
      <c r="G2580" s="20"/>
      <c r="H2580" s="20"/>
      <c r="I2580" s="28" t="str">
        <f t="shared" si="1"/>
        <v>PBAreial 43965</v>
      </c>
      <c r="J2580" s="28" t="str">
        <f>VLOOKUP(I2580,'Indice isolamento municipio'!$F$2:$G$26498,2,false)</f>
        <v>#N/A</v>
      </c>
      <c r="K2580" s="29"/>
      <c r="L2580" s="20"/>
      <c r="M2580" s="20"/>
      <c r="N2580" s="20"/>
      <c r="O2580" s="20"/>
      <c r="P2580" s="20"/>
    </row>
    <row r="2581" ht="15.75" hidden="1" customHeight="1">
      <c r="A2581" s="12">
        <v>250130.0</v>
      </c>
      <c r="B2581" s="12" t="s">
        <v>2721</v>
      </c>
      <c r="C2581" s="12" t="s">
        <v>53</v>
      </c>
      <c r="D2581" s="12" t="s">
        <v>75</v>
      </c>
      <c r="E2581" s="12">
        <v>19016.0</v>
      </c>
      <c r="F2581" s="26">
        <v>43965.0</v>
      </c>
      <c r="G2581" s="20"/>
      <c r="H2581" s="20"/>
      <c r="I2581" s="28" t="str">
        <f t="shared" si="1"/>
        <v>PBAroeiras43965</v>
      </c>
      <c r="J2581" s="28">
        <f>VLOOKUP(I2581,'Indice isolamento municipio'!$F$2:$G$26498,2,false)</f>
        <v>0.449</v>
      </c>
      <c r="K2581" s="29"/>
      <c r="L2581" s="20"/>
      <c r="M2581" s="20"/>
      <c r="N2581" s="20"/>
      <c r="O2581" s="20"/>
      <c r="P2581" s="20"/>
    </row>
    <row r="2582" ht="15.75" hidden="1" customHeight="1">
      <c r="A2582" s="12">
        <v>250135.0</v>
      </c>
      <c r="B2582" s="12" t="s">
        <v>2722</v>
      </c>
      <c r="C2582" s="12" t="s">
        <v>53</v>
      </c>
      <c r="D2582" s="12" t="s">
        <v>75</v>
      </c>
      <c r="E2582" s="12">
        <v>3607.0</v>
      </c>
      <c r="F2582" s="26">
        <v>43965.0</v>
      </c>
      <c r="G2582" s="20"/>
      <c r="H2582" s="20"/>
      <c r="I2582" s="28" t="str">
        <f t="shared" si="1"/>
        <v>PBAssunção43965</v>
      </c>
      <c r="J2582" s="28">
        <f>VLOOKUP(I2582,'Indice isolamento municipio'!$F$2:$G$26498,2,false)</f>
        <v>0.422</v>
      </c>
      <c r="K2582" s="29"/>
      <c r="L2582" s="20"/>
      <c r="M2582" s="20"/>
      <c r="N2582" s="20"/>
      <c r="O2582" s="20"/>
      <c r="P2582" s="20"/>
    </row>
    <row r="2583" ht="15.75" hidden="1" customHeight="1">
      <c r="A2583" s="12">
        <v>250140.0</v>
      </c>
      <c r="B2583" s="12" t="s">
        <v>2723</v>
      </c>
      <c r="C2583" s="12" t="s">
        <v>53</v>
      </c>
      <c r="D2583" s="12" t="s">
        <v>75</v>
      </c>
      <c r="E2583" s="12">
        <v>8243.0</v>
      </c>
      <c r="F2583" s="26">
        <v>43965.0</v>
      </c>
      <c r="G2583" s="20"/>
      <c r="H2583" s="20"/>
      <c r="I2583" s="28" t="str">
        <f t="shared" si="1"/>
        <v>PBBaía da Traição43965</v>
      </c>
      <c r="J2583" s="28">
        <f>VLOOKUP(I2583,'Indice isolamento municipio'!$F$2:$G$26498,2,false)</f>
        <v>0.507</v>
      </c>
      <c r="K2583" s="29"/>
      <c r="L2583" s="20"/>
      <c r="M2583" s="20"/>
      <c r="N2583" s="20"/>
      <c r="O2583" s="20"/>
      <c r="P2583" s="20"/>
    </row>
    <row r="2584" ht="15.75" hidden="1" customHeight="1">
      <c r="A2584" s="12">
        <v>250150.0</v>
      </c>
      <c r="B2584" s="12" t="s">
        <v>5478</v>
      </c>
      <c r="C2584" s="12" t="s">
        <v>53</v>
      </c>
      <c r="D2584" s="12" t="s">
        <v>75</v>
      </c>
      <c r="E2584" s="12">
        <v>21753.0</v>
      </c>
      <c r="F2584" s="26">
        <v>43965.0</v>
      </c>
      <c r="G2584" s="20"/>
      <c r="H2584" s="20"/>
      <c r="I2584" s="28" t="str">
        <f t="shared" si="1"/>
        <v>PBBananeiras 43965</v>
      </c>
      <c r="J2584" s="28" t="str">
        <f>VLOOKUP(I2584,'Indice isolamento municipio'!$F$2:$G$26498,2,false)</f>
        <v>#N/A</v>
      </c>
      <c r="K2584" s="29"/>
      <c r="L2584" s="20"/>
      <c r="M2584" s="20"/>
      <c r="N2584" s="20"/>
      <c r="O2584" s="20"/>
      <c r="P2584" s="20"/>
    </row>
    <row r="2585" ht="15.75" hidden="1" customHeight="1">
      <c r="A2585" s="12">
        <v>250153.0</v>
      </c>
      <c r="B2585" s="12" t="s">
        <v>2725</v>
      </c>
      <c r="C2585" s="12" t="s">
        <v>53</v>
      </c>
      <c r="D2585" s="12" t="s">
        <v>75</v>
      </c>
      <c r="E2585" s="12">
        <v>4379.0</v>
      </c>
      <c r="F2585" s="26">
        <v>43965.0</v>
      </c>
      <c r="G2585" s="20"/>
      <c r="H2585" s="20"/>
      <c r="I2585" s="28" t="str">
        <f t="shared" si="1"/>
        <v>PBBaraúna43965</v>
      </c>
      <c r="J2585" s="28">
        <f>VLOOKUP(I2585,'Indice isolamento municipio'!$F$2:$G$26498,2,false)</f>
        <v>0.417</v>
      </c>
      <c r="K2585" s="29"/>
      <c r="L2585" s="20"/>
      <c r="M2585" s="20"/>
      <c r="N2585" s="20"/>
      <c r="O2585" s="20"/>
      <c r="P2585" s="20"/>
    </row>
    <row r="2586" ht="15.75" hidden="1" customHeight="1">
      <c r="A2586" s="12">
        <v>250157.0</v>
      </c>
      <c r="B2586" s="12" t="s">
        <v>5479</v>
      </c>
      <c r="C2586" s="12" t="s">
        <v>53</v>
      </c>
      <c r="D2586" s="12" t="s">
        <v>75</v>
      </c>
      <c r="E2586" s="12">
        <v>8191.0</v>
      </c>
      <c r="F2586" s="26">
        <v>43965.0</v>
      </c>
      <c r="G2586" s="20"/>
      <c r="H2586" s="20"/>
      <c r="I2586" s="28" t="str">
        <f t="shared" si="1"/>
        <v>PBBarra de Santana 43965</v>
      </c>
      <c r="J2586" s="28" t="str">
        <f>VLOOKUP(I2586,'Indice isolamento municipio'!$F$2:$G$26498,2,false)</f>
        <v>#N/A</v>
      </c>
      <c r="K2586" s="29"/>
      <c r="L2586" s="20"/>
      <c r="M2586" s="20"/>
      <c r="N2586" s="20"/>
      <c r="O2586" s="20"/>
      <c r="P2586" s="20"/>
    </row>
    <row r="2587" ht="15.75" hidden="1" customHeight="1">
      <c r="A2587" s="12">
        <v>250160.0</v>
      </c>
      <c r="B2587" s="12" t="s">
        <v>5480</v>
      </c>
      <c r="C2587" s="12" t="s">
        <v>53</v>
      </c>
      <c r="D2587" s="12" t="s">
        <v>75</v>
      </c>
      <c r="E2587" s="12">
        <v>14413.0</v>
      </c>
      <c r="F2587" s="26">
        <v>43965.0</v>
      </c>
      <c r="G2587" s="20"/>
      <c r="H2587" s="20"/>
      <c r="I2587" s="28" t="str">
        <f t="shared" si="1"/>
        <v>PBBarra de Santa Rosa 43965</v>
      </c>
      <c r="J2587" s="28" t="str">
        <f>VLOOKUP(I2587,'Indice isolamento municipio'!$F$2:$G$26498,2,false)</f>
        <v>#N/A</v>
      </c>
      <c r="K2587" s="29"/>
      <c r="L2587" s="20"/>
      <c r="M2587" s="20"/>
      <c r="N2587" s="20"/>
      <c r="O2587" s="20"/>
      <c r="P2587" s="20"/>
    </row>
    <row r="2588" ht="15.75" hidden="1" customHeight="1">
      <c r="A2588" s="12">
        <v>250170.0</v>
      </c>
      <c r="B2588" s="12" t="s">
        <v>110</v>
      </c>
      <c r="C2588" s="12" t="s">
        <v>53</v>
      </c>
      <c r="D2588" s="12" t="s">
        <v>75</v>
      </c>
      <c r="E2588" s="12">
        <v>5679.0</v>
      </c>
      <c r="F2588" s="26">
        <v>43965.0</v>
      </c>
      <c r="G2588" s="20"/>
      <c r="H2588" s="20"/>
      <c r="I2588" s="28" t="str">
        <f t="shared" si="1"/>
        <v>PBBarra de São Miguel43965</v>
      </c>
      <c r="J2588" s="28">
        <f>VLOOKUP(I2588,'Indice isolamento municipio'!$F$2:$G$26498,2,false)</f>
        <v>0.426</v>
      </c>
      <c r="K2588" s="29"/>
      <c r="L2588" s="20"/>
      <c r="M2588" s="20"/>
      <c r="N2588" s="20"/>
      <c r="O2588" s="20"/>
      <c r="P2588" s="20"/>
    </row>
    <row r="2589" ht="15.75" customHeight="1">
      <c r="A2589" s="12">
        <v>250180.0</v>
      </c>
      <c r="B2589" s="12" t="s">
        <v>5481</v>
      </c>
      <c r="C2589" s="12" t="s">
        <v>53</v>
      </c>
      <c r="D2589" s="12" t="s">
        <v>75</v>
      </c>
      <c r="E2589" s="12">
        <v>100543.0</v>
      </c>
      <c r="F2589" s="26">
        <v>43965.0</v>
      </c>
      <c r="G2589" s="20"/>
      <c r="H2589" s="20"/>
      <c r="I2589" s="28" t="str">
        <f t="shared" si="1"/>
        <v>PBBayeux 43965</v>
      </c>
      <c r="J2589" s="125">
        <v>0.424</v>
      </c>
      <c r="K2589" s="41">
        <v>1.0</v>
      </c>
      <c r="L2589" s="26">
        <v>43983.0</v>
      </c>
      <c r="M2589" s="26">
        <v>43986.0</v>
      </c>
      <c r="N2589" s="18" t="s">
        <v>5471</v>
      </c>
      <c r="O2589" s="20"/>
      <c r="P2589" s="20"/>
    </row>
    <row r="2590" ht="15.75" hidden="1" customHeight="1">
      <c r="A2590" s="12">
        <v>250190.0</v>
      </c>
      <c r="B2590" s="12" t="s">
        <v>5482</v>
      </c>
      <c r="C2590" s="12" t="s">
        <v>53</v>
      </c>
      <c r="D2590" s="12" t="s">
        <v>75</v>
      </c>
      <c r="E2590" s="12">
        <v>17167.0</v>
      </c>
      <c r="F2590" s="26">
        <v>43965.0</v>
      </c>
      <c r="G2590" s="20"/>
      <c r="H2590" s="20"/>
      <c r="I2590" s="28" t="str">
        <f t="shared" si="1"/>
        <v>PBBelém 43965</v>
      </c>
      <c r="J2590" s="28" t="str">
        <f>VLOOKUP(I2590,'Indice isolamento municipio'!$F$2:$G$26498,2,false)</f>
        <v>#N/A</v>
      </c>
      <c r="K2590" s="29"/>
      <c r="L2590" s="20"/>
      <c r="M2590" s="20"/>
      <c r="N2590" s="20"/>
      <c r="O2590" s="20"/>
      <c r="P2590" s="20"/>
    </row>
    <row r="2591" ht="15.75" hidden="1" customHeight="1">
      <c r="A2591" s="12">
        <v>250200.0</v>
      </c>
      <c r="B2591" s="12" t="s">
        <v>2736</v>
      </c>
      <c r="C2591" s="12" t="s">
        <v>53</v>
      </c>
      <c r="D2591" s="12" t="s">
        <v>75</v>
      </c>
      <c r="E2591" s="12">
        <v>7163.0</v>
      </c>
      <c r="F2591" s="26">
        <v>43965.0</v>
      </c>
      <c r="G2591" s="20"/>
      <c r="H2591" s="20"/>
      <c r="I2591" s="28" t="str">
        <f t="shared" si="1"/>
        <v>PBBelém do Brejo do Cruz43965</v>
      </c>
      <c r="J2591" s="28">
        <f>VLOOKUP(I2591,'Indice isolamento municipio'!$F$2:$G$26498,2,false)</f>
        <v>0.376</v>
      </c>
      <c r="K2591" s="29"/>
      <c r="L2591" s="20"/>
      <c r="M2591" s="20"/>
      <c r="N2591" s="20"/>
      <c r="O2591" s="20"/>
      <c r="P2591" s="20"/>
    </row>
    <row r="2592" ht="15.75" hidden="1" customHeight="1">
      <c r="A2592" s="12">
        <v>250205.0</v>
      </c>
      <c r="B2592" s="12" t="s">
        <v>2737</v>
      </c>
      <c r="C2592" s="12" t="s">
        <v>53</v>
      </c>
      <c r="D2592" s="12" t="s">
        <v>75</v>
      </c>
      <c r="E2592" s="12">
        <v>3153.0</v>
      </c>
      <c r="F2592" s="26">
        <v>43965.0</v>
      </c>
      <c r="G2592" s="20"/>
      <c r="H2592" s="20"/>
      <c r="I2592" s="28" t="str">
        <f t="shared" si="1"/>
        <v>PBBernardino Batista43965</v>
      </c>
      <c r="J2592" s="28">
        <f>VLOOKUP(I2592,'Indice isolamento municipio'!$F$2:$G$26498,2,false)</f>
        <v>0.561</v>
      </c>
      <c r="K2592" s="29"/>
      <c r="L2592" s="20"/>
      <c r="M2592" s="20"/>
      <c r="N2592" s="20"/>
      <c r="O2592" s="20"/>
      <c r="P2592" s="20"/>
    </row>
    <row r="2593" ht="15.75" hidden="1" customHeight="1">
      <c r="A2593" s="12">
        <v>250210.0</v>
      </c>
      <c r="B2593" s="12" t="s">
        <v>5483</v>
      </c>
      <c r="C2593" s="12" t="s">
        <v>53</v>
      </c>
      <c r="D2593" s="12" t="s">
        <v>75</v>
      </c>
      <c r="E2593" s="12">
        <v>5625.0</v>
      </c>
      <c r="F2593" s="26">
        <v>43965.0</v>
      </c>
      <c r="G2593" s="20"/>
      <c r="H2593" s="20"/>
      <c r="I2593" s="28" t="str">
        <f t="shared" si="1"/>
        <v>PBBoa Ventura 43965</v>
      </c>
      <c r="J2593" s="28" t="str">
        <f>VLOOKUP(I2593,'Indice isolamento municipio'!$F$2:$G$26498,2,false)</f>
        <v>#N/A</v>
      </c>
      <c r="K2593" s="29"/>
      <c r="L2593" s="20"/>
      <c r="M2593" s="20"/>
      <c r="N2593" s="20"/>
      <c r="O2593" s="20"/>
      <c r="P2593" s="20"/>
    </row>
    <row r="2594" ht="15.75" hidden="1" customHeight="1">
      <c r="A2594" s="12">
        <v>250215.0</v>
      </c>
      <c r="B2594" s="12" t="s">
        <v>5484</v>
      </c>
      <c r="C2594" s="12" t="s">
        <v>53</v>
      </c>
      <c r="D2594" s="12" t="s">
        <v>75</v>
      </c>
      <c r="E2594" s="12">
        <v>6415.0</v>
      </c>
      <c r="F2594" s="26">
        <v>43965.0</v>
      </c>
      <c r="G2594" s="20"/>
      <c r="H2594" s="20"/>
      <c r="I2594" s="28" t="str">
        <f t="shared" si="1"/>
        <v>PBBoa Vista 43965</v>
      </c>
      <c r="J2594" s="28" t="str">
        <f>VLOOKUP(I2594,'Indice isolamento municipio'!$F$2:$G$26498,2,false)</f>
        <v>#N/A</v>
      </c>
      <c r="K2594" s="29"/>
      <c r="L2594" s="20"/>
      <c r="M2594" s="20"/>
      <c r="N2594" s="20"/>
      <c r="O2594" s="20"/>
      <c r="P2594" s="20"/>
    </row>
    <row r="2595" ht="15.75" hidden="1" customHeight="1">
      <c r="A2595" s="12">
        <v>250220.0</v>
      </c>
      <c r="B2595" s="12" t="s">
        <v>5485</v>
      </c>
      <c r="C2595" s="12" t="s">
        <v>53</v>
      </c>
      <c r="D2595" s="12" t="s">
        <v>75</v>
      </c>
      <c r="E2595" s="12">
        <v>2432.0</v>
      </c>
      <c r="F2595" s="26">
        <v>43965.0</v>
      </c>
      <c r="G2595" s="20"/>
      <c r="H2595" s="20"/>
      <c r="I2595" s="28" t="str">
        <f t="shared" si="1"/>
        <v>PBBom Jesus 43965</v>
      </c>
      <c r="J2595" s="28" t="str">
        <f>VLOOKUP(I2595,'Indice isolamento municipio'!$F$2:$G$26498,2,false)</f>
        <v>#N/A</v>
      </c>
      <c r="K2595" s="29"/>
      <c r="L2595" s="20"/>
      <c r="M2595" s="20"/>
      <c r="N2595" s="20"/>
      <c r="O2595" s="20"/>
      <c r="P2595" s="20"/>
    </row>
    <row r="2596" ht="15.75" hidden="1" customHeight="1">
      <c r="A2596" s="12">
        <v>250230.0</v>
      </c>
      <c r="B2596" s="12" t="s">
        <v>1823</v>
      </c>
      <c r="C2596" s="12" t="s">
        <v>53</v>
      </c>
      <c r="D2596" s="12" t="s">
        <v>75</v>
      </c>
      <c r="E2596" s="12">
        <v>4998.0</v>
      </c>
      <c r="F2596" s="26">
        <v>43965.0</v>
      </c>
      <c r="G2596" s="20"/>
      <c r="H2596" s="20"/>
      <c r="I2596" s="28" t="str">
        <f t="shared" si="1"/>
        <v>PBBom Sucesso43965</v>
      </c>
      <c r="J2596" s="28">
        <f>VLOOKUP(I2596,'Indice isolamento municipio'!$F$2:$G$26498,2,false)</f>
        <v>0.452</v>
      </c>
      <c r="K2596" s="29"/>
      <c r="L2596" s="20"/>
      <c r="M2596" s="20"/>
      <c r="N2596" s="20"/>
      <c r="O2596" s="20"/>
      <c r="P2596" s="20"/>
    </row>
    <row r="2597" ht="15.75" hidden="1" customHeight="1">
      <c r="A2597" s="12">
        <v>250240.0</v>
      </c>
      <c r="B2597" s="12" t="s">
        <v>2742</v>
      </c>
      <c r="C2597" s="12" t="s">
        <v>53</v>
      </c>
      <c r="D2597" s="12" t="s">
        <v>75</v>
      </c>
      <c r="E2597" s="12">
        <v>11042.0</v>
      </c>
      <c r="F2597" s="26">
        <v>43965.0</v>
      </c>
      <c r="G2597" s="20"/>
      <c r="H2597" s="20"/>
      <c r="I2597" s="28" t="str">
        <f t="shared" si="1"/>
        <v>PBBonito de Santa Fé43965</v>
      </c>
      <c r="J2597" s="28">
        <f>VLOOKUP(I2597,'Indice isolamento municipio'!$F$2:$G$26498,2,false)</f>
        <v>0.388</v>
      </c>
      <c r="K2597" s="29"/>
      <c r="L2597" s="20"/>
      <c r="M2597" s="20"/>
      <c r="N2597" s="20"/>
      <c r="O2597" s="20"/>
      <c r="P2597" s="20"/>
    </row>
    <row r="2598" ht="15.75" hidden="1" customHeight="1">
      <c r="A2598" s="12">
        <v>250250.0</v>
      </c>
      <c r="B2598" s="12" t="s">
        <v>5486</v>
      </c>
      <c r="C2598" s="12" t="s">
        <v>53</v>
      </c>
      <c r="D2598" s="12" t="s">
        <v>75</v>
      </c>
      <c r="E2598" s="12">
        <v>17043.0</v>
      </c>
      <c r="F2598" s="26">
        <v>43965.0</v>
      </c>
      <c r="G2598" s="20"/>
      <c r="H2598" s="20"/>
      <c r="I2598" s="28" t="str">
        <f t="shared" si="1"/>
        <v>PBBoqueirão 43965</v>
      </c>
      <c r="J2598" s="28" t="str">
        <f>VLOOKUP(I2598,'Indice isolamento municipio'!$F$2:$G$26498,2,false)</f>
        <v>#N/A</v>
      </c>
      <c r="K2598" s="29"/>
      <c r="L2598" s="20"/>
      <c r="M2598" s="20"/>
      <c r="N2598" s="20"/>
      <c r="O2598" s="20"/>
      <c r="P2598" s="20"/>
    </row>
    <row r="2599" ht="15.75" hidden="1" customHeight="1">
      <c r="A2599" s="12">
        <v>250260.0</v>
      </c>
      <c r="B2599" s="12" t="s">
        <v>5487</v>
      </c>
      <c r="C2599" s="12" t="s">
        <v>53</v>
      </c>
      <c r="D2599" s="12" t="s">
        <v>75</v>
      </c>
      <c r="E2599" s="12">
        <v>6134.0</v>
      </c>
      <c r="F2599" s="26">
        <v>43965.0</v>
      </c>
      <c r="G2599" s="20"/>
      <c r="H2599" s="20"/>
      <c r="I2599" s="28" t="str">
        <f t="shared" si="1"/>
        <v>PBIgaracy 43965</v>
      </c>
      <c r="J2599" s="28" t="str">
        <f>VLOOKUP(I2599,'Indice isolamento municipio'!$F$2:$G$26498,2,false)</f>
        <v>#N/A</v>
      </c>
      <c r="K2599" s="29"/>
      <c r="L2599" s="20"/>
      <c r="M2599" s="20"/>
      <c r="N2599" s="20"/>
      <c r="O2599" s="20"/>
      <c r="P2599" s="20"/>
    </row>
    <row r="2600" ht="15.75" hidden="1" customHeight="1">
      <c r="A2600" s="12">
        <v>250270.0</v>
      </c>
      <c r="B2600" s="12" t="s">
        <v>5488</v>
      </c>
      <c r="C2600" s="12" t="s">
        <v>53</v>
      </c>
      <c r="D2600" s="12" t="s">
        <v>75</v>
      </c>
      <c r="E2600" s="12">
        <v>5169.0</v>
      </c>
      <c r="F2600" s="26">
        <v>43965.0</v>
      </c>
      <c r="G2600" s="20"/>
      <c r="H2600" s="20"/>
      <c r="I2600" s="28" t="str">
        <f t="shared" si="1"/>
        <v>PBBorborema 43965</v>
      </c>
      <c r="J2600" s="28" t="str">
        <f>VLOOKUP(I2600,'Indice isolamento municipio'!$F$2:$G$26498,2,false)</f>
        <v>#N/A</v>
      </c>
      <c r="K2600" s="29"/>
      <c r="L2600" s="20"/>
      <c r="M2600" s="20"/>
      <c r="N2600" s="20"/>
      <c r="O2600" s="20"/>
      <c r="P2600" s="20"/>
    </row>
    <row r="2601" ht="15.75" hidden="1" customHeight="1">
      <c r="A2601" s="12">
        <v>250280.0</v>
      </c>
      <c r="B2601" s="12" t="s">
        <v>5489</v>
      </c>
      <c r="C2601" s="12" t="s">
        <v>53</v>
      </c>
      <c r="D2601" s="12" t="s">
        <v>75</v>
      </c>
      <c r="E2601" s="12">
        <v>13313.0</v>
      </c>
      <c r="F2601" s="26">
        <v>43965.0</v>
      </c>
      <c r="G2601" s="20"/>
      <c r="H2601" s="20"/>
      <c r="I2601" s="28" t="str">
        <f t="shared" si="1"/>
        <v>PBBrejo do Cruz 43965</v>
      </c>
      <c r="J2601" s="28" t="str">
        <f>VLOOKUP(I2601,'Indice isolamento municipio'!$F$2:$G$26498,2,false)</f>
        <v>#N/A</v>
      </c>
      <c r="K2601" s="29"/>
      <c r="L2601" s="20"/>
      <c r="M2601" s="20"/>
      <c r="N2601" s="20"/>
      <c r="O2601" s="20"/>
      <c r="P2601" s="20"/>
    </row>
    <row r="2602" ht="15.75" hidden="1" customHeight="1">
      <c r="A2602" s="12">
        <v>250290.0</v>
      </c>
      <c r="B2602" s="12" t="s">
        <v>5490</v>
      </c>
      <c r="C2602" s="12" t="s">
        <v>53</v>
      </c>
      <c r="D2602" s="12" t="s">
        <v>75</v>
      </c>
      <c r="E2602" s="12">
        <v>6236.0</v>
      </c>
      <c r="F2602" s="26">
        <v>43965.0</v>
      </c>
      <c r="G2602" s="20"/>
      <c r="H2602" s="20"/>
      <c r="I2602" s="28" t="str">
        <f t="shared" si="1"/>
        <v>PBBrejo dos Santos 43965</v>
      </c>
      <c r="J2602" s="28" t="str">
        <f>VLOOKUP(I2602,'Indice isolamento municipio'!$F$2:$G$26498,2,false)</f>
        <v>#N/A</v>
      </c>
      <c r="K2602" s="29"/>
      <c r="L2602" s="20"/>
      <c r="M2602" s="20"/>
      <c r="N2602" s="20"/>
      <c r="O2602" s="20"/>
      <c r="P2602" s="20"/>
    </row>
    <row r="2603" ht="15.75" customHeight="1">
      <c r="A2603" s="12">
        <v>250300.0</v>
      </c>
      <c r="B2603" s="12" t="s">
        <v>2747</v>
      </c>
      <c r="C2603" s="12" t="s">
        <v>53</v>
      </c>
      <c r="D2603" s="12" t="s">
        <v>75</v>
      </c>
      <c r="E2603" s="12">
        <v>20653.0</v>
      </c>
      <c r="F2603" s="26">
        <v>43965.0</v>
      </c>
      <c r="G2603" s="20"/>
      <c r="H2603" s="20"/>
      <c r="I2603" s="28" t="str">
        <f t="shared" si="1"/>
        <v>PBCaaporã43965</v>
      </c>
      <c r="J2603" s="125">
        <v>0.373</v>
      </c>
      <c r="K2603" s="41">
        <v>1.0</v>
      </c>
      <c r="L2603" s="26">
        <v>43983.0</v>
      </c>
      <c r="M2603" s="26">
        <v>43996.0</v>
      </c>
      <c r="N2603" s="18" t="s">
        <v>5471</v>
      </c>
      <c r="O2603" s="20"/>
      <c r="P2603" s="20"/>
    </row>
    <row r="2604" ht="15.75" hidden="1" customHeight="1">
      <c r="A2604" s="12">
        <v>250310.0</v>
      </c>
      <c r="B2604" s="12" t="s">
        <v>5491</v>
      </c>
      <c r="C2604" s="12" t="s">
        <v>53</v>
      </c>
      <c r="D2604" s="12" t="s">
        <v>75</v>
      </c>
      <c r="E2604" s="12">
        <v>5148.0</v>
      </c>
      <c r="F2604" s="26">
        <v>43965.0</v>
      </c>
      <c r="G2604" s="20"/>
      <c r="H2604" s="20"/>
      <c r="I2604" s="28" t="str">
        <f t="shared" si="1"/>
        <v>PBCabaceiras 43965</v>
      </c>
      <c r="J2604" s="28" t="str">
        <f>VLOOKUP(I2604,'Indice isolamento municipio'!$F$2:$G$26498,2,false)</f>
        <v>#N/A</v>
      </c>
      <c r="K2604" s="29"/>
      <c r="L2604" s="20"/>
      <c r="M2604" s="20"/>
      <c r="N2604" s="20"/>
      <c r="O2604" s="20"/>
      <c r="P2604" s="20"/>
    </row>
    <row r="2605" ht="15.75" customHeight="1">
      <c r="A2605" s="12">
        <v>250320.0</v>
      </c>
      <c r="B2605" s="12" t="s">
        <v>5492</v>
      </c>
      <c r="C2605" s="12" t="s">
        <v>53</v>
      </c>
      <c r="D2605" s="12" t="s">
        <v>75</v>
      </c>
      <c r="E2605" s="12">
        <v>60226.0</v>
      </c>
      <c r="F2605" s="26">
        <v>43965.0</v>
      </c>
      <c r="G2605" s="20"/>
      <c r="H2605" s="20"/>
      <c r="I2605" s="28" t="str">
        <f t="shared" si="1"/>
        <v>PBCabedelo 43965</v>
      </c>
      <c r="J2605" s="125">
        <v>0.415</v>
      </c>
      <c r="K2605" s="41">
        <v>1.0</v>
      </c>
      <c r="L2605" s="26">
        <v>43983.0</v>
      </c>
      <c r="M2605" s="26">
        <v>43996.0</v>
      </c>
      <c r="N2605" s="18" t="s">
        <v>5471</v>
      </c>
      <c r="O2605" s="20"/>
      <c r="P2605" s="20"/>
    </row>
    <row r="2606" ht="15.75" hidden="1" customHeight="1">
      <c r="A2606" s="12">
        <v>250330.0</v>
      </c>
      <c r="B2606" s="12" t="s">
        <v>2751</v>
      </c>
      <c r="C2606" s="12" t="s">
        <v>53</v>
      </c>
      <c r="D2606" s="12" t="s">
        <v>75</v>
      </c>
      <c r="E2606" s="12">
        <v>9685.0</v>
      </c>
      <c r="F2606" s="26">
        <v>43965.0</v>
      </c>
      <c r="G2606" s="20"/>
      <c r="H2606" s="20"/>
      <c r="I2606" s="28" t="str">
        <f t="shared" si="1"/>
        <v>PBCachoeira dos Índios43965</v>
      </c>
      <c r="J2606" s="28">
        <f>VLOOKUP(I2606,'Indice isolamento municipio'!$F$2:$G$26498,2,false)</f>
        <v>0.514</v>
      </c>
      <c r="K2606" s="29"/>
      <c r="L2606" s="20"/>
      <c r="M2606" s="20"/>
      <c r="N2606" s="20"/>
      <c r="O2606" s="20"/>
      <c r="P2606" s="20"/>
    </row>
    <row r="2607" ht="15.75" hidden="1" customHeight="1">
      <c r="A2607" s="12">
        <v>250340.0</v>
      </c>
      <c r="B2607" s="12" t="s">
        <v>5493</v>
      </c>
      <c r="C2607" s="12" t="s">
        <v>53</v>
      </c>
      <c r="D2607" s="12" t="s">
        <v>75</v>
      </c>
      <c r="E2607" s="12">
        <v>3590.0</v>
      </c>
      <c r="F2607" s="26">
        <v>43965.0</v>
      </c>
      <c r="G2607" s="20"/>
      <c r="H2607" s="20"/>
      <c r="I2607" s="28" t="str">
        <f t="shared" si="1"/>
        <v>PBCacimba de Areia 43965</v>
      </c>
      <c r="J2607" s="28" t="str">
        <f>VLOOKUP(I2607,'Indice isolamento municipio'!$F$2:$G$26498,2,false)</f>
        <v>#N/A</v>
      </c>
      <c r="K2607" s="29"/>
      <c r="L2607" s="20"/>
      <c r="M2607" s="20"/>
      <c r="N2607" s="20"/>
      <c r="O2607" s="20"/>
      <c r="P2607" s="20"/>
    </row>
    <row r="2608" ht="15.75" hidden="1" customHeight="1">
      <c r="A2608" s="12">
        <v>250350.0</v>
      </c>
      <c r="B2608" s="12" t="s">
        <v>5494</v>
      </c>
      <c r="C2608" s="12" t="s">
        <v>53</v>
      </c>
      <c r="D2608" s="12" t="s">
        <v>75</v>
      </c>
      <c r="E2608" s="12">
        <v>16885.0</v>
      </c>
      <c r="F2608" s="26">
        <v>43965.0</v>
      </c>
      <c r="G2608" s="20"/>
      <c r="H2608" s="20"/>
      <c r="I2608" s="28" t="str">
        <f t="shared" si="1"/>
        <v>PBCacimba de Dentro 43965</v>
      </c>
      <c r="J2608" s="28" t="str">
        <f>VLOOKUP(I2608,'Indice isolamento municipio'!$F$2:$G$26498,2,false)</f>
        <v>#N/A</v>
      </c>
      <c r="K2608" s="29"/>
      <c r="L2608" s="20"/>
      <c r="M2608" s="20"/>
      <c r="N2608" s="20"/>
      <c r="O2608" s="20"/>
      <c r="P2608" s="20"/>
    </row>
    <row r="2609" ht="15.75" hidden="1" customHeight="1">
      <c r="A2609" s="12">
        <v>250355.0</v>
      </c>
      <c r="B2609" s="12" t="s">
        <v>5495</v>
      </c>
      <c r="C2609" s="12" t="s">
        <v>53</v>
      </c>
      <c r="D2609" s="12" t="s">
        <v>75</v>
      </c>
      <c r="E2609" s="12">
        <v>6877.0</v>
      </c>
      <c r="F2609" s="26">
        <v>43965.0</v>
      </c>
      <c r="G2609" s="20"/>
      <c r="H2609" s="20"/>
      <c r="I2609" s="28" t="str">
        <f t="shared" si="1"/>
        <v>PBCacimbas 43965</v>
      </c>
      <c r="J2609" s="28" t="str">
        <f>VLOOKUP(I2609,'Indice isolamento municipio'!$F$2:$G$26498,2,false)</f>
        <v>#N/A</v>
      </c>
      <c r="K2609" s="29"/>
      <c r="L2609" s="20"/>
      <c r="M2609" s="20"/>
      <c r="N2609" s="20"/>
      <c r="O2609" s="20"/>
      <c r="P2609" s="20"/>
    </row>
    <row r="2610" ht="15.75" hidden="1" customHeight="1">
      <c r="A2610" s="12">
        <v>250360.0</v>
      </c>
      <c r="B2610" s="12" t="s">
        <v>5496</v>
      </c>
      <c r="C2610" s="12" t="s">
        <v>53</v>
      </c>
      <c r="D2610" s="12" t="s">
        <v>75</v>
      </c>
      <c r="E2610" s="12">
        <v>7205.0</v>
      </c>
      <c r="F2610" s="26">
        <v>43965.0</v>
      </c>
      <c r="G2610" s="20"/>
      <c r="H2610" s="20"/>
      <c r="I2610" s="28" t="str">
        <f t="shared" si="1"/>
        <v>PBCaiçara 43965</v>
      </c>
      <c r="J2610" s="28" t="str">
        <f>VLOOKUP(I2610,'Indice isolamento municipio'!$F$2:$G$26498,2,false)</f>
        <v>#N/A</v>
      </c>
      <c r="K2610" s="29"/>
      <c r="L2610" s="20"/>
      <c r="M2610" s="20"/>
      <c r="N2610" s="20"/>
      <c r="O2610" s="20"/>
      <c r="P2610" s="20"/>
    </row>
    <row r="2611" ht="15.75" hidden="1" customHeight="1">
      <c r="A2611" s="12">
        <v>250370.0</v>
      </c>
      <c r="B2611" s="12" t="s">
        <v>5497</v>
      </c>
      <c r="C2611" s="12" t="s">
        <v>53</v>
      </c>
      <c r="D2611" s="12" t="s">
        <v>75</v>
      </c>
      <c r="E2611" s="12">
        <v>59130.0</v>
      </c>
      <c r="F2611" s="26">
        <v>43965.0</v>
      </c>
      <c r="G2611" s="20"/>
      <c r="H2611" s="20"/>
      <c r="I2611" s="28" t="str">
        <f t="shared" si="1"/>
        <v>PBCajazeiras 43965</v>
      </c>
      <c r="J2611" s="28" t="str">
        <f>VLOOKUP(I2611,'Indice isolamento municipio'!$F$2:$G$26498,2,false)</f>
        <v>#N/A</v>
      </c>
      <c r="K2611" s="29"/>
      <c r="L2611" s="20"/>
      <c r="M2611" s="20"/>
      <c r="N2611" s="20"/>
      <c r="O2611" s="20"/>
      <c r="P2611" s="20"/>
    </row>
    <row r="2612" ht="15.75" hidden="1" customHeight="1">
      <c r="A2612" s="12">
        <v>250375.0</v>
      </c>
      <c r="B2612" s="12" t="s">
        <v>5498</v>
      </c>
      <c r="C2612" s="12" t="s">
        <v>53</v>
      </c>
      <c r="D2612" s="12" t="s">
        <v>75</v>
      </c>
      <c r="E2612" s="12">
        <v>3061.0</v>
      </c>
      <c r="F2612" s="26">
        <v>43965.0</v>
      </c>
      <c r="G2612" s="20"/>
      <c r="H2612" s="20"/>
      <c r="I2612" s="28" t="str">
        <f t="shared" si="1"/>
        <v>PBCajazeirinhas 43965</v>
      </c>
      <c r="J2612" s="28" t="str">
        <f>VLOOKUP(I2612,'Indice isolamento municipio'!$F$2:$G$26498,2,false)</f>
        <v>#N/A</v>
      </c>
      <c r="K2612" s="29"/>
      <c r="L2612" s="20"/>
      <c r="M2612" s="20"/>
      <c r="N2612" s="20"/>
      <c r="O2612" s="20"/>
      <c r="P2612" s="20"/>
    </row>
    <row r="2613" ht="15.75" hidden="1" customHeight="1">
      <c r="A2613" s="12">
        <v>250380.0</v>
      </c>
      <c r="B2613" s="12" t="s">
        <v>5499</v>
      </c>
      <c r="C2613" s="12" t="s">
        <v>53</v>
      </c>
      <c r="D2613" s="12" t="s">
        <v>75</v>
      </c>
      <c r="E2613" s="12">
        <v>5710.0</v>
      </c>
      <c r="F2613" s="26">
        <v>43965.0</v>
      </c>
      <c r="G2613" s="20"/>
      <c r="H2613" s="20"/>
      <c r="I2613" s="28" t="str">
        <f t="shared" si="1"/>
        <v>PBCaldas Brandão 43965</v>
      </c>
      <c r="J2613" s="28" t="str">
        <f>VLOOKUP(I2613,'Indice isolamento municipio'!$F$2:$G$26498,2,false)</f>
        <v>#N/A</v>
      </c>
      <c r="K2613" s="29"/>
      <c r="L2613" s="20"/>
      <c r="M2613" s="20"/>
      <c r="N2613" s="20"/>
      <c r="O2613" s="20"/>
      <c r="P2613" s="20"/>
    </row>
    <row r="2614" ht="15.75" hidden="1" customHeight="1">
      <c r="A2614" s="12">
        <v>250390.0</v>
      </c>
      <c r="B2614" s="12" t="s">
        <v>2761</v>
      </c>
      <c r="C2614" s="12" t="s">
        <v>53</v>
      </c>
      <c r="D2614" s="12" t="s">
        <v>75</v>
      </c>
      <c r="E2614" s="12">
        <v>5793.0</v>
      </c>
      <c r="F2614" s="26">
        <v>43965.0</v>
      </c>
      <c r="G2614" s="20"/>
      <c r="H2614" s="20"/>
      <c r="I2614" s="28" t="str">
        <f t="shared" si="1"/>
        <v>PBCamalaú43965</v>
      </c>
      <c r="J2614" s="28">
        <f>VLOOKUP(I2614,'Indice isolamento municipio'!$F$2:$G$26498,2,false)</f>
        <v>0.409</v>
      </c>
      <c r="K2614" s="29"/>
      <c r="L2614" s="20"/>
      <c r="M2614" s="20"/>
      <c r="N2614" s="20"/>
      <c r="O2614" s="20"/>
      <c r="P2614" s="20"/>
    </row>
    <row r="2615" ht="15.75" hidden="1" customHeight="1">
      <c r="A2615" s="12">
        <v>250400.0</v>
      </c>
      <c r="B2615" s="12" t="s">
        <v>5500</v>
      </c>
      <c r="C2615" s="12" t="s">
        <v>53</v>
      </c>
      <c r="D2615" s="12" t="s">
        <v>75</v>
      </c>
      <c r="E2615" s="12">
        <v>389995.0</v>
      </c>
      <c r="F2615" s="26">
        <v>43965.0</v>
      </c>
      <c r="G2615" s="20"/>
      <c r="H2615" s="20"/>
      <c r="I2615" s="28" t="str">
        <f t="shared" si="1"/>
        <v>PBCampina Grande 43965</v>
      </c>
      <c r="J2615" s="28" t="str">
        <f>VLOOKUP(I2615,'Indice isolamento municipio'!$F$2:$G$26498,2,false)</f>
        <v>#N/A</v>
      </c>
      <c r="K2615" s="29"/>
      <c r="L2615" s="20"/>
      <c r="M2615" s="20"/>
      <c r="N2615" s="20"/>
      <c r="O2615" s="20"/>
      <c r="P2615" s="20"/>
    </row>
    <row r="2616" ht="15.75" hidden="1" customHeight="1">
      <c r="A2616" s="12">
        <v>250403.0</v>
      </c>
      <c r="B2616" s="12" t="s">
        <v>5501</v>
      </c>
      <c r="C2616" s="12" t="s">
        <v>53</v>
      </c>
      <c r="D2616" s="12" t="s">
        <v>75</v>
      </c>
      <c r="E2616" s="12">
        <v>5816.0</v>
      </c>
      <c r="F2616" s="26">
        <v>43965.0</v>
      </c>
      <c r="G2616" s="20"/>
      <c r="H2616" s="20"/>
      <c r="I2616" s="28" t="str">
        <f t="shared" si="1"/>
        <v>PBCapim 43965</v>
      </c>
      <c r="J2616" s="28" t="str">
        <f>VLOOKUP(I2616,'Indice isolamento municipio'!$F$2:$G$26498,2,false)</f>
        <v>#N/A</v>
      </c>
      <c r="K2616" s="29"/>
      <c r="L2616" s="20"/>
      <c r="M2616" s="20"/>
      <c r="N2616" s="20"/>
      <c r="O2616" s="20"/>
      <c r="P2616" s="20"/>
    </row>
    <row r="2617" ht="15.75" hidden="1" customHeight="1">
      <c r="A2617" s="12">
        <v>250407.0</v>
      </c>
      <c r="B2617" s="12" t="s">
        <v>5502</v>
      </c>
      <c r="C2617" s="12" t="s">
        <v>53</v>
      </c>
      <c r="D2617" s="12" t="s">
        <v>75</v>
      </c>
      <c r="E2617" s="12">
        <v>3951.0</v>
      </c>
      <c r="F2617" s="26">
        <v>43965.0</v>
      </c>
      <c r="G2617" s="20"/>
      <c r="H2617" s="20"/>
      <c r="I2617" s="28" t="str">
        <f t="shared" si="1"/>
        <v>PBCaraúbas 43965</v>
      </c>
      <c r="J2617" s="28" t="str">
        <f>VLOOKUP(I2617,'Indice isolamento municipio'!$F$2:$G$26498,2,false)</f>
        <v>#N/A</v>
      </c>
      <c r="K2617" s="29"/>
      <c r="L2617" s="20"/>
      <c r="M2617" s="20"/>
      <c r="N2617" s="20"/>
      <c r="O2617" s="20"/>
      <c r="P2617" s="20"/>
    </row>
    <row r="2618" ht="15.75" hidden="1" customHeight="1">
      <c r="A2618" s="12">
        <v>250410.0</v>
      </c>
      <c r="B2618" s="12" t="s">
        <v>5503</v>
      </c>
      <c r="C2618" s="12" t="s">
        <v>53</v>
      </c>
      <c r="D2618" s="12" t="s">
        <v>75</v>
      </c>
      <c r="E2618" s="12">
        <v>2441.0</v>
      </c>
      <c r="F2618" s="26">
        <v>43965.0</v>
      </c>
      <c r="G2618" s="20"/>
      <c r="H2618" s="20"/>
      <c r="I2618" s="28" t="str">
        <f t="shared" si="1"/>
        <v>PBCarrapateira 43965</v>
      </c>
      <c r="J2618" s="28" t="str">
        <f>VLOOKUP(I2618,'Indice isolamento municipio'!$F$2:$G$26498,2,false)</f>
        <v>#N/A</v>
      </c>
      <c r="K2618" s="29"/>
      <c r="L2618" s="20"/>
      <c r="M2618" s="20"/>
      <c r="N2618" s="20"/>
      <c r="O2618" s="20"/>
      <c r="P2618" s="20"/>
    </row>
    <row r="2619" ht="15.75" hidden="1" customHeight="1">
      <c r="A2619" s="12">
        <v>250415.0</v>
      </c>
      <c r="B2619" s="12" t="s">
        <v>5504</v>
      </c>
      <c r="C2619" s="12" t="s">
        <v>53</v>
      </c>
      <c r="D2619" s="12" t="s">
        <v>75</v>
      </c>
      <c r="E2619" s="12">
        <v>7132.0</v>
      </c>
      <c r="F2619" s="26">
        <v>43965.0</v>
      </c>
      <c r="G2619" s="20"/>
      <c r="H2619" s="20"/>
      <c r="I2619" s="28" t="str">
        <f t="shared" si="1"/>
        <v>PBCasserengue 43965</v>
      </c>
      <c r="J2619" s="28" t="str">
        <f>VLOOKUP(I2619,'Indice isolamento municipio'!$F$2:$G$26498,2,false)</f>
        <v>#N/A</v>
      </c>
      <c r="K2619" s="29"/>
      <c r="L2619" s="20"/>
      <c r="M2619" s="20"/>
      <c r="N2619" s="20"/>
      <c r="O2619" s="20"/>
      <c r="P2619" s="20"/>
    </row>
    <row r="2620" ht="15.75" hidden="1" customHeight="1">
      <c r="A2620" s="12">
        <v>250420.0</v>
      </c>
      <c r="B2620" s="12" t="s">
        <v>5505</v>
      </c>
      <c r="C2620" s="12" t="s">
        <v>53</v>
      </c>
      <c r="D2620" s="12" t="s">
        <v>75</v>
      </c>
      <c r="E2620" s="12">
        <v>4822.0</v>
      </c>
      <c r="F2620" s="26">
        <v>43965.0</v>
      </c>
      <c r="G2620" s="20"/>
      <c r="H2620" s="20"/>
      <c r="I2620" s="28" t="str">
        <f t="shared" si="1"/>
        <v>PBCatingueira 43965</v>
      </c>
      <c r="J2620" s="28" t="str">
        <f>VLOOKUP(I2620,'Indice isolamento municipio'!$F$2:$G$26498,2,false)</f>
        <v>#N/A</v>
      </c>
      <c r="K2620" s="29"/>
      <c r="L2620" s="20"/>
      <c r="M2620" s="20"/>
      <c r="N2620" s="20"/>
      <c r="O2620" s="20"/>
      <c r="P2620" s="20"/>
    </row>
    <row r="2621" ht="15.75" hidden="1" customHeight="1">
      <c r="A2621" s="12">
        <v>250430.0</v>
      </c>
      <c r="B2621" s="12" t="s">
        <v>5506</v>
      </c>
      <c r="C2621" s="12" t="s">
        <v>53</v>
      </c>
      <c r="D2621" s="12" t="s">
        <v>75</v>
      </c>
      <c r="E2621" s="12">
        <v>29079.0</v>
      </c>
      <c r="F2621" s="26">
        <v>43965.0</v>
      </c>
      <c r="G2621" s="20"/>
      <c r="H2621" s="20"/>
      <c r="I2621" s="28" t="str">
        <f t="shared" si="1"/>
        <v>PBCatolé do Rocha 43965</v>
      </c>
      <c r="J2621" s="28" t="str">
        <f>VLOOKUP(I2621,'Indice isolamento municipio'!$F$2:$G$26498,2,false)</f>
        <v>#N/A</v>
      </c>
      <c r="K2621" s="29"/>
      <c r="L2621" s="20"/>
      <c r="M2621" s="20"/>
      <c r="N2621" s="20"/>
      <c r="O2621" s="20"/>
      <c r="P2621" s="20"/>
    </row>
    <row r="2622" ht="15.75" hidden="1" customHeight="1">
      <c r="A2622" s="12">
        <v>250435.0</v>
      </c>
      <c r="B2622" s="12" t="s">
        <v>5507</v>
      </c>
      <c r="C2622" s="12" t="s">
        <v>53</v>
      </c>
      <c r="D2622" s="12" t="s">
        <v>75</v>
      </c>
      <c r="E2622" s="12">
        <v>4598.0</v>
      </c>
      <c r="F2622" s="26">
        <v>43965.0</v>
      </c>
      <c r="G2622" s="20"/>
      <c r="H2622" s="20"/>
      <c r="I2622" s="28" t="str">
        <f t="shared" si="1"/>
        <v>PBCaturité 43965</v>
      </c>
      <c r="J2622" s="28" t="str">
        <f>VLOOKUP(I2622,'Indice isolamento municipio'!$F$2:$G$26498,2,false)</f>
        <v>#N/A</v>
      </c>
      <c r="K2622" s="29"/>
      <c r="L2622" s="20"/>
      <c r="M2622" s="20"/>
      <c r="N2622" s="20"/>
      <c r="O2622" s="20"/>
      <c r="P2622" s="20"/>
    </row>
    <row r="2623" ht="15.75" hidden="1" customHeight="1">
      <c r="A2623" s="12">
        <v>250440.0</v>
      </c>
      <c r="B2623" s="12" t="s">
        <v>5508</v>
      </c>
      <c r="C2623" s="12" t="s">
        <v>53</v>
      </c>
      <c r="D2623" s="12" t="s">
        <v>75</v>
      </c>
      <c r="E2623" s="12">
        <v>18429.0</v>
      </c>
      <c r="F2623" s="26">
        <v>43965.0</v>
      </c>
      <c r="G2623" s="20"/>
      <c r="H2623" s="20"/>
      <c r="I2623" s="28" t="str">
        <f t="shared" si="1"/>
        <v>PBConceição 43965</v>
      </c>
      <c r="J2623" s="28" t="str">
        <f>VLOOKUP(I2623,'Indice isolamento municipio'!$F$2:$G$26498,2,false)</f>
        <v>#N/A</v>
      </c>
      <c r="K2623" s="29"/>
      <c r="L2623" s="20"/>
      <c r="M2623" s="20"/>
      <c r="N2623" s="20"/>
      <c r="O2623" s="20"/>
      <c r="P2623" s="20"/>
    </row>
    <row r="2624" ht="15.75" hidden="1" customHeight="1">
      <c r="A2624" s="12">
        <v>250450.0</v>
      </c>
      <c r="B2624" s="12" t="s">
        <v>5509</v>
      </c>
      <c r="C2624" s="12" t="s">
        <v>53</v>
      </c>
      <c r="D2624" s="12" t="s">
        <v>75</v>
      </c>
      <c r="E2624" s="12">
        <v>6598.0</v>
      </c>
      <c r="F2624" s="26">
        <v>43965.0</v>
      </c>
      <c r="G2624" s="20"/>
      <c r="H2624" s="20"/>
      <c r="I2624" s="28" t="str">
        <f t="shared" si="1"/>
        <v>PBCondado 43965</v>
      </c>
      <c r="J2624" s="28" t="str">
        <f>VLOOKUP(I2624,'Indice isolamento municipio'!$F$2:$G$26498,2,false)</f>
        <v>#N/A</v>
      </c>
      <c r="K2624" s="29"/>
      <c r="L2624" s="20"/>
      <c r="M2624" s="20"/>
      <c r="N2624" s="20"/>
      <c r="O2624" s="20"/>
      <c r="P2624" s="20"/>
    </row>
    <row r="2625" ht="15.75" customHeight="1">
      <c r="A2625" s="12">
        <v>250460.0</v>
      </c>
      <c r="B2625" s="12" t="s">
        <v>5510</v>
      </c>
      <c r="C2625" s="12" t="s">
        <v>53</v>
      </c>
      <c r="D2625" s="12" t="s">
        <v>75</v>
      </c>
      <c r="E2625" s="12">
        <v>22154.0</v>
      </c>
      <c r="F2625" s="26">
        <v>43965.0</v>
      </c>
      <c r="G2625" s="20"/>
      <c r="H2625" s="20"/>
      <c r="I2625" s="28" t="str">
        <f t="shared" si="1"/>
        <v>PBConde 43965</v>
      </c>
      <c r="J2625" s="125">
        <v>0.428</v>
      </c>
      <c r="K2625" s="41">
        <v>1.0</v>
      </c>
      <c r="L2625" s="26">
        <v>43983.0</v>
      </c>
      <c r="M2625" s="26">
        <v>43996.0</v>
      </c>
      <c r="N2625" s="18" t="s">
        <v>5471</v>
      </c>
      <c r="O2625" s="20"/>
      <c r="P2625" s="20"/>
    </row>
    <row r="2626" ht="15.75" hidden="1" customHeight="1">
      <c r="A2626" s="12">
        <v>250470.0</v>
      </c>
      <c r="B2626" s="12" t="s">
        <v>5511</v>
      </c>
      <c r="C2626" s="12" t="s">
        <v>53</v>
      </c>
      <c r="D2626" s="12" t="s">
        <v>75</v>
      </c>
      <c r="E2626" s="12">
        <v>4692.0</v>
      </c>
      <c r="F2626" s="26">
        <v>43965.0</v>
      </c>
      <c r="G2626" s="20"/>
      <c r="H2626" s="20"/>
      <c r="I2626" s="28" t="str">
        <f t="shared" si="1"/>
        <v>PBCongo 43965</v>
      </c>
      <c r="J2626" s="28" t="str">
        <f>VLOOKUP(I2626,'Indice isolamento municipio'!$F$2:$G$26498,2,false)</f>
        <v>#N/A</v>
      </c>
      <c r="K2626" s="29"/>
      <c r="L2626" s="20"/>
      <c r="M2626" s="20"/>
      <c r="N2626" s="20"/>
      <c r="O2626" s="20"/>
      <c r="P2626" s="20"/>
    </row>
    <row r="2627" ht="15.75" hidden="1" customHeight="1">
      <c r="A2627" s="12">
        <v>250480.0</v>
      </c>
      <c r="B2627" s="12" t="s">
        <v>5512</v>
      </c>
      <c r="C2627" s="12" t="s">
        <v>53</v>
      </c>
      <c r="D2627" s="12" t="s">
        <v>75</v>
      </c>
      <c r="E2627" s="12">
        <v>15152.0</v>
      </c>
      <c r="F2627" s="26">
        <v>43965.0</v>
      </c>
      <c r="G2627" s="20"/>
      <c r="H2627" s="20"/>
      <c r="I2627" s="28" t="str">
        <f t="shared" si="1"/>
        <v>PBCoremas 43965</v>
      </c>
      <c r="J2627" s="28" t="str">
        <f>VLOOKUP(I2627,'Indice isolamento municipio'!$F$2:$G$26498,2,false)</f>
        <v>#N/A</v>
      </c>
      <c r="K2627" s="29"/>
      <c r="L2627" s="20"/>
      <c r="M2627" s="20"/>
      <c r="N2627" s="20"/>
      <c r="O2627" s="20"/>
      <c r="P2627" s="20"/>
    </row>
    <row r="2628" ht="15.75" hidden="1" customHeight="1">
      <c r="A2628" s="12">
        <v>250485.0</v>
      </c>
      <c r="B2628" s="12" t="s">
        <v>2775</v>
      </c>
      <c r="C2628" s="12" t="s">
        <v>53</v>
      </c>
      <c r="D2628" s="12" t="s">
        <v>75</v>
      </c>
      <c r="E2628" s="12">
        <v>1802.0</v>
      </c>
      <c r="F2628" s="26">
        <v>43965.0</v>
      </c>
      <c r="G2628" s="20"/>
      <c r="H2628" s="20"/>
      <c r="I2628" s="28" t="str">
        <f t="shared" si="1"/>
        <v>PBCoxixola43965</v>
      </c>
      <c r="J2628" s="28">
        <f>VLOOKUP(I2628,'Indice isolamento municipio'!$F$2:$G$26498,2,false)</f>
        <v>0.25</v>
      </c>
      <c r="K2628" s="29"/>
      <c r="L2628" s="20"/>
      <c r="M2628" s="20"/>
      <c r="N2628" s="20"/>
      <c r="O2628" s="20"/>
      <c r="P2628" s="20"/>
    </row>
    <row r="2629" ht="15.75" hidden="1" customHeight="1">
      <c r="A2629" s="12">
        <v>250490.0</v>
      </c>
      <c r="B2629" s="12" t="s">
        <v>2776</v>
      </c>
      <c r="C2629" s="12" t="s">
        <v>53</v>
      </c>
      <c r="D2629" s="12" t="s">
        <v>75</v>
      </c>
      <c r="E2629" s="12">
        <v>16317.0</v>
      </c>
      <c r="F2629" s="26">
        <v>43965.0</v>
      </c>
      <c r="G2629" s="20"/>
      <c r="H2629" s="20"/>
      <c r="I2629" s="28" t="str">
        <f t="shared" si="1"/>
        <v>PBCruz do Espírito Santo43965</v>
      </c>
      <c r="J2629" s="28">
        <f>VLOOKUP(I2629,'Indice isolamento municipio'!$F$2:$G$26498,2,false)</f>
        <v>0.488</v>
      </c>
      <c r="K2629" s="29"/>
      <c r="L2629" s="20"/>
      <c r="M2629" s="20"/>
      <c r="N2629" s="20"/>
      <c r="O2629" s="20"/>
      <c r="P2629" s="20"/>
    </row>
    <row r="2630" ht="15.75" hidden="1" customHeight="1">
      <c r="A2630" s="12">
        <v>250500.0</v>
      </c>
      <c r="B2630" s="12" t="s">
        <v>5513</v>
      </c>
      <c r="C2630" s="12" t="s">
        <v>53</v>
      </c>
      <c r="D2630" s="12" t="s">
        <v>75</v>
      </c>
      <c r="E2630" s="12">
        <v>6939.0</v>
      </c>
      <c r="F2630" s="26">
        <v>43965.0</v>
      </c>
      <c r="G2630" s="20"/>
      <c r="H2630" s="20"/>
      <c r="I2630" s="28" t="str">
        <f t="shared" si="1"/>
        <v>PBCubati 43965</v>
      </c>
      <c r="J2630" s="28" t="str">
        <f>VLOOKUP(I2630,'Indice isolamento municipio'!$F$2:$G$26498,2,false)</f>
        <v>#N/A</v>
      </c>
      <c r="K2630" s="29"/>
      <c r="L2630" s="20"/>
      <c r="M2630" s="20"/>
      <c r="N2630" s="20"/>
      <c r="O2630" s="20"/>
      <c r="P2630" s="20"/>
    </row>
    <row r="2631" ht="15.75" hidden="1" customHeight="1">
      <c r="A2631" s="12">
        <v>250510.0</v>
      </c>
      <c r="B2631" s="12" t="s">
        <v>5514</v>
      </c>
      <c r="C2631" s="12" t="s">
        <v>53</v>
      </c>
      <c r="D2631" s="12" t="s">
        <v>75</v>
      </c>
      <c r="E2631" s="12">
        <v>19983.0</v>
      </c>
      <c r="F2631" s="26">
        <v>43965.0</v>
      </c>
      <c r="G2631" s="20"/>
      <c r="H2631" s="20"/>
      <c r="I2631" s="28" t="str">
        <f t="shared" si="1"/>
        <v>PBCuité 43965</v>
      </c>
      <c r="J2631" s="28" t="str">
        <f>VLOOKUP(I2631,'Indice isolamento municipio'!$F$2:$G$26498,2,false)</f>
        <v>#N/A</v>
      </c>
      <c r="K2631" s="29"/>
      <c r="L2631" s="20"/>
      <c r="M2631" s="20"/>
      <c r="N2631" s="20"/>
      <c r="O2631" s="20"/>
      <c r="P2631" s="20"/>
    </row>
    <row r="2632" ht="15.75" hidden="1" customHeight="1">
      <c r="A2632" s="12">
        <v>250520.0</v>
      </c>
      <c r="B2632" s="12" t="s">
        <v>5515</v>
      </c>
      <c r="C2632" s="12" t="s">
        <v>53</v>
      </c>
      <c r="D2632" s="12" t="s">
        <v>75</v>
      </c>
      <c r="E2632" s="12">
        <v>6834.0</v>
      </c>
      <c r="F2632" s="26">
        <v>43965.0</v>
      </c>
      <c r="G2632" s="20"/>
      <c r="H2632" s="20"/>
      <c r="I2632" s="28" t="str">
        <f t="shared" si="1"/>
        <v>PBCuitegi 43965</v>
      </c>
      <c r="J2632" s="28" t="str">
        <f>VLOOKUP(I2632,'Indice isolamento municipio'!$F$2:$G$26498,2,false)</f>
        <v>#N/A</v>
      </c>
      <c r="K2632" s="29"/>
      <c r="L2632" s="20"/>
      <c r="M2632" s="20"/>
      <c r="N2632" s="20"/>
      <c r="O2632" s="20"/>
      <c r="P2632" s="20"/>
    </row>
    <row r="2633" ht="15.75" hidden="1" customHeight="1">
      <c r="A2633" s="12">
        <v>250523.0</v>
      </c>
      <c r="B2633" s="12" t="s">
        <v>5516</v>
      </c>
      <c r="C2633" s="12" t="s">
        <v>53</v>
      </c>
      <c r="D2633" s="12" t="s">
        <v>75</v>
      </c>
      <c r="E2633" s="12">
        <v>6214.0</v>
      </c>
      <c r="F2633" s="26">
        <v>43965.0</v>
      </c>
      <c r="G2633" s="20"/>
      <c r="H2633" s="20"/>
      <c r="I2633" s="28" t="str">
        <f t="shared" si="1"/>
        <v>PBCuité de Mamanguape 43965</v>
      </c>
      <c r="J2633" s="28" t="str">
        <f>VLOOKUP(I2633,'Indice isolamento municipio'!$F$2:$G$26498,2,false)</f>
        <v>#N/A</v>
      </c>
      <c r="K2633" s="29"/>
      <c r="L2633" s="20"/>
      <c r="M2633" s="20"/>
      <c r="N2633" s="20"/>
      <c r="O2633" s="20"/>
      <c r="P2633" s="20"/>
    </row>
    <row r="2634" ht="15.75" hidden="1" customHeight="1">
      <c r="A2634" s="12">
        <v>250527.0</v>
      </c>
      <c r="B2634" s="12" t="s">
        <v>5517</v>
      </c>
      <c r="C2634" s="12" t="s">
        <v>53</v>
      </c>
      <c r="D2634" s="12" t="s">
        <v>75</v>
      </c>
      <c r="E2634" s="12">
        <v>5192.0</v>
      </c>
      <c r="F2634" s="26">
        <v>43965.0</v>
      </c>
      <c r="G2634" s="20"/>
      <c r="H2634" s="20"/>
      <c r="I2634" s="28" t="str">
        <f t="shared" si="1"/>
        <v>PBCurral de Cima 43965</v>
      </c>
      <c r="J2634" s="28" t="str">
        <f>VLOOKUP(I2634,'Indice isolamento municipio'!$F$2:$G$26498,2,false)</f>
        <v>#N/A</v>
      </c>
      <c r="K2634" s="29"/>
      <c r="L2634" s="20"/>
      <c r="M2634" s="20"/>
      <c r="N2634" s="20"/>
      <c r="O2634" s="20"/>
      <c r="P2634" s="20"/>
    </row>
    <row r="2635" ht="15.75" hidden="1" customHeight="1">
      <c r="A2635" s="12">
        <v>250530.0</v>
      </c>
      <c r="B2635" s="12" t="s">
        <v>5518</v>
      </c>
      <c r="C2635" s="12" t="s">
        <v>53</v>
      </c>
      <c r="D2635" s="12" t="s">
        <v>75</v>
      </c>
      <c r="E2635" s="12">
        <v>2497.0</v>
      </c>
      <c r="F2635" s="26">
        <v>43965.0</v>
      </c>
      <c r="G2635" s="20"/>
      <c r="H2635" s="20"/>
      <c r="I2635" s="28" t="str">
        <f t="shared" si="1"/>
        <v>PBCurral Velho 43965</v>
      </c>
      <c r="J2635" s="28" t="str">
        <f>VLOOKUP(I2635,'Indice isolamento municipio'!$F$2:$G$26498,2,false)</f>
        <v>#N/A</v>
      </c>
      <c r="K2635" s="29"/>
      <c r="L2635" s="20"/>
      <c r="M2635" s="20"/>
      <c r="N2635" s="20"/>
      <c r="O2635" s="20"/>
      <c r="P2635" s="20"/>
    </row>
    <row r="2636" ht="15.75" hidden="1" customHeight="1">
      <c r="A2636" s="12">
        <v>250535.0</v>
      </c>
      <c r="B2636" s="12" t="s">
        <v>5519</v>
      </c>
      <c r="C2636" s="12" t="s">
        <v>53</v>
      </c>
      <c r="D2636" s="12" t="s">
        <v>75</v>
      </c>
      <c r="E2636" s="12">
        <v>4990.0</v>
      </c>
      <c r="F2636" s="26">
        <v>43965.0</v>
      </c>
      <c r="G2636" s="20"/>
      <c r="H2636" s="20"/>
      <c r="I2636" s="28" t="str">
        <f t="shared" si="1"/>
        <v>PBDamião 43965</v>
      </c>
      <c r="J2636" s="28" t="str">
        <f>VLOOKUP(I2636,'Indice isolamento municipio'!$F$2:$G$26498,2,false)</f>
        <v>#N/A</v>
      </c>
      <c r="K2636" s="29"/>
      <c r="L2636" s="20"/>
      <c r="M2636" s="20"/>
      <c r="N2636" s="20"/>
      <c r="O2636" s="20"/>
      <c r="P2636" s="20"/>
    </row>
    <row r="2637" ht="15.75" hidden="1" customHeight="1">
      <c r="A2637" s="12">
        <v>250540.0</v>
      </c>
      <c r="B2637" s="12" t="s">
        <v>5520</v>
      </c>
      <c r="C2637" s="12" t="s">
        <v>53</v>
      </c>
      <c r="D2637" s="12" t="s">
        <v>75</v>
      </c>
      <c r="E2637" s="12">
        <v>8035.0</v>
      </c>
      <c r="F2637" s="26">
        <v>43965.0</v>
      </c>
      <c r="G2637" s="20"/>
      <c r="H2637" s="20"/>
      <c r="I2637" s="28" t="str">
        <f t="shared" si="1"/>
        <v>PBDesterro 43965</v>
      </c>
      <c r="J2637" s="28" t="str">
        <f>VLOOKUP(I2637,'Indice isolamento municipio'!$F$2:$G$26498,2,false)</f>
        <v>#N/A</v>
      </c>
      <c r="K2637" s="29"/>
      <c r="L2637" s="20"/>
      <c r="M2637" s="20"/>
      <c r="N2637" s="20"/>
      <c r="O2637" s="20"/>
      <c r="P2637" s="20"/>
    </row>
    <row r="2638" ht="15.75" hidden="1" customHeight="1">
      <c r="A2638" s="12">
        <v>250550.0</v>
      </c>
      <c r="B2638" s="12" t="s">
        <v>5521</v>
      </c>
      <c r="C2638" s="12" t="s">
        <v>53</v>
      </c>
      <c r="D2638" s="12" t="s">
        <v>75</v>
      </c>
      <c r="E2638" s="12">
        <v>3572.0</v>
      </c>
      <c r="F2638" s="26">
        <v>43965.0</v>
      </c>
      <c r="G2638" s="20"/>
      <c r="H2638" s="20"/>
      <c r="I2638" s="28" t="str">
        <f t="shared" si="1"/>
        <v>PBVista Serrana 43965</v>
      </c>
      <c r="J2638" s="28" t="str">
        <f>VLOOKUP(I2638,'Indice isolamento municipio'!$F$2:$G$26498,2,false)</f>
        <v>#N/A</v>
      </c>
      <c r="K2638" s="29"/>
      <c r="L2638" s="20"/>
      <c r="M2638" s="20"/>
      <c r="N2638" s="20"/>
      <c r="O2638" s="20"/>
      <c r="P2638" s="20"/>
    </row>
    <row r="2639" ht="15.75" hidden="1" customHeight="1">
      <c r="A2639" s="12">
        <v>250560.0</v>
      </c>
      <c r="B2639" s="12" t="s">
        <v>5522</v>
      </c>
      <c r="C2639" s="12" t="s">
        <v>53</v>
      </c>
      <c r="D2639" s="12" t="s">
        <v>75</v>
      </c>
      <c r="E2639" s="12">
        <v>6571.0</v>
      </c>
      <c r="F2639" s="26">
        <v>43965.0</v>
      </c>
      <c r="G2639" s="20"/>
      <c r="H2639" s="20"/>
      <c r="I2639" s="28" t="str">
        <f t="shared" si="1"/>
        <v>PBDiamante 43965</v>
      </c>
      <c r="J2639" s="28" t="str">
        <f>VLOOKUP(I2639,'Indice isolamento municipio'!$F$2:$G$26498,2,false)</f>
        <v>#N/A</v>
      </c>
      <c r="K2639" s="29"/>
      <c r="L2639" s="20"/>
      <c r="M2639" s="20"/>
      <c r="N2639" s="20"/>
      <c r="O2639" s="20"/>
      <c r="P2639" s="20"/>
    </row>
    <row r="2640" ht="15.75" hidden="1" customHeight="1">
      <c r="A2640" s="12">
        <v>250570.0</v>
      </c>
      <c r="B2640" s="12" t="s">
        <v>5523</v>
      </c>
      <c r="C2640" s="12" t="s">
        <v>53</v>
      </c>
      <c r="D2640" s="12" t="s">
        <v>75</v>
      </c>
      <c r="E2640" s="12">
        <v>10438.0</v>
      </c>
      <c r="F2640" s="26">
        <v>43965.0</v>
      </c>
      <c r="G2640" s="20"/>
      <c r="H2640" s="20"/>
      <c r="I2640" s="28" t="str">
        <f t="shared" si="1"/>
        <v>PBDona Inês 43965</v>
      </c>
      <c r="J2640" s="28" t="str">
        <f>VLOOKUP(I2640,'Indice isolamento municipio'!$F$2:$G$26498,2,false)</f>
        <v>#N/A</v>
      </c>
      <c r="K2640" s="29"/>
      <c r="L2640" s="20"/>
      <c r="M2640" s="20"/>
      <c r="N2640" s="20"/>
      <c r="O2640" s="20"/>
      <c r="P2640" s="20"/>
    </row>
    <row r="2641" ht="15.75" hidden="1" customHeight="1">
      <c r="A2641" s="12">
        <v>250580.0</v>
      </c>
      <c r="B2641" s="12" t="s">
        <v>5524</v>
      </c>
      <c r="C2641" s="12" t="s">
        <v>53</v>
      </c>
      <c r="D2641" s="12" t="s">
        <v>75</v>
      </c>
      <c r="E2641" s="12">
        <v>3611.0</v>
      </c>
      <c r="F2641" s="26">
        <v>43965.0</v>
      </c>
      <c r="G2641" s="20"/>
      <c r="H2641" s="20"/>
      <c r="I2641" s="28" t="str">
        <f t="shared" si="1"/>
        <v>PBDuas Estradas 43965</v>
      </c>
      <c r="J2641" s="28" t="str">
        <f>VLOOKUP(I2641,'Indice isolamento municipio'!$F$2:$G$26498,2,false)</f>
        <v>#N/A</v>
      </c>
      <c r="K2641" s="29"/>
      <c r="L2641" s="20"/>
      <c r="M2641" s="20"/>
      <c r="N2641" s="20"/>
      <c r="O2641" s="20"/>
      <c r="P2641" s="20"/>
    </row>
    <row r="2642" ht="15.75" hidden="1" customHeight="1">
      <c r="A2642" s="12">
        <v>250590.0</v>
      </c>
      <c r="B2642" s="12" t="s">
        <v>5525</v>
      </c>
      <c r="C2642" s="12" t="s">
        <v>53</v>
      </c>
      <c r="D2642" s="12" t="s">
        <v>75</v>
      </c>
      <c r="E2642" s="12">
        <v>3356.0</v>
      </c>
      <c r="F2642" s="26">
        <v>43965.0</v>
      </c>
      <c r="G2642" s="20"/>
      <c r="H2642" s="20"/>
      <c r="I2642" s="28" t="str">
        <f t="shared" si="1"/>
        <v>PBEmas 43965</v>
      </c>
      <c r="J2642" s="28" t="str">
        <f>VLOOKUP(I2642,'Indice isolamento municipio'!$F$2:$G$26498,2,false)</f>
        <v>#N/A</v>
      </c>
      <c r="K2642" s="29"/>
      <c r="L2642" s="20"/>
      <c r="M2642" s="20"/>
      <c r="N2642" s="20"/>
      <c r="O2642" s="20"/>
      <c r="P2642" s="20"/>
    </row>
    <row r="2643" ht="15.75" hidden="1" customHeight="1">
      <c r="A2643" s="12">
        <v>250600.0</v>
      </c>
      <c r="B2643" s="12" t="s">
        <v>5526</v>
      </c>
      <c r="C2643" s="12" t="s">
        <v>53</v>
      </c>
      <c r="D2643" s="12" t="s">
        <v>75</v>
      </c>
      <c r="E2643" s="12">
        <v>31538.0</v>
      </c>
      <c r="F2643" s="26">
        <v>43965.0</v>
      </c>
      <c r="G2643" s="20"/>
      <c r="H2643" s="20"/>
      <c r="I2643" s="28" t="str">
        <f t="shared" si="1"/>
        <v>PBEsperança 43965</v>
      </c>
      <c r="J2643" s="28" t="str">
        <f>VLOOKUP(I2643,'Indice isolamento municipio'!$F$2:$G$26498,2,false)</f>
        <v>#N/A</v>
      </c>
      <c r="K2643" s="29"/>
      <c r="L2643" s="20"/>
      <c r="M2643" s="20"/>
      <c r="N2643" s="20"/>
      <c r="O2643" s="20"/>
      <c r="P2643" s="20"/>
    </row>
    <row r="2644" ht="15.75" hidden="1" customHeight="1">
      <c r="A2644" s="12">
        <v>250610.0</v>
      </c>
      <c r="B2644" s="12" t="s">
        <v>5527</v>
      </c>
      <c r="C2644" s="12" t="s">
        <v>53</v>
      </c>
      <c r="D2644" s="12" t="s">
        <v>75</v>
      </c>
      <c r="E2644" s="12">
        <v>11332.0</v>
      </c>
      <c r="F2644" s="26">
        <v>43965.0</v>
      </c>
      <c r="G2644" s="20"/>
      <c r="H2644" s="20"/>
      <c r="I2644" s="28" t="str">
        <f t="shared" si="1"/>
        <v>PBFagundes 43965</v>
      </c>
      <c r="J2644" s="28" t="str">
        <f>VLOOKUP(I2644,'Indice isolamento municipio'!$F$2:$G$26498,2,false)</f>
        <v>#N/A</v>
      </c>
      <c r="K2644" s="29"/>
      <c r="L2644" s="20"/>
      <c r="M2644" s="20"/>
      <c r="N2644" s="20"/>
      <c r="O2644" s="20"/>
      <c r="P2644" s="20"/>
    </row>
    <row r="2645" ht="15.75" hidden="1" customHeight="1">
      <c r="A2645" s="12">
        <v>250620.0</v>
      </c>
      <c r="B2645" s="12" t="s">
        <v>5528</v>
      </c>
      <c r="C2645" s="12" t="s">
        <v>53</v>
      </c>
      <c r="D2645" s="12" t="s">
        <v>75</v>
      </c>
      <c r="E2645" s="12">
        <v>2935.0</v>
      </c>
      <c r="F2645" s="26">
        <v>43965.0</v>
      </c>
      <c r="G2645" s="20"/>
      <c r="H2645" s="20"/>
      <c r="I2645" s="28" t="str">
        <f t="shared" si="1"/>
        <v>PBFrei Martinho 43965</v>
      </c>
      <c r="J2645" s="28" t="str">
        <f>VLOOKUP(I2645,'Indice isolamento municipio'!$F$2:$G$26498,2,false)</f>
        <v>#N/A</v>
      </c>
      <c r="K2645" s="29"/>
      <c r="L2645" s="20"/>
      <c r="M2645" s="20"/>
      <c r="N2645" s="20"/>
      <c r="O2645" s="20"/>
      <c r="P2645" s="20"/>
    </row>
    <row r="2646" ht="15.75" hidden="1" customHeight="1">
      <c r="A2646" s="12">
        <v>250625.0</v>
      </c>
      <c r="B2646" s="12" t="s">
        <v>5529</v>
      </c>
      <c r="C2646" s="12" t="s">
        <v>53</v>
      </c>
      <c r="D2646" s="12" t="s">
        <v>75</v>
      </c>
      <c r="E2646" s="12">
        <v>8355.0</v>
      </c>
      <c r="F2646" s="26">
        <v>43965.0</v>
      </c>
      <c r="G2646" s="20"/>
      <c r="H2646" s="20"/>
      <c r="I2646" s="28" t="str">
        <f t="shared" si="1"/>
        <v>PBGado Bravo 43965</v>
      </c>
      <c r="J2646" s="28" t="str">
        <f>VLOOKUP(I2646,'Indice isolamento municipio'!$F$2:$G$26498,2,false)</f>
        <v>#N/A</v>
      </c>
      <c r="K2646" s="29"/>
      <c r="L2646" s="20"/>
      <c r="M2646" s="20"/>
      <c r="N2646" s="20"/>
      <c r="O2646" s="20"/>
      <c r="P2646" s="20"/>
    </row>
    <row r="2647" ht="15.75" hidden="1" customHeight="1">
      <c r="A2647" s="12">
        <v>250630.0</v>
      </c>
      <c r="B2647" s="12" t="s">
        <v>5530</v>
      </c>
      <c r="C2647" s="12" t="s">
        <v>53</v>
      </c>
      <c r="D2647" s="12" t="s">
        <v>75</v>
      </c>
      <c r="E2647" s="12">
        <v>55977.0</v>
      </c>
      <c r="F2647" s="26">
        <v>43965.0</v>
      </c>
      <c r="G2647" s="20"/>
      <c r="H2647" s="20"/>
      <c r="I2647" s="28" t="str">
        <f t="shared" si="1"/>
        <v>PBGuarabira 43965</v>
      </c>
      <c r="J2647" s="28" t="str">
        <f>VLOOKUP(I2647,'Indice isolamento municipio'!$F$2:$G$26498,2,false)</f>
        <v>#N/A</v>
      </c>
      <c r="K2647" s="29"/>
      <c r="L2647" s="20"/>
      <c r="M2647" s="20"/>
      <c r="N2647" s="20"/>
      <c r="O2647" s="20"/>
      <c r="P2647" s="20"/>
    </row>
    <row r="2648" ht="15.75" hidden="1" customHeight="1">
      <c r="A2648" s="12">
        <v>250640.0</v>
      </c>
      <c r="B2648" s="12" t="s">
        <v>2800</v>
      </c>
      <c r="C2648" s="12" t="s">
        <v>53</v>
      </c>
      <c r="D2648" s="12" t="s">
        <v>75</v>
      </c>
      <c r="E2648" s="12">
        <v>13877.0</v>
      </c>
      <c r="F2648" s="26">
        <v>43965.0</v>
      </c>
      <c r="G2648" s="20"/>
      <c r="H2648" s="20"/>
      <c r="I2648" s="28" t="str">
        <f t="shared" si="1"/>
        <v>PBGurinhém43965</v>
      </c>
      <c r="J2648" s="28">
        <f>VLOOKUP(I2648,'Indice isolamento municipio'!$F$2:$G$26498,2,false)</f>
        <v>0.436</v>
      </c>
      <c r="K2648" s="29"/>
      <c r="L2648" s="20"/>
      <c r="M2648" s="20"/>
      <c r="N2648" s="20"/>
      <c r="O2648" s="20"/>
      <c r="P2648" s="20"/>
    </row>
    <row r="2649" ht="15.75" hidden="1" customHeight="1">
      <c r="A2649" s="12">
        <v>250650.0</v>
      </c>
      <c r="B2649" s="12" t="s">
        <v>5531</v>
      </c>
      <c r="C2649" s="12" t="s">
        <v>53</v>
      </c>
      <c r="D2649" s="12" t="s">
        <v>75</v>
      </c>
      <c r="E2649" s="12">
        <v>3215.0</v>
      </c>
      <c r="F2649" s="26">
        <v>43965.0</v>
      </c>
      <c r="G2649" s="20"/>
      <c r="H2649" s="20"/>
      <c r="I2649" s="28" t="str">
        <f t="shared" si="1"/>
        <v>PBGurjão 43965</v>
      </c>
      <c r="J2649" s="28" t="str">
        <f>VLOOKUP(I2649,'Indice isolamento municipio'!$F$2:$G$26498,2,false)</f>
        <v>#N/A</v>
      </c>
      <c r="K2649" s="29"/>
      <c r="L2649" s="20"/>
      <c r="M2649" s="20"/>
      <c r="N2649" s="20"/>
      <c r="O2649" s="20"/>
      <c r="P2649" s="20"/>
    </row>
    <row r="2650" ht="15.75" hidden="1" customHeight="1">
      <c r="A2650" s="12">
        <v>250660.0</v>
      </c>
      <c r="B2650" s="12" t="s">
        <v>5532</v>
      </c>
      <c r="C2650" s="12" t="s">
        <v>53</v>
      </c>
      <c r="D2650" s="12" t="s">
        <v>75</v>
      </c>
      <c r="E2650" s="12">
        <v>5978.0</v>
      </c>
      <c r="F2650" s="26">
        <v>43965.0</v>
      </c>
      <c r="G2650" s="20"/>
      <c r="H2650" s="20"/>
      <c r="I2650" s="28" t="str">
        <f t="shared" si="1"/>
        <v>PBIbiara 43965</v>
      </c>
      <c r="J2650" s="28" t="str">
        <f>VLOOKUP(I2650,'Indice isolamento municipio'!$F$2:$G$26498,2,false)</f>
        <v>#N/A</v>
      </c>
      <c r="K2650" s="29"/>
      <c r="L2650" s="20"/>
      <c r="M2650" s="20"/>
      <c r="N2650" s="20"/>
      <c r="O2650" s="20"/>
      <c r="P2650" s="20"/>
    </row>
    <row r="2651" ht="15.75" hidden="1" customHeight="1">
      <c r="A2651" s="12">
        <v>250670.0</v>
      </c>
      <c r="B2651" s="12" t="s">
        <v>5533</v>
      </c>
      <c r="C2651" s="12" t="s">
        <v>53</v>
      </c>
      <c r="D2651" s="12" t="s">
        <v>75</v>
      </c>
      <c r="E2651" s="12">
        <v>11423.0</v>
      </c>
      <c r="F2651" s="26">
        <v>43965.0</v>
      </c>
      <c r="G2651" s="20"/>
      <c r="H2651" s="20"/>
      <c r="I2651" s="28" t="str">
        <f t="shared" si="1"/>
        <v>PBImaculada 43965</v>
      </c>
      <c r="J2651" s="28" t="str">
        <f>VLOOKUP(I2651,'Indice isolamento municipio'!$F$2:$G$26498,2,false)</f>
        <v>#N/A</v>
      </c>
      <c r="K2651" s="29"/>
      <c r="L2651" s="20"/>
      <c r="M2651" s="20"/>
      <c r="N2651" s="20"/>
      <c r="O2651" s="20"/>
      <c r="P2651" s="20"/>
    </row>
    <row r="2652" ht="15.75" hidden="1" customHeight="1">
      <c r="A2652" s="12">
        <v>250680.0</v>
      </c>
      <c r="B2652" s="12" t="s">
        <v>5534</v>
      </c>
      <c r="C2652" s="12" t="s">
        <v>53</v>
      </c>
      <c r="D2652" s="12" t="s">
        <v>75</v>
      </c>
      <c r="E2652" s="12">
        <v>17555.0</v>
      </c>
      <c r="F2652" s="26">
        <v>43965.0</v>
      </c>
      <c r="G2652" s="20"/>
      <c r="H2652" s="20"/>
      <c r="I2652" s="28" t="str">
        <f t="shared" si="1"/>
        <v>PBIngá 43965</v>
      </c>
      <c r="J2652" s="28" t="str">
        <f>VLOOKUP(I2652,'Indice isolamento municipio'!$F$2:$G$26498,2,false)</f>
        <v>#N/A</v>
      </c>
      <c r="K2652" s="29"/>
      <c r="L2652" s="20"/>
      <c r="M2652" s="20"/>
      <c r="N2652" s="20"/>
      <c r="O2652" s="20"/>
      <c r="P2652" s="20"/>
    </row>
    <row r="2653" ht="15.75" hidden="1" customHeight="1">
      <c r="A2653" s="12">
        <v>250690.0</v>
      </c>
      <c r="B2653" s="12" t="s">
        <v>5535</v>
      </c>
      <c r="C2653" s="12" t="s">
        <v>53</v>
      </c>
      <c r="D2653" s="12" t="s">
        <v>75</v>
      </c>
      <c r="E2653" s="12">
        <v>24372.0</v>
      </c>
      <c r="F2653" s="26">
        <v>43965.0</v>
      </c>
      <c r="G2653" s="20"/>
      <c r="H2653" s="20"/>
      <c r="I2653" s="28" t="str">
        <f t="shared" si="1"/>
        <v>PBItabaiana 43965</v>
      </c>
      <c r="J2653" s="28" t="str">
        <f>VLOOKUP(I2653,'Indice isolamento municipio'!$F$2:$G$26498,2,false)</f>
        <v>#N/A</v>
      </c>
      <c r="K2653" s="29"/>
      <c r="L2653" s="20"/>
      <c r="M2653" s="20"/>
      <c r="N2653" s="20"/>
      <c r="O2653" s="20"/>
      <c r="P2653" s="20"/>
    </row>
    <row r="2654" ht="15.75" hidden="1" customHeight="1">
      <c r="A2654" s="12">
        <v>250700.0</v>
      </c>
      <c r="B2654" s="12" t="s">
        <v>5536</v>
      </c>
      <c r="C2654" s="12" t="s">
        <v>53</v>
      </c>
      <c r="D2654" s="12" t="s">
        <v>75</v>
      </c>
      <c r="E2654" s="12">
        <v>23505.0</v>
      </c>
      <c r="F2654" s="26">
        <v>43965.0</v>
      </c>
      <c r="G2654" s="20"/>
      <c r="H2654" s="20"/>
      <c r="I2654" s="28" t="str">
        <f t="shared" si="1"/>
        <v>PBItaporanga 43965</v>
      </c>
      <c r="J2654" s="28" t="str">
        <f>VLOOKUP(I2654,'Indice isolamento municipio'!$F$2:$G$26498,2,false)</f>
        <v>#N/A</v>
      </c>
      <c r="K2654" s="29"/>
      <c r="L2654" s="20"/>
      <c r="M2654" s="20"/>
      <c r="N2654" s="20"/>
      <c r="O2654" s="20"/>
      <c r="P2654" s="20"/>
    </row>
    <row r="2655" ht="15.75" hidden="1" customHeight="1">
      <c r="A2655" s="12">
        <v>250710.0</v>
      </c>
      <c r="B2655" s="12" t="s">
        <v>5537</v>
      </c>
      <c r="C2655" s="12" t="s">
        <v>53</v>
      </c>
      <c r="D2655" s="12" t="s">
        <v>75</v>
      </c>
      <c r="E2655" s="12">
        <v>17354.0</v>
      </c>
      <c r="F2655" s="26">
        <v>43965.0</v>
      </c>
      <c r="G2655" s="20"/>
      <c r="H2655" s="20"/>
      <c r="I2655" s="28" t="str">
        <f t="shared" si="1"/>
        <v>PBItapororoca 43965</v>
      </c>
      <c r="J2655" s="28" t="str">
        <f>VLOOKUP(I2655,'Indice isolamento municipio'!$F$2:$G$26498,2,false)</f>
        <v>#N/A</v>
      </c>
      <c r="K2655" s="29"/>
      <c r="L2655" s="20"/>
      <c r="M2655" s="20"/>
      <c r="N2655" s="20"/>
      <c r="O2655" s="20"/>
      <c r="P2655" s="20"/>
    </row>
    <row r="2656" ht="15.75" hidden="1" customHeight="1">
      <c r="A2656" s="12">
        <v>250720.0</v>
      </c>
      <c r="B2656" s="12" t="s">
        <v>5538</v>
      </c>
      <c r="C2656" s="12" t="s">
        <v>53</v>
      </c>
      <c r="D2656" s="12" t="s">
        <v>75</v>
      </c>
      <c r="E2656" s="12">
        <v>10326.0</v>
      </c>
      <c r="F2656" s="26">
        <v>43965.0</v>
      </c>
      <c r="G2656" s="20"/>
      <c r="H2656" s="20"/>
      <c r="I2656" s="28" t="str">
        <f t="shared" si="1"/>
        <v>PBItatuba 43965</v>
      </c>
      <c r="J2656" s="28" t="str">
        <f>VLOOKUP(I2656,'Indice isolamento municipio'!$F$2:$G$26498,2,false)</f>
        <v>#N/A</v>
      </c>
      <c r="K2656" s="29"/>
      <c r="L2656" s="20"/>
      <c r="M2656" s="20"/>
      <c r="N2656" s="20"/>
      <c r="O2656" s="20"/>
      <c r="P2656" s="20"/>
    </row>
    <row r="2657" ht="15.75" hidden="1" customHeight="1">
      <c r="A2657" s="12">
        <v>250730.0</v>
      </c>
      <c r="B2657" s="12" t="s">
        <v>5539</v>
      </c>
      <c r="C2657" s="12" t="s">
        <v>53</v>
      </c>
      <c r="D2657" s="12" t="s">
        <v>75</v>
      </c>
      <c r="E2657" s="12">
        <v>13991.0</v>
      </c>
      <c r="F2657" s="26">
        <v>43965.0</v>
      </c>
      <c r="G2657" s="20"/>
      <c r="H2657" s="20"/>
      <c r="I2657" s="28" t="str">
        <f t="shared" si="1"/>
        <v>PBJacaraú 43965</v>
      </c>
      <c r="J2657" s="28" t="str">
        <f>VLOOKUP(I2657,'Indice isolamento municipio'!$F$2:$G$26498,2,false)</f>
        <v>#N/A</v>
      </c>
      <c r="K2657" s="29"/>
      <c r="L2657" s="20"/>
      <c r="M2657" s="20"/>
      <c r="N2657" s="20"/>
      <c r="O2657" s="20"/>
      <c r="P2657" s="20"/>
    </row>
    <row r="2658" ht="15.75" hidden="1" customHeight="1">
      <c r="A2658" s="12">
        <v>250740.0</v>
      </c>
      <c r="B2658" s="12" t="s">
        <v>2813</v>
      </c>
      <c r="C2658" s="12" t="s">
        <v>53</v>
      </c>
      <c r="D2658" s="12" t="s">
        <v>75</v>
      </c>
      <c r="E2658" s="12">
        <v>7557.0</v>
      </c>
      <c r="F2658" s="26">
        <v>43965.0</v>
      </c>
      <c r="G2658" s="20"/>
      <c r="H2658" s="20"/>
      <c r="I2658" s="28" t="str">
        <f t="shared" si="1"/>
        <v>PBJericó43965</v>
      </c>
      <c r="J2658" s="28">
        <f>VLOOKUP(I2658,'Indice isolamento municipio'!$F$2:$G$26498,2,false)</f>
        <v>0.5</v>
      </c>
      <c r="K2658" s="29"/>
      <c r="L2658" s="20"/>
      <c r="M2658" s="20"/>
      <c r="N2658" s="20"/>
      <c r="O2658" s="20"/>
      <c r="P2658" s="20"/>
    </row>
    <row r="2659" ht="15.75" customHeight="1">
      <c r="A2659" s="12">
        <v>250750.0</v>
      </c>
      <c r="B2659" s="12" t="s">
        <v>5540</v>
      </c>
      <c r="C2659" s="12" t="s">
        <v>53</v>
      </c>
      <c r="D2659" s="12" t="s">
        <v>75</v>
      </c>
      <c r="E2659" s="12">
        <v>742478.0</v>
      </c>
      <c r="F2659" s="26">
        <v>43965.0</v>
      </c>
      <c r="G2659" s="20"/>
      <c r="H2659" s="20"/>
      <c r="I2659" s="28" t="str">
        <f t="shared" si="1"/>
        <v>PBJoão Pessoa 43965</v>
      </c>
      <c r="J2659" s="125">
        <v>0.429</v>
      </c>
      <c r="K2659" s="41">
        <v>1.0</v>
      </c>
      <c r="L2659" s="26">
        <v>43983.0</v>
      </c>
      <c r="M2659" s="26">
        <v>43996.0</v>
      </c>
      <c r="N2659" s="18" t="s">
        <v>5471</v>
      </c>
      <c r="O2659" s="20"/>
      <c r="P2659" s="20"/>
    </row>
    <row r="2660" ht="15.75" hidden="1" customHeight="1">
      <c r="A2660" s="12">
        <v>250760.0</v>
      </c>
      <c r="B2660" s="12" t="s">
        <v>5541</v>
      </c>
      <c r="C2660" s="12" t="s">
        <v>53</v>
      </c>
      <c r="D2660" s="12" t="s">
        <v>75</v>
      </c>
      <c r="E2660" s="12">
        <v>7550.0</v>
      </c>
      <c r="F2660" s="26">
        <v>43965.0</v>
      </c>
      <c r="G2660" s="20"/>
      <c r="H2660" s="20"/>
      <c r="I2660" s="28" t="str">
        <f t="shared" si="1"/>
        <v>PBJuarez Távora 43965</v>
      </c>
      <c r="J2660" s="28" t="str">
        <f>VLOOKUP(I2660,'Indice isolamento municipio'!$F$2:$G$26498,2,false)</f>
        <v>#N/A</v>
      </c>
      <c r="K2660" s="29"/>
      <c r="L2660" s="20"/>
      <c r="M2660" s="20"/>
      <c r="N2660" s="20"/>
      <c r="O2660" s="20"/>
      <c r="P2660" s="20"/>
    </row>
    <row r="2661" ht="15.75" hidden="1" customHeight="1">
      <c r="A2661" s="12">
        <v>250770.0</v>
      </c>
      <c r="B2661" s="12" t="s">
        <v>5542</v>
      </c>
      <c r="C2661" s="12" t="s">
        <v>53</v>
      </c>
      <c r="D2661" s="12" t="s">
        <v>75</v>
      </c>
      <c r="E2661" s="12">
        <v>17064.0</v>
      </c>
      <c r="F2661" s="26">
        <v>43965.0</v>
      </c>
      <c r="G2661" s="20"/>
      <c r="H2661" s="20"/>
      <c r="I2661" s="28" t="str">
        <f t="shared" si="1"/>
        <v>PBJuazeirinho 43965</v>
      </c>
      <c r="J2661" s="28" t="str">
        <f>VLOOKUP(I2661,'Indice isolamento municipio'!$F$2:$G$26498,2,false)</f>
        <v>#N/A</v>
      </c>
      <c r="K2661" s="29"/>
      <c r="L2661" s="20"/>
      <c r="M2661" s="20"/>
      <c r="N2661" s="20"/>
      <c r="O2661" s="20"/>
      <c r="P2661" s="20"/>
    </row>
    <row r="2662" ht="15.75" hidden="1" customHeight="1">
      <c r="A2662" s="12">
        <v>250780.0</v>
      </c>
      <c r="B2662" s="12" t="s">
        <v>2820</v>
      </c>
      <c r="C2662" s="12" t="s">
        <v>53</v>
      </c>
      <c r="D2662" s="12" t="s">
        <v>75</v>
      </c>
      <c r="E2662" s="12">
        <v>6745.0</v>
      </c>
      <c r="F2662" s="26">
        <v>43965.0</v>
      </c>
      <c r="G2662" s="20"/>
      <c r="H2662" s="20"/>
      <c r="I2662" s="28" t="str">
        <f t="shared" si="1"/>
        <v>PBJunco do Seridó43965</v>
      </c>
      <c r="J2662" s="28">
        <f>VLOOKUP(I2662,'Indice isolamento municipio'!$F$2:$G$26498,2,false)</f>
        <v>0.527</v>
      </c>
      <c r="K2662" s="29"/>
      <c r="L2662" s="20"/>
      <c r="M2662" s="20"/>
      <c r="N2662" s="20"/>
      <c r="O2662" s="20"/>
      <c r="P2662" s="20"/>
    </row>
    <row r="2663" ht="15.75" hidden="1" customHeight="1">
      <c r="A2663" s="12">
        <v>250790.0</v>
      </c>
      <c r="B2663" s="12" t="s">
        <v>5543</v>
      </c>
      <c r="C2663" s="12" t="s">
        <v>53</v>
      </c>
      <c r="D2663" s="12" t="s">
        <v>75</v>
      </c>
      <c r="E2663" s="12">
        <v>10327.0</v>
      </c>
      <c r="F2663" s="26">
        <v>43965.0</v>
      </c>
      <c r="G2663" s="20"/>
      <c r="H2663" s="20"/>
      <c r="I2663" s="28" t="str">
        <f t="shared" si="1"/>
        <v>PBJuripiranga 43965</v>
      </c>
      <c r="J2663" s="28" t="str">
        <f>VLOOKUP(I2663,'Indice isolamento municipio'!$F$2:$G$26498,2,false)</f>
        <v>#N/A</v>
      </c>
      <c r="K2663" s="29"/>
      <c r="L2663" s="20"/>
      <c r="M2663" s="20"/>
      <c r="N2663" s="20"/>
      <c r="O2663" s="20"/>
      <c r="P2663" s="20"/>
    </row>
    <row r="2664" ht="15.75" hidden="1" customHeight="1">
      <c r="A2664" s="12">
        <v>250800.0</v>
      </c>
      <c r="B2664" s="12" t="s">
        <v>5544</v>
      </c>
      <c r="C2664" s="12" t="s">
        <v>53</v>
      </c>
      <c r="D2664" s="12" t="s">
        <v>75</v>
      </c>
      <c r="E2664" s="12">
        <v>9793.0</v>
      </c>
      <c r="F2664" s="26">
        <v>43965.0</v>
      </c>
      <c r="G2664" s="20"/>
      <c r="H2664" s="20"/>
      <c r="I2664" s="28" t="str">
        <f t="shared" si="1"/>
        <v>PBJuru 43965</v>
      </c>
      <c r="J2664" s="28" t="str">
        <f>VLOOKUP(I2664,'Indice isolamento municipio'!$F$2:$G$26498,2,false)</f>
        <v>#N/A</v>
      </c>
      <c r="K2664" s="29"/>
      <c r="L2664" s="20"/>
      <c r="M2664" s="20"/>
      <c r="N2664" s="20"/>
      <c r="O2664" s="20"/>
      <c r="P2664" s="20"/>
    </row>
    <row r="2665" ht="15.75" hidden="1" customHeight="1">
      <c r="A2665" s="12">
        <v>250810.0</v>
      </c>
      <c r="B2665" s="12" t="s">
        <v>5545</v>
      </c>
      <c r="C2665" s="12" t="s">
        <v>53</v>
      </c>
      <c r="D2665" s="12" t="s">
        <v>75</v>
      </c>
      <c r="E2665" s="12">
        <v>4657.0</v>
      </c>
      <c r="F2665" s="26">
        <v>43965.0</v>
      </c>
      <c r="G2665" s="20"/>
      <c r="H2665" s="20"/>
      <c r="I2665" s="28" t="str">
        <f t="shared" si="1"/>
        <v>PBLagoa 43965</v>
      </c>
      <c r="J2665" s="28" t="str">
        <f>VLOOKUP(I2665,'Indice isolamento municipio'!$F$2:$G$26498,2,false)</f>
        <v>#N/A</v>
      </c>
      <c r="K2665" s="29"/>
      <c r="L2665" s="20"/>
      <c r="M2665" s="20"/>
      <c r="N2665" s="20"/>
      <c r="O2665" s="20"/>
      <c r="P2665" s="20"/>
    </row>
    <row r="2666" ht="15.75" hidden="1" customHeight="1">
      <c r="A2666" s="12">
        <v>250820.0</v>
      </c>
      <c r="B2666" s="12" t="s">
        <v>5546</v>
      </c>
      <c r="C2666" s="12" t="s">
        <v>53</v>
      </c>
      <c r="D2666" s="12" t="s">
        <v>75</v>
      </c>
      <c r="E2666" s="12">
        <v>7413.0</v>
      </c>
      <c r="F2666" s="26">
        <v>43965.0</v>
      </c>
      <c r="G2666" s="20"/>
      <c r="H2666" s="20"/>
      <c r="I2666" s="28" t="str">
        <f t="shared" si="1"/>
        <v>PBLagoa de Dentro 43965</v>
      </c>
      <c r="J2666" s="28" t="str">
        <f>VLOOKUP(I2666,'Indice isolamento municipio'!$F$2:$G$26498,2,false)</f>
        <v>#N/A</v>
      </c>
      <c r="K2666" s="29"/>
      <c r="L2666" s="20"/>
      <c r="M2666" s="20"/>
      <c r="N2666" s="20"/>
      <c r="O2666" s="20"/>
      <c r="P2666" s="20"/>
    </row>
    <row r="2667" ht="15.75" hidden="1" customHeight="1">
      <c r="A2667" s="12">
        <v>250830.0</v>
      </c>
      <c r="B2667" s="12" t="s">
        <v>5547</v>
      </c>
      <c r="C2667" s="12" t="s">
        <v>53</v>
      </c>
      <c r="D2667" s="12" t="s">
        <v>75</v>
      </c>
      <c r="E2667" s="12">
        <v>26164.0</v>
      </c>
      <c r="F2667" s="26">
        <v>43965.0</v>
      </c>
      <c r="G2667" s="20"/>
      <c r="H2667" s="20"/>
      <c r="I2667" s="28" t="str">
        <f t="shared" si="1"/>
        <v>PBLagoa Seca 43965</v>
      </c>
      <c r="J2667" s="28" t="str">
        <f>VLOOKUP(I2667,'Indice isolamento municipio'!$F$2:$G$26498,2,false)</f>
        <v>#N/A</v>
      </c>
      <c r="K2667" s="29"/>
      <c r="L2667" s="20"/>
      <c r="M2667" s="20"/>
      <c r="N2667" s="20"/>
      <c r="O2667" s="20"/>
      <c r="P2667" s="20"/>
    </row>
    <row r="2668" ht="15.75" hidden="1" customHeight="1">
      <c r="A2668" s="12">
        <v>250840.0</v>
      </c>
      <c r="B2668" s="12" t="s">
        <v>5548</v>
      </c>
      <c r="C2668" s="12" t="s">
        <v>53</v>
      </c>
      <c r="D2668" s="12" t="s">
        <v>75</v>
      </c>
      <c r="E2668" s="12">
        <v>2800.0</v>
      </c>
      <c r="F2668" s="26">
        <v>43965.0</v>
      </c>
      <c r="G2668" s="20"/>
      <c r="H2668" s="20"/>
      <c r="I2668" s="28" t="str">
        <f t="shared" si="1"/>
        <v>PBLastro 43965</v>
      </c>
      <c r="J2668" s="28" t="str">
        <f>VLOOKUP(I2668,'Indice isolamento municipio'!$F$2:$G$26498,2,false)</f>
        <v>#N/A</v>
      </c>
      <c r="K2668" s="29"/>
      <c r="L2668" s="20"/>
      <c r="M2668" s="20"/>
      <c r="N2668" s="20"/>
      <c r="O2668" s="20"/>
      <c r="P2668" s="20"/>
    </row>
    <row r="2669" ht="15.75" hidden="1" customHeight="1">
      <c r="A2669" s="12">
        <v>250850.0</v>
      </c>
      <c r="B2669" s="12" t="s">
        <v>5549</v>
      </c>
      <c r="C2669" s="12" t="s">
        <v>53</v>
      </c>
      <c r="D2669" s="12" t="s">
        <v>75</v>
      </c>
      <c r="E2669" s="12">
        <v>7189.0</v>
      </c>
      <c r="F2669" s="26">
        <v>43965.0</v>
      </c>
      <c r="G2669" s="20"/>
      <c r="H2669" s="20"/>
      <c r="I2669" s="28" t="str">
        <f t="shared" si="1"/>
        <v>PBLivramento 43965</v>
      </c>
      <c r="J2669" s="28" t="str">
        <f>VLOOKUP(I2669,'Indice isolamento municipio'!$F$2:$G$26498,2,false)</f>
        <v>#N/A</v>
      </c>
      <c r="K2669" s="29"/>
      <c r="L2669" s="20"/>
      <c r="M2669" s="20"/>
      <c r="N2669" s="20"/>
      <c r="O2669" s="20"/>
      <c r="P2669" s="20"/>
    </row>
    <row r="2670" ht="15.75" hidden="1" customHeight="1">
      <c r="A2670" s="12">
        <v>250855.0</v>
      </c>
      <c r="B2670" s="12" t="s">
        <v>5550</v>
      </c>
      <c r="C2670" s="12" t="s">
        <v>53</v>
      </c>
      <c r="D2670" s="12" t="s">
        <v>75</v>
      </c>
      <c r="E2670" s="12">
        <v>4026.0</v>
      </c>
      <c r="F2670" s="26">
        <v>43965.0</v>
      </c>
      <c r="G2670" s="20"/>
      <c r="H2670" s="20"/>
      <c r="I2670" s="28" t="str">
        <f t="shared" si="1"/>
        <v>PBLogradouro 43965</v>
      </c>
      <c r="J2670" s="28" t="str">
        <f>VLOOKUP(I2670,'Indice isolamento municipio'!$F$2:$G$26498,2,false)</f>
        <v>#N/A</v>
      </c>
      <c r="K2670" s="29"/>
      <c r="L2670" s="20"/>
      <c r="M2670" s="20"/>
      <c r="N2670" s="20"/>
      <c r="O2670" s="20"/>
      <c r="P2670" s="20"/>
    </row>
    <row r="2671" ht="15.75" hidden="1" customHeight="1">
      <c r="A2671" s="12">
        <v>250860.0</v>
      </c>
      <c r="B2671" s="12" t="s">
        <v>2830</v>
      </c>
      <c r="C2671" s="12" t="s">
        <v>53</v>
      </c>
      <c r="D2671" s="12" t="s">
        <v>75</v>
      </c>
      <c r="E2671" s="12">
        <v>12029.0</v>
      </c>
      <c r="F2671" s="26">
        <v>43965.0</v>
      </c>
      <c r="G2671" s="20"/>
      <c r="H2671" s="20"/>
      <c r="I2671" s="28" t="str">
        <f t="shared" si="1"/>
        <v>PBLucena43965</v>
      </c>
      <c r="J2671" s="28">
        <f>VLOOKUP(I2671,'Indice isolamento municipio'!$F$2:$G$26498,2,false)</f>
        <v>0.542</v>
      </c>
      <c r="K2671" s="29"/>
      <c r="L2671" s="20"/>
      <c r="M2671" s="20"/>
      <c r="N2671" s="20"/>
      <c r="O2671" s="20"/>
      <c r="P2671" s="20"/>
    </row>
    <row r="2672" ht="15.75" hidden="1" customHeight="1">
      <c r="A2672" s="12">
        <v>250870.0</v>
      </c>
      <c r="B2672" s="12" t="s">
        <v>2831</v>
      </c>
      <c r="C2672" s="12" t="s">
        <v>53</v>
      </c>
      <c r="D2672" s="12" t="s">
        <v>75</v>
      </c>
      <c r="E2672" s="12">
        <v>3999.0</v>
      </c>
      <c r="F2672" s="26">
        <v>43965.0</v>
      </c>
      <c r="G2672" s="20"/>
      <c r="H2672" s="20"/>
      <c r="I2672" s="28" t="str">
        <f t="shared" si="1"/>
        <v>PBMãe d'Água43965</v>
      </c>
      <c r="J2672" s="28">
        <f>VLOOKUP(I2672,'Indice isolamento municipio'!$F$2:$G$26498,2,false)</f>
        <v>0.443</v>
      </c>
      <c r="K2672" s="29"/>
      <c r="L2672" s="20"/>
      <c r="M2672" s="20"/>
      <c r="N2672" s="20"/>
      <c r="O2672" s="20"/>
      <c r="P2672" s="20"/>
    </row>
    <row r="2673" ht="15.75" hidden="1" customHeight="1">
      <c r="A2673" s="12">
        <v>250880.0</v>
      </c>
      <c r="B2673" s="12" t="s">
        <v>5551</v>
      </c>
      <c r="C2673" s="12" t="s">
        <v>53</v>
      </c>
      <c r="D2673" s="12" t="s">
        <v>75</v>
      </c>
      <c r="E2673" s="12">
        <v>5602.0</v>
      </c>
      <c r="F2673" s="26">
        <v>43965.0</v>
      </c>
      <c r="G2673" s="20"/>
      <c r="H2673" s="20"/>
      <c r="I2673" s="28" t="str">
        <f t="shared" si="1"/>
        <v>PBMalta 43965</v>
      </c>
      <c r="J2673" s="28" t="str">
        <f>VLOOKUP(I2673,'Indice isolamento municipio'!$F$2:$G$26498,2,false)</f>
        <v>#N/A</v>
      </c>
      <c r="K2673" s="29"/>
      <c r="L2673" s="20"/>
      <c r="M2673" s="20"/>
      <c r="N2673" s="20"/>
      <c r="O2673" s="20"/>
      <c r="P2673" s="20"/>
    </row>
    <row r="2674" ht="15.75" hidden="1" customHeight="1">
      <c r="A2674" s="12">
        <v>250890.0</v>
      </c>
      <c r="B2674" s="12" t="s">
        <v>5552</v>
      </c>
      <c r="C2674" s="12" t="s">
        <v>53</v>
      </c>
      <c r="D2674" s="12" t="s">
        <v>75</v>
      </c>
      <c r="E2674" s="12">
        <v>42537.0</v>
      </c>
      <c r="F2674" s="26">
        <v>43965.0</v>
      </c>
      <c r="G2674" s="20"/>
      <c r="H2674" s="20"/>
      <c r="I2674" s="28" t="str">
        <f t="shared" si="1"/>
        <v>PBMamanguape 43965</v>
      </c>
      <c r="J2674" s="28" t="str">
        <f>VLOOKUP(I2674,'Indice isolamento municipio'!$F$2:$G$26498,2,false)</f>
        <v>#N/A</v>
      </c>
      <c r="K2674" s="29"/>
      <c r="L2674" s="20"/>
      <c r="M2674" s="20"/>
      <c r="N2674" s="20"/>
      <c r="O2674" s="20"/>
      <c r="P2674" s="20"/>
    </row>
    <row r="2675" ht="15.75" hidden="1" customHeight="1">
      <c r="A2675" s="12">
        <v>250900.0</v>
      </c>
      <c r="B2675" s="12" t="s">
        <v>2835</v>
      </c>
      <c r="C2675" s="12" t="s">
        <v>53</v>
      </c>
      <c r="D2675" s="12" t="s">
        <v>75</v>
      </c>
      <c r="E2675" s="12">
        <v>10803.0</v>
      </c>
      <c r="F2675" s="26">
        <v>43965.0</v>
      </c>
      <c r="G2675" s="20"/>
      <c r="H2675" s="20"/>
      <c r="I2675" s="28" t="str">
        <f t="shared" si="1"/>
        <v>PBManaíra43965</v>
      </c>
      <c r="J2675" s="28">
        <f>VLOOKUP(I2675,'Indice isolamento municipio'!$F$2:$G$26498,2,false)</f>
        <v>0.512</v>
      </c>
      <c r="K2675" s="29"/>
      <c r="L2675" s="20"/>
      <c r="M2675" s="20"/>
      <c r="N2675" s="20"/>
      <c r="O2675" s="20"/>
      <c r="P2675" s="20"/>
    </row>
    <row r="2676" ht="15.75" hidden="1" customHeight="1">
      <c r="A2676" s="12">
        <v>250905.0</v>
      </c>
      <c r="B2676" s="12" t="s">
        <v>2836</v>
      </c>
      <c r="C2676" s="12" t="s">
        <v>53</v>
      </c>
      <c r="D2676" s="12" t="s">
        <v>75</v>
      </c>
      <c r="E2676" s="12">
        <v>7822.0</v>
      </c>
      <c r="F2676" s="26">
        <v>43965.0</v>
      </c>
      <c r="G2676" s="20"/>
      <c r="H2676" s="20"/>
      <c r="I2676" s="28" t="str">
        <f t="shared" si="1"/>
        <v>PBMarcação43965</v>
      </c>
      <c r="J2676" s="28">
        <f>VLOOKUP(I2676,'Indice isolamento municipio'!$F$2:$G$26498,2,false)</f>
        <v>0.466</v>
      </c>
      <c r="K2676" s="29"/>
      <c r="L2676" s="20"/>
      <c r="M2676" s="20"/>
      <c r="N2676" s="20"/>
      <c r="O2676" s="20"/>
      <c r="P2676" s="20"/>
    </row>
    <row r="2677" ht="15.75" hidden="1" customHeight="1">
      <c r="A2677" s="12">
        <v>250910.0</v>
      </c>
      <c r="B2677" s="12" t="s">
        <v>5553</v>
      </c>
      <c r="C2677" s="12" t="s">
        <v>53</v>
      </c>
      <c r="D2677" s="12" t="s">
        <v>75</v>
      </c>
      <c r="E2677" s="12">
        <v>21254.0</v>
      </c>
      <c r="F2677" s="26">
        <v>43965.0</v>
      </c>
      <c r="G2677" s="20"/>
      <c r="H2677" s="20"/>
      <c r="I2677" s="28" t="str">
        <f t="shared" si="1"/>
        <v>PBMari 43965</v>
      </c>
      <c r="J2677" s="28" t="str">
        <f>VLOOKUP(I2677,'Indice isolamento municipio'!$F$2:$G$26498,2,false)</f>
        <v>#N/A</v>
      </c>
      <c r="K2677" s="29"/>
      <c r="L2677" s="20"/>
      <c r="M2677" s="20"/>
      <c r="N2677" s="20"/>
      <c r="O2677" s="20"/>
      <c r="P2677" s="20"/>
    </row>
    <row r="2678" ht="15.75" hidden="1" customHeight="1">
      <c r="A2678" s="12">
        <v>250915.0</v>
      </c>
      <c r="B2678" s="12" t="s">
        <v>5554</v>
      </c>
      <c r="C2678" s="12" t="s">
        <v>53</v>
      </c>
      <c r="D2678" s="12" t="s">
        <v>75</v>
      </c>
      <c r="E2678" s="12">
        <v>6257.0</v>
      </c>
      <c r="F2678" s="26">
        <v>43965.0</v>
      </c>
      <c r="G2678" s="20"/>
      <c r="H2678" s="20"/>
      <c r="I2678" s="28" t="str">
        <f t="shared" si="1"/>
        <v>PBMarizópolis 43965</v>
      </c>
      <c r="J2678" s="28" t="str">
        <f>VLOOKUP(I2678,'Indice isolamento municipio'!$F$2:$G$26498,2,false)</f>
        <v>#N/A</v>
      </c>
      <c r="K2678" s="29"/>
      <c r="L2678" s="20"/>
      <c r="M2678" s="20"/>
      <c r="N2678" s="20"/>
      <c r="O2678" s="20"/>
      <c r="P2678" s="20"/>
    </row>
    <row r="2679" ht="15.75" hidden="1" customHeight="1">
      <c r="A2679" s="12">
        <v>250920.0</v>
      </c>
      <c r="B2679" s="12" t="s">
        <v>5555</v>
      </c>
      <c r="C2679" s="12" t="s">
        <v>53</v>
      </c>
      <c r="D2679" s="12" t="s">
        <v>75</v>
      </c>
      <c r="E2679" s="12">
        <v>13084.0</v>
      </c>
      <c r="F2679" s="26">
        <v>43965.0</v>
      </c>
      <c r="G2679" s="20"/>
      <c r="H2679" s="20"/>
      <c r="I2679" s="28" t="str">
        <f t="shared" si="1"/>
        <v>PBMassaranduba 43965</v>
      </c>
      <c r="J2679" s="28" t="str">
        <f>VLOOKUP(I2679,'Indice isolamento municipio'!$F$2:$G$26498,2,false)</f>
        <v>#N/A</v>
      </c>
      <c r="K2679" s="29"/>
      <c r="L2679" s="20"/>
      <c r="M2679" s="20"/>
      <c r="N2679" s="20"/>
      <c r="O2679" s="20"/>
      <c r="P2679" s="20"/>
    </row>
    <row r="2680" ht="15.75" hidden="1" customHeight="1">
      <c r="A2680" s="12">
        <v>250930.0</v>
      </c>
      <c r="B2680" s="12" t="s">
        <v>5556</v>
      </c>
      <c r="C2680" s="12" t="s">
        <v>53</v>
      </c>
      <c r="D2680" s="12" t="s">
        <v>75</v>
      </c>
      <c r="E2680" s="12">
        <v>7641.0</v>
      </c>
      <c r="F2680" s="26">
        <v>43965.0</v>
      </c>
      <c r="G2680" s="20"/>
      <c r="H2680" s="20"/>
      <c r="I2680" s="28" t="str">
        <f t="shared" si="1"/>
        <v>PBMataraca 43965</v>
      </c>
      <c r="J2680" s="28" t="str">
        <f>VLOOKUP(I2680,'Indice isolamento municipio'!$F$2:$G$26498,2,false)</f>
        <v>#N/A</v>
      </c>
      <c r="K2680" s="29"/>
      <c r="L2680" s="20"/>
      <c r="M2680" s="20"/>
      <c r="N2680" s="20"/>
      <c r="O2680" s="20"/>
      <c r="P2680" s="20"/>
    </row>
    <row r="2681" ht="15.75" hidden="1" customHeight="1">
      <c r="A2681" s="12">
        <v>250933.0</v>
      </c>
      <c r="B2681" s="12" t="s">
        <v>2841</v>
      </c>
      <c r="C2681" s="12" t="s">
        <v>53</v>
      </c>
      <c r="D2681" s="12" t="s">
        <v>75</v>
      </c>
      <c r="E2681" s="12">
        <v>4357.0</v>
      </c>
      <c r="F2681" s="26">
        <v>43965.0</v>
      </c>
      <c r="G2681" s="20"/>
      <c r="H2681" s="20"/>
      <c r="I2681" s="28" t="str">
        <f t="shared" si="1"/>
        <v>PBMatinhas43965</v>
      </c>
      <c r="J2681" s="28">
        <f>VLOOKUP(I2681,'Indice isolamento municipio'!$F$2:$G$26498,2,false)</f>
        <v>0.476</v>
      </c>
      <c r="K2681" s="29"/>
      <c r="L2681" s="20"/>
      <c r="M2681" s="20"/>
      <c r="N2681" s="20"/>
      <c r="O2681" s="20"/>
      <c r="P2681" s="20"/>
    </row>
    <row r="2682" ht="15.75" hidden="1" customHeight="1">
      <c r="A2682" s="12">
        <v>250937.0</v>
      </c>
      <c r="B2682" s="12" t="s">
        <v>5557</v>
      </c>
      <c r="C2682" s="12" t="s">
        <v>53</v>
      </c>
      <c r="D2682" s="12" t="s">
        <v>75</v>
      </c>
      <c r="E2682" s="12">
        <v>2744.0</v>
      </c>
      <c r="F2682" s="26">
        <v>43965.0</v>
      </c>
      <c r="G2682" s="20"/>
      <c r="H2682" s="20"/>
      <c r="I2682" s="28" t="str">
        <f t="shared" si="1"/>
        <v>PBMato Grosso 43965</v>
      </c>
      <c r="J2682" s="28" t="str">
        <f>VLOOKUP(I2682,'Indice isolamento municipio'!$F$2:$G$26498,2,false)</f>
        <v>#N/A</v>
      </c>
      <c r="K2682" s="29"/>
      <c r="L2682" s="20"/>
      <c r="M2682" s="20"/>
      <c r="N2682" s="20"/>
      <c r="O2682" s="20"/>
      <c r="P2682" s="20"/>
    </row>
    <row r="2683" ht="15.75" hidden="1" customHeight="1">
      <c r="A2683" s="12">
        <v>250939.0</v>
      </c>
      <c r="B2683" s="12" t="s">
        <v>5558</v>
      </c>
      <c r="C2683" s="12" t="s">
        <v>53</v>
      </c>
      <c r="D2683" s="12" t="s">
        <v>75</v>
      </c>
      <c r="E2683" s="12">
        <v>6076.0</v>
      </c>
      <c r="F2683" s="26">
        <v>43965.0</v>
      </c>
      <c r="G2683" s="20"/>
      <c r="H2683" s="20"/>
      <c r="I2683" s="28" t="str">
        <f t="shared" si="1"/>
        <v>PBMaturéia43965</v>
      </c>
      <c r="J2683" s="28" t="str">
        <f>VLOOKUP(I2683,'Indice isolamento municipio'!$F$2:$G$26498,2,false)</f>
        <v>#N/A</v>
      </c>
      <c r="K2683" s="29"/>
      <c r="L2683" s="20"/>
      <c r="M2683" s="20"/>
      <c r="N2683" s="20"/>
      <c r="O2683" s="20"/>
      <c r="P2683" s="20"/>
    </row>
    <row r="2684" ht="15.75" hidden="1" customHeight="1">
      <c r="A2684" s="12">
        <v>250940.0</v>
      </c>
      <c r="B2684" s="12" t="s">
        <v>5559</v>
      </c>
      <c r="C2684" s="12" t="s">
        <v>53</v>
      </c>
      <c r="D2684" s="12" t="s">
        <v>75</v>
      </c>
      <c r="E2684" s="12">
        <v>13178.0</v>
      </c>
      <c r="F2684" s="26">
        <v>43965.0</v>
      </c>
      <c r="G2684" s="20"/>
      <c r="H2684" s="20"/>
      <c r="I2684" s="28" t="str">
        <f t="shared" si="1"/>
        <v>PBMogeiro 43965</v>
      </c>
      <c r="J2684" s="28" t="str">
        <f>VLOOKUP(I2684,'Indice isolamento municipio'!$F$2:$G$26498,2,false)</f>
        <v>#N/A</v>
      </c>
      <c r="K2684" s="29"/>
      <c r="L2684" s="20"/>
      <c r="M2684" s="20"/>
      <c r="N2684" s="20"/>
      <c r="O2684" s="20"/>
      <c r="P2684" s="20"/>
    </row>
    <row r="2685" ht="15.75" hidden="1" customHeight="1">
      <c r="A2685" s="12">
        <v>250950.0</v>
      </c>
      <c r="B2685" s="12" t="s">
        <v>2844</v>
      </c>
      <c r="C2685" s="12" t="s">
        <v>53</v>
      </c>
      <c r="D2685" s="12" t="s">
        <v>75</v>
      </c>
      <c r="E2685" s="12">
        <v>5145.0</v>
      </c>
      <c r="F2685" s="26">
        <v>43965.0</v>
      </c>
      <c r="G2685" s="20"/>
      <c r="H2685" s="20"/>
      <c r="I2685" s="28" t="str">
        <f t="shared" si="1"/>
        <v>PBMontadas43965</v>
      </c>
      <c r="J2685" s="28">
        <f>VLOOKUP(I2685,'Indice isolamento municipio'!$F$2:$G$26498,2,false)</f>
        <v>0.455</v>
      </c>
      <c r="K2685" s="29"/>
      <c r="L2685" s="20"/>
      <c r="M2685" s="20"/>
      <c r="N2685" s="20"/>
      <c r="O2685" s="20"/>
      <c r="P2685" s="20"/>
    </row>
    <row r="2686" ht="15.75" hidden="1" customHeight="1">
      <c r="A2686" s="12">
        <v>250960.0</v>
      </c>
      <c r="B2686" s="12" t="s">
        <v>5560</v>
      </c>
      <c r="C2686" s="12" t="s">
        <v>53</v>
      </c>
      <c r="D2686" s="12" t="s">
        <v>75</v>
      </c>
      <c r="E2686" s="12">
        <v>4568.0</v>
      </c>
      <c r="F2686" s="26">
        <v>43965.0</v>
      </c>
      <c r="G2686" s="20"/>
      <c r="H2686" s="20"/>
      <c r="I2686" s="28" t="str">
        <f t="shared" si="1"/>
        <v>PBMonte Horebe 43965</v>
      </c>
      <c r="J2686" s="28" t="str">
        <f>VLOOKUP(I2686,'Indice isolamento municipio'!$F$2:$G$26498,2,false)</f>
        <v>#N/A</v>
      </c>
      <c r="K2686" s="29"/>
      <c r="L2686" s="20"/>
      <c r="M2686" s="20"/>
      <c r="N2686" s="20"/>
      <c r="O2686" s="20"/>
      <c r="P2686" s="20"/>
    </row>
    <row r="2687" ht="15.75" hidden="1" customHeight="1">
      <c r="A2687" s="12">
        <v>250970.0</v>
      </c>
      <c r="B2687" s="12" t="s">
        <v>5561</v>
      </c>
      <c r="C2687" s="12" t="s">
        <v>53</v>
      </c>
      <c r="D2687" s="12" t="s">
        <v>75</v>
      </c>
      <c r="E2687" s="12">
        <v>31330.0</v>
      </c>
      <c r="F2687" s="26">
        <v>43965.0</v>
      </c>
      <c r="G2687" s="20"/>
      <c r="H2687" s="20"/>
      <c r="I2687" s="28" t="str">
        <f t="shared" si="1"/>
        <v>PBMonteiro 43965</v>
      </c>
      <c r="J2687" s="28" t="str">
        <f>VLOOKUP(I2687,'Indice isolamento municipio'!$F$2:$G$26498,2,false)</f>
        <v>#N/A</v>
      </c>
      <c r="K2687" s="29"/>
      <c r="L2687" s="20"/>
      <c r="M2687" s="20"/>
      <c r="N2687" s="20"/>
      <c r="O2687" s="20"/>
      <c r="P2687" s="20"/>
    </row>
    <row r="2688" ht="15.75" hidden="1" customHeight="1">
      <c r="A2688" s="12">
        <v>250980.0</v>
      </c>
      <c r="B2688" s="12" t="s">
        <v>5562</v>
      </c>
      <c r="C2688" s="12" t="s">
        <v>53</v>
      </c>
      <c r="D2688" s="12" t="s">
        <v>75</v>
      </c>
      <c r="E2688" s="12">
        <v>9542.0</v>
      </c>
      <c r="F2688" s="26">
        <v>43965.0</v>
      </c>
      <c r="G2688" s="20"/>
      <c r="H2688" s="20"/>
      <c r="I2688" s="28" t="str">
        <f t="shared" si="1"/>
        <v>PBMulungu 43965</v>
      </c>
      <c r="J2688" s="28" t="str">
        <f>VLOOKUP(I2688,'Indice isolamento municipio'!$F$2:$G$26498,2,false)</f>
        <v>#N/A</v>
      </c>
      <c r="K2688" s="29"/>
      <c r="L2688" s="20"/>
      <c r="M2688" s="20"/>
      <c r="N2688" s="20"/>
      <c r="O2688" s="20"/>
      <c r="P2688" s="20"/>
    </row>
    <row r="2689" ht="15.75" hidden="1" customHeight="1">
      <c r="A2689" s="12">
        <v>250990.0</v>
      </c>
      <c r="B2689" s="12" t="s">
        <v>5563</v>
      </c>
      <c r="C2689" s="12" t="s">
        <v>53</v>
      </c>
      <c r="D2689" s="12" t="s">
        <v>75</v>
      </c>
      <c r="E2689" s="12">
        <v>10278.0</v>
      </c>
      <c r="F2689" s="26">
        <v>43965.0</v>
      </c>
      <c r="G2689" s="20"/>
      <c r="H2689" s="20"/>
      <c r="I2689" s="28" t="str">
        <f t="shared" si="1"/>
        <v>PBNatuba 43965</v>
      </c>
      <c r="J2689" s="28" t="str">
        <f>VLOOKUP(I2689,'Indice isolamento municipio'!$F$2:$G$26498,2,false)</f>
        <v>#N/A</v>
      </c>
      <c r="K2689" s="29"/>
      <c r="L2689" s="20"/>
      <c r="M2689" s="20"/>
      <c r="N2689" s="20"/>
      <c r="O2689" s="20"/>
      <c r="P2689" s="20"/>
    </row>
    <row r="2690" ht="15.75" hidden="1" customHeight="1">
      <c r="A2690" s="12">
        <v>251000.0</v>
      </c>
      <c r="B2690" s="12" t="s">
        <v>5564</v>
      </c>
      <c r="C2690" s="12" t="s">
        <v>53</v>
      </c>
      <c r="D2690" s="12" t="s">
        <v>75</v>
      </c>
      <c r="E2690" s="12">
        <v>7252.0</v>
      </c>
      <c r="F2690" s="26">
        <v>43965.0</v>
      </c>
      <c r="G2690" s="20"/>
      <c r="H2690" s="20"/>
      <c r="I2690" s="28" t="str">
        <f t="shared" si="1"/>
        <v>PBNazarezinho 43965</v>
      </c>
      <c r="J2690" s="28" t="str">
        <f>VLOOKUP(I2690,'Indice isolamento municipio'!$F$2:$G$26498,2,false)</f>
        <v>#N/A</v>
      </c>
      <c r="K2690" s="29"/>
      <c r="L2690" s="20"/>
      <c r="M2690" s="20"/>
      <c r="N2690" s="20"/>
      <c r="O2690" s="20"/>
      <c r="P2690" s="20"/>
    </row>
    <row r="2691" ht="15.75" hidden="1" customHeight="1">
      <c r="A2691" s="12">
        <v>251010.0</v>
      </c>
      <c r="B2691" s="12" t="s">
        <v>5565</v>
      </c>
      <c r="C2691" s="12" t="s">
        <v>53</v>
      </c>
      <c r="D2691" s="12" t="s">
        <v>75</v>
      </c>
      <c r="E2691" s="12">
        <v>10514.0</v>
      </c>
      <c r="F2691" s="26">
        <v>43965.0</v>
      </c>
      <c r="G2691" s="20"/>
      <c r="H2691" s="20"/>
      <c r="I2691" s="28" t="str">
        <f t="shared" si="1"/>
        <v>PBNova Floresta 43965</v>
      </c>
      <c r="J2691" s="28" t="str">
        <f>VLOOKUP(I2691,'Indice isolamento municipio'!$F$2:$G$26498,2,false)</f>
        <v>#N/A</v>
      </c>
      <c r="K2691" s="29"/>
      <c r="L2691" s="20"/>
      <c r="M2691" s="20"/>
      <c r="N2691" s="20"/>
      <c r="O2691" s="20"/>
      <c r="P2691" s="20"/>
    </row>
    <row r="2692" ht="15.75" hidden="1" customHeight="1">
      <c r="A2692" s="12">
        <v>251020.0</v>
      </c>
      <c r="B2692" s="12" t="s">
        <v>5566</v>
      </c>
      <c r="C2692" s="12" t="s">
        <v>53</v>
      </c>
      <c r="D2692" s="12" t="s">
        <v>75</v>
      </c>
      <c r="E2692" s="12">
        <v>6012.0</v>
      </c>
      <c r="F2692" s="26">
        <v>43965.0</v>
      </c>
      <c r="G2692" s="20"/>
      <c r="H2692" s="20"/>
      <c r="I2692" s="28" t="str">
        <f t="shared" si="1"/>
        <v>PBNova Olinda 43965</v>
      </c>
      <c r="J2692" s="28" t="str">
        <f>VLOOKUP(I2692,'Indice isolamento municipio'!$F$2:$G$26498,2,false)</f>
        <v>#N/A</v>
      </c>
      <c r="K2692" s="29"/>
      <c r="L2692" s="20"/>
      <c r="M2692" s="20"/>
      <c r="N2692" s="20"/>
      <c r="O2692" s="20"/>
      <c r="P2692" s="20"/>
    </row>
    <row r="2693" ht="15.75" hidden="1" customHeight="1">
      <c r="A2693" s="12">
        <v>251030.0</v>
      </c>
      <c r="B2693" s="12" t="s">
        <v>5567</v>
      </c>
      <c r="C2693" s="12" t="s">
        <v>53</v>
      </c>
      <c r="D2693" s="12" t="s">
        <v>75</v>
      </c>
      <c r="E2693" s="12">
        <v>4480.0</v>
      </c>
      <c r="F2693" s="26">
        <v>43965.0</v>
      </c>
      <c r="G2693" s="20"/>
      <c r="H2693" s="20"/>
      <c r="I2693" s="28" t="str">
        <f t="shared" si="1"/>
        <v>PBNova Palmeira 43965</v>
      </c>
      <c r="J2693" s="28" t="str">
        <f>VLOOKUP(I2693,'Indice isolamento municipio'!$F$2:$G$26498,2,false)</f>
        <v>#N/A</v>
      </c>
      <c r="K2693" s="29"/>
      <c r="L2693" s="20"/>
      <c r="M2693" s="20"/>
      <c r="N2693" s="20"/>
      <c r="O2693" s="20"/>
      <c r="P2693" s="20"/>
    </row>
    <row r="2694" ht="15.75" hidden="1" customHeight="1">
      <c r="A2694" s="12">
        <v>251040.0</v>
      </c>
      <c r="B2694" s="12" t="s">
        <v>2853</v>
      </c>
      <c r="C2694" s="12" t="s">
        <v>53</v>
      </c>
      <c r="D2694" s="12" t="s">
        <v>75</v>
      </c>
      <c r="E2694" s="12">
        <v>6796.0</v>
      </c>
      <c r="F2694" s="26">
        <v>43965.0</v>
      </c>
      <c r="G2694" s="20"/>
      <c r="H2694" s="20"/>
      <c r="I2694" s="28" t="str">
        <f t="shared" si="1"/>
        <v>PBOlho d'Água43965</v>
      </c>
      <c r="J2694" s="28">
        <f>VLOOKUP(I2694,'Indice isolamento municipio'!$F$2:$G$26498,2,false)</f>
        <v>0.469</v>
      </c>
      <c r="K2694" s="29"/>
      <c r="L2694" s="20"/>
      <c r="M2694" s="20"/>
      <c r="N2694" s="20"/>
      <c r="O2694" s="20"/>
      <c r="P2694" s="20"/>
    </row>
    <row r="2695" ht="15.75" hidden="1" customHeight="1">
      <c r="A2695" s="12">
        <v>251050.0</v>
      </c>
      <c r="B2695" s="12" t="s">
        <v>5568</v>
      </c>
      <c r="C2695" s="12" t="s">
        <v>53</v>
      </c>
      <c r="D2695" s="12" t="s">
        <v>75</v>
      </c>
      <c r="E2695" s="12">
        <v>3693.0</v>
      </c>
      <c r="F2695" s="26">
        <v>43965.0</v>
      </c>
      <c r="G2695" s="20"/>
      <c r="H2695" s="20"/>
      <c r="I2695" s="28" t="str">
        <f t="shared" si="1"/>
        <v>PBOlivedos  43965</v>
      </c>
      <c r="J2695" s="28" t="str">
        <f>VLOOKUP(I2695,'Indice isolamento municipio'!$F$2:$G$26498,2,false)</f>
        <v>#N/A</v>
      </c>
      <c r="K2695" s="29"/>
      <c r="L2695" s="20"/>
      <c r="M2695" s="20"/>
      <c r="N2695" s="20"/>
      <c r="O2695" s="20"/>
      <c r="P2695" s="20"/>
    </row>
    <row r="2696" ht="15.75" hidden="1" customHeight="1">
      <c r="A2696" s="12">
        <v>251060.0</v>
      </c>
      <c r="B2696" s="12" t="s">
        <v>5569</v>
      </c>
      <c r="C2696" s="12" t="s">
        <v>53</v>
      </c>
      <c r="D2696" s="12" t="s">
        <v>75</v>
      </c>
      <c r="E2696" s="12">
        <v>2944.0</v>
      </c>
      <c r="F2696" s="26">
        <v>43965.0</v>
      </c>
      <c r="G2696" s="20"/>
      <c r="H2696" s="20"/>
      <c r="I2696" s="28" t="str">
        <f t="shared" si="1"/>
        <v>PBOuro Velho 43965</v>
      </c>
      <c r="J2696" s="28" t="str">
        <f>VLOOKUP(I2696,'Indice isolamento municipio'!$F$2:$G$26498,2,false)</f>
        <v>#N/A</v>
      </c>
      <c r="K2696" s="29"/>
      <c r="L2696" s="20"/>
      <c r="M2696" s="20"/>
      <c r="N2696" s="20"/>
      <c r="O2696" s="20"/>
      <c r="P2696" s="20"/>
    </row>
    <row r="2697" ht="15.75" hidden="1" customHeight="1">
      <c r="A2697" s="12">
        <v>251065.0</v>
      </c>
      <c r="B2697" s="12" t="s">
        <v>5570</v>
      </c>
      <c r="C2697" s="12" t="s">
        <v>53</v>
      </c>
      <c r="D2697" s="12" t="s">
        <v>75</v>
      </c>
      <c r="E2697" s="12">
        <v>1816.0</v>
      </c>
      <c r="F2697" s="26">
        <v>43965.0</v>
      </c>
      <c r="G2697" s="20"/>
      <c r="H2697" s="20"/>
      <c r="I2697" s="28" t="str">
        <f t="shared" si="1"/>
        <v>PBParari 43965</v>
      </c>
      <c r="J2697" s="28" t="str">
        <f>VLOOKUP(I2697,'Indice isolamento municipio'!$F$2:$G$26498,2,false)</f>
        <v>#N/A</v>
      </c>
      <c r="K2697" s="29"/>
      <c r="L2697" s="20"/>
      <c r="M2697" s="20"/>
      <c r="N2697" s="20"/>
      <c r="O2697" s="20"/>
      <c r="P2697" s="20"/>
    </row>
    <row r="2698" ht="15.75" hidden="1" customHeight="1">
      <c r="A2698" s="12">
        <v>251070.0</v>
      </c>
      <c r="B2698" s="12" t="s">
        <v>5571</v>
      </c>
      <c r="C2698" s="12" t="s">
        <v>53</v>
      </c>
      <c r="D2698" s="12" t="s">
        <v>75</v>
      </c>
      <c r="E2698" s="12">
        <v>2272.0</v>
      </c>
      <c r="F2698" s="26">
        <v>43965.0</v>
      </c>
      <c r="G2698" s="20"/>
      <c r="H2698" s="20"/>
      <c r="I2698" s="28" t="str">
        <f t="shared" si="1"/>
        <v>PBPassagem 43965</v>
      </c>
      <c r="J2698" s="28" t="str">
        <f>VLOOKUP(I2698,'Indice isolamento municipio'!$F$2:$G$26498,2,false)</f>
        <v>#N/A</v>
      </c>
      <c r="K2698" s="29"/>
      <c r="L2698" s="20"/>
      <c r="M2698" s="20"/>
      <c r="N2698" s="20"/>
      <c r="O2698" s="20"/>
      <c r="P2698" s="20"/>
    </row>
    <row r="2699" ht="15.75" hidden="1" customHeight="1">
      <c r="A2699" s="12">
        <v>251080.0</v>
      </c>
      <c r="B2699" s="12" t="s">
        <v>5572</v>
      </c>
      <c r="C2699" s="12" t="s">
        <v>53</v>
      </c>
      <c r="D2699" s="12" t="s">
        <v>75</v>
      </c>
      <c r="E2699" s="12">
        <v>102020.0</v>
      </c>
      <c r="F2699" s="26">
        <v>43965.0</v>
      </c>
      <c r="G2699" s="20"/>
      <c r="H2699" s="20"/>
      <c r="I2699" s="28" t="str">
        <f t="shared" si="1"/>
        <v>PBPatos 43965</v>
      </c>
      <c r="J2699" s="28" t="str">
        <f>VLOOKUP(I2699,'Indice isolamento municipio'!$F$2:$G$26498,2,false)</f>
        <v>#N/A</v>
      </c>
      <c r="K2699" s="29"/>
      <c r="L2699" s="20"/>
      <c r="M2699" s="20"/>
      <c r="N2699" s="20"/>
      <c r="O2699" s="20"/>
      <c r="P2699" s="20"/>
    </row>
    <row r="2700" ht="15.75" hidden="1" customHeight="1">
      <c r="A2700" s="12">
        <v>251090.0</v>
      </c>
      <c r="B2700" s="12" t="s">
        <v>5573</v>
      </c>
      <c r="C2700" s="12" t="s">
        <v>53</v>
      </c>
      <c r="D2700" s="12" t="s">
        <v>75</v>
      </c>
      <c r="E2700" s="12">
        <v>11867.0</v>
      </c>
      <c r="F2700" s="26">
        <v>43965.0</v>
      </c>
      <c r="G2700" s="20"/>
      <c r="H2700" s="20"/>
      <c r="I2700" s="28" t="str">
        <f t="shared" si="1"/>
        <v>PBPaulista 43965</v>
      </c>
      <c r="J2700" s="28" t="str">
        <f>VLOOKUP(I2700,'Indice isolamento municipio'!$F$2:$G$26498,2,false)</f>
        <v>#N/A</v>
      </c>
      <c r="K2700" s="29"/>
      <c r="L2700" s="20"/>
      <c r="M2700" s="20"/>
      <c r="N2700" s="20"/>
      <c r="O2700" s="20"/>
      <c r="P2700" s="20"/>
    </row>
    <row r="2701" ht="15.75" hidden="1" customHeight="1">
      <c r="A2701" s="12">
        <v>251100.0</v>
      </c>
      <c r="B2701" s="12" t="s">
        <v>5574</v>
      </c>
      <c r="C2701" s="12" t="s">
        <v>53</v>
      </c>
      <c r="D2701" s="12" t="s">
        <v>75</v>
      </c>
      <c r="E2701" s="12">
        <v>3726.0</v>
      </c>
      <c r="F2701" s="26">
        <v>43965.0</v>
      </c>
      <c r="G2701" s="20"/>
      <c r="H2701" s="20"/>
      <c r="I2701" s="28" t="str">
        <f t="shared" si="1"/>
        <v>PBPedra Branca 43965</v>
      </c>
      <c r="J2701" s="28" t="str">
        <f>VLOOKUP(I2701,'Indice isolamento municipio'!$F$2:$G$26498,2,false)</f>
        <v>#N/A</v>
      </c>
      <c r="K2701" s="29"/>
      <c r="L2701" s="20"/>
      <c r="M2701" s="20"/>
      <c r="N2701" s="20"/>
      <c r="O2701" s="20"/>
      <c r="P2701" s="20"/>
    </row>
    <row r="2702" ht="15.75" hidden="1" customHeight="1">
      <c r="A2702" s="12">
        <v>251110.0</v>
      </c>
      <c r="B2702" s="12" t="s">
        <v>5575</v>
      </c>
      <c r="C2702" s="12" t="s">
        <v>53</v>
      </c>
      <c r="D2702" s="12" t="s">
        <v>75</v>
      </c>
      <c r="E2702" s="12">
        <v>7605.0</v>
      </c>
      <c r="F2702" s="26">
        <v>43965.0</v>
      </c>
      <c r="G2702" s="20"/>
      <c r="H2702" s="20"/>
      <c r="I2702" s="28" t="str">
        <f t="shared" si="1"/>
        <v>PBPedra Lavrada 43965</v>
      </c>
      <c r="J2702" s="28" t="str">
        <f>VLOOKUP(I2702,'Indice isolamento municipio'!$F$2:$G$26498,2,false)</f>
        <v>#N/A</v>
      </c>
      <c r="K2702" s="29"/>
      <c r="L2702" s="20"/>
      <c r="M2702" s="20"/>
      <c r="N2702" s="20"/>
      <c r="O2702" s="20"/>
      <c r="P2702" s="20"/>
    </row>
    <row r="2703" ht="15.75" hidden="1" customHeight="1">
      <c r="A2703" s="12">
        <v>251120.0</v>
      </c>
      <c r="B2703" s="12" t="s">
        <v>5576</v>
      </c>
      <c r="C2703" s="12" t="s">
        <v>53</v>
      </c>
      <c r="D2703" s="12" t="s">
        <v>75</v>
      </c>
      <c r="E2703" s="12">
        <v>27479.0</v>
      </c>
      <c r="F2703" s="26">
        <v>43965.0</v>
      </c>
      <c r="G2703" s="20"/>
      <c r="H2703" s="20"/>
      <c r="I2703" s="28" t="str">
        <f t="shared" si="1"/>
        <v>PBPedras de Fogo 43965</v>
      </c>
      <c r="J2703" s="28" t="str">
        <f>VLOOKUP(I2703,'Indice isolamento municipio'!$F$2:$G$26498,2,false)</f>
        <v>#N/A</v>
      </c>
      <c r="K2703" s="29"/>
      <c r="L2703" s="20"/>
      <c r="M2703" s="20"/>
      <c r="N2703" s="20"/>
      <c r="O2703" s="20"/>
      <c r="P2703" s="20"/>
    </row>
    <row r="2704" ht="15.75" hidden="1" customHeight="1">
      <c r="A2704" s="12">
        <v>251130.0</v>
      </c>
      <c r="B2704" s="12" t="s">
        <v>5577</v>
      </c>
      <c r="C2704" s="12" t="s">
        <v>53</v>
      </c>
      <c r="D2704" s="12" t="s">
        <v>75</v>
      </c>
      <c r="E2704" s="12">
        <v>15555.0</v>
      </c>
      <c r="F2704" s="26">
        <v>43965.0</v>
      </c>
      <c r="G2704" s="20"/>
      <c r="H2704" s="20"/>
      <c r="I2704" s="28" t="str">
        <f t="shared" si="1"/>
        <v>PBPiancó 43965</v>
      </c>
      <c r="J2704" s="28" t="str">
        <f>VLOOKUP(I2704,'Indice isolamento municipio'!$F$2:$G$26498,2,false)</f>
        <v>#N/A</v>
      </c>
      <c r="K2704" s="29"/>
      <c r="L2704" s="20"/>
      <c r="M2704" s="20"/>
      <c r="N2704" s="20"/>
      <c r="O2704" s="20"/>
      <c r="P2704" s="20"/>
    </row>
    <row r="2705" ht="15.75" hidden="1" customHeight="1">
      <c r="A2705" s="12">
        <v>251140.0</v>
      </c>
      <c r="B2705" s="12" t="s">
        <v>2866</v>
      </c>
      <c r="C2705" s="12" t="s">
        <v>53</v>
      </c>
      <c r="D2705" s="12" t="s">
        <v>75</v>
      </c>
      <c r="E2705" s="12">
        <v>18272.0</v>
      </c>
      <c r="F2705" s="26">
        <v>43965.0</v>
      </c>
      <c r="G2705" s="20"/>
      <c r="H2705" s="20"/>
      <c r="I2705" s="28" t="str">
        <f t="shared" si="1"/>
        <v>PBPicuí43965</v>
      </c>
      <c r="J2705" s="28">
        <f>VLOOKUP(I2705,'Indice isolamento municipio'!$F$2:$G$26498,2,false)</f>
        <v>0.464</v>
      </c>
      <c r="K2705" s="29"/>
      <c r="L2705" s="20"/>
      <c r="M2705" s="20"/>
      <c r="N2705" s="20"/>
      <c r="O2705" s="20"/>
      <c r="P2705" s="20"/>
    </row>
    <row r="2706" ht="15.75" hidden="1" customHeight="1">
      <c r="A2706" s="12">
        <v>251150.0</v>
      </c>
      <c r="B2706" s="12" t="s">
        <v>5578</v>
      </c>
      <c r="C2706" s="12" t="s">
        <v>53</v>
      </c>
      <c r="D2706" s="12" t="s">
        <v>75</v>
      </c>
      <c r="E2706" s="12">
        <v>11330.0</v>
      </c>
      <c r="F2706" s="26">
        <v>43965.0</v>
      </c>
      <c r="G2706" s="20"/>
      <c r="H2706" s="20"/>
      <c r="I2706" s="28" t="str">
        <f t="shared" si="1"/>
        <v>PBPilar 43965</v>
      </c>
      <c r="J2706" s="28" t="str">
        <f>VLOOKUP(I2706,'Indice isolamento municipio'!$F$2:$G$26498,2,false)</f>
        <v>#N/A</v>
      </c>
      <c r="K2706" s="29"/>
      <c r="L2706" s="20"/>
      <c r="M2706" s="20"/>
      <c r="N2706" s="20"/>
      <c r="O2706" s="20"/>
      <c r="P2706" s="20"/>
    </row>
    <row r="2707" ht="15.75" hidden="1" customHeight="1">
      <c r="A2707" s="12">
        <v>251160.0</v>
      </c>
      <c r="B2707" s="12" t="s">
        <v>2867</v>
      </c>
      <c r="C2707" s="12" t="s">
        <v>53</v>
      </c>
      <c r="D2707" s="12" t="s">
        <v>75</v>
      </c>
      <c r="E2707" s="12">
        <v>6854.0</v>
      </c>
      <c r="F2707" s="26">
        <v>43965.0</v>
      </c>
      <c r="G2707" s="20"/>
      <c r="H2707" s="20"/>
      <c r="I2707" s="28" t="str">
        <f t="shared" si="1"/>
        <v>PBPilões43965</v>
      </c>
      <c r="J2707" s="28">
        <f>VLOOKUP(I2707,'Indice isolamento municipio'!$F$2:$G$26498,2,false)</f>
        <v>0.472</v>
      </c>
      <c r="K2707" s="29"/>
      <c r="L2707" s="20"/>
      <c r="M2707" s="20"/>
      <c r="N2707" s="20"/>
      <c r="O2707" s="20"/>
      <c r="P2707" s="20"/>
    </row>
    <row r="2708" ht="15.75" hidden="1" customHeight="1">
      <c r="A2708" s="12">
        <v>251170.0</v>
      </c>
      <c r="B2708" s="12" t="s">
        <v>5579</v>
      </c>
      <c r="C2708" s="12" t="s">
        <v>53</v>
      </c>
      <c r="D2708" s="12" t="s">
        <v>75</v>
      </c>
      <c r="E2708" s="12">
        <v>5114.0</v>
      </c>
      <c r="F2708" s="26">
        <v>43965.0</v>
      </c>
      <c r="G2708" s="20"/>
      <c r="H2708" s="20"/>
      <c r="I2708" s="28" t="str">
        <f t="shared" si="1"/>
        <v>PBPilõezinhos 43965</v>
      </c>
      <c r="J2708" s="28" t="str">
        <f>VLOOKUP(I2708,'Indice isolamento municipio'!$F$2:$G$26498,2,false)</f>
        <v>#N/A</v>
      </c>
      <c r="K2708" s="29"/>
      <c r="L2708" s="20"/>
      <c r="M2708" s="20"/>
      <c r="N2708" s="20"/>
      <c r="O2708" s="20"/>
      <c r="P2708" s="20"/>
    </row>
    <row r="2709" ht="15.75" hidden="1" customHeight="1">
      <c r="A2709" s="12">
        <v>251180.0</v>
      </c>
      <c r="B2709" s="12" t="s">
        <v>5580</v>
      </c>
      <c r="C2709" s="12" t="s">
        <v>53</v>
      </c>
      <c r="D2709" s="12" t="s">
        <v>75</v>
      </c>
      <c r="E2709" s="12">
        <v>10346.0</v>
      </c>
      <c r="F2709" s="26">
        <v>43965.0</v>
      </c>
      <c r="G2709" s="20"/>
      <c r="H2709" s="20"/>
      <c r="I2709" s="28" t="str">
        <f t="shared" si="1"/>
        <v>PBPirpirituba 43965</v>
      </c>
      <c r="J2709" s="28" t="str">
        <f>VLOOKUP(I2709,'Indice isolamento municipio'!$F$2:$G$26498,2,false)</f>
        <v>#N/A</v>
      </c>
      <c r="K2709" s="29"/>
      <c r="L2709" s="20"/>
      <c r="M2709" s="20"/>
      <c r="N2709" s="20"/>
      <c r="O2709" s="20"/>
      <c r="P2709" s="20"/>
    </row>
    <row r="2710" ht="15.75" customHeight="1">
      <c r="A2710" s="12">
        <v>251190.0</v>
      </c>
      <c r="B2710" s="12" t="s">
        <v>5581</v>
      </c>
      <c r="C2710" s="12" t="s">
        <v>53</v>
      </c>
      <c r="D2710" s="12" t="s">
        <v>75</v>
      </c>
      <c r="E2710" s="12">
        <v>17492.0</v>
      </c>
      <c r="F2710" s="26">
        <v>43965.0</v>
      </c>
      <c r="G2710" s="20"/>
      <c r="H2710" s="20"/>
      <c r="I2710" s="28" t="str">
        <f t="shared" si="1"/>
        <v>PBPitimbu 43965</v>
      </c>
      <c r="J2710" s="125">
        <v>0.477</v>
      </c>
      <c r="K2710" s="41">
        <v>1.0</v>
      </c>
      <c r="L2710" s="26">
        <v>43983.0</v>
      </c>
      <c r="M2710" s="26">
        <v>43996.0</v>
      </c>
      <c r="N2710" s="18" t="s">
        <v>5471</v>
      </c>
      <c r="O2710" s="20"/>
      <c r="P2710" s="20"/>
    </row>
    <row r="2711" ht="15.75" hidden="1" customHeight="1">
      <c r="A2711" s="12">
        <v>251200.0</v>
      </c>
      <c r="B2711" s="12" t="s">
        <v>5582</v>
      </c>
      <c r="C2711" s="12" t="s">
        <v>53</v>
      </c>
      <c r="D2711" s="12" t="s">
        <v>75</v>
      </c>
      <c r="E2711" s="12">
        <v>17357.0</v>
      </c>
      <c r="F2711" s="26">
        <v>43965.0</v>
      </c>
      <c r="G2711" s="20"/>
      <c r="H2711" s="20"/>
      <c r="I2711" s="28" t="str">
        <f t="shared" si="1"/>
        <v>PBPocinhos 43965</v>
      </c>
      <c r="J2711" s="28" t="str">
        <f>VLOOKUP(I2711,'Indice isolamento municipio'!$F$2:$G$26498,2,false)</f>
        <v>#N/A</v>
      </c>
      <c r="K2711" s="29"/>
      <c r="L2711" s="20"/>
      <c r="M2711" s="20"/>
      <c r="N2711" s="20"/>
      <c r="O2711" s="20"/>
      <c r="P2711" s="20"/>
    </row>
    <row r="2712" ht="15.75" hidden="1" customHeight="1">
      <c r="A2712" s="12">
        <v>251203.0</v>
      </c>
      <c r="B2712" s="12" t="s">
        <v>5583</v>
      </c>
      <c r="C2712" s="12" t="s">
        <v>53</v>
      </c>
      <c r="D2712" s="12" t="s">
        <v>75</v>
      </c>
      <c r="E2712" s="12">
        <v>3740.0</v>
      </c>
      <c r="F2712" s="26">
        <v>43965.0</v>
      </c>
      <c r="G2712" s="20"/>
      <c r="H2712" s="20"/>
      <c r="I2712" s="28" t="str">
        <f t="shared" si="1"/>
        <v>PBPoço Dantas 43965</v>
      </c>
      <c r="J2712" s="28" t="str">
        <f>VLOOKUP(I2712,'Indice isolamento municipio'!$F$2:$G$26498,2,false)</f>
        <v>#N/A</v>
      </c>
      <c r="K2712" s="29"/>
      <c r="L2712" s="20"/>
      <c r="M2712" s="20"/>
      <c r="N2712" s="20"/>
      <c r="O2712" s="20"/>
      <c r="P2712" s="20"/>
    </row>
    <row r="2713" ht="15.75" hidden="1" customHeight="1">
      <c r="A2713" s="12">
        <v>251207.0</v>
      </c>
      <c r="B2713" s="12" t="s">
        <v>2874</v>
      </c>
      <c r="C2713" s="12" t="s">
        <v>53</v>
      </c>
      <c r="D2713" s="12" t="s">
        <v>75</v>
      </c>
      <c r="E2713" s="12">
        <v>4046.0</v>
      </c>
      <c r="F2713" s="26">
        <v>43965.0</v>
      </c>
      <c r="G2713" s="20"/>
      <c r="H2713" s="20"/>
      <c r="I2713" s="28" t="str">
        <f t="shared" si="1"/>
        <v>PBPoço de José de Moura43965</v>
      </c>
      <c r="J2713" s="28">
        <f>VLOOKUP(I2713,'Indice isolamento municipio'!$F$2:$G$26498,2,false)</f>
        <v>0.379</v>
      </c>
      <c r="K2713" s="29"/>
      <c r="L2713" s="20"/>
      <c r="M2713" s="20"/>
      <c r="N2713" s="20"/>
      <c r="O2713" s="20"/>
      <c r="P2713" s="20"/>
    </row>
    <row r="2714" ht="15.75" hidden="1" customHeight="1">
      <c r="A2714" s="12">
        <v>251210.0</v>
      </c>
      <c r="B2714" s="12" t="s">
        <v>5584</v>
      </c>
      <c r="C2714" s="12" t="s">
        <v>53</v>
      </c>
      <c r="D2714" s="12" t="s">
        <v>75</v>
      </c>
      <c r="E2714" s="12">
        <v>32134.0</v>
      </c>
      <c r="F2714" s="26">
        <v>43965.0</v>
      </c>
      <c r="G2714" s="20"/>
      <c r="H2714" s="20"/>
      <c r="I2714" s="28" t="str">
        <f t="shared" si="1"/>
        <v>PBPombal 43965</v>
      </c>
      <c r="J2714" s="28" t="str">
        <f>VLOOKUP(I2714,'Indice isolamento municipio'!$F$2:$G$26498,2,false)</f>
        <v>#N/A</v>
      </c>
      <c r="K2714" s="29"/>
      <c r="L2714" s="20"/>
      <c r="M2714" s="20"/>
      <c r="N2714" s="20"/>
      <c r="O2714" s="20"/>
      <c r="P2714" s="20"/>
    </row>
    <row r="2715" ht="15.75" hidden="1" customHeight="1">
      <c r="A2715" s="12">
        <v>251220.0</v>
      </c>
      <c r="B2715" s="12" t="s">
        <v>5585</v>
      </c>
      <c r="C2715" s="12" t="s">
        <v>53</v>
      </c>
      <c r="D2715" s="12" t="s">
        <v>75</v>
      </c>
      <c r="E2715" s="12">
        <v>3919.0</v>
      </c>
      <c r="F2715" s="26">
        <v>43965.0</v>
      </c>
      <c r="G2715" s="20"/>
      <c r="H2715" s="20"/>
      <c r="I2715" s="28" t="str">
        <f t="shared" si="1"/>
        <v>PBPrata 43965</v>
      </c>
      <c r="J2715" s="28" t="str">
        <f>VLOOKUP(I2715,'Indice isolamento municipio'!$F$2:$G$26498,2,false)</f>
        <v>#N/A</v>
      </c>
      <c r="K2715" s="29"/>
      <c r="L2715" s="20"/>
      <c r="M2715" s="20"/>
      <c r="N2715" s="20"/>
      <c r="O2715" s="20"/>
      <c r="P2715" s="20"/>
    </row>
    <row r="2716" ht="15.75" hidden="1" customHeight="1">
      <c r="A2716" s="12">
        <v>251230.0</v>
      </c>
      <c r="B2716" s="12" t="s">
        <v>2878</v>
      </c>
      <c r="C2716" s="12" t="s">
        <v>53</v>
      </c>
      <c r="D2716" s="12" t="s">
        <v>75</v>
      </c>
      <c r="E2716" s="12">
        <v>21744.0</v>
      </c>
      <c r="F2716" s="26">
        <v>43965.0</v>
      </c>
      <c r="G2716" s="20"/>
      <c r="H2716" s="20"/>
      <c r="I2716" s="28" t="str">
        <f t="shared" si="1"/>
        <v>PBPrincesa Isabel43965</v>
      </c>
      <c r="J2716" s="28">
        <f>VLOOKUP(I2716,'Indice isolamento municipio'!$F$2:$G$26498,2,false)</f>
        <v>0.414</v>
      </c>
      <c r="K2716" s="29"/>
      <c r="L2716" s="20"/>
      <c r="M2716" s="20"/>
      <c r="N2716" s="20"/>
      <c r="O2716" s="20"/>
      <c r="P2716" s="20"/>
    </row>
    <row r="2717" ht="15.75" hidden="1" customHeight="1">
      <c r="A2717" s="12">
        <v>251240.0</v>
      </c>
      <c r="B2717" s="12" t="s">
        <v>5586</v>
      </c>
      <c r="C2717" s="12" t="s">
        <v>53</v>
      </c>
      <c r="D2717" s="12" t="s">
        <v>75</v>
      </c>
      <c r="E2717" s="12">
        <v>13066.0</v>
      </c>
      <c r="F2717" s="26">
        <v>43965.0</v>
      </c>
      <c r="G2717" s="20"/>
      <c r="H2717" s="20"/>
      <c r="I2717" s="28" t="str">
        <f t="shared" si="1"/>
        <v>PBPuxinanã 43965</v>
      </c>
      <c r="J2717" s="28" t="str">
        <f>VLOOKUP(I2717,'Indice isolamento municipio'!$F$2:$G$26498,2,false)</f>
        <v>#N/A</v>
      </c>
      <c r="K2717" s="29"/>
      <c r="L2717" s="20"/>
      <c r="M2717" s="20"/>
      <c r="N2717" s="20"/>
      <c r="O2717" s="20"/>
      <c r="P2717" s="20"/>
    </row>
    <row r="2718" ht="15.75" hidden="1" customHeight="1">
      <c r="A2718" s="12">
        <v>251250.0</v>
      </c>
      <c r="B2718" s="12" t="s">
        <v>5587</v>
      </c>
      <c r="C2718" s="12" t="s">
        <v>53</v>
      </c>
      <c r="D2718" s="12" t="s">
        <v>75</v>
      </c>
      <c r="E2718" s="12">
        <v>41538.0</v>
      </c>
      <c r="F2718" s="26">
        <v>43965.0</v>
      </c>
      <c r="G2718" s="20"/>
      <c r="H2718" s="20"/>
      <c r="I2718" s="28" t="str">
        <f t="shared" si="1"/>
        <v>PBQueimadas 43965</v>
      </c>
      <c r="J2718" s="28" t="str">
        <f>VLOOKUP(I2718,'Indice isolamento municipio'!$F$2:$G$26498,2,false)</f>
        <v>#N/A</v>
      </c>
      <c r="K2718" s="29"/>
      <c r="L2718" s="20"/>
      <c r="M2718" s="20"/>
      <c r="N2718" s="20"/>
      <c r="O2718" s="20"/>
      <c r="P2718" s="20"/>
    </row>
    <row r="2719" ht="15.75" hidden="1" customHeight="1">
      <c r="A2719" s="12">
        <v>251260.0</v>
      </c>
      <c r="B2719" s="12" t="s">
        <v>5588</v>
      </c>
      <c r="C2719" s="12" t="s">
        <v>53</v>
      </c>
      <c r="D2719" s="12" t="s">
        <v>75</v>
      </c>
      <c r="E2719" s="12">
        <v>1759.0</v>
      </c>
      <c r="F2719" s="26">
        <v>43965.0</v>
      </c>
      <c r="G2719" s="20"/>
      <c r="H2719" s="20"/>
      <c r="I2719" s="28" t="str">
        <f t="shared" si="1"/>
        <v>PBQuixabá43965</v>
      </c>
      <c r="J2719" s="28" t="str">
        <f>VLOOKUP(I2719,'Indice isolamento municipio'!$F$2:$G$26498,2,false)</f>
        <v>#N/A</v>
      </c>
      <c r="K2719" s="29"/>
      <c r="L2719" s="20"/>
      <c r="M2719" s="20"/>
      <c r="N2719" s="20"/>
      <c r="O2719" s="20"/>
      <c r="P2719" s="20"/>
    </row>
    <row r="2720" ht="15.75" hidden="1" customHeight="1">
      <c r="A2720" s="12">
        <v>251270.0</v>
      </c>
      <c r="B2720" s="12" t="s">
        <v>5589</v>
      </c>
      <c r="C2720" s="12" t="s">
        <v>53</v>
      </c>
      <c r="D2720" s="12" t="s">
        <v>75</v>
      </c>
      <c r="E2720" s="12">
        <v>18075.0</v>
      </c>
      <c r="F2720" s="26">
        <v>43965.0</v>
      </c>
      <c r="G2720" s="20"/>
      <c r="H2720" s="20"/>
      <c r="I2720" s="28" t="str">
        <f t="shared" si="1"/>
        <v>PBRemígio 43965</v>
      </c>
      <c r="J2720" s="28" t="str">
        <f>VLOOKUP(I2720,'Indice isolamento municipio'!$F$2:$G$26498,2,false)</f>
        <v>#N/A</v>
      </c>
      <c r="K2720" s="29"/>
      <c r="L2720" s="20"/>
      <c r="M2720" s="20"/>
      <c r="N2720" s="20"/>
      <c r="O2720" s="20"/>
      <c r="P2720" s="20"/>
    </row>
    <row r="2721" ht="15.75" hidden="1" customHeight="1">
      <c r="A2721" s="12">
        <v>251272.0</v>
      </c>
      <c r="B2721" s="12" t="s">
        <v>5590</v>
      </c>
      <c r="C2721" s="12" t="s">
        <v>53</v>
      </c>
      <c r="D2721" s="12" t="s">
        <v>75</v>
      </c>
      <c r="E2721" s="12">
        <v>5824.0</v>
      </c>
      <c r="F2721" s="26">
        <v>43965.0</v>
      </c>
      <c r="G2721" s="20"/>
      <c r="H2721" s="20"/>
      <c r="I2721" s="28" t="str">
        <f t="shared" si="1"/>
        <v>PBPedro Régis 43965</v>
      </c>
      <c r="J2721" s="28" t="str">
        <f>VLOOKUP(I2721,'Indice isolamento municipio'!$F$2:$G$26498,2,false)</f>
        <v>#N/A</v>
      </c>
      <c r="K2721" s="29"/>
      <c r="L2721" s="20"/>
      <c r="M2721" s="20"/>
      <c r="N2721" s="20"/>
      <c r="O2721" s="20"/>
      <c r="P2721" s="20"/>
    </row>
    <row r="2722" ht="15.75" hidden="1" customHeight="1">
      <c r="A2722" s="12">
        <v>251274.0</v>
      </c>
      <c r="B2722" s="12" t="s">
        <v>5591</v>
      </c>
      <c r="C2722" s="12" t="s">
        <v>53</v>
      </c>
      <c r="D2722" s="12" t="s">
        <v>75</v>
      </c>
      <c r="E2722" s="12">
        <v>3338.0</v>
      </c>
      <c r="F2722" s="26">
        <v>43965.0</v>
      </c>
      <c r="G2722" s="20"/>
      <c r="H2722" s="20"/>
      <c r="I2722" s="28" t="str">
        <f t="shared" si="1"/>
        <v>PBRiachão 43965</v>
      </c>
      <c r="J2722" s="28" t="str">
        <f>VLOOKUP(I2722,'Indice isolamento municipio'!$F$2:$G$26498,2,false)</f>
        <v>#N/A</v>
      </c>
      <c r="K2722" s="29"/>
      <c r="L2722" s="20"/>
      <c r="M2722" s="20"/>
      <c r="N2722" s="20"/>
      <c r="O2722" s="20"/>
      <c r="P2722" s="20"/>
    </row>
    <row r="2723" ht="15.75" hidden="1" customHeight="1">
      <c r="A2723" s="12">
        <v>251275.0</v>
      </c>
      <c r="B2723" s="12" t="s">
        <v>5592</v>
      </c>
      <c r="C2723" s="12" t="s">
        <v>53</v>
      </c>
      <c r="D2723" s="12" t="s">
        <v>75</v>
      </c>
      <c r="E2723" s="12">
        <v>4312.0</v>
      </c>
      <c r="F2723" s="26">
        <v>43965.0</v>
      </c>
      <c r="G2723" s="20"/>
      <c r="H2723" s="20"/>
      <c r="I2723" s="28" t="str">
        <f t="shared" si="1"/>
        <v>PBRiachão do Bacamarte 43965</v>
      </c>
      <c r="J2723" s="28" t="str">
        <f>VLOOKUP(I2723,'Indice isolamento municipio'!$F$2:$G$26498,2,false)</f>
        <v>#N/A</v>
      </c>
      <c r="K2723" s="29"/>
      <c r="L2723" s="20"/>
      <c r="M2723" s="20"/>
      <c r="N2723" s="20"/>
      <c r="O2723" s="20"/>
      <c r="P2723" s="20"/>
    </row>
    <row r="2724" ht="15.75" hidden="1" customHeight="1">
      <c r="A2724" s="12">
        <v>251276.0</v>
      </c>
      <c r="B2724" s="12" t="s">
        <v>5593</v>
      </c>
      <c r="C2724" s="12" t="s">
        <v>53</v>
      </c>
      <c r="D2724" s="12" t="s">
        <v>75</v>
      </c>
      <c r="E2724" s="12">
        <v>4235.0</v>
      </c>
      <c r="F2724" s="26">
        <v>43965.0</v>
      </c>
      <c r="G2724" s="20"/>
      <c r="H2724" s="20"/>
      <c r="I2724" s="28" t="str">
        <f t="shared" si="1"/>
        <v>PBRiachão do Poço 43965</v>
      </c>
      <c r="J2724" s="28" t="str">
        <f>VLOOKUP(I2724,'Indice isolamento municipio'!$F$2:$G$26498,2,false)</f>
        <v>#N/A</v>
      </c>
      <c r="K2724" s="29"/>
      <c r="L2724" s="20"/>
      <c r="M2724" s="20"/>
      <c r="N2724" s="20"/>
      <c r="O2724" s="20"/>
      <c r="P2724" s="20"/>
    </row>
    <row r="2725" ht="15.75" hidden="1" customHeight="1">
      <c r="A2725" s="12">
        <v>251278.0</v>
      </c>
      <c r="B2725" s="12" t="s">
        <v>2887</v>
      </c>
      <c r="C2725" s="12" t="s">
        <v>53</v>
      </c>
      <c r="D2725" s="12" t="s">
        <v>75</v>
      </c>
      <c r="E2725" s="12">
        <v>1781.0</v>
      </c>
      <c r="F2725" s="26">
        <v>43965.0</v>
      </c>
      <c r="G2725" s="20"/>
      <c r="H2725" s="20"/>
      <c r="I2725" s="28" t="str">
        <f t="shared" si="1"/>
        <v>PBRiacho de Santo Antônio43965</v>
      </c>
      <c r="J2725" s="28">
        <f>VLOOKUP(I2725,'Indice isolamento municipio'!$F$2:$G$26498,2,false)</f>
        <v>0.478</v>
      </c>
      <c r="K2725" s="29"/>
      <c r="L2725" s="20"/>
      <c r="M2725" s="20"/>
      <c r="N2725" s="20"/>
      <c r="O2725" s="20"/>
      <c r="P2725" s="20"/>
    </row>
    <row r="2726" ht="15.75" hidden="1" customHeight="1">
      <c r="A2726" s="12">
        <v>251280.0</v>
      </c>
      <c r="B2726" s="12" t="s">
        <v>5594</v>
      </c>
      <c r="C2726" s="12" t="s">
        <v>53</v>
      </c>
      <c r="D2726" s="12" t="s">
        <v>75</v>
      </c>
      <c r="E2726" s="12">
        <v>8352.0</v>
      </c>
      <c r="F2726" s="26">
        <v>43965.0</v>
      </c>
      <c r="G2726" s="20"/>
      <c r="H2726" s="20"/>
      <c r="I2726" s="28" t="str">
        <f t="shared" si="1"/>
        <v>PBRiacho dos Cavalos 43965</v>
      </c>
      <c r="J2726" s="28" t="str">
        <f>VLOOKUP(I2726,'Indice isolamento municipio'!$F$2:$G$26498,2,false)</f>
        <v>#N/A</v>
      </c>
      <c r="K2726" s="29"/>
      <c r="L2726" s="20"/>
      <c r="M2726" s="20"/>
      <c r="N2726" s="20"/>
      <c r="O2726" s="20"/>
      <c r="P2726" s="20"/>
    </row>
    <row r="2727" ht="15.75" hidden="1" customHeight="1">
      <c r="A2727" s="12">
        <v>251290.0</v>
      </c>
      <c r="B2727" s="12" t="s">
        <v>5595</v>
      </c>
      <c r="C2727" s="12" t="s">
        <v>53</v>
      </c>
      <c r="D2727" s="12" t="s">
        <v>75</v>
      </c>
      <c r="E2727" s="12">
        <v>23431.0</v>
      </c>
      <c r="F2727" s="26">
        <v>43965.0</v>
      </c>
      <c r="G2727" s="20"/>
      <c r="H2727" s="20"/>
      <c r="I2727" s="28" t="str">
        <f t="shared" si="1"/>
        <v>PBRio Tinto 43965</v>
      </c>
      <c r="J2727" s="28" t="str">
        <f>VLOOKUP(I2727,'Indice isolamento municipio'!$F$2:$G$26498,2,false)</f>
        <v>#N/A</v>
      </c>
      <c r="K2727" s="29"/>
      <c r="L2727" s="20"/>
      <c r="M2727" s="20"/>
      <c r="N2727" s="20"/>
      <c r="O2727" s="20"/>
      <c r="P2727" s="20"/>
    </row>
    <row r="2728" ht="15.75" hidden="1" customHeight="1">
      <c r="A2728" s="12">
        <v>251300.0</v>
      </c>
      <c r="B2728" s="12" t="s">
        <v>5596</v>
      </c>
      <c r="C2728" s="12" t="s">
        <v>53</v>
      </c>
      <c r="D2728" s="12" t="s">
        <v>75</v>
      </c>
      <c r="E2728" s="12">
        <v>3612.0</v>
      </c>
      <c r="F2728" s="26">
        <v>43965.0</v>
      </c>
      <c r="G2728" s="20"/>
      <c r="H2728" s="20"/>
      <c r="I2728" s="28" t="str">
        <f t="shared" si="1"/>
        <v>PBSalgadinho 43965</v>
      </c>
      <c r="J2728" s="28" t="str">
        <f>VLOOKUP(I2728,'Indice isolamento municipio'!$F$2:$G$26498,2,false)</f>
        <v>#N/A</v>
      </c>
      <c r="K2728" s="29"/>
      <c r="L2728" s="20"/>
      <c r="M2728" s="20"/>
      <c r="N2728" s="20"/>
      <c r="O2728" s="20"/>
      <c r="P2728" s="20"/>
    </row>
    <row r="2729" ht="15.75" hidden="1" customHeight="1">
      <c r="A2729" s="12">
        <v>251310.0</v>
      </c>
      <c r="B2729" s="12" t="s">
        <v>2893</v>
      </c>
      <c r="C2729" s="12" t="s">
        <v>53</v>
      </c>
      <c r="D2729" s="12" t="s">
        <v>75</v>
      </c>
      <c r="E2729" s="12">
        <v>11966.0</v>
      </c>
      <c r="F2729" s="26">
        <v>43965.0</v>
      </c>
      <c r="G2729" s="20"/>
      <c r="H2729" s="20"/>
      <c r="I2729" s="28" t="str">
        <f t="shared" si="1"/>
        <v>PBSalgado de São Félix43965</v>
      </c>
      <c r="J2729" s="28">
        <f>VLOOKUP(I2729,'Indice isolamento municipio'!$F$2:$G$26498,2,false)</f>
        <v>0.484</v>
      </c>
      <c r="K2729" s="29"/>
      <c r="L2729" s="20"/>
      <c r="M2729" s="20"/>
      <c r="N2729" s="20"/>
      <c r="O2729" s="20"/>
      <c r="P2729" s="20"/>
    </row>
    <row r="2730" ht="15.75" hidden="1" customHeight="1">
      <c r="A2730" s="12">
        <v>251315.0</v>
      </c>
      <c r="B2730" s="12" t="s">
        <v>5597</v>
      </c>
      <c r="C2730" s="12" t="s">
        <v>53</v>
      </c>
      <c r="D2730" s="12" t="s">
        <v>75</v>
      </c>
      <c r="E2730" s="12">
        <v>6533.0</v>
      </c>
      <c r="F2730" s="26">
        <v>43965.0</v>
      </c>
      <c r="G2730" s="20"/>
      <c r="H2730" s="20"/>
      <c r="I2730" s="28" t="str">
        <f t="shared" si="1"/>
        <v>PBSanta Cecília 43965</v>
      </c>
      <c r="J2730" s="28" t="str">
        <f>VLOOKUP(I2730,'Indice isolamento municipio'!$F$2:$G$26498,2,false)</f>
        <v>#N/A</v>
      </c>
      <c r="K2730" s="29"/>
      <c r="L2730" s="20"/>
      <c r="M2730" s="20"/>
      <c r="N2730" s="20"/>
      <c r="O2730" s="20"/>
      <c r="P2730" s="20"/>
    </row>
    <row r="2731" ht="15.75" hidden="1" customHeight="1">
      <c r="A2731" s="12">
        <v>251320.0</v>
      </c>
      <c r="B2731" s="12" t="s">
        <v>5598</v>
      </c>
      <c r="C2731" s="12" t="s">
        <v>53</v>
      </c>
      <c r="D2731" s="12" t="s">
        <v>75</v>
      </c>
      <c r="E2731" s="12">
        <v>6471.0</v>
      </c>
      <c r="F2731" s="26">
        <v>43965.0</v>
      </c>
      <c r="G2731" s="20"/>
      <c r="H2731" s="20"/>
      <c r="I2731" s="28" t="str">
        <f t="shared" si="1"/>
        <v>PBSanta Cruz 43965</v>
      </c>
      <c r="J2731" s="28" t="str">
        <f>VLOOKUP(I2731,'Indice isolamento municipio'!$F$2:$G$26498,2,false)</f>
        <v>#N/A</v>
      </c>
      <c r="K2731" s="29"/>
      <c r="L2731" s="20"/>
      <c r="M2731" s="20"/>
      <c r="N2731" s="20"/>
      <c r="O2731" s="20"/>
      <c r="P2731" s="20"/>
    </row>
    <row r="2732" ht="15.75" hidden="1" customHeight="1">
      <c r="A2732" s="12">
        <v>251330.0</v>
      </c>
      <c r="B2732" s="12" t="s">
        <v>5599</v>
      </c>
      <c r="C2732" s="12" t="s">
        <v>53</v>
      </c>
      <c r="D2732" s="12" t="s">
        <v>75</v>
      </c>
      <c r="E2732" s="12">
        <v>5886.0</v>
      </c>
      <c r="F2732" s="26">
        <v>43965.0</v>
      </c>
      <c r="G2732" s="20"/>
      <c r="H2732" s="20"/>
      <c r="I2732" s="28" t="str">
        <f t="shared" si="1"/>
        <v>PBSanta Helena 43965</v>
      </c>
      <c r="J2732" s="28" t="str">
        <f>VLOOKUP(I2732,'Indice isolamento municipio'!$F$2:$G$26498,2,false)</f>
        <v>#N/A</v>
      </c>
      <c r="K2732" s="29"/>
      <c r="L2732" s="20"/>
      <c r="M2732" s="20"/>
      <c r="N2732" s="20"/>
      <c r="O2732" s="20"/>
      <c r="P2732" s="20"/>
    </row>
    <row r="2733" ht="15.75" hidden="1" customHeight="1">
      <c r="A2733" s="12">
        <v>251335.0</v>
      </c>
      <c r="B2733" s="12" t="s">
        <v>5600</v>
      </c>
      <c r="C2733" s="12" t="s">
        <v>53</v>
      </c>
      <c r="D2733" s="12" t="s">
        <v>75</v>
      </c>
      <c r="E2733" s="12">
        <v>3538.0</v>
      </c>
      <c r="F2733" s="26">
        <v>43965.0</v>
      </c>
      <c r="G2733" s="20"/>
      <c r="H2733" s="20"/>
      <c r="I2733" s="28" t="str">
        <f t="shared" si="1"/>
        <v>PBSanta Inês 43965</v>
      </c>
      <c r="J2733" s="28" t="str">
        <f>VLOOKUP(I2733,'Indice isolamento municipio'!$F$2:$G$26498,2,false)</f>
        <v>#N/A</v>
      </c>
      <c r="K2733" s="29"/>
      <c r="L2733" s="20"/>
      <c r="M2733" s="20"/>
      <c r="N2733" s="20"/>
      <c r="O2733" s="20"/>
      <c r="P2733" s="20"/>
    </row>
    <row r="2734" ht="15.75" hidden="1" customHeight="1">
      <c r="A2734" s="12">
        <v>251340.0</v>
      </c>
      <c r="B2734" s="12" t="s">
        <v>5601</v>
      </c>
      <c r="C2734" s="12" t="s">
        <v>53</v>
      </c>
      <c r="D2734" s="12" t="s">
        <v>75</v>
      </c>
      <c r="E2734" s="12">
        <v>14826.0</v>
      </c>
      <c r="F2734" s="26">
        <v>43965.0</v>
      </c>
      <c r="G2734" s="20"/>
      <c r="H2734" s="20"/>
      <c r="I2734" s="28" t="str">
        <f t="shared" si="1"/>
        <v>PBSanta Luzia 43965</v>
      </c>
      <c r="J2734" s="28" t="str">
        <f>VLOOKUP(I2734,'Indice isolamento municipio'!$F$2:$G$26498,2,false)</f>
        <v>#N/A</v>
      </c>
      <c r="K2734" s="29"/>
      <c r="L2734" s="20"/>
      <c r="M2734" s="20"/>
      <c r="N2734" s="20"/>
      <c r="O2734" s="20"/>
      <c r="P2734" s="20"/>
    </row>
    <row r="2735" ht="15.75" hidden="1" customHeight="1">
      <c r="A2735" s="12">
        <v>251350.0</v>
      </c>
      <c r="B2735" s="12" t="s">
        <v>5602</v>
      </c>
      <c r="C2735" s="12" t="s">
        <v>53</v>
      </c>
      <c r="D2735" s="12" t="s">
        <v>75</v>
      </c>
      <c r="E2735" s="12">
        <v>5265.0</v>
      </c>
      <c r="F2735" s="26">
        <v>43965.0</v>
      </c>
      <c r="G2735" s="20"/>
      <c r="H2735" s="20"/>
      <c r="I2735" s="28" t="str">
        <f t="shared" si="1"/>
        <v>PBSantana de Mangueira 43965</v>
      </c>
      <c r="J2735" s="28" t="str">
        <f>VLOOKUP(I2735,'Indice isolamento municipio'!$F$2:$G$26498,2,false)</f>
        <v>#N/A</v>
      </c>
      <c r="K2735" s="29"/>
      <c r="L2735" s="20"/>
      <c r="M2735" s="20"/>
      <c r="N2735" s="20"/>
      <c r="O2735" s="20"/>
      <c r="P2735" s="20"/>
    </row>
    <row r="2736" ht="15.75" hidden="1" customHeight="1">
      <c r="A2736" s="12">
        <v>251360.0</v>
      </c>
      <c r="B2736" s="12" t="s">
        <v>5603</v>
      </c>
      <c r="C2736" s="12" t="s">
        <v>53</v>
      </c>
      <c r="D2736" s="12" t="s">
        <v>75</v>
      </c>
      <c r="E2736" s="12">
        <v>7173.0</v>
      </c>
      <c r="F2736" s="26">
        <v>43965.0</v>
      </c>
      <c r="G2736" s="20"/>
      <c r="H2736" s="20"/>
      <c r="I2736" s="28" t="str">
        <f t="shared" si="1"/>
        <v>PBSantana dos Garrotes 43965</v>
      </c>
      <c r="J2736" s="28" t="str">
        <f>VLOOKUP(I2736,'Indice isolamento municipio'!$F$2:$G$26498,2,false)</f>
        <v>#N/A</v>
      </c>
      <c r="K2736" s="29"/>
      <c r="L2736" s="20"/>
      <c r="M2736" s="20"/>
      <c r="N2736" s="20"/>
      <c r="O2736" s="20"/>
      <c r="P2736" s="20"/>
    </row>
    <row r="2737" ht="15.75" hidden="1" customHeight="1">
      <c r="A2737" s="12">
        <v>251365.0</v>
      </c>
      <c r="B2737" s="12" t="s">
        <v>2815</v>
      </c>
      <c r="C2737" s="12" t="s">
        <v>53</v>
      </c>
      <c r="D2737" s="12" t="s">
        <v>75</v>
      </c>
      <c r="E2737" s="12">
        <v>2623.0</v>
      </c>
      <c r="F2737" s="26">
        <v>43965.0</v>
      </c>
      <c r="G2737" s="20"/>
      <c r="H2737" s="20"/>
      <c r="I2737" s="28" t="str">
        <f t="shared" si="1"/>
        <v>PBJoca Claudino43965</v>
      </c>
      <c r="J2737" s="28">
        <f>VLOOKUP(I2737,'Indice isolamento municipio'!$F$2:$G$26498,2,false)</f>
        <v>0.441</v>
      </c>
      <c r="K2737" s="29"/>
      <c r="L2737" s="20"/>
      <c r="M2737" s="20"/>
      <c r="N2737" s="20"/>
      <c r="O2737" s="20"/>
      <c r="P2737" s="20"/>
    </row>
    <row r="2738" ht="15.75" customHeight="1">
      <c r="A2738" s="12">
        <v>251370.0</v>
      </c>
      <c r="B2738" s="12" t="s">
        <v>5604</v>
      </c>
      <c r="C2738" s="12" t="s">
        <v>53</v>
      </c>
      <c r="D2738" s="12" t="s">
        <v>75</v>
      </c>
      <c r="E2738" s="12">
        <v>121994.0</v>
      </c>
      <c r="F2738" s="26">
        <v>43965.0</v>
      </c>
      <c r="G2738" s="20"/>
      <c r="H2738" s="20"/>
      <c r="I2738" s="28" t="str">
        <f t="shared" si="1"/>
        <v>PBSanta Rita 43965</v>
      </c>
      <c r="J2738" s="125">
        <v>0.394</v>
      </c>
      <c r="K2738" s="41">
        <v>1.0</v>
      </c>
      <c r="L2738" s="26">
        <v>43983.0</v>
      </c>
      <c r="M2738" s="26">
        <v>43996.0</v>
      </c>
      <c r="N2738" s="18" t="s">
        <v>5471</v>
      </c>
      <c r="O2738" s="20"/>
      <c r="P2738" s="20"/>
    </row>
    <row r="2739" ht="15.75" hidden="1" customHeight="1">
      <c r="A2739" s="12">
        <v>251380.0</v>
      </c>
      <c r="B2739" s="12" t="s">
        <v>681</v>
      </c>
      <c r="C2739" s="12" t="s">
        <v>53</v>
      </c>
      <c r="D2739" s="12" t="s">
        <v>75</v>
      </c>
      <c r="E2739" s="12">
        <v>4559.0</v>
      </c>
      <c r="F2739" s="26">
        <v>43965.0</v>
      </c>
      <c r="G2739" s="20"/>
      <c r="H2739" s="20"/>
      <c r="I2739" s="28" t="str">
        <f t="shared" si="1"/>
        <v>PBSanta Teresinha43965</v>
      </c>
      <c r="J2739" s="28">
        <f>VLOOKUP(I2739,'Indice isolamento municipio'!$F$2:$G$26498,2,false)</f>
        <v>0.443</v>
      </c>
      <c r="K2739" s="29"/>
      <c r="L2739" s="20"/>
      <c r="M2739" s="20"/>
      <c r="N2739" s="20"/>
      <c r="O2739" s="20"/>
      <c r="P2739" s="20"/>
    </row>
    <row r="2740" ht="15.75" hidden="1" customHeight="1">
      <c r="A2740" s="12">
        <v>251385.0</v>
      </c>
      <c r="B2740" s="12" t="s">
        <v>5605</v>
      </c>
      <c r="C2740" s="12" t="s">
        <v>53</v>
      </c>
      <c r="D2740" s="12" t="s">
        <v>75</v>
      </c>
      <c r="E2740" s="12">
        <v>2545.0</v>
      </c>
      <c r="F2740" s="26">
        <v>43965.0</v>
      </c>
      <c r="G2740" s="20"/>
      <c r="H2740" s="20"/>
      <c r="I2740" s="28" t="str">
        <f t="shared" si="1"/>
        <v>PBSanto André 43965</v>
      </c>
      <c r="J2740" s="28" t="str">
        <f>VLOOKUP(I2740,'Indice isolamento municipio'!$F$2:$G$26498,2,false)</f>
        <v>#N/A</v>
      </c>
      <c r="K2740" s="29"/>
      <c r="L2740" s="20"/>
      <c r="M2740" s="20"/>
      <c r="N2740" s="20"/>
      <c r="O2740" s="20"/>
      <c r="P2740" s="20"/>
    </row>
    <row r="2741" ht="15.75" hidden="1" customHeight="1">
      <c r="A2741" s="12">
        <v>251390.0</v>
      </c>
      <c r="B2741" s="12" t="s">
        <v>5606</v>
      </c>
      <c r="C2741" s="12" t="s">
        <v>53</v>
      </c>
      <c r="D2741" s="12" t="s">
        <v>75</v>
      </c>
      <c r="E2741" s="12">
        <v>31582.0</v>
      </c>
      <c r="F2741" s="26">
        <v>43965.0</v>
      </c>
      <c r="G2741" s="20"/>
      <c r="H2741" s="20"/>
      <c r="I2741" s="28" t="str">
        <f t="shared" si="1"/>
        <v>PBSão Bento 43965</v>
      </c>
      <c r="J2741" s="28" t="str">
        <f>VLOOKUP(I2741,'Indice isolamento municipio'!$F$2:$G$26498,2,false)</f>
        <v>#N/A</v>
      </c>
      <c r="K2741" s="29"/>
      <c r="L2741" s="20"/>
      <c r="M2741" s="20"/>
      <c r="N2741" s="20"/>
      <c r="O2741" s="20"/>
      <c r="P2741" s="20"/>
    </row>
    <row r="2742" ht="15.75" hidden="1" customHeight="1">
      <c r="A2742" s="12">
        <v>251392.0</v>
      </c>
      <c r="B2742" s="12" t="s">
        <v>2905</v>
      </c>
      <c r="C2742" s="12" t="s">
        <v>53</v>
      </c>
      <c r="D2742" s="12" t="s">
        <v>75</v>
      </c>
      <c r="E2742" s="12">
        <v>4221.0</v>
      </c>
      <c r="F2742" s="26">
        <v>43965.0</v>
      </c>
      <c r="G2742" s="20"/>
      <c r="H2742" s="20"/>
      <c r="I2742" s="28" t="str">
        <f t="shared" si="1"/>
        <v>PBSão Bentinho43965</v>
      </c>
      <c r="J2742" s="28">
        <f>VLOOKUP(I2742,'Indice isolamento municipio'!$F$2:$G$26498,2,false)</f>
        <v>0.365</v>
      </c>
      <c r="K2742" s="29"/>
      <c r="L2742" s="20"/>
      <c r="M2742" s="20"/>
      <c r="N2742" s="20"/>
      <c r="O2742" s="20"/>
      <c r="P2742" s="20"/>
    </row>
    <row r="2743" ht="15.75" hidden="1" customHeight="1">
      <c r="A2743" s="12">
        <v>251394.0</v>
      </c>
      <c r="B2743" s="12" t="s">
        <v>5607</v>
      </c>
      <c r="C2743" s="12" t="s">
        <v>53</v>
      </c>
      <c r="D2743" s="12" t="s">
        <v>75</v>
      </c>
      <c r="E2743" s="12">
        <v>2455.0</v>
      </c>
      <c r="F2743" s="26">
        <v>43965.0</v>
      </c>
      <c r="G2743" s="20"/>
      <c r="H2743" s="20"/>
      <c r="I2743" s="28" t="str">
        <f t="shared" si="1"/>
        <v>PBSão Domingos do Cariri 43965</v>
      </c>
      <c r="J2743" s="28" t="str">
        <f>VLOOKUP(I2743,'Indice isolamento municipio'!$F$2:$G$26498,2,false)</f>
        <v>#N/A</v>
      </c>
      <c r="K2743" s="29"/>
      <c r="L2743" s="20"/>
      <c r="M2743" s="20"/>
      <c r="N2743" s="20"/>
      <c r="O2743" s="20"/>
      <c r="P2743" s="20"/>
    </row>
    <row r="2744" ht="15.75" hidden="1" customHeight="1">
      <c r="A2744" s="12">
        <v>251396.0</v>
      </c>
      <c r="B2744" s="12" t="s">
        <v>5608</v>
      </c>
      <c r="C2744" s="12" t="s">
        <v>53</v>
      </c>
      <c r="D2744" s="12" t="s">
        <v>75</v>
      </c>
      <c r="E2744" s="12">
        <v>2909.0</v>
      </c>
      <c r="F2744" s="26">
        <v>43965.0</v>
      </c>
      <c r="G2744" s="20"/>
      <c r="H2744" s="20"/>
      <c r="I2744" s="28" t="str">
        <f t="shared" si="1"/>
        <v>PBSão Domingos Pombal43965</v>
      </c>
      <c r="J2744" s="28" t="str">
        <f>VLOOKUP(I2744,'Indice isolamento municipio'!$F$2:$G$26498,2,false)</f>
        <v>#N/A</v>
      </c>
      <c r="K2744" s="29"/>
      <c r="L2744" s="20"/>
      <c r="M2744" s="20"/>
      <c r="N2744" s="20"/>
      <c r="O2744" s="20"/>
      <c r="P2744" s="20"/>
    </row>
    <row r="2745" ht="15.75" hidden="1" customHeight="1">
      <c r="A2745" s="12">
        <v>251398.0</v>
      </c>
      <c r="B2745" s="12" t="s">
        <v>5609</v>
      </c>
      <c r="C2745" s="12" t="s">
        <v>53</v>
      </c>
      <c r="D2745" s="12" t="s">
        <v>75</v>
      </c>
      <c r="E2745" s="12">
        <v>3349.0</v>
      </c>
      <c r="F2745" s="26">
        <v>43965.0</v>
      </c>
      <c r="G2745" s="20"/>
      <c r="H2745" s="20"/>
      <c r="I2745" s="28" t="str">
        <f t="shared" si="1"/>
        <v>PBSão Francisco 43965</v>
      </c>
      <c r="J2745" s="28" t="str">
        <f>VLOOKUP(I2745,'Indice isolamento municipio'!$F$2:$G$26498,2,false)</f>
        <v>#N/A</v>
      </c>
      <c r="K2745" s="29"/>
      <c r="L2745" s="20"/>
      <c r="M2745" s="20"/>
      <c r="N2745" s="20"/>
      <c r="O2745" s="20"/>
      <c r="P2745" s="20"/>
    </row>
    <row r="2746" ht="15.75" hidden="1" customHeight="1">
      <c r="A2746" s="12">
        <v>251400.0</v>
      </c>
      <c r="B2746" s="12" t="s">
        <v>5610</v>
      </c>
      <c r="C2746" s="12" t="s">
        <v>53</v>
      </c>
      <c r="D2746" s="12" t="s">
        <v>75</v>
      </c>
      <c r="E2746" s="12">
        <v>4309.0</v>
      </c>
      <c r="F2746" s="26">
        <v>43965.0</v>
      </c>
      <c r="G2746" s="20"/>
      <c r="H2746" s="20"/>
      <c r="I2746" s="28" t="str">
        <f t="shared" si="1"/>
        <v>PBSão João do Cariri 43965</v>
      </c>
      <c r="J2746" s="28" t="str">
        <f>VLOOKUP(I2746,'Indice isolamento municipio'!$F$2:$G$26498,2,false)</f>
        <v>#N/A</v>
      </c>
      <c r="K2746" s="29"/>
      <c r="L2746" s="20"/>
      <c r="M2746" s="20"/>
      <c r="N2746" s="20"/>
      <c r="O2746" s="20"/>
      <c r="P2746" s="20"/>
    </row>
    <row r="2747" ht="15.75" hidden="1" customHeight="1">
      <c r="A2747" s="12">
        <v>251410.0</v>
      </c>
      <c r="B2747" s="12" t="s">
        <v>5611</v>
      </c>
      <c r="C2747" s="12" t="s">
        <v>53</v>
      </c>
      <c r="D2747" s="12" t="s">
        <v>75</v>
      </c>
      <c r="E2747" s="12">
        <v>4384.0</v>
      </c>
      <c r="F2747" s="26">
        <v>43965.0</v>
      </c>
      <c r="G2747" s="20"/>
      <c r="H2747" s="20"/>
      <c r="I2747" s="28" t="str">
        <f t="shared" si="1"/>
        <v>PBSão João do Tigre 43965</v>
      </c>
      <c r="J2747" s="28" t="str">
        <f>VLOOKUP(I2747,'Indice isolamento municipio'!$F$2:$G$26498,2,false)</f>
        <v>#N/A</v>
      </c>
      <c r="K2747" s="29"/>
      <c r="L2747" s="20"/>
      <c r="M2747" s="20"/>
      <c r="N2747" s="20"/>
      <c r="O2747" s="20"/>
      <c r="P2747" s="20"/>
    </row>
    <row r="2748" ht="15.75" hidden="1" customHeight="1">
      <c r="A2748" s="12">
        <v>251420.0</v>
      </c>
      <c r="B2748" s="12" t="s">
        <v>5612</v>
      </c>
      <c r="C2748" s="12" t="s">
        <v>53</v>
      </c>
      <c r="D2748" s="12" t="s">
        <v>75</v>
      </c>
      <c r="E2748" s="12">
        <v>7560.0</v>
      </c>
      <c r="F2748" s="26">
        <v>43965.0</v>
      </c>
      <c r="G2748" s="20"/>
      <c r="H2748" s="20"/>
      <c r="I2748" s="28" t="str">
        <f t="shared" si="1"/>
        <v>PBSão José da Lagoa Tapada 43965</v>
      </c>
      <c r="J2748" s="28" t="str">
        <f>VLOOKUP(I2748,'Indice isolamento municipio'!$F$2:$G$26498,2,false)</f>
        <v>#N/A</v>
      </c>
      <c r="K2748" s="29"/>
      <c r="L2748" s="20"/>
      <c r="M2748" s="20"/>
      <c r="N2748" s="20"/>
      <c r="O2748" s="20"/>
      <c r="P2748" s="20"/>
    </row>
    <row r="2749" ht="15.75" hidden="1" customHeight="1">
      <c r="A2749" s="12">
        <v>251430.0</v>
      </c>
      <c r="B2749" s="12" t="s">
        <v>5613</v>
      </c>
      <c r="C2749" s="12" t="s">
        <v>53</v>
      </c>
      <c r="D2749" s="12" t="s">
        <v>75</v>
      </c>
      <c r="E2749" s="12">
        <v>6052.0</v>
      </c>
      <c r="F2749" s="26">
        <v>43965.0</v>
      </c>
      <c r="G2749" s="20"/>
      <c r="H2749" s="20"/>
      <c r="I2749" s="28" t="str">
        <f t="shared" si="1"/>
        <v>PBSão José de Caiana 43965</v>
      </c>
      <c r="J2749" s="28" t="str">
        <f>VLOOKUP(I2749,'Indice isolamento municipio'!$F$2:$G$26498,2,false)</f>
        <v>#N/A</v>
      </c>
      <c r="K2749" s="29"/>
      <c r="L2749" s="20"/>
      <c r="M2749" s="20"/>
      <c r="N2749" s="20"/>
      <c r="O2749" s="20"/>
      <c r="P2749" s="20"/>
    </row>
    <row r="2750" ht="15.75" hidden="1" customHeight="1">
      <c r="A2750" s="12">
        <v>251440.0</v>
      </c>
      <c r="B2750" s="12" t="s">
        <v>5614</v>
      </c>
      <c r="C2750" s="12" t="s">
        <v>53</v>
      </c>
      <c r="D2750" s="12" t="s">
        <v>75</v>
      </c>
      <c r="E2750" s="12">
        <v>4708.0</v>
      </c>
      <c r="F2750" s="26">
        <v>43965.0</v>
      </c>
      <c r="G2750" s="20"/>
      <c r="H2750" s="20"/>
      <c r="I2750" s="28" t="str">
        <f t="shared" si="1"/>
        <v>PBSão José de Espinharas 43965</v>
      </c>
      <c r="J2750" s="28" t="str">
        <f>VLOOKUP(I2750,'Indice isolamento municipio'!$F$2:$G$26498,2,false)</f>
        <v>#N/A</v>
      </c>
      <c r="K2750" s="29"/>
      <c r="L2750" s="20"/>
      <c r="M2750" s="20"/>
      <c r="N2750" s="20"/>
      <c r="O2750" s="20"/>
      <c r="P2750" s="20"/>
    </row>
    <row r="2751" ht="15.75" hidden="1" customHeight="1">
      <c r="A2751" s="12">
        <v>251445.0</v>
      </c>
      <c r="B2751" s="12" t="s">
        <v>5615</v>
      </c>
      <c r="C2751" s="12" t="s">
        <v>53</v>
      </c>
      <c r="D2751" s="12" t="s">
        <v>75</v>
      </c>
      <c r="E2751" s="12">
        <v>5600.0</v>
      </c>
      <c r="F2751" s="26">
        <v>43965.0</v>
      </c>
      <c r="G2751" s="20"/>
      <c r="H2751" s="20"/>
      <c r="I2751" s="28" t="str">
        <f t="shared" si="1"/>
        <v>PBSão José dos Ramos 43965</v>
      </c>
      <c r="J2751" s="28" t="str">
        <f>VLOOKUP(I2751,'Indice isolamento municipio'!$F$2:$G$26498,2,false)</f>
        <v>#N/A</v>
      </c>
      <c r="K2751" s="29"/>
      <c r="L2751" s="20"/>
      <c r="M2751" s="20"/>
      <c r="N2751" s="20"/>
      <c r="O2751" s="20"/>
      <c r="P2751" s="20"/>
    </row>
    <row r="2752" ht="15.75" hidden="1" customHeight="1">
      <c r="A2752" s="12">
        <v>251450.0</v>
      </c>
      <c r="B2752" s="12" t="s">
        <v>5616</v>
      </c>
      <c r="C2752" s="12" t="s">
        <v>53</v>
      </c>
      <c r="D2752" s="12" t="s">
        <v>75</v>
      </c>
      <c r="E2752" s="12">
        <v>19281.0</v>
      </c>
      <c r="F2752" s="26">
        <v>43965.0</v>
      </c>
      <c r="G2752" s="20"/>
      <c r="H2752" s="20"/>
      <c r="I2752" s="28" t="str">
        <f t="shared" si="1"/>
        <v>PBSão José de Piranhas 43965</v>
      </c>
      <c r="J2752" s="28" t="str">
        <f>VLOOKUP(I2752,'Indice isolamento municipio'!$F$2:$G$26498,2,false)</f>
        <v>#N/A</v>
      </c>
      <c r="K2752" s="29"/>
      <c r="L2752" s="20"/>
      <c r="M2752" s="20"/>
      <c r="N2752" s="20"/>
      <c r="O2752" s="20"/>
      <c r="P2752" s="20"/>
    </row>
    <row r="2753" ht="15.75" hidden="1" customHeight="1">
      <c r="A2753" s="12">
        <v>251455.0</v>
      </c>
      <c r="B2753" s="12" t="s">
        <v>5617</v>
      </c>
      <c r="C2753" s="12" t="s">
        <v>53</v>
      </c>
      <c r="D2753" s="12" t="s">
        <v>75</v>
      </c>
      <c r="E2753" s="12">
        <v>4106.0</v>
      </c>
      <c r="F2753" s="26">
        <v>43965.0</v>
      </c>
      <c r="G2753" s="20"/>
      <c r="H2753" s="20"/>
      <c r="I2753" s="28" t="str">
        <f t="shared" si="1"/>
        <v>PBSão José de Princesa 43965</v>
      </c>
      <c r="J2753" s="28" t="str">
        <f>VLOOKUP(I2753,'Indice isolamento municipio'!$F$2:$G$26498,2,false)</f>
        <v>#N/A</v>
      </c>
      <c r="K2753" s="29"/>
      <c r="L2753" s="20"/>
      <c r="M2753" s="20"/>
      <c r="N2753" s="20"/>
      <c r="O2753" s="20"/>
      <c r="P2753" s="20"/>
    </row>
    <row r="2754" ht="15.75" hidden="1" customHeight="1">
      <c r="A2754" s="12">
        <v>251460.0</v>
      </c>
      <c r="B2754" s="12" t="s">
        <v>5618</v>
      </c>
      <c r="C2754" s="12" t="s">
        <v>53</v>
      </c>
      <c r="D2754" s="12" t="s">
        <v>75</v>
      </c>
      <c r="E2754" s="12">
        <v>3303.0</v>
      </c>
      <c r="F2754" s="26">
        <v>43965.0</v>
      </c>
      <c r="G2754" s="20"/>
      <c r="H2754" s="20"/>
      <c r="I2754" s="28" t="str">
        <f t="shared" si="1"/>
        <v>PBSão José do Bonfim 43965</v>
      </c>
      <c r="J2754" s="28" t="str">
        <f>VLOOKUP(I2754,'Indice isolamento municipio'!$F$2:$G$26498,2,false)</f>
        <v>#N/A</v>
      </c>
      <c r="K2754" s="29"/>
      <c r="L2754" s="20"/>
      <c r="M2754" s="20"/>
      <c r="N2754" s="20"/>
      <c r="O2754" s="20"/>
      <c r="P2754" s="20"/>
    </row>
    <row r="2755" ht="15.75" hidden="1" customHeight="1">
      <c r="A2755" s="12">
        <v>251465.0</v>
      </c>
      <c r="B2755" s="12" t="s">
        <v>5619</v>
      </c>
      <c r="C2755" s="12" t="s">
        <v>53</v>
      </c>
      <c r="D2755" s="12" t="s">
        <v>75</v>
      </c>
      <c r="E2755" s="12">
        <v>1707.0</v>
      </c>
      <c r="F2755" s="26">
        <v>43965.0</v>
      </c>
      <c r="G2755" s="20"/>
      <c r="H2755" s="20"/>
      <c r="I2755" s="28" t="str">
        <f t="shared" si="1"/>
        <v>PBSão José do Brejo do Cruz 43965</v>
      </c>
      <c r="J2755" s="28" t="str">
        <f>VLOOKUP(I2755,'Indice isolamento municipio'!$F$2:$G$26498,2,false)</f>
        <v>#N/A</v>
      </c>
      <c r="K2755" s="29"/>
      <c r="L2755" s="20"/>
      <c r="M2755" s="20"/>
      <c r="N2755" s="20"/>
      <c r="O2755" s="20"/>
      <c r="P2755" s="20"/>
    </row>
    <row r="2756" ht="15.75" hidden="1" customHeight="1">
      <c r="A2756" s="12">
        <v>251470.0</v>
      </c>
      <c r="B2756" s="12" t="s">
        <v>5620</v>
      </c>
      <c r="C2756" s="12" t="s">
        <v>53</v>
      </c>
      <c r="D2756" s="12" t="s">
        <v>75</v>
      </c>
      <c r="E2756" s="12">
        <v>4027.0</v>
      </c>
      <c r="F2756" s="26">
        <v>43965.0</v>
      </c>
      <c r="G2756" s="20"/>
      <c r="H2756" s="20"/>
      <c r="I2756" s="28" t="str">
        <f t="shared" si="1"/>
        <v>PBSão José do Sabugi 43965</v>
      </c>
      <c r="J2756" s="28" t="str">
        <f>VLOOKUP(I2756,'Indice isolamento municipio'!$F$2:$G$26498,2,false)</f>
        <v>#N/A</v>
      </c>
      <c r="K2756" s="29"/>
      <c r="L2756" s="20"/>
      <c r="M2756" s="20"/>
      <c r="N2756" s="20"/>
      <c r="O2756" s="20"/>
      <c r="P2756" s="20"/>
    </row>
    <row r="2757" ht="15.75" hidden="1" customHeight="1">
      <c r="A2757" s="12">
        <v>251480.0</v>
      </c>
      <c r="B2757" s="12" t="s">
        <v>5621</v>
      </c>
      <c r="C2757" s="12" t="s">
        <v>53</v>
      </c>
      <c r="D2757" s="12" t="s">
        <v>75</v>
      </c>
      <c r="E2757" s="12">
        <v>3709.0</v>
      </c>
      <c r="F2757" s="26">
        <v>43965.0</v>
      </c>
      <c r="G2757" s="20"/>
      <c r="H2757" s="20"/>
      <c r="I2757" s="28" t="str">
        <f t="shared" si="1"/>
        <v>PBSão José dos Cordeiros 43965</v>
      </c>
      <c r="J2757" s="28" t="str">
        <f>VLOOKUP(I2757,'Indice isolamento municipio'!$F$2:$G$26498,2,false)</f>
        <v>#N/A</v>
      </c>
      <c r="K2757" s="29"/>
      <c r="L2757" s="20"/>
      <c r="M2757" s="20"/>
      <c r="N2757" s="20"/>
      <c r="O2757" s="20"/>
      <c r="P2757" s="20"/>
    </row>
    <row r="2758" ht="15.75" hidden="1" customHeight="1">
      <c r="A2758" s="12">
        <v>251490.0</v>
      </c>
      <c r="B2758" s="12" t="s">
        <v>5622</v>
      </c>
      <c r="C2758" s="12" t="s">
        <v>53</v>
      </c>
      <c r="D2758" s="12" t="s">
        <v>75</v>
      </c>
      <c r="E2758" s="12">
        <v>7708.0</v>
      </c>
      <c r="F2758" s="26">
        <v>43965.0</v>
      </c>
      <c r="G2758" s="20"/>
      <c r="H2758" s="20"/>
      <c r="I2758" s="28" t="str">
        <f t="shared" si="1"/>
        <v>PBSão Mamede 43965</v>
      </c>
      <c r="J2758" s="28" t="str">
        <f>VLOOKUP(I2758,'Indice isolamento municipio'!$F$2:$G$26498,2,false)</f>
        <v>#N/A</v>
      </c>
      <c r="K2758" s="29"/>
      <c r="L2758" s="20"/>
      <c r="M2758" s="20"/>
      <c r="N2758" s="20"/>
      <c r="O2758" s="20"/>
      <c r="P2758" s="20"/>
    </row>
    <row r="2759" ht="15.75" hidden="1" customHeight="1">
      <c r="A2759" s="12">
        <v>251500.0</v>
      </c>
      <c r="B2759" s="12" t="s">
        <v>2933</v>
      </c>
      <c r="C2759" s="12" t="s">
        <v>53</v>
      </c>
      <c r="D2759" s="12" t="s">
        <v>75</v>
      </c>
      <c r="E2759" s="12">
        <v>6789.0</v>
      </c>
      <c r="F2759" s="26">
        <v>43965.0</v>
      </c>
      <c r="G2759" s="20"/>
      <c r="H2759" s="20"/>
      <c r="I2759" s="28" t="str">
        <f t="shared" si="1"/>
        <v>PBSão Miguel de Taipu43965</v>
      </c>
      <c r="J2759" s="28">
        <f>VLOOKUP(I2759,'Indice isolamento municipio'!$F$2:$G$26498,2,false)</f>
        <v>0.475</v>
      </c>
      <c r="K2759" s="29"/>
      <c r="L2759" s="20"/>
      <c r="M2759" s="20"/>
      <c r="N2759" s="20"/>
      <c r="O2759" s="20"/>
      <c r="P2759" s="20"/>
    </row>
    <row r="2760" ht="15.75" hidden="1" customHeight="1">
      <c r="A2760" s="12">
        <v>251510.0</v>
      </c>
      <c r="B2760" s="12" t="s">
        <v>2934</v>
      </c>
      <c r="C2760" s="12" t="s">
        <v>53</v>
      </c>
      <c r="D2760" s="12" t="s">
        <v>75</v>
      </c>
      <c r="E2760" s="12">
        <v>11195.0</v>
      </c>
      <c r="F2760" s="26">
        <v>43965.0</v>
      </c>
      <c r="G2760" s="20"/>
      <c r="H2760" s="20"/>
      <c r="I2760" s="28" t="str">
        <f t="shared" si="1"/>
        <v>PBSão Sebastião de Lagoa de Roça43965</v>
      </c>
      <c r="J2760" s="28">
        <f>VLOOKUP(I2760,'Indice isolamento municipio'!$F$2:$G$26498,2,false)</f>
        <v>0.506</v>
      </c>
      <c r="K2760" s="29"/>
      <c r="L2760" s="20"/>
      <c r="M2760" s="20"/>
      <c r="N2760" s="20"/>
      <c r="O2760" s="20"/>
      <c r="P2760" s="20"/>
    </row>
    <row r="2761" ht="15.75" hidden="1" customHeight="1">
      <c r="A2761" s="12">
        <v>251520.0</v>
      </c>
      <c r="B2761" s="12" t="s">
        <v>2936</v>
      </c>
      <c r="C2761" s="12" t="s">
        <v>53</v>
      </c>
      <c r="D2761" s="12" t="s">
        <v>75</v>
      </c>
      <c r="E2761" s="12">
        <v>3287.0</v>
      </c>
      <c r="F2761" s="26">
        <v>43965.0</v>
      </c>
      <c r="G2761" s="20"/>
      <c r="H2761" s="20"/>
      <c r="I2761" s="28" t="str">
        <f t="shared" si="1"/>
        <v>PBSão Sebastião do Umbuzeiro43965</v>
      </c>
      <c r="J2761" s="28">
        <f>VLOOKUP(I2761,'Indice isolamento municipio'!$F$2:$G$26498,2,false)</f>
        <v>0.507</v>
      </c>
      <c r="K2761" s="29"/>
      <c r="L2761" s="20"/>
      <c r="M2761" s="20"/>
      <c r="N2761" s="20"/>
      <c r="O2761" s="20"/>
      <c r="P2761" s="20"/>
    </row>
    <row r="2762" ht="15.75" hidden="1" customHeight="1">
      <c r="A2762" s="12">
        <v>251530.0</v>
      </c>
      <c r="B2762" s="12" t="s">
        <v>5623</v>
      </c>
      <c r="C2762" s="12" t="s">
        <v>53</v>
      </c>
      <c r="D2762" s="12" t="s">
        <v>75</v>
      </c>
      <c r="E2762" s="12">
        <v>50565.0</v>
      </c>
      <c r="F2762" s="26">
        <v>43965.0</v>
      </c>
      <c r="G2762" s="20"/>
      <c r="H2762" s="20"/>
      <c r="I2762" s="28" t="str">
        <f t="shared" si="1"/>
        <v>PBSapé 43965</v>
      </c>
      <c r="J2762" s="28" t="str">
        <f>VLOOKUP(I2762,'Indice isolamento municipio'!$F$2:$G$26498,2,false)</f>
        <v>#N/A</v>
      </c>
      <c r="K2762" s="29"/>
      <c r="L2762" s="20"/>
      <c r="M2762" s="20"/>
      <c r="N2762" s="20"/>
      <c r="O2762" s="20"/>
      <c r="P2762" s="20"/>
    </row>
    <row r="2763" ht="15.75" hidden="1" customHeight="1">
      <c r="A2763" s="12">
        <v>251540.0</v>
      </c>
      <c r="B2763" s="12" t="s">
        <v>5624</v>
      </c>
      <c r="C2763" s="12" t="s">
        <v>53</v>
      </c>
      <c r="D2763" s="12" t="s">
        <v>75</v>
      </c>
      <c r="E2763" s="12">
        <v>10400.0</v>
      </c>
      <c r="F2763" s="26">
        <v>43965.0</v>
      </c>
      <c r="G2763" s="20"/>
      <c r="H2763" s="20"/>
      <c r="I2763" s="28" t="str">
        <f t="shared" si="1"/>
        <v>PBSeridó 43965</v>
      </c>
      <c r="J2763" s="28" t="str">
        <f>VLOOKUP(I2763,'Indice isolamento municipio'!$F$2:$G$26498,2,false)</f>
        <v>#N/A</v>
      </c>
      <c r="K2763" s="29"/>
      <c r="L2763" s="20"/>
      <c r="M2763" s="20"/>
      <c r="N2763" s="20"/>
      <c r="O2763" s="20"/>
      <c r="P2763" s="20"/>
    </row>
    <row r="2764" ht="15.75" hidden="1" customHeight="1">
      <c r="A2764" s="12">
        <v>251550.0</v>
      </c>
      <c r="B2764" s="12" t="s">
        <v>5625</v>
      </c>
      <c r="C2764" s="12" t="s">
        <v>53</v>
      </c>
      <c r="D2764" s="12" t="s">
        <v>75</v>
      </c>
      <c r="E2764" s="12">
        <v>13101.0</v>
      </c>
      <c r="F2764" s="26">
        <v>43965.0</v>
      </c>
      <c r="G2764" s="20"/>
      <c r="H2764" s="20"/>
      <c r="I2764" s="28" t="str">
        <f t="shared" si="1"/>
        <v>PBSerra Branca 43965</v>
      </c>
      <c r="J2764" s="28" t="str">
        <f>VLOOKUP(I2764,'Indice isolamento municipio'!$F$2:$G$26498,2,false)</f>
        <v>#N/A</v>
      </c>
      <c r="K2764" s="29"/>
      <c r="L2764" s="20"/>
      <c r="M2764" s="20"/>
      <c r="N2764" s="20"/>
      <c r="O2764" s="20"/>
      <c r="P2764" s="20"/>
    </row>
    <row r="2765" ht="15.75" hidden="1" customHeight="1">
      <c r="A2765" s="12">
        <v>251560.0</v>
      </c>
      <c r="B2765" s="12" t="s">
        <v>5626</v>
      </c>
      <c r="C2765" s="12" t="s">
        <v>53</v>
      </c>
      <c r="D2765" s="12" t="s">
        <v>75</v>
      </c>
      <c r="E2765" s="12">
        <v>3169.0</v>
      </c>
      <c r="F2765" s="26">
        <v>43965.0</v>
      </c>
      <c r="G2765" s="20"/>
      <c r="H2765" s="20"/>
      <c r="I2765" s="28" t="str">
        <f t="shared" si="1"/>
        <v>PBSerra da Raiz 43965</v>
      </c>
      <c r="J2765" s="28" t="str">
        <f>VLOOKUP(I2765,'Indice isolamento municipio'!$F$2:$G$26498,2,false)</f>
        <v>#N/A</v>
      </c>
      <c r="K2765" s="29"/>
      <c r="L2765" s="20"/>
      <c r="M2765" s="20"/>
      <c r="N2765" s="20"/>
      <c r="O2765" s="20"/>
      <c r="P2765" s="20"/>
    </row>
    <row r="2766" ht="15.75" hidden="1" customHeight="1">
      <c r="A2766" s="12">
        <v>251570.0</v>
      </c>
      <c r="B2766" s="12" t="s">
        <v>5627</v>
      </c>
      <c r="C2766" s="12" t="s">
        <v>53</v>
      </c>
      <c r="D2766" s="12" t="s">
        <v>75</v>
      </c>
      <c r="E2766" s="12">
        <v>2994.0</v>
      </c>
      <c r="F2766" s="26">
        <v>43965.0</v>
      </c>
      <c r="G2766" s="20"/>
      <c r="H2766" s="20"/>
      <c r="I2766" s="28" t="str">
        <f t="shared" si="1"/>
        <v>PBSerra Grande 43965</v>
      </c>
      <c r="J2766" s="28" t="str">
        <f>VLOOKUP(I2766,'Indice isolamento municipio'!$F$2:$G$26498,2,false)</f>
        <v>#N/A</v>
      </c>
      <c r="K2766" s="29"/>
      <c r="L2766" s="20"/>
      <c r="M2766" s="20"/>
      <c r="N2766" s="20"/>
      <c r="O2766" s="20"/>
      <c r="P2766" s="20"/>
    </row>
    <row r="2767" ht="15.75" hidden="1" customHeight="1">
      <c r="A2767" s="12">
        <v>251580.0</v>
      </c>
      <c r="B2767" s="12" t="s">
        <v>2945</v>
      </c>
      <c r="C2767" s="12" t="s">
        <v>53</v>
      </c>
      <c r="D2767" s="12" t="s">
        <v>75</v>
      </c>
      <c r="E2767" s="12">
        <v>7012.0</v>
      </c>
      <c r="F2767" s="26">
        <v>43965.0</v>
      </c>
      <c r="G2767" s="20"/>
      <c r="H2767" s="20"/>
      <c r="I2767" s="28" t="str">
        <f t="shared" si="1"/>
        <v>PBSerra Redonda43965</v>
      </c>
      <c r="J2767" s="28">
        <f>VLOOKUP(I2767,'Indice isolamento municipio'!$F$2:$G$26498,2,false)</f>
        <v>0.497</v>
      </c>
      <c r="K2767" s="29"/>
      <c r="L2767" s="20"/>
      <c r="M2767" s="20"/>
      <c r="N2767" s="20"/>
      <c r="O2767" s="20"/>
      <c r="P2767" s="20"/>
    </row>
    <row r="2768" ht="15.75" hidden="1" customHeight="1">
      <c r="A2768" s="12">
        <v>251590.0</v>
      </c>
      <c r="B2768" s="12" t="s">
        <v>5628</v>
      </c>
      <c r="C2768" s="12" t="s">
        <v>53</v>
      </c>
      <c r="D2768" s="12" t="s">
        <v>75</v>
      </c>
      <c r="E2768" s="12">
        <v>6175.0</v>
      </c>
      <c r="F2768" s="26">
        <v>43965.0</v>
      </c>
      <c r="G2768" s="20"/>
      <c r="H2768" s="20"/>
      <c r="I2768" s="28" t="str">
        <f t="shared" si="1"/>
        <v>PBSerraria 43965</v>
      </c>
      <c r="J2768" s="28" t="str">
        <f>VLOOKUP(I2768,'Indice isolamento municipio'!$F$2:$G$26498,2,false)</f>
        <v>#N/A</v>
      </c>
      <c r="K2768" s="29"/>
      <c r="L2768" s="20"/>
      <c r="M2768" s="20"/>
      <c r="N2768" s="20"/>
      <c r="O2768" s="20"/>
      <c r="P2768" s="20"/>
    </row>
    <row r="2769" ht="15.75" hidden="1" customHeight="1">
      <c r="A2769" s="12">
        <v>251593.0</v>
      </c>
      <c r="B2769" s="12" t="s">
        <v>5629</v>
      </c>
      <c r="C2769" s="12" t="s">
        <v>53</v>
      </c>
      <c r="D2769" s="12" t="s">
        <v>75</v>
      </c>
      <c r="E2769" s="12">
        <v>4539.0</v>
      </c>
      <c r="F2769" s="26">
        <v>43965.0</v>
      </c>
      <c r="G2769" s="20"/>
      <c r="H2769" s="20"/>
      <c r="I2769" s="28" t="str">
        <f t="shared" si="1"/>
        <v>PBSertãozinho 43965</v>
      </c>
      <c r="J2769" s="28" t="str">
        <f>VLOOKUP(I2769,'Indice isolamento municipio'!$F$2:$G$26498,2,false)</f>
        <v>#N/A</v>
      </c>
      <c r="K2769" s="29"/>
      <c r="L2769" s="20"/>
      <c r="M2769" s="20"/>
      <c r="N2769" s="20"/>
      <c r="O2769" s="20"/>
      <c r="P2769" s="20"/>
    </row>
    <row r="2770" ht="15.75" hidden="1" customHeight="1">
      <c r="A2770" s="12">
        <v>251597.0</v>
      </c>
      <c r="B2770" s="12" t="s">
        <v>5630</v>
      </c>
      <c r="C2770" s="12" t="s">
        <v>53</v>
      </c>
      <c r="D2770" s="12" t="s">
        <v>75</v>
      </c>
      <c r="E2770" s="12">
        <v>7447.0</v>
      </c>
      <c r="F2770" s="26">
        <v>43965.0</v>
      </c>
      <c r="G2770" s="20"/>
      <c r="H2770" s="20"/>
      <c r="I2770" s="28" t="str">
        <f t="shared" si="1"/>
        <v>PBSobrado 43965</v>
      </c>
      <c r="J2770" s="28" t="str">
        <f>VLOOKUP(I2770,'Indice isolamento municipio'!$F$2:$G$26498,2,false)</f>
        <v>#N/A</v>
      </c>
      <c r="K2770" s="29"/>
      <c r="L2770" s="20"/>
      <c r="M2770" s="20"/>
      <c r="N2770" s="20"/>
      <c r="O2770" s="20"/>
      <c r="P2770" s="20"/>
    </row>
    <row r="2771" ht="15.75" hidden="1" customHeight="1">
      <c r="A2771" s="12">
        <v>251600.0</v>
      </c>
      <c r="B2771" s="12" t="s">
        <v>2951</v>
      </c>
      <c r="C2771" s="12" t="s">
        <v>53</v>
      </c>
      <c r="D2771" s="12" t="s">
        <v>75</v>
      </c>
      <c r="E2771" s="12">
        <v>26323.0</v>
      </c>
      <c r="F2771" s="26">
        <v>43965.0</v>
      </c>
      <c r="G2771" s="20"/>
      <c r="H2771" s="20"/>
      <c r="I2771" s="28" t="str">
        <f t="shared" si="1"/>
        <v>PBSolânea43965</v>
      </c>
      <c r="J2771" s="28">
        <f>VLOOKUP(I2771,'Indice isolamento municipio'!$F$2:$G$26498,2,false)</f>
        <v>0.441</v>
      </c>
      <c r="K2771" s="29"/>
      <c r="L2771" s="20"/>
      <c r="M2771" s="20"/>
      <c r="N2771" s="20"/>
      <c r="O2771" s="20"/>
      <c r="P2771" s="20"/>
    </row>
    <row r="2772" ht="15.75" hidden="1" customHeight="1">
      <c r="A2772" s="12">
        <v>251610.0</v>
      </c>
      <c r="B2772" s="12" t="s">
        <v>5631</v>
      </c>
      <c r="C2772" s="12" t="s">
        <v>53</v>
      </c>
      <c r="D2772" s="12" t="s">
        <v>75</v>
      </c>
      <c r="E2772" s="12">
        <v>13993.0</v>
      </c>
      <c r="F2772" s="26">
        <v>43965.0</v>
      </c>
      <c r="G2772" s="20"/>
      <c r="H2772" s="20"/>
      <c r="I2772" s="28" t="str">
        <f t="shared" si="1"/>
        <v>PBSoledade 43965</v>
      </c>
      <c r="J2772" s="28" t="str">
        <f>VLOOKUP(I2772,'Indice isolamento municipio'!$F$2:$G$26498,2,false)</f>
        <v>#N/A</v>
      </c>
      <c r="K2772" s="29"/>
      <c r="L2772" s="20"/>
      <c r="M2772" s="20"/>
      <c r="N2772" s="20"/>
      <c r="O2772" s="20"/>
      <c r="P2772" s="20"/>
    </row>
    <row r="2773" ht="15.75" hidden="1" customHeight="1">
      <c r="A2773" s="12">
        <v>251615.0</v>
      </c>
      <c r="B2773" s="12" t="s">
        <v>2954</v>
      </c>
      <c r="C2773" s="12" t="s">
        <v>53</v>
      </c>
      <c r="D2773" s="12" t="s">
        <v>75</v>
      </c>
      <c r="E2773" s="12">
        <v>3256.0</v>
      </c>
      <c r="F2773" s="26">
        <v>43965.0</v>
      </c>
      <c r="G2773" s="20"/>
      <c r="H2773" s="20"/>
      <c r="I2773" s="28" t="str">
        <f t="shared" si="1"/>
        <v>PBSossêgo43965</v>
      </c>
      <c r="J2773" s="28">
        <f>VLOOKUP(I2773,'Indice isolamento municipio'!$F$2:$G$26498,2,false)</f>
        <v>0.423</v>
      </c>
      <c r="K2773" s="29"/>
      <c r="L2773" s="20"/>
      <c r="M2773" s="20"/>
      <c r="N2773" s="20"/>
      <c r="O2773" s="20"/>
      <c r="P2773" s="20"/>
    </row>
    <row r="2774" ht="15.75" hidden="1" customHeight="1">
      <c r="A2774" s="12">
        <v>251620.0</v>
      </c>
      <c r="B2774" s="12" t="s">
        <v>5632</v>
      </c>
      <c r="C2774" s="12" t="s">
        <v>53</v>
      </c>
      <c r="D2774" s="12" t="s">
        <v>75</v>
      </c>
      <c r="E2774" s="12">
        <v>66457.0</v>
      </c>
      <c r="F2774" s="26">
        <v>43965.0</v>
      </c>
      <c r="G2774" s="20"/>
      <c r="H2774" s="20"/>
      <c r="I2774" s="28" t="str">
        <f t="shared" si="1"/>
        <v>PBSousa 43965</v>
      </c>
      <c r="J2774" s="28" t="str">
        <f>VLOOKUP(I2774,'Indice isolamento municipio'!$F$2:$G$26498,2,false)</f>
        <v>#N/A</v>
      </c>
      <c r="K2774" s="29"/>
      <c r="L2774" s="20"/>
      <c r="M2774" s="20"/>
      <c r="N2774" s="20"/>
      <c r="O2774" s="20"/>
      <c r="P2774" s="20"/>
    </row>
    <row r="2775" ht="15.75" hidden="1" customHeight="1">
      <c r="A2775" s="12">
        <v>251630.0</v>
      </c>
      <c r="B2775" s="12" t="s">
        <v>2957</v>
      </c>
      <c r="C2775" s="12" t="s">
        <v>53</v>
      </c>
      <c r="D2775" s="12" t="s">
        <v>75</v>
      </c>
      <c r="E2775" s="12">
        <v>16215.0</v>
      </c>
      <c r="F2775" s="26">
        <v>43965.0</v>
      </c>
      <c r="G2775" s="20"/>
      <c r="H2775" s="20"/>
      <c r="I2775" s="28" t="str">
        <f t="shared" si="1"/>
        <v>PBSumé43965</v>
      </c>
      <c r="J2775" s="28">
        <f>VLOOKUP(I2775,'Indice isolamento municipio'!$F$2:$G$26498,2,false)</f>
        <v>0.375</v>
      </c>
      <c r="K2775" s="29"/>
      <c r="L2775" s="20"/>
      <c r="M2775" s="20"/>
      <c r="N2775" s="20"/>
      <c r="O2775" s="20"/>
      <c r="P2775" s="20"/>
    </row>
    <row r="2776" ht="15.75" hidden="1" customHeight="1">
      <c r="A2776" s="12">
        <v>251640.0</v>
      </c>
      <c r="B2776" s="12" t="s">
        <v>2959</v>
      </c>
      <c r="C2776" s="12" t="s">
        <v>53</v>
      </c>
      <c r="D2776" s="12" t="s">
        <v>75</v>
      </c>
      <c r="E2776" s="12">
        <v>10394.0</v>
      </c>
      <c r="F2776" s="26">
        <v>43965.0</v>
      </c>
      <c r="G2776" s="20"/>
      <c r="H2776" s="20"/>
      <c r="I2776" s="28" t="str">
        <f t="shared" si="1"/>
        <v>PBTacima43965</v>
      </c>
      <c r="J2776" s="28">
        <f>VLOOKUP(I2776,'Indice isolamento municipio'!$F$2:$G$26498,2,false)</f>
        <v>0.514</v>
      </c>
      <c r="K2776" s="29"/>
      <c r="L2776" s="20"/>
      <c r="M2776" s="20"/>
      <c r="N2776" s="20"/>
      <c r="O2776" s="20"/>
      <c r="P2776" s="20"/>
    </row>
    <row r="2777" ht="15.75" hidden="1" customHeight="1">
      <c r="A2777" s="12">
        <v>251650.0</v>
      </c>
      <c r="B2777" s="12" t="s">
        <v>726</v>
      </c>
      <c r="C2777" s="12" t="s">
        <v>53</v>
      </c>
      <c r="D2777" s="12" t="s">
        <v>75</v>
      </c>
      <c r="E2777" s="12">
        <v>14833.0</v>
      </c>
      <c r="F2777" s="26">
        <v>43965.0</v>
      </c>
      <c r="G2777" s="20"/>
      <c r="H2777" s="20"/>
      <c r="I2777" s="28" t="str">
        <f t="shared" si="1"/>
        <v>PBTaperoá43965</v>
      </c>
      <c r="J2777" s="28">
        <f>VLOOKUP(I2777,'Indice isolamento municipio'!$F$2:$G$26498,2,false)</f>
        <v>0.45</v>
      </c>
      <c r="K2777" s="29"/>
      <c r="L2777" s="20"/>
      <c r="M2777" s="20"/>
      <c r="N2777" s="20"/>
      <c r="O2777" s="20"/>
      <c r="P2777" s="20"/>
    </row>
    <row r="2778" ht="15.75" hidden="1" customHeight="1">
      <c r="A2778" s="12">
        <v>251660.0</v>
      </c>
      <c r="B2778" s="12" t="s">
        <v>5633</v>
      </c>
      <c r="C2778" s="12" t="s">
        <v>53</v>
      </c>
      <c r="D2778" s="12" t="s">
        <v>75</v>
      </c>
      <c r="E2778" s="12">
        <v>14182.0</v>
      </c>
      <c r="F2778" s="26">
        <v>43965.0</v>
      </c>
      <c r="G2778" s="20"/>
      <c r="H2778" s="20"/>
      <c r="I2778" s="28" t="str">
        <f t="shared" si="1"/>
        <v>PBTavares 43965</v>
      </c>
      <c r="J2778" s="28" t="str">
        <f>VLOOKUP(I2778,'Indice isolamento municipio'!$F$2:$G$26498,2,false)</f>
        <v>#N/A</v>
      </c>
      <c r="K2778" s="29"/>
      <c r="L2778" s="20"/>
      <c r="M2778" s="20"/>
      <c r="N2778" s="20"/>
      <c r="O2778" s="20"/>
      <c r="P2778" s="20"/>
    </row>
    <row r="2779" ht="15.75" hidden="1" customHeight="1">
      <c r="A2779" s="12">
        <v>251670.0</v>
      </c>
      <c r="B2779" s="12" t="s">
        <v>5634</v>
      </c>
      <c r="C2779" s="12" t="s">
        <v>53</v>
      </c>
      <c r="D2779" s="12" t="s">
        <v>75</v>
      </c>
      <c r="E2779" s="12">
        <v>14352.0</v>
      </c>
      <c r="F2779" s="26">
        <v>43965.0</v>
      </c>
      <c r="G2779" s="20"/>
      <c r="H2779" s="20"/>
      <c r="I2779" s="28" t="str">
        <f t="shared" si="1"/>
        <v>PBTeixeira 43965</v>
      </c>
      <c r="J2779" s="28" t="str">
        <f>VLOOKUP(I2779,'Indice isolamento municipio'!$F$2:$G$26498,2,false)</f>
        <v>#N/A</v>
      </c>
      <c r="K2779" s="29"/>
      <c r="L2779" s="20"/>
      <c r="M2779" s="20"/>
      <c r="N2779" s="20"/>
      <c r="O2779" s="20"/>
      <c r="P2779" s="20"/>
    </row>
    <row r="2780" ht="15.75" hidden="1" customHeight="1">
      <c r="A2780" s="12">
        <v>251675.0</v>
      </c>
      <c r="B2780" s="12" t="s">
        <v>2963</v>
      </c>
      <c r="C2780" s="12" t="s">
        <v>53</v>
      </c>
      <c r="D2780" s="12" t="s">
        <v>75</v>
      </c>
      <c r="E2780" s="12">
        <v>2865.0</v>
      </c>
      <c r="F2780" s="26">
        <v>43965.0</v>
      </c>
      <c r="G2780" s="20"/>
      <c r="H2780" s="20"/>
      <c r="I2780" s="28" t="str">
        <f t="shared" si="1"/>
        <v>PBTenório43965</v>
      </c>
      <c r="J2780" s="28">
        <f>VLOOKUP(I2780,'Indice isolamento municipio'!$F$2:$G$26498,2,false)</f>
        <v>0.469</v>
      </c>
      <c r="K2780" s="29"/>
      <c r="L2780" s="20"/>
      <c r="M2780" s="20"/>
      <c r="N2780" s="20"/>
      <c r="O2780" s="20"/>
      <c r="P2780" s="20"/>
    </row>
    <row r="2781" ht="15.75" hidden="1" customHeight="1">
      <c r="A2781" s="12">
        <v>251680.0</v>
      </c>
      <c r="B2781" s="12" t="s">
        <v>5635</v>
      </c>
      <c r="C2781" s="12" t="s">
        <v>53</v>
      </c>
      <c r="D2781" s="12" t="s">
        <v>75</v>
      </c>
      <c r="E2781" s="12">
        <v>9246.0</v>
      </c>
      <c r="F2781" s="26">
        <v>43965.0</v>
      </c>
      <c r="G2781" s="20"/>
      <c r="H2781" s="20"/>
      <c r="I2781" s="28" t="str">
        <f t="shared" si="1"/>
        <v>PBTriunfo 43965</v>
      </c>
      <c r="J2781" s="28" t="str">
        <f>VLOOKUP(I2781,'Indice isolamento municipio'!$F$2:$G$26498,2,false)</f>
        <v>#N/A</v>
      </c>
      <c r="K2781" s="29"/>
      <c r="L2781" s="20"/>
      <c r="M2781" s="20"/>
      <c r="N2781" s="20"/>
      <c r="O2781" s="20"/>
      <c r="P2781" s="20"/>
    </row>
    <row r="2782" ht="15.75" hidden="1" customHeight="1">
      <c r="A2782" s="12">
        <v>251690.0</v>
      </c>
      <c r="B2782" s="12" t="s">
        <v>5636</v>
      </c>
      <c r="C2782" s="12" t="s">
        <v>53</v>
      </c>
      <c r="D2782" s="12" t="s">
        <v>75</v>
      </c>
      <c r="E2782" s="12">
        <v>14721.0</v>
      </c>
      <c r="F2782" s="26">
        <v>43965.0</v>
      </c>
      <c r="G2782" s="20"/>
      <c r="H2782" s="20"/>
      <c r="I2782" s="28" t="str">
        <f t="shared" si="1"/>
        <v>PBUiraúna 43965</v>
      </c>
      <c r="J2782" s="28" t="str">
        <f>VLOOKUP(I2782,'Indice isolamento municipio'!$F$2:$G$26498,2,false)</f>
        <v>#N/A</v>
      </c>
      <c r="K2782" s="29"/>
      <c r="L2782" s="20"/>
      <c r="M2782" s="20"/>
      <c r="N2782" s="20"/>
      <c r="O2782" s="20"/>
      <c r="P2782" s="20"/>
    </row>
    <row r="2783" ht="15.75" hidden="1" customHeight="1">
      <c r="A2783" s="12">
        <v>251700.0</v>
      </c>
      <c r="B2783" s="12" t="s">
        <v>2968</v>
      </c>
      <c r="C2783" s="12" t="s">
        <v>53</v>
      </c>
      <c r="D2783" s="12" t="s">
        <v>75</v>
      </c>
      <c r="E2783" s="12">
        <v>9698.0</v>
      </c>
      <c r="F2783" s="26">
        <v>43965.0</v>
      </c>
      <c r="G2783" s="20"/>
      <c r="H2783" s="20"/>
      <c r="I2783" s="28" t="str">
        <f t="shared" si="1"/>
        <v>PBUmbuzeiro43965</v>
      </c>
      <c r="J2783" s="28">
        <f>VLOOKUP(I2783,'Indice isolamento municipio'!$F$2:$G$26498,2,false)</f>
        <v>0.446</v>
      </c>
      <c r="K2783" s="29"/>
      <c r="L2783" s="20"/>
      <c r="M2783" s="20"/>
      <c r="N2783" s="20"/>
      <c r="O2783" s="20"/>
      <c r="P2783" s="20"/>
    </row>
    <row r="2784" ht="15.75" hidden="1" customHeight="1">
      <c r="A2784" s="12">
        <v>251710.0</v>
      </c>
      <c r="B2784" s="12" t="s">
        <v>5637</v>
      </c>
      <c r="C2784" s="12" t="s">
        <v>53</v>
      </c>
      <c r="D2784" s="12" t="s">
        <v>75</v>
      </c>
      <c r="E2784" s="12">
        <v>2573.0</v>
      </c>
      <c r="F2784" s="26">
        <v>43965.0</v>
      </c>
      <c r="G2784" s="20"/>
      <c r="H2784" s="20"/>
      <c r="I2784" s="28" t="str">
        <f t="shared" si="1"/>
        <v>PBVárzea 43965</v>
      </c>
      <c r="J2784" s="28" t="str">
        <f>VLOOKUP(I2784,'Indice isolamento municipio'!$F$2:$G$26498,2,false)</f>
        <v>#N/A</v>
      </c>
      <c r="K2784" s="29"/>
      <c r="L2784" s="20"/>
      <c r="M2784" s="20"/>
      <c r="N2784" s="20"/>
      <c r="O2784" s="20"/>
      <c r="P2784" s="20"/>
    </row>
    <row r="2785" ht="15.75" hidden="1" customHeight="1">
      <c r="A2785" s="12">
        <v>251720.0</v>
      </c>
      <c r="B2785" s="12" t="s">
        <v>5638</v>
      </c>
      <c r="C2785" s="12" t="s">
        <v>53</v>
      </c>
      <c r="D2785" s="12" t="s">
        <v>75</v>
      </c>
      <c r="E2785" s="12">
        <v>5102.0</v>
      </c>
      <c r="F2785" s="26">
        <v>43965.0</v>
      </c>
      <c r="G2785" s="20"/>
      <c r="H2785" s="20"/>
      <c r="I2785" s="28" t="str">
        <f t="shared" si="1"/>
        <v>PBVieirópolis 43965</v>
      </c>
      <c r="J2785" s="28" t="str">
        <f>VLOOKUP(I2785,'Indice isolamento municipio'!$F$2:$G$26498,2,false)</f>
        <v>#N/A</v>
      </c>
      <c r="K2785" s="29"/>
      <c r="L2785" s="20"/>
      <c r="M2785" s="20"/>
      <c r="N2785" s="20"/>
      <c r="O2785" s="20"/>
      <c r="P2785" s="20"/>
    </row>
    <row r="2786" ht="15.75" hidden="1" customHeight="1">
      <c r="A2786" s="12">
        <v>251740.0</v>
      </c>
      <c r="B2786" s="12" t="s">
        <v>2975</v>
      </c>
      <c r="C2786" s="12" t="s">
        <v>53</v>
      </c>
      <c r="D2786" s="12" t="s">
        <v>75</v>
      </c>
      <c r="E2786" s="12">
        <v>2109.0</v>
      </c>
      <c r="F2786" s="26">
        <v>43965.0</v>
      </c>
      <c r="G2786" s="20"/>
      <c r="H2786" s="20"/>
      <c r="I2786" s="28" t="str">
        <f t="shared" si="1"/>
        <v>PBZabelê43965</v>
      </c>
      <c r="J2786" s="28">
        <f>VLOOKUP(I2786,'Indice isolamento municipio'!$F$2:$G$26498,2,false)</f>
        <v>0.542</v>
      </c>
      <c r="K2786" s="29"/>
      <c r="L2786" s="20"/>
      <c r="M2786" s="20"/>
      <c r="N2786" s="20"/>
      <c r="O2786" s="20"/>
      <c r="P2786" s="20"/>
    </row>
    <row r="2787" ht="15.75" hidden="1" customHeight="1">
      <c r="A2787" s="12">
        <v>260005.0</v>
      </c>
      <c r="B2787" s="12" t="s">
        <v>5639</v>
      </c>
      <c r="C2787" s="12" t="s">
        <v>53</v>
      </c>
      <c r="D2787" s="12" t="s">
        <v>79</v>
      </c>
      <c r="E2787" s="12">
        <v>95243.0</v>
      </c>
      <c r="F2787" s="26">
        <v>43965.0</v>
      </c>
      <c r="G2787" s="20"/>
      <c r="H2787" s="20"/>
      <c r="I2787" s="28" t="str">
        <f t="shared" si="1"/>
        <v>PEAbreu e Lima 43965</v>
      </c>
      <c r="J2787" s="28" t="str">
        <f>VLOOKUP(I2787,'Indice isolamento municipio'!$F$2:$G$26498,2,false)</f>
        <v>#N/A</v>
      </c>
      <c r="K2787" s="29"/>
      <c r="L2787" s="20"/>
      <c r="M2787" s="20"/>
      <c r="N2787" s="20"/>
      <c r="O2787" s="20"/>
      <c r="P2787" s="20"/>
    </row>
    <row r="2788" ht="15.75" hidden="1" customHeight="1">
      <c r="A2788" s="12">
        <v>260010.0</v>
      </c>
      <c r="B2788" s="12" t="s">
        <v>5640</v>
      </c>
      <c r="C2788" s="12" t="s">
        <v>53</v>
      </c>
      <c r="D2788" s="12" t="s">
        <v>79</v>
      </c>
      <c r="E2788" s="12">
        <v>35416.0</v>
      </c>
      <c r="F2788" s="26">
        <v>43965.0</v>
      </c>
      <c r="G2788" s="20"/>
      <c r="H2788" s="20"/>
      <c r="I2788" s="28" t="str">
        <f t="shared" si="1"/>
        <v>PEAfogados da Ingazeira 43965</v>
      </c>
      <c r="J2788" s="28" t="str">
        <f>VLOOKUP(I2788,'Indice isolamento municipio'!$F$2:$G$26498,2,false)</f>
        <v>#N/A</v>
      </c>
      <c r="K2788" s="29"/>
      <c r="L2788" s="20"/>
      <c r="M2788" s="20"/>
      <c r="N2788" s="20"/>
      <c r="O2788" s="20"/>
      <c r="P2788" s="20"/>
    </row>
    <row r="2789" ht="15.75" hidden="1" customHeight="1">
      <c r="A2789" s="12">
        <v>260020.0</v>
      </c>
      <c r="B2789" s="12" t="s">
        <v>5641</v>
      </c>
      <c r="C2789" s="12" t="s">
        <v>53</v>
      </c>
      <c r="D2789" s="12" t="s">
        <v>79</v>
      </c>
      <c r="E2789" s="12">
        <v>17975.0</v>
      </c>
      <c r="F2789" s="26">
        <v>43965.0</v>
      </c>
      <c r="G2789" s="20"/>
      <c r="H2789" s="20"/>
      <c r="I2789" s="28" t="str">
        <f t="shared" si="1"/>
        <v>PEAfrânio 43965</v>
      </c>
      <c r="J2789" s="28" t="str">
        <f>VLOOKUP(I2789,'Indice isolamento municipio'!$F$2:$G$26498,2,false)</f>
        <v>#N/A</v>
      </c>
      <c r="K2789" s="29"/>
      <c r="L2789" s="20"/>
      <c r="M2789" s="20"/>
      <c r="N2789" s="20"/>
      <c r="O2789" s="20"/>
      <c r="P2789" s="20"/>
    </row>
    <row r="2790" ht="15.75" hidden="1" customHeight="1">
      <c r="A2790" s="12">
        <v>260030.0</v>
      </c>
      <c r="B2790" s="12" t="s">
        <v>5642</v>
      </c>
      <c r="C2790" s="12" t="s">
        <v>53</v>
      </c>
      <c r="D2790" s="12" t="s">
        <v>79</v>
      </c>
      <c r="E2790" s="12">
        <v>23079.0</v>
      </c>
      <c r="F2790" s="26">
        <v>43965.0</v>
      </c>
      <c r="G2790" s="20"/>
      <c r="H2790" s="20"/>
      <c r="I2790" s="28" t="str">
        <f t="shared" si="1"/>
        <v>PEAgrestina 43965</v>
      </c>
      <c r="J2790" s="28" t="str">
        <f>VLOOKUP(I2790,'Indice isolamento municipio'!$F$2:$G$26498,2,false)</f>
        <v>#N/A</v>
      </c>
      <c r="K2790" s="29"/>
      <c r="L2790" s="20"/>
      <c r="M2790" s="20"/>
      <c r="N2790" s="20"/>
      <c r="O2790" s="20"/>
      <c r="P2790" s="20"/>
    </row>
    <row r="2791" ht="15.75" hidden="1" customHeight="1">
      <c r="A2791" s="12">
        <v>260040.0</v>
      </c>
      <c r="B2791" s="12" t="s">
        <v>3364</v>
      </c>
      <c r="C2791" s="12" t="s">
        <v>53</v>
      </c>
      <c r="D2791" s="12" t="s">
        <v>79</v>
      </c>
      <c r="E2791" s="12">
        <v>33785.0</v>
      </c>
      <c r="F2791" s="26">
        <v>43965.0</v>
      </c>
      <c r="G2791" s="20"/>
      <c r="H2791" s="20"/>
      <c r="I2791" s="28" t="str">
        <f t="shared" si="1"/>
        <v>PEÁgua Preta43965</v>
      </c>
      <c r="J2791" s="28">
        <f>VLOOKUP(I2791,'Indice isolamento municipio'!$F$2:$G$26498,2,false)</f>
        <v>0.469</v>
      </c>
      <c r="K2791" s="29"/>
      <c r="L2791" s="20"/>
      <c r="M2791" s="20"/>
      <c r="N2791" s="20"/>
      <c r="O2791" s="20"/>
      <c r="P2791" s="20"/>
    </row>
    <row r="2792" ht="15.75" hidden="1" customHeight="1">
      <c r="A2792" s="12">
        <v>260050.0</v>
      </c>
      <c r="B2792" s="12" t="s">
        <v>3365</v>
      </c>
      <c r="C2792" s="12" t="s">
        <v>53</v>
      </c>
      <c r="D2792" s="12" t="s">
        <v>79</v>
      </c>
      <c r="E2792" s="12">
        <v>40778.0</v>
      </c>
      <c r="F2792" s="26">
        <v>43965.0</v>
      </c>
      <c r="G2792" s="20"/>
      <c r="H2792" s="20"/>
      <c r="I2792" s="28" t="str">
        <f t="shared" si="1"/>
        <v>PEÁguas Belas43965</v>
      </c>
      <c r="J2792" s="28">
        <f>VLOOKUP(I2792,'Indice isolamento municipio'!$F$2:$G$26498,2,false)</f>
        <v>0.431</v>
      </c>
      <c r="K2792" s="29"/>
      <c r="L2792" s="20"/>
      <c r="M2792" s="20"/>
      <c r="N2792" s="20"/>
      <c r="O2792" s="20"/>
      <c r="P2792" s="20"/>
    </row>
    <row r="2793" ht="15.75" hidden="1" customHeight="1">
      <c r="A2793" s="12">
        <v>260060.0</v>
      </c>
      <c r="B2793" s="12" t="s">
        <v>5468</v>
      </c>
      <c r="C2793" s="12" t="s">
        <v>53</v>
      </c>
      <c r="D2793" s="12" t="s">
        <v>79</v>
      </c>
      <c r="E2793" s="12">
        <v>13741.0</v>
      </c>
      <c r="F2793" s="26">
        <v>43965.0</v>
      </c>
      <c r="G2793" s="20"/>
      <c r="H2793" s="20"/>
      <c r="I2793" s="28" t="str">
        <f t="shared" si="1"/>
        <v>PEAlagoinha 43965</v>
      </c>
      <c r="J2793" s="28" t="str">
        <f>VLOOKUP(I2793,'Indice isolamento municipio'!$F$2:$G$26498,2,false)</f>
        <v>#N/A</v>
      </c>
      <c r="K2793" s="29"/>
      <c r="L2793" s="20"/>
      <c r="M2793" s="20"/>
      <c r="N2793" s="20"/>
      <c r="O2793" s="20"/>
      <c r="P2793" s="20"/>
    </row>
    <row r="2794" ht="15.75" hidden="1" customHeight="1">
      <c r="A2794" s="12">
        <v>260070.0</v>
      </c>
      <c r="B2794" s="12" t="s">
        <v>5643</v>
      </c>
      <c r="C2794" s="12" t="s">
        <v>53</v>
      </c>
      <c r="D2794" s="12" t="s">
        <v>79</v>
      </c>
      <c r="E2794" s="12">
        <v>37450.0</v>
      </c>
      <c r="F2794" s="26">
        <v>43965.0</v>
      </c>
      <c r="G2794" s="20"/>
      <c r="H2794" s="20"/>
      <c r="I2794" s="28" t="str">
        <f t="shared" si="1"/>
        <v>PEAliança 43965</v>
      </c>
      <c r="J2794" s="28" t="str">
        <f>VLOOKUP(I2794,'Indice isolamento municipio'!$F$2:$G$26498,2,false)</f>
        <v>#N/A</v>
      </c>
      <c r="K2794" s="29"/>
      <c r="L2794" s="20"/>
      <c r="M2794" s="20"/>
      <c r="N2794" s="20"/>
      <c r="O2794" s="20"/>
      <c r="P2794" s="20"/>
    </row>
    <row r="2795" ht="15.75" hidden="1" customHeight="1">
      <c r="A2795" s="12">
        <v>260080.0</v>
      </c>
      <c r="B2795" s="12" t="s">
        <v>5644</v>
      </c>
      <c r="C2795" s="12" t="s">
        <v>53</v>
      </c>
      <c r="D2795" s="12" t="s">
        <v>79</v>
      </c>
      <c r="E2795" s="12">
        <v>22371.0</v>
      </c>
      <c r="F2795" s="26">
        <v>43965.0</v>
      </c>
      <c r="G2795" s="20"/>
      <c r="H2795" s="20"/>
      <c r="I2795" s="28" t="str">
        <f t="shared" si="1"/>
        <v>PEAltinho 43965</v>
      </c>
      <c r="J2795" s="28" t="str">
        <f>VLOOKUP(I2795,'Indice isolamento municipio'!$F$2:$G$26498,2,false)</f>
        <v>#N/A</v>
      </c>
      <c r="K2795" s="29"/>
      <c r="L2795" s="20"/>
      <c r="M2795" s="20"/>
      <c r="N2795" s="20"/>
      <c r="O2795" s="20"/>
      <c r="P2795" s="20"/>
    </row>
    <row r="2796" ht="15.75" hidden="1" customHeight="1">
      <c r="A2796" s="12">
        <v>260090.0</v>
      </c>
      <c r="B2796" s="12" t="s">
        <v>3368</v>
      </c>
      <c r="C2796" s="12" t="s">
        <v>53</v>
      </c>
      <c r="D2796" s="12" t="s">
        <v>79</v>
      </c>
      <c r="E2796" s="12">
        <v>22035.0</v>
      </c>
      <c r="F2796" s="26">
        <v>43965.0</v>
      </c>
      <c r="G2796" s="20"/>
      <c r="H2796" s="20"/>
      <c r="I2796" s="28" t="str">
        <f t="shared" si="1"/>
        <v>PEAmaraji43965</v>
      </c>
      <c r="J2796" s="28">
        <f>VLOOKUP(I2796,'Indice isolamento municipio'!$F$2:$G$26498,2,false)</f>
        <v>0.418</v>
      </c>
      <c r="K2796" s="29"/>
      <c r="L2796" s="20"/>
      <c r="M2796" s="20"/>
      <c r="N2796" s="20"/>
      <c r="O2796" s="20"/>
      <c r="P2796" s="20"/>
    </row>
    <row r="2797" ht="15.75" hidden="1" customHeight="1">
      <c r="A2797" s="12">
        <v>260100.0</v>
      </c>
      <c r="B2797" s="12" t="s">
        <v>5645</v>
      </c>
      <c r="C2797" s="12" t="s">
        <v>53</v>
      </c>
      <c r="D2797" s="12" t="s">
        <v>79</v>
      </c>
      <c r="E2797" s="12">
        <v>10372.0</v>
      </c>
      <c r="F2797" s="26">
        <v>43965.0</v>
      </c>
      <c r="G2797" s="20"/>
      <c r="H2797" s="20"/>
      <c r="I2797" s="28" t="str">
        <f t="shared" si="1"/>
        <v>PEAngelim 43965</v>
      </c>
      <c r="J2797" s="28" t="str">
        <f>VLOOKUP(I2797,'Indice isolamento municipio'!$F$2:$G$26498,2,false)</f>
        <v>#N/A</v>
      </c>
      <c r="K2797" s="29"/>
      <c r="L2797" s="20"/>
      <c r="M2797" s="20"/>
      <c r="N2797" s="20"/>
      <c r="O2797" s="20"/>
      <c r="P2797" s="20"/>
    </row>
    <row r="2798" ht="15.75" hidden="1" customHeight="1">
      <c r="A2798" s="12">
        <v>260105.0</v>
      </c>
      <c r="B2798" s="12" t="s">
        <v>3370</v>
      </c>
      <c r="C2798" s="12" t="s">
        <v>53</v>
      </c>
      <c r="D2798" s="12" t="s">
        <v>79</v>
      </c>
      <c r="E2798" s="12">
        <v>18617.0</v>
      </c>
      <c r="F2798" s="26">
        <v>43965.0</v>
      </c>
      <c r="G2798" s="20"/>
      <c r="H2798" s="20"/>
      <c r="I2798" s="28" t="str">
        <f t="shared" si="1"/>
        <v>PEAraçoiaba43965</v>
      </c>
      <c r="J2798" s="28">
        <f>VLOOKUP(I2798,'Indice isolamento municipio'!$F$2:$G$26498,2,false)</f>
        <v>0.432</v>
      </c>
      <c r="K2798" s="29"/>
      <c r="L2798" s="20"/>
      <c r="M2798" s="20"/>
      <c r="N2798" s="20"/>
      <c r="O2798" s="20"/>
      <c r="P2798" s="20"/>
    </row>
    <row r="2799" ht="15.75" hidden="1" customHeight="1">
      <c r="A2799" s="12">
        <v>260110.0</v>
      </c>
      <c r="B2799" s="12" t="s">
        <v>5646</v>
      </c>
      <c r="C2799" s="12" t="s">
        <v>53</v>
      </c>
      <c r="D2799" s="12" t="s">
        <v>79</v>
      </c>
      <c r="E2799" s="12">
        <v>78270.0</v>
      </c>
      <c r="F2799" s="26">
        <v>43965.0</v>
      </c>
      <c r="G2799" s="20"/>
      <c r="H2799" s="20"/>
      <c r="I2799" s="28" t="str">
        <f t="shared" si="1"/>
        <v>PEAraripina 43965</v>
      </c>
      <c r="J2799" s="28" t="str">
        <f>VLOOKUP(I2799,'Indice isolamento municipio'!$F$2:$G$26498,2,false)</f>
        <v>#N/A</v>
      </c>
      <c r="K2799" s="29"/>
      <c r="L2799" s="20"/>
      <c r="M2799" s="20"/>
      <c r="N2799" s="20"/>
      <c r="O2799" s="20"/>
      <c r="P2799" s="20"/>
    </row>
    <row r="2800" ht="15.75" hidden="1" customHeight="1">
      <c r="A2800" s="12">
        <v>260120.0</v>
      </c>
      <c r="B2800" s="12" t="s">
        <v>5647</v>
      </c>
      <c r="C2800" s="12" t="s">
        <v>53</v>
      </c>
      <c r="D2800" s="12" t="s">
        <v>79</v>
      </c>
      <c r="E2800" s="12">
        <v>69880.0</v>
      </c>
      <c r="F2800" s="26">
        <v>43965.0</v>
      </c>
      <c r="G2800" s="20"/>
      <c r="H2800" s="20"/>
      <c r="I2800" s="28" t="str">
        <f t="shared" si="1"/>
        <v>PEArcoverde 43965</v>
      </c>
      <c r="J2800" s="28" t="str">
        <f>VLOOKUP(I2800,'Indice isolamento municipio'!$F$2:$G$26498,2,false)</f>
        <v>#N/A</v>
      </c>
      <c r="K2800" s="29"/>
      <c r="L2800" s="20"/>
      <c r="M2800" s="20"/>
      <c r="N2800" s="20"/>
      <c r="O2800" s="20"/>
      <c r="P2800" s="20"/>
    </row>
    <row r="2801" ht="15.75" hidden="1" customHeight="1">
      <c r="A2801" s="12">
        <v>260130.0</v>
      </c>
      <c r="B2801" s="12" t="s">
        <v>5648</v>
      </c>
      <c r="C2801" s="12" t="s">
        <v>53</v>
      </c>
      <c r="D2801" s="12" t="s">
        <v>79</v>
      </c>
      <c r="E2801" s="12">
        <v>13054.0</v>
      </c>
      <c r="F2801" s="26">
        <v>43965.0</v>
      </c>
      <c r="G2801" s="20"/>
      <c r="H2801" s="20"/>
      <c r="I2801" s="28" t="str">
        <f t="shared" si="1"/>
        <v>PEBarra de Guabiraba 43965</v>
      </c>
      <c r="J2801" s="28" t="str">
        <f>VLOOKUP(I2801,'Indice isolamento municipio'!$F$2:$G$26498,2,false)</f>
        <v>#N/A</v>
      </c>
      <c r="K2801" s="29"/>
      <c r="L2801" s="20"/>
      <c r="M2801" s="20"/>
      <c r="N2801" s="20"/>
      <c r="O2801" s="20"/>
      <c r="P2801" s="20"/>
    </row>
    <row r="2802" ht="15.75" hidden="1" customHeight="1">
      <c r="A2802" s="12">
        <v>260140.0</v>
      </c>
      <c r="B2802" s="12" t="s">
        <v>5649</v>
      </c>
      <c r="C2802" s="12" t="s">
        <v>53</v>
      </c>
      <c r="D2802" s="12" t="s">
        <v>79</v>
      </c>
      <c r="E2802" s="12">
        <v>40973.0</v>
      </c>
      <c r="F2802" s="26">
        <v>43965.0</v>
      </c>
      <c r="G2802" s="20"/>
      <c r="H2802" s="20"/>
      <c r="I2802" s="28" t="str">
        <f t="shared" si="1"/>
        <v>PEBarreiros 43965</v>
      </c>
      <c r="J2802" s="28" t="str">
        <f>VLOOKUP(I2802,'Indice isolamento municipio'!$F$2:$G$26498,2,false)</f>
        <v>#N/A</v>
      </c>
      <c r="K2802" s="29"/>
      <c r="L2802" s="20"/>
      <c r="M2802" s="20"/>
      <c r="N2802" s="20"/>
      <c r="O2802" s="20"/>
      <c r="P2802" s="20"/>
    </row>
    <row r="2803" ht="15.75" hidden="1" customHeight="1">
      <c r="A2803" s="12">
        <v>260150.0</v>
      </c>
      <c r="B2803" s="12" t="s">
        <v>3375</v>
      </c>
      <c r="C2803" s="12" t="s">
        <v>53</v>
      </c>
      <c r="D2803" s="12" t="s">
        <v>79</v>
      </c>
      <c r="E2803" s="12">
        <v>11463.0</v>
      </c>
      <c r="F2803" s="26">
        <v>43965.0</v>
      </c>
      <c r="G2803" s="20"/>
      <c r="H2803" s="20"/>
      <c r="I2803" s="28" t="str">
        <f t="shared" si="1"/>
        <v>PEBelém de Maria43965</v>
      </c>
      <c r="J2803" s="28">
        <f>VLOOKUP(I2803,'Indice isolamento municipio'!$F$2:$G$26498,2,false)</f>
        <v>0.491</v>
      </c>
      <c r="K2803" s="29"/>
      <c r="L2803" s="20"/>
      <c r="M2803" s="20"/>
      <c r="N2803" s="20"/>
      <c r="O2803" s="20"/>
      <c r="P2803" s="20"/>
    </row>
    <row r="2804" ht="15.75" hidden="1" customHeight="1">
      <c r="A2804" s="12">
        <v>260160.0</v>
      </c>
      <c r="B2804" s="12" t="s">
        <v>5650</v>
      </c>
      <c r="C2804" s="12" t="s">
        <v>53</v>
      </c>
      <c r="D2804" s="12" t="s">
        <v>79</v>
      </c>
      <c r="E2804" s="12">
        <v>20260.0</v>
      </c>
      <c r="F2804" s="26">
        <v>43965.0</v>
      </c>
      <c r="G2804" s="20"/>
      <c r="H2804" s="20"/>
      <c r="I2804" s="28" t="str">
        <f t="shared" si="1"/>
        <v>PEBelém de São Francisco 43965</v>
      </c>
      <c r="J2804" s="28" t="str">
        <f>VLOOKUP(I2804,'Indice isolamento municipio'!$F$2:$G$26498,2,false)</f>
        <v>#N/A</v>
      </c>
      <c r="K2804" s="29"/>
      <c r="L2804" s="20"/>
      <c r="M2804" s="20"/>
      <c r="N2804" s="20"/>
      <c r="O2804" s="20"/>
      <c r="P2804" s="20"/>
    </row>
    <row r="2805" ht="15.75" hidden="1" customHeight="1">
      <c r="A2805" s="12">
        <v>260170.0</v>
      </c>
      <c r="B2805" s="12" t="s">
        <v>5651</v>
      </c>
      <c r="C2805" s="12" t="s">
        <v>53</v>
      </c>
      <c r="D2805" s="12" t="s">
        <v>79</v>
      </c>
      <c r="E2805" s="12">
        <v>72996.0</v>
      </c>
      <c r="F2805" s="26">
        <v>43965.0</v>
      </c>
      <c r="G2805" s="20"/>
      <c r="H2805" s="20"/>
      <c r="I2805" s="28" t="str">
        <f t="shared" si="1"/>
        <v>PEBelo Jardim 43965</v>
      </c>
      <c r="J2805" s="28" t="str">
        <f>VLOOKUP(I2805,'Indice isolamento municipio'!$F$2:$G$26498,2,false)</f>
        <v>#N/A</v>
      </c>
      <c r="K2805" s="29"/>
      <c r="L2805" s="20"/>
      <c r="M2805" s="20"/>
      <c r="N2805" s="20"/>
      <c r="O2805" s="20"/>
      <c r="P2805" s="20"/>
    </row>
    <row r="2806" ht="15.75" hidden="1" customHeight="1">
      <c r="A2806" s="12">
        <v>260180.0</v>
      </c>
      <c r="B2806" s="12" t="s">
        <v>5652</v>
      </c>
      <c r="C2806" s="12" t="s">
        <v>53</v>
      </c>
      <c r="D2806" s="12" t="s">
        <v>79</v>
      </c>
      <c r="E2806" s="12">
        <v>12109.0</v>
      </c>
      <c r="F2806" s="26">
        <v>43965.0</v>
      </c>
      <c r="G2806" s="20"/>
      <c r="H2806" s="20"/>
      <c r="I2806" s="28" t="str">
        <f t="shared" si="1"/>
        <v>PEBetânia 43965</v>
      </c>
      <c r="J2806" s="28" t="str">
        <f>VLOOKUP(I2806,'Indice isolamento municipio'!$F$2:$G$26498,2,false)</f>
        <v>#N/A</v>
      </c>
      <c r="K2806" s="29"/>
      <c r="L2806" s="20"/>
      <c r="M2806" s="20"/>
      <c r="N2806" s="20"/>
      <c r="O2806" s="20"/>
      <c r="P2806" s="20"/>
    </row>
    <row r="2807" ht="15.75" hidden="1" customHeight="1">
      <c r="A2807" s="12">
        <v>260190.0</v>
      </c>
      <c r="B2807" s="12" t="s">
        <v>5653</v>
      </c>
      <c r="C2807" s="12" t="s">
        <v>53</v>
      </c>
      <c r="D2807" s="12" t="s">
        <v>79</v>
      </c>
      <c r="E2807" s="12">
        <v>58864.0</v>
      </c>
      <c r="F2807" s="26">
        <v>43965.0</v>
      </c>
      <c r="G2807" s="20"/>
      <c r="H2807" s="20"/>
      <c r="I2807" s="28" t="str">
        <f t="shared" si="1"/>
        <v>PEBezerros 43965</v>
      </c>
      <c r="J2807" s="28" t="str">
        <f>VLOOKUP(I2807,'Indice isolamento municipio'!$F$2:$G$26498,2,false)</f>
        <v>#N/A</v>
      </c>
      <c r="K2807" s="29"/>
      <c r="L2807" s="20"/>
      <c r="M2807" s="20"/>
      <c r="N2807" s="20"/>
      <c r="O2807" s="20"/>
      <c r="P2807" s="20"/>
    </row>
    <row r="2808" ht="15.75" hidden="1" customHeight="1">
      <c r="A2808" s="12">
        <v>260200.0</v>
      </c>
      <c r="B2808" s="12" t="s">
        <v>3380</v>
      </c>
      <c r="C2808" s="12" t="s">
        <v>53</v>
      </c>
      <c r="D2808" s="12" t="s">
        <v>79</v>
      </c>
      <c r="E2808" s="12">
        <v>35676.0</v>
      </c>
      <c r="F2808" s="26">
        <v>43965.0</v>
      </c>
      <c r="G2808" s="20"/>
      <c r="H2808" s="20"/>
      <c r="I2808" s="28" t="str">
        <f t="shared" si="1"/>
        <v>PEBodocó43965</v>
      </c>
      <c r="J2808" s="28">
        <f>VLOOKUP(I2808,'Indice isolamento municipio'!$F$2:$G$26498,2,false)</f>
        <v>0.499</v>
      </c>
      <c r="K2808" s="29"/>
      <c r="L2808" s="20"/>
      <c r="M2808" s="20"/>
      <c r="N2808" s="20"/>
      <c r="O2808" s="20"/>
      <c r="P2808" s="20"/>
    </row>
    <row r="2809" ht="15.75" hidden="1" customHeight="1">
      <c r="A2809" s="12">
        <v>260210.0</v>
      </c>
      <c r="B2809" s="12" t="s">
        <v>5654</v>
      </c>
      <c r="C2809" s="12" t="s">
        <v>53</v>
      </c>
      <c r="D2809" s="12" t="s">
        <v>79</v>
      </c>
      <c r="E2809" s="12">
        <v>45983.0</v>
      </c>
      <c r="F2809" s="26">
        <v>43965.0</v>
      </c>
      <c r="G2809" s="20"/>
      <c r="H2809" s="20"/>
      <c r="I2809" s="28" t="str">
        <f t="shared" si="1"/>
        <v>PEBom Conselho 43965</v>
      </c>
      <c r="J2809" s="28" t="str">
        <f>VLOOKUP(I2809,'Indice isolamento municipio'!$F$2:$G$26498,2,false)</f>
        <v>#N/A</v>
      </c>
      <c r="K2809" s="29"/>
      <c r="L2809" s="20"/>
      <c r="M2809" s="20"/>
      <c r="N2809" s="20"/>
      <c r="O2809" s="20"/>
      <c r="P2809" s="20"/>
    </row>
    <row r="2810" ht="15.75" hidden="1" customHeight="1">
      <c r="A2810" s="12">
        <v>260220.0</v>
      </c>
      <c r="B2810" s="12" t="s">
        <v>1368</v>
      </c>
      <c r="C2810" s="12" t="s">
        <v>53</v>
      </c>
      <c r="D2810" s="12" t="s">
        <v>79</v>
      </c>
      <c r="E2810" s="12">
        <v>37949.0</v>
      </c>
      <c r="F2810" s="26">
        <v>43965.0</v>
      </c>
      <c r="G2810" s="20"/>
      <c r="H2810" s="20"/>
      <c r="I2810" s="28" t="str">
        <f t="shared" si="1"/>
        <v>PEBom Jardim43965</v>
      </c>
      <c r="J2810" s="28">
        <f>VLOOKUP(I2810,'Indice isolamento municipio'!$F$2:$G$26498,2,false)</f>
        <v>0.45</v>
      </c>
      <c r="K2810" s="29"/>
      <c r="L2810" s="20"/>
      <c r="M2810" s="20"/>
      <c r="N2810" s="20"/>
      <c r="O2810" s="20"/>
      <c r="P2810" s="20"/>
    </row>
    <row r="2811" ht="15.75" hidden="1" customHeight="1">
      <c r="A2811" s="12">
        <v>260230.0</v>
      </c>
      <c r="B2811" s="12" t="s">
        <v>5655</v>
      </c>
      <c r="C2811" s="12" t="s">
        <v>53</v>
      </c>
      <c r="D2811" s="12" t="s">
        <v>79</v>
      </c>
      <c r="E2811" s="12">
        <v>37539.0</v>
      </c>
      <c r="F2811" s="26">
        <v>43965.0</v>
      </c>
      <c r="G2811" s="20"/>
      <c r="H2811" s="20"/>
      <c r="I2811" s="28" t="str">
        <f t="shared" si="1"/>
        <v>PEBonito 43965</v>
      </c>
      <c r="J2811" s="28" t="str">
        <f>VLOOKUP(I2811,'Indice isolamento municipio'!$F$2:$G$26498,2,false)</f>
        <v>#N/A</v>
      </c>
      <c r="K2811" s="29"/>
      <c r="L2811" s="20"/>
      <c r="M2811" s="20"/>
      <c r="N2811" s="20"/>
      <c r="O2811" s="20"/>
      <c r="P2811" s="20"/>
    </row>
    <row r="2812" ht="15.75" hidden="1" customHeight="1">
      <c r="A2812" s="12">
        <v>260240.0</v>
      </c>
      <c r="B2812" s="12" t="s">
        <v>5656</v>
      </c>
      <c r="C2812" s="12" t="s">
        <v>53</v>
      </c>
      <c r="D2812" s="12" t="s">
        <v>79</v>
      </c>
      <c r="E2812" s="12">
        <v>8834.0</v>
      </c>
      <c r="F2812" s="26">
        <v>43965.0</v>
      </c>
      <c r="G2812" s="20"/>
      <c r="H2812" s="20"/>
      <c r="I2812" s="28" t="str">
        <f t="shared" si="1"/>
        <v>PEBrejão 43965</v>
      </c>
      <c r="J2812" s="28" t="str">
        <f>VLOOKUP(I2812,'Indice isolamento municipio'!$F$2:$G$26498,2,false)</f>
        <v>#N/A</v>
      </c>
      <c r="K2812" s="29"/>
      <c r="L2812" s="20"/>
      <c r="M2812" s="20"/>
      <c r="N2812" s="20"/>
      <c r="O2812" s="20"/>
      <c r="P2812" s="20"/>
    </row>
    <row r="2813" ht="15.75" hidden="1" customHeight="1">
      <c r="A2813" s="12">
        <v>260250.0</v>
      </c>
      <c r="B2813" s="12" t="s">
        <v>5657</v>
      </c>
      <c r="C2813" s="12" t="s">
        <v>53</v>
      </c>
      <c r="D2813" s="12" t="s">
        <v>79</v>
      </c>
      <c r="E2813" s="12">
        <v>7312.0</v>
      </c>
      <c r="F2813" s="26">
        <v>43965.0</v>
      </c>
      <c r="G2813" s="20"/>
      <c r="H2813" s="20"/>
      <c r="I2813" s="28" t="str">
        <f t="shared" si="1"/>
        <v>PEBrejinho 43965</v>
      </c>
      <c r="J2813" s="28" t="str">
        <f>VLOOKUP(I2813,'Indice isolamento municipio'!$F$2:$G$26498,2,false)</f>
        <v>#N/A</v>
      </c>
      <c r="K2813" s="29"/>
      <c r="L2813" s="20"/>
      <c r="M2813" s="20"/>
      <c r="N2813" s="20"/>
      <c r="O2813" s="20"/>
      <c r="P2813" s="20"/>
    </row>
    <row r="2814" ht="15.75" hidden="1" customHeight="1">
      <c r="A2814" s="12">
        <v>260260.0</v>
      </c>
      <c r="B2814" s="12" t="s">
        <v>5658</v>
      </c>
      <c r="C2814" s="12" t="s">
        <v>53</v>
      </c>
      <c r="D2814" s="12" t="s">
        <v>79</v>
      </c>
      <c r="E2814" s="12">
        <v>46248.0</v>
      </c>
      <c r="F2814" s="26">
        <v>43965.0</v>
      </c>
      <c r="G2814" s="20"/>
      <c r="H2814" s="20"/>
      <c r="I2814" s="28" t="str">
        <f t="shared" si="1"/>
        <v>PEBrejo da Madre de Deus 43965</v>
      </c>
      <c r="J2814" s="28" t="str">
        <f>VLOOKUP(I2814,'Indice isolamento municipio'!$F$2:$G$26498,2,false)</f>
        <v>#N/A</v>
      </c>
      <c r="K2814" s="29"/>
      <c r="L2814" s="20"/>
      <c r="M2814" s="20"/>
      <c r="N2814" s="20"/>
      <c r="O2814" s="20"/>
      <c r="P2814" s="20"/>
    </row>
    <row r="2815" ht="15.75" hidden="1" customHeight="1">
      <c r="A2815" s="12">
        <v>260270.0</v>
      </c>
      <c r="B2815" s="12" t="s">
        <v>3385</v>
      </c>
      <c r="C2815" s="12" t="s">
        <v>53</v>
      </c>
      <c r="D2815" s="12" t="s">
        <v>79</v>
      </c>
      <c r="E2815" s="12">
        <v>12618.0</v>
      </c>
      <c r="F2815" s="26">
        <v>43965.0</v>
      </c>
      <c r="G2815" s="20"/>
      <c r="H2815" s="20"/>
      <c r="I2815" s="28" t="str">
        <f t="shared" si="1"/>
        <v>PEBuenos Aires43965</v>
      </c>
      <c r="J2815" s="28">
        <f>VLOOKUP(I2815,'Indice isolamento municipio'!$F$2:$G$26498,2,false)</f>
        <v>0.493</v>
      </c>
      <c r="K2815" s="29"/>
      <c r="L2815" s="20"/>
      <c r="M2815" s="20"/>
      <c r="N2815" s="20"/>
      <c r="O2815" s="20"/>
      <c r="P2815" s="20"/>
    </row>
    <row r="2816" ht="15.75" hidden="1" customHeight="1">
      <c r="A2816" s="12">
        <v>260280.0</v>
      </c>
      <c r="B2816" s="12" t="s">
        <v>3386</v>
      </c>
      <c r="C2816" s="12" t="s">
        <v>53</v>
      </c>
      <c r="D2816" s="12" t="s">
        <v>79</v>
      </c>
      <c r="E2816" s="12">
        <v>53304.0</v>
      </c>
      <c r="F2816" s="26">
        <v>43965.0</v>
      </c>
      <c r="G2816" s="20"/>
      <c r="H2816" s="20"/>
      <c r="I2816" s="28" t="str">
        <f t="shared" si="1"/>
        <v>PEBuíque43965</v>
      </c>
      <c r="J2816" s="28">
        <f>VLOOKUP(I2816,'Indice isolamento municipio'!$F$2:$G$26498,2,false)</f>
        <v>0.446</v>
      </c>
      <c r="K2816" s="29"/>
      <c r="L2816" s="20"/>
      <c r="M2816" s="20"/>
      <c r="N2816" s="20"/>
      <c r="O2816" s="20"/>
      <c r="P2816" s="20"/>
    </row>
    <row r="2817" ht="15.75" hidden="1" customHeight="1">
      <c r="A2817" s="12">
        <v>260290.0</v>
      </c>
      <c r="B2817" s="12" t="s">
        <v>5659</v>
      </c>
      <c r="C2817" s="12" t="s">
        <v>53</v>
      </c>
      <c r="D2817" s="12" t="s">
        <v>79</v>
      </c>
      <c r="E2817" s="12">
        <v>189222.0</v>
      </c>
      <c r="F2817" s="26">
        <v>43965.0</v>
      </c>
      <c r="G2817" s="20"/>
      <c r="H2817" s="20"/>
      <c r="I2817" s="28" t="str">
        <f t="shared" si="1"/>
        <v>PECabo de Santo Agostinho 43965</v>
      </c>
      <c r="J2817" s="28" t="str">
        <f>VLOOKUP(I2817,'Indice isolamento municipio'!$F$2:$G$26498,2,false)</f>
        <v>#N/A</v>
      </c>
      <c r="K2817" s="29"/>
      <c r="L2817" s="20"/>
      <c r="M2817" s="20"/>
      <c r="N2817" s="20"/>
      <c r="O2817" s="20"/>
      <c r="P2817" s="20"/>
    </row>
    <row r="2818" ht="15.75" hidden="1" customHeight="1">
      <c r="A2818" s="12">
        <v>260300.0</v>
      </c>
      <c r="B2818" s="12" t="s">
        <v>5660</v>
      </c>
      <c r="C2818" s="12" t="s">
        <v>53</v>
      </c>
      <c r="D2818" s="12" t="s">
        <v>79</v>
      </c>
      <c r="E2818" s="12">
        <v>31497.0</v>
      </c>
      <c r="F2818" s="26">
        <v>43965.0</v>
      </c>
      <c r="G2818" s="20"/>
      <c r="H2818" s="20"/>
      <c r="I2818" s="28" t="str">
        <f t="shared" si="1"/>
        <v>PECabrobó 43965</v>
      </c>
      <c r="J2818" s="28" t="str">
        <f>VLOOKUP(I2818,'Indice isolamento municipio'!$F$2:$G$26498,2,false)</f>
        <v>#N/A</v>
      </c>
      <c r="K2818" s="29"/>
      <c r="L2818" s="20"/>
      <c r="M2818" s="20"/>
      <c r="N2818" s="20"/>
      <c r="O2818" s="20"/>
      <c r="P2818" s="20"/>
    </row>
    <row r="2819" ht="15.75" hidden="1" customHeight="1">
      <c r="A2819" s="12">
        <v>260310.0</v>
      </c>
      <c r="B2819" s="12" t="s">
        <v>5661</v>
      </c>
      <c r="C2819" s="12" t="s">
        <v>53</v>
      </c>
      <c r="D2819" s="12" t="s">
        <v>79</v>
      </c>
      <c r="E2819" s="12">
        <v>19088.0</v>
      </c>
      <c r="F2819" s="26">
        <v>43965.0</v>
      </c>
      <c r="G2819" s="20"/>
      <c r="H2819" s="20"/>
      <c r="I2819" s="28" t="str">
        <f t="shared" si="1"/>
        <v>PECachoeirinha 43965</v>
      </c>
      <c r="J2819" s="28" t="str">
        <f>VLOOKUP(I2819,'Indice isolamento municipio'!$F$2:$G$26498,2,false)</f>
        <v>#N/A</v>
      </c>
      <c r="K2819" s="29"/>
      <c r="L2819" s="20"/>
      <c r="M2819" s="20"/>
      <c r="N2819" s="20"/>
      <c r="O2819" s="20"/>
      <c r="P2819" s="20"/>
    </row>
    <row r="2820" ht="15.75" hidden="1" customHeight="1">
      <c r="A2820" s="12">
        <v>260320.0</v>
      </c>
      <c r="B2820" s="12" t="s">
        <v>5662</v>
      </c>
      <c r="C2820" s="12" t="s">
        <v>53</v>
      </c>
      <c r="D2820" s="12" t="s">
        <v>79</v>
      </c>
      <c r="E2820" s="12">
        <v>26946.0</v>
      </c>
      <c r="F2820" s="26">
        <v>43965.0</v>
      </c>
      <c r="G2820" s="20"/>
      <c r="H2820" s="20"/>
      <c r="I2820" s="28" t="str">
        <f t="shared" si="1"/>
        <v>PECaetés 43965</v>
      </c>
      <c r="J2820" s="28" t="str">
        <f>VLOOKUP(I2820,'Indice isolamento municipio'!$F$2:$G$26498,2,false)</f>
        <v>#N/A</v>
      </c>
      <c r="K2820" s="29"/>
      <c r="L2820" s="20"/>
      <c r="M2820" s="20"/>
      <c r="N2820" s="20"/>
      <c r="O2820" s="20"/>
      <c r="P2820" s="20"/>
    </row>
    <row r="2821" ht="15.75" hidden="1" customHeight="1">
      <c r="A2821" s="12">
        <v>260330.0</v>
      </c>
      <c r="B2821" s="12" t="s">
        <v>5663</v>
      </c>
      <c r="C2821" s="12" t="s">
        <v>53</v>
      </c>
      <c r="D2821" s="12" t="s">
        <v>79</v>
      </c>
      <c r="E2821" s="12">
        <v>11051.0</v>
      </c>
      <c r="F2821" s="26">
        <v>43965.0</v>
      </c>
      <c r="G2821" s="20"/>
      <c r="H2821" s="20"/>
      <c r="I2821" s="28" t="str">
        <f t="shared" si="1"/>
        <v>PECalçado 43965</v>
      </c>
      <c r="J2821" s="28" t="str">
        <f>VLOOKUP(I2821,'Indice isolamento municipio'!$F$2:$G$26498,2,false)</f>
        <v>#N/A</v>
      </c>
      <c r="K2821" s="29"/>
      <c r="L2821" s="20"/>
      <c r="M2821" s="20"/>
      <c r="N2821" s="20"/>
      <c r="O2821" s="20"/>
      <c r="P2821" s="20"/>
    </row>
    <row r="2822" ht="15.75" hidden="1" customHeight="1">
      <c r="A2822" s="12">
        <v>260340.0</v>
      </c>
      <c r="B2822" s="12" t="s">
        <v>5664</v>
      </c>
      <c r="C2822" s="12" t="s">
        <v>53</v>
      </c>
      <c r="D2822" s="12" t="s">
        <v>79</v>
      </c>
      <c r="E2822" s="12">
        <v>5643.0</v>
      </c>
      <c r="F2822" s="26">
        <v>43965.0</v>
      </c>
      <c r="G2822" s="20"/>
      <c r="H2822" s="20"/>
      <c r="I2822" s="28" t="str">
        <f t="shared" si="1"/>
        <v>PECalumbi 43965</v>
      </c>
      <c r="J2822" s="28" t="str">
        <f>VLOOKUP(I2822,'Indice isolamento municipio'!$F$2:$G$26498,2,false)</f>
        <v>#N/A</v>
      </c>
      <c r="K2822" s="29"/>
      <c r="L2822" s="20"/>
      <c r="M2822" s="20"/>
      <c r="N2822" s="20"/>
      <c r="O2822" s="20"/>
      <c r="P2822" s="20"/>
    </row>
    <row r="2823" ht="15.75" hidden="1" customHeight="1">
      <c r="A2823" s="12">
        <v>260345.0</v>
      </c>
      <c r="B2823" s="12" t="s">
        <v>3393</v>
      </c>
      <c r="C2823" s="12" t="s">
        <v>53</v>
      </c>
      <c r="D2823" s="12" t="s">
        <v>79</v>
      </c>
      <c r="E2823" s="12">
        <v>146847.0</v>
      </c>
      <c r="F2823" s="26">
        <v>43965.0</v>
      </c>
      <c r="G2823" s="20"/>
      <c r="H2823" s="20"/>
      <c r="I2823" s="28" t="str">
        <f t="shared" si="1"/>
        <v>PECamaragibe43965</v>
      </c>
      <c r="J2823" s="28">
        <f>VLOOKUP(I2823,'Indice isolamento municipio'!$F$2:$G$26498,2,false)</f>
        <v>0.48</v>
      </c>
      <c r="K2823" s="41"/>
      <c r="L2823" s="26"/>
      <c r="M2823" s="26">
        <v>43982.0</v>
      </c>
      <c r="N2823" s="18" t="s">
        <v>5665</v>
      </c>
      <c r="O2823" s="20"/>
      <c r="P2823" s="20"/>
      <c r="Q2823" s="149" t="s">
        <v>5666</v>
      </c>
    </row>
    <row r="2824" ht="15.75" hidden="1" customHeight="1">
      <c r="A2824" s="12">
        <v>260350.0</v>
      </c>
      <c r="B2824" s="12" t="s">
        <v>5667</v>
      </c>
      <c r="C2824" s="12" t="s">
        <v>53</v>
      </c>
      <c r="D2824" s="12" t="s">
        <v>79</v>
      </c>
      <c r="E2824" s="12">
        <v>17405.0</v>
      </c>
      <c r="F2824" s="26">
        <v>43965.0</v>
      </c>
      <c r="G2824" s="20"/>
      <c r="H2824" s="20"/>
      <c r="I2824" s="28" t="str">
        <f t="shared" si="1"/>
        <v>PECamocim de São Félix 43965</v>
      </c>
      <c r="J2824" s="28" t="str">
        <f>VLOOKUP(I2824,'Indice isolamento municipio'!$F$2:$G$26498,2,false)</f>
        <v>#N/A</v>
      </c>
      <c r="K2824" s="29"/>
      <c r="L2824" s="20"/>
      <c r="M2824" s="20"/>
      <c r="N2824" s="20"/>
      <c r="O2824" s="20"/>
      <c r="P2824" s="20"/>
    </row>
    <row r="2825" ht="15.75" hidden="1" customHeight="1">
      <c r="A2825" s="12">
        <v>260360.0</v>
      </c>
      <c r="B2825" s="12" t="s">
        <v>5668</v>
      </c>
      <c r="C2825" s="12" t="s">
        <v>53</v>
      </c>
      <c r="D2825" s="12" t="s">
        <v>79</v>
      </c>
      <c r="E2825" s="12">
        <v>8204.0</v>
      </c>
      <c r="F2825" s="26">
        <v>43965.0</v>
      </c>
      <c r="G2825" s="20"/>
      <c r="H2825" s="20"/>
      <c r="I2825" s="28" t="str">
        <f t="shared" si="1"/>
        <v>PECamutanga 43965</v>
      </c>
      <c r="J2825" s="28" t="str">
        <f>VLOOKUP(I2825,'Indice isolamento municipio'!$F$2:$G$26498,2,false)</f>
        <v>#N/A</v>
      </c>
      <c r="K2825" s="29"/>
      <c r="L2825" s="20"/>
      <c r="M2825" s="20"/>
      <c r="N2825" s="20"/>
      <c r="O2825" s="20"/>
      <c r="P2825" s="20"/>
    </row>
    <row r="2826" ht="15.75" hidden="1" customHeight="1">
      <c r="A2826" s="12">
        <v>260370.0</v>
      </c>
      <c r="B2826" s="12" t="s">
        <v>5669</v>
      </c>
      <c r="C2826" s="12" t="s">
        <v>53</v>
      </c>
      <c r="D2826" s="12" t="s">
        <v>79</v>
      </c>
      <c r="E2826" s="12">
        <v>24461.0</v>
      </c>
      <c r="F2826" s="26">
        <v>43965.0</v>
      </c>
      <c r="G2826" s="20"/>
      <c r="H2826" s="20"/>
      <c r="I2826" s="28" t="str">
        <f t="shared" si="1"/>
        <v>PECanhotinho 43965</v>
      </c>
      <c r="J2826" s="28" t="str">
        <f>VLOOKUP(I2826,'Indice isolamento municipio'!$F$2:$G$26498,2,false)</f>
        <v>#N/A</v>
      </c>
      <c r="K2826" s="29"/>
      <c r="L2826" s="20"/>
      <c r="M2826" s="20"/>
      <c r="N2826" s="20"/>
      <c r="O2826" s="20"/>
      <c r="P2826" s="20"/>
    </row>
    <row r="2827" ht="15.75" hidden="1" customHeight="1">
      <c r="A2827" s="12">
        <v>260380.0</v>
      </c>
      <c r="B2827" s="12" t="s">
        <v>3397</v>
      </c>
      <c r="C2827" s="12" t="s">
        <v>53</v>
      </c>
      <c r="D2827" s="12" t="s">
        <v>79</v>
      </c>
      <c r="E2827" s="12">
        <v>19599.0</v>
      </c>
      <c r="F2827" s="26">
        <v>43965.0</v>
      </c>
      <c r="G2827" s="20"/>
      <c r="H2827" s="20"/>
      <c r="I2827" s="28" t="str">
        <f t="shared" si="1"/>
        <v>PECapoeiras43965</v>
      </c>
      <c r="J2827" s="28">
        <f>VLOOKUP(I2827,'Indice isolamento municipio'!$F$2:$G$26498,2,false)</f>
        <v>0.416</v>
      </c>
      <c r="K2827" s="29"/>
      <c r="L2827" s="20"/>
      <c r="M2827" s="20"/>
      <c r="N2827" s="20"/>
      <c r="O2827" s="20"/>
      <c r="P2827" s="20"/>
    </row>
    <row r="2828" ht="15.75" hidden="1" customHeight="1">
      <c r="A2828" s="12">
        <v>260390.0</v>
      </c>
      <c r="B2828" s="12" t="s">
        <v>5670</v>
      </c>
      <c r="C2828" s="12" t="s">
        <v>53</v>
      </c>
      <c r="D2828" s="12" t="s">
        <v>79</v>
      </c>
      <c r="E2828" s="12">
        <v>18707.0</v>
      </c>
      <c r="F2828" s="26">
        <v>43965.0</v>
      </c>
      <c r="G2828" s="20"/>
      <c r="H2828" s="20"/>
      <c r="I2828" s="28" t="str">
        <f t="shared" si="1"/>
        <v>PECarnaíba 43965</v>
      </c>
      <c r="J2828" s="28" t="str">
        <f>VLOOKUP(I2828,'Indice isolamento municipio'!$F$2:$G$26498,2,false)</f>
        <v>#N/A</v>
      </c>
      <c r="K2828" s="29"/>
      <c r="L2828" s="20"/>
      <c r="M2828" s="20"/>
      <c r="N2828" s="20"/>
      <c r="O2828" s="20"/>
      <c r="P2828" s="20"/>
    </row>
    <row r="2829" ht="15.75" hidden="1" customHeight="1">
      <c r="A2829" s="12">
        <v>260392.0</v>
      </c>
      <c r="B2829" s="12" t="s">
        <v>5671</v>
      </c>
      <c r="C2829" s="12" t="s">
        <v>53</v>
      </c>
      <c r="D2829" s="12" t="s">
        <v>79</v>
      </c>
      <c r="E2829" s="12">
        <v>11991.0</v>
      </c>
      <c r="F2829" s="26">
        <v>43965.0</v>
      </c>
      <c r="G2829" s="20"/>
      <c r="H2829" s="20"/>
      <c r="I2829" s="28" t="str">
        <f t="shared" si="1"/>
        <v>PECarnaubeira da Penha 43965</v>
      </c>
      <c r="J2829" s="28" t="str">
        <f>VLOOKUP(I2829,'Indice isolamento municipio'!$F$2:$G$26498,2,false)</f>
        <v>#N/A</v>
      </c>
      <c r="K2829" s="29"/>
      <c r="L2829" s="20"/>
      <c r="M2829" s="20"/>
      <c r="N2829" s="20"/>
      <c r="O2829" s="20"/>
      <c r="P2829" s="20"/>
    </row>
    <row r="2830" ht="15.75" hidden="1" customHeight="1">
      <c r="A2830" s="12">
        <v>260400.0</v>
      </c>
      <c r="B2830" s="12" t="s">
        <v>5672</v>
      </c>
      <c r="C2830" s="12" t="s">
        <v>53</v>
      </c>
      <c r="D2830" s="12" t="s">
        <v>79</v>
      </c>
      <c r="E2830" s="12">
        <v>76527.0</v>
      </c>
      <c r="F2830" s="26">
        <v>43965.0</v>
      </c>
      <c r="G2830" s="20"/>
      <c r="H2830" s="20"/>
      <c r="I2830" s="28" t="str">
        <f t="shared" si="1"/>
        <v>PECarpina 43965</v>
      </c>
      <c r="J2830" s="28" t="str">
        <f>VLOOKUP(I2830,'Indice isolamento municipio'!$F$2:$G$26498,2,false)</f>
        <v>#N/A</v>
      </c>
      <c r="K2830" s="29"/>
      <c r="L2830" s="20"/>
      <c r="M2830" s="20"/>
      <c r="N2830" s="20"/>
      <c r="O2830" s="20"/>
      <c r="P2830" s="20"/>
    </row>
    <row r="2831" ht="15.75" hidden="1" customHeight="1">
      <c r="A2831" s="12">
        <v>260410.0</v>
      </c>
      <c r="B2831" s="12" t="s">
        <v>3401</v>
      </c>
      <c r="C2831" s="12" t="s">
        <v>53</v>
      </c>
      <c r="D2831" s="12" t="s">
        <v>79</v>
      </c>
      <c r="E2831" s="12">
        <v>324095.0</v>
      </c>
      <c r="F2831" s="26">
        <v>43965.0</v>
      </c>
      <c r="G2831" s="20"/>
      <c r="H2831" s="20"/>
      <c r="I2831" s="28" t="str">
        <f t="shared" si="1"/>
        <v>PECaruaru43965</v>
      </c>
      <c r="J2831" s="28">
        <f>VLOOKUP(I2831,'Indice isolamento municipio'!$F$2:$G$26498,2,false)</f>
        <v>0.445</v>
      </c>
      <c r="K2831" s="29"/>
      <c r="L2831" s="20"/>
      <c r="M2831" s="20"/>
      <c r="N2831" s="20"/>
      <c r="O2831" s="20"/>
      <c r="P2831" s="20"/>
    </row>
    <row r="2832" ht="15.75" hidden="1" customHeight="1">
      <c r="A2832" s="12">
        <v>260415.0</v>
      </c>
      <c r="B2832" s="12" t="s">
        <v>5673</v>
      </c>
      <c r="C2832" s="12" t="s">
        <v>53</v>
      </c>
      <c r="D2832" s="12" t="s">
        <v>79</v>
      </c>
      <c r="E2832" s="12">
        <v>13830.0</v>
      </c>
      <c r="F2832" s="26">
        <v>43965.0</v>
      </c>
      <c r="G2832" s="20"/>
      <c r="H2832" s="20"/>
      <c r="I2832" s="28" t="str">
        <f t="shared" si="1"/>
        <v>PECasinhas 43965</v>
      </c>
      <c r="J2832" s="28" t="str">
        <f>VLOOKUP(I2832,'Indice isolamento municipio'!$F$2:$G$26498,2,false)</f>
        <v>#N/A</v>
      </c>
      <c r="K2832" s="29"/>
      <c r="L2832" s="20"/>
      <c r="M2832" s="20"/>
      <c r="N2832" s="20"/>
      <c r="O2832" s="20"/>
      <c r="P2832" s="20"/>
    </row>
    <row r="2833" ht="15.75" hidden="1" customHeight="1">
      <c r="A2833" s="12">
        <v>260420.0</v>
      </c>
      <c r="B2833" s="12" t="s">
        <v>5674</v>
      </c>
      <c r="C2833" s="12" t="s">
        <v>53</v>
      </c>
      <c r="D2833" s="12" t="s">
        <v>79</v>
      </c>
      <c r="E2833" s="12">
        <v>38812.0</v>
      </c>
      <c r="F2833" s="26">
        <v>43965.0</v>
      </c>
      <c r="G2833" s="20"/>
      <c r="H2833" s="20"/>
      <c r="I2833" s="28" t="str">
        <f t="shared" si="1"/>
        <v>PECatende 43965</v>
      </c>
      <c r="J2833" s="28" t="str">
        <f>VLOOKUP(I2833,'Indice isolamento municipio'!$F$2:$G$26498,2,false)</f>
        <v>#N/A</v>
      </c>
      <c r="K2833" s="29"/>
      <c r="L2833" s="20"/>
      <c r="M2833" s="20"/>
      <c r="N2833" s="20"/>
      <c r="O2833" s="20"/>
      <c r="P2833" s="20"/>
    </row>
    <row r="2834" ht="15.75" hidden="1" customHeight="1">
      <c r="A2834" s="12">
        <v>260430.0</v>
      </c>
      <c r="B2834" s="12" t="s">
        <v>5675</v>
      </c>
      <c r="C2834" s="12" t="s">
        <v>53</v>
      </c>
      <c r="D2834" s="12" t="s">
        <v>79</v>
      </c>
      <c r="E2834" s="12">
        <v>10964.0</v>
      </c>
      <c r="F2834" s="26">
        <v>43965.0</v>
      </c>
      <c r="G2834" s="20"/>
      <c r="H2834" s="20"/>
      <c r="I2834" s="28" t="str">
        <f t="shared" si="1"/>
        <v>PECedro 43965</v>
      </c>
      <c r="J2834" s="28" t="str">
        <f>VLOOKUP(I2834,'Indice isolamento municipio'!$F$2:$G$26498,2,false)</f>
        <v>#N/A</v>
      </c>
      <c r="K2834" s="29"/>
      <c r="L2834" s="20"/>
      <c r="M2834" s="20"/>
      <c r="N2834" s="20"/>
      <c r="O2834" s="20"/>
      <c r="P2834" s="20"/>
    </row>
    <row r="2835" ht="15.75" hidden="1" customHeight="1">
      <c r="A2835" s="12">
        <v>260440.0</v>
      </c>
      <c r="B2835" s="12" t="s">
        <v>5676</v>
      </c>
      <c r="C2835" s="12" t="s">
        <v>53</v>
      </c>
      <c r="D2835" s="12" t="s">
        <v>79</v>
      </c>
      <c r="E2835" s="12">
        <v>12601.0</v>
      </c>
      <c r="F2835" s="26">
        <v>43965.0</v>
      </c>
      <c r="G2835" s="20"/>
      <c r="H2835" s="20"/>
      <c r="I2835" s="28" t="str">
        <f t="shared" si="1"/>
        <v>PEChã de Alegria 43965</v>
      </c>
      <c r="J2835" s="28" t="str">
        <f>VLOOKUP(I2835,'Indice isolamento municipio'!$F$2:$G$26498,2,false)</f>
        <v>#N/A</v>
      </c>
      <c r="K2835" s="29"/>
      <c r="L2835" s="20"/>
      <c r="M2835" s="20"/>
      <c r="N2835" s="20"/>
      <c r="O2835" s="20"/>
      <c r="P2835" s="20"/>
    </row>
    <row r="2836" ht="15.75" hidden="1" customHeight="1">
      <c r="A2836" s="12">
        <v>260450.0</v>
      </c>
      <c r="B2836" s="12" t="s">
        <v>5677</v>
      </c>
      <c r="C2836" s="12" t="s">
        <v>53</v>
      </c>
      <c r="D2836" s="12" t="s">
        <v>79</v>
      </c>
      <c r="E2836" s="12">
        <v>20399.0</v>
      </c>
      <c r="F2836" s="26">
        <v>43965.0</v>
      </c>
      <c r="G2836" s="20"/>
      <c r="H2836" s="20"/>
      <c r="I2836" s="28" t="str">
        <f t="shared" si="1"/>
        <v>PEChã Grande 43965</v>
      </c>
      <c r="J2836" s="28" t="str">
        <f>VLOOKUP(I2836,'Indice isolamento municipio'!$F$2:$G$26498,2,false)</f>
        <v>#N/A</v>
      </c>
      <c r="K2836" s="29"/>
      <c r="L2836" s="20"/>
      <c r="M2836" s="20"/>
      <c r="N2836" s="20"/>
      <c r="O2836" s="20"/>
      <c r="P2836" s="20"/>
    </row>
    <row r="2837" ht="15.75" hidden="1" customHeight="1">
      <c r="A2837" s="12">
        <v>260460.0</v>
      </c>
      <c r="B2837" s="12" t="s">
        <v>5509</v>
      </c>
      <c r="C2837" s="12" t="s">
        <v>53</v>
      </c>
      <c r="D2837" s="12" t="s">
        <v>79</v>
      </c>
      <c r="E2837" s="12">
        <v>24658.0</v>
      </c>
      <c r="F2837" s="26">
        <v>43965.0</v>
      </c>
      <c r="G2837" s="20"/>
      <c r="H2837" s="20"/>
      <c r="I2837" s="28" t="str">
        <f t="shared" si="1"/>
        <v>PECondado 43965</v>
      </c>
      <c r="J2837" s="28" t="str">
        <f>VLOOKUP(I2837,'Indice isolamento municipio'!$F$2:$G$26498,2,false)</f>
        <v>#N/A</v>
      </c>
      <c r="K2837" s="29"/>
      <c r="L2837" s="20"/>
      <c r="M2837" s="20"/>
      <c r="N2837" s="20"/>
      <c r="O2837" s="20"/>
      <c r="P2837" s="20"/>
    </row>
    <row r="2838" ht="15.75" hidden="1" customHeight="1">
      <c r="A2838" s="12">
        <v>260470.0</v>
      </c>
      <c r="B2838" s="12" t="s">
        <v>3407</v>
      </c>
      <c r="C2838" s="12" t="s">
        <v>53</v>
      </c>
      <c r="D2838" s="12" t="s">
        <v>79</v>
      </c>
      <c r="E2838" s="12">
        <v>17374.0</v>
      </c>
      <c r="F2838" s="26">
        <v>43965.0</v>
      </c>
      <c r="G2838" s="20"/>
      <c r="H2838" s="20"/>
      <c r="I2838" s="28" t="str">
        <f t="shared" si="1"/>
        <v>PECorrentes43965</v>
      </c>
      <c r="J2838" s="28">
        <f>VLOOKUP(I2838,'Indice isolamento municipio'!$F$2:$G$26498,2,false)</f>
        <v>0.432</v>
      </c>
      <c r="K2838" s="29"/>
      <c r="L2838" s="20"/>
      <c r="M2838" s="20"/>
      <c r="N2838" s="20"/>
      <c r="O2838" s="20"/>
      <c r="P2838" s="20"/>
    </row>
    <row r="2839" ht="15.75" hidden="1" customHeight="1">
      <c r="A2839" s="12">
        <v>260480.0</v>
      </c>
      <c r="B2839" s="12" t="s">
        <v>5678</v>
      </c>
      <c r="C2839" s="12" t="s">
        <v>53</v>
      </c>
      <c r="D2839" s="12" t="s">
        <v>79</v>
      </c>
      <c r="E2839" s="12">
        <v>12418.0</v>
      </c>
      <c r="F2839" s="26">
        <v>43965.0</v>
      </c>
      <c r="G2839" s="20"/>
      <c r="H2839" s="20"/>
      <c r="I2839" s="28" t="str">
        <f t="shared" si="1"/>
        <v>PECortês 43965</v>
      </c>
      <c r="J2839" s="28" t="str">
        <f>VLOOKUP(I2839,'Indice isolamento municipio'!$F$2:$G$26498,2,false)</f>
        <v>#N/A</v>
      </c>
      <c r="K2839" s="29"/>
      <c r="L2839" s="20"/>
      <c r="M2839" s="20"/>
      <c r="N2839" s="20"/>
      <c r="O2839" s="20"/>
      <c r="P2839" s="20"/>
    </row>
    <row r="2840" ht="15.75" hidden="1" customHeight="1">
      <c r="A2840" s="12">
        <v>260490.0</v>
      </c>
      <c r="B2840" s="12" t="s">
        <v>5679</v>
      </c>
      <c r="C2840" s="12" t="s">
        <v>53</v>
      </c>
      <c r="D2840" s="12" t="s">
        <v>79</v>
      </c>
      <c r="E2840" s="12">
        <v>17470.0</v>
      </c>
      <c r="F2840" s="26">
        <v>43965.0</v>
      </c>
      <c r="G2840" s="20"/>
      <c r="H2840" s="20"/>
      <c r="I2840" s="28" t="str">
        <f t="shared" si="1"/>
        <v>PECumaru 43965</v>
      </c>
      <c r="J2840" s="28" t="str">
        <f>VLOOKUP(I2840,'Indice isolamento municipio'!$F$2:$G$26498,2,false)</f>
        <v>#N/A</v>
      </c>
      <c r="K2840" s="29"/>
      <c r="L2840" s="20"/>
      <c r="M2840" s="20"/>
      <c r="N2840" s="20"/>
      <c r="O2840" s="20"/>
      <c r="P2840" s="20"/>
    </row>
    <row r="2841" ht="15.75" hidden="1" customHeight="1">
      <c r="A2841" s="12">
        <v>260500.0</v>
      </c>
      <c r="B2841" s="12" t="s">
        <v>5680</v>
      </c>
      <c r="C2841" s="12" t="s">
        <v>53</v>
      </c>
      <c r="D2841" s="12" t="s">
        <v>79</v>
      </c>
      <c r="E2841" s="12">
        <v>23114.0</v>
      </c>
      <c r="F2841" s="26">
        <v>43965.0</v>
      </c>
      <c r="G2841" s="20"/>
      <c r="H2841" s="20"/>
      <c r="I2841" s="28" t="str">
        <f t="shared" si="1"/>
        <v>PECupira 43965</v>
      </c>
      <c r="J2841" s="28" t="str">
        <f>VLOOKUP(I2841,'Indice isolamento municipio'!$F$2:$G$26498,2,false)</f>
        <v>#N/A</v>
      </c>
      <c r="K2841" s="29"/>
      <c r="L2841" s="20"/>
      <c r="M2841" s="20"/>
      <c r="N2841" s="20"/>
      <c r="O2841" s="20"/>
      <c r="P2841" s="20"/>
    </row>
    <row r="2842" ht="15.75" hidden="1" customHeight="1">
      <c r="A2842" s="12">
        <v>260510.0</v>
      </c>
      <c r="B2842" s="12" t="s">
        <v>5681</v>
      </c>
      <c r="C2842" s="12" t="s">
        <v>53</v>
      </c>
      <c r="D2842" s="12" t="s">
        <v>79</v>
      </c>
      <c r="E2842" s="12">
        <v>34442.0</v>
      </c>
      <c r="F2842" s="26">
        <v>43965.0</v>
      </c>
      <c r="G2842" s="20"/>
      <c r="H2842" s="20"/>
      <c r="I2842" s="28" t="str">
        <f t="shared" si="1"/>
        <v>PECustódia 43965</v>
      </c>
      <c r="J2842" s="28" t="str">
        <f>VLOOKUP(I2842,'Indice isolamento municipio'!$F$2:$G$26498,2,false)</f>
        <v>#N/A</v>
      </c>
      <c r="K2842" s="29"/>
      <c r="L2842" s="20"/>
      <c r="M2842" s="20"/>
      <c r="N2842" s="20"/>
      <c r="O2842" s="20"/>
      <c r="P2842" s="20"/>
    </row>
    <row r="2843" ht="15.75" hidden="1" customHeight="1">
      <c r="A2843" s="12">
        <v>260515.0</v>
      </c>
      <c r="B2843" s="12" t="s">
        <v>5682</v>
      </c>
      <c r="C2843" s="12" t="s">
        <v>53</v>
      </c>
      <c r="D2843" s="12" t="s">
        <v>79</v>
      </c>
      <c r="E2843" s="12">
        <v>17296.0</v>
      </c>
      <c r="F2843" s="26">
        <v>43965.0</v>
      </c>
      <c r="G2843" s="20"/>
      <c r="H2843" s="20"/>
      <c r="I2843" s="28" t="str">
        <f t="shared" si="1"/>
        <v>PEDormentes 43965</v>
      </c>
      <c r="J2843" s="28" t="str">
        <f>VLOOKUP(I2843,'Indice isolamento municipio'!$F$2:$G$26498,2,false)</f>
        <v>#N/A</v>
      </c>
      <c r="K2843" s="29"/>
      <c r="L2843" s="20"/>
      <c r="M2843" s="20"/>
      <c r="N2843" s="20"/>
      <c r="O2843" s="20"/>
      <c r="P2843" s="20"/>
    </row>
    <row r="2844" ht="15.75" hidden="1" customHeight="1">
      <c r="A2844" s="12">
        <v>260520.0</v>
      </c>
      <c r="B2844" s="12" t="s">
        <v>5683</v>
      </c>
      <c r="C2844" s="12" t="s">
        <v>53</v>
      </c>
      <c r="D2844" s="12" t="s">
        <v>79</v>
      </c>
      <c r="E2844" s="12">
        <v>64422.0</v>
      </c>
      <c r="F2844" s="26">
        <v>43965.0</v>
      </c>
      <c r="G2844" s="20"/>
      <c r="H2844" s="20"/>
      <c r="I2844" s="28" t="str">
        <f t="shared" si="1"/>
        <v>PEEscada 43965</v>
      </c>
      <c r="J2844" s="28" t="str">
        <f>VLOOKUP(I2844,'Indice isolamento municipio'!$F$2:$G$26498,2,false)</f>
        <v>#N/A</v>
      </c>
      <c r="K2844" s="29"/>
      <c r="L2844" s="20"/>
      <c r="M2844" s="20"/>
      <c r="N2844" s="20"/>
      <c r="O2844" s="20"/>
      <c r="P2844" s="20"/>
    </row>
    <row r="2845" ht="15.75" hidden="1" customHeight="1">
      <c r="A2845" s="12">
        <v>260530.0</v>
      </c>
      <c r="B2845" s="12" t="s">
        <v>5684</v>
      </c>
      <c r="C2845" s="12" t="s">
        <v>53</v>
      </c>
      <c r="D2845" s="12" t="s">
        <v>79</v>
      </c>
      <c r="E2845" s="12">
        <v>31518.0</v>
      </c>
      <c r="F2845" s="26">
        <v>43965.0</v>
      </c>
      <c r="G2845" s="20"/>
      <c r="H2845" s="20"/>
      <c r="I2845" s="28" t="str">
        <f t="shared" si="1"/>
        <v>PEExu 43965</v>
      </c>
      <c r="J2845" s="28" t="str">
        <f>VLOOKUP(I2845,'Indice isolamento municipio'!$F$2:$G$26498,2,false)</f>
        <v>#N/A</v>
      </c>
      <c r="K2845" s="29"/>
      <c r="L2845" s="20"/>
      <c r="M2845" s="20"/>
      <c r="N2845" s="20"/>
      <c r="O2845" s="20"/>
      <c r="P2845" s="20"/>
    </row>
    <row r="2846" ht="15.75" hidden="1" customHeight="1">
      <c r="A2846" s="12">
        <v>260540.0</v>
      </c>
      <c r="B2846" s="12" t="s">
        <v>3415</v>
      </c>
      <c r="C2846" s="12" t="s">
        <v>53</v>
      </c>
      <c r="D2846" s="12" t="s">
        <v>79</v>
      </c>
      <c r="E2846" s="12">
        <v>20830.0</v>
      </c>
      <c r="F2846" s="26">
        <v>43965.0</v>
      </c>
      <c r="G2846" s="20"/>
      <c r="H2846" s="20"/>
      <c r="I2846" s="28" t="str">
        <f t="shared" si="1"/>
        <v>PEFeira Nova43965</v>
      </c>
      <c r="J2846" s="28">
        <f>VLOOKUP(I2846,'Indice isolamento municipio'!$F$2:$G$26498,2,false)</f>
        <v>0.401</v>
      </c>
      <c r="K2846" s="29"/>
      <c r="L2846" s="20"/>
      <c r="M2846" s="20"/>
      <c r="N2846" s="20"/>
      <c r="O2846" s="20"/>
      <c r="P2846" s="20"/>
    </row>
    <row r="2847" ht="15.75" hidden="1" customHeight="1">
      <c r="A2847" s="12">
        <v>260545.0</v>
      </c>
      <c r="B2847" s="12" t="s">
        <v>3416</v>
      </c>
      <c r="C2847" s="12" t="s">
        <v>53</v>
      </c>
      <c r="D2847" s="12" t="s">
        <v>79</v>
      </c>
      <c r="E2847" s="12">
        <v>2718.0</v>
      </c>
      <c r="F2847" s="26">
        <v>43965.0</v>
      </c>
      <c r="G2847" s="20"/>
      <c r="H2847" s="20"/>
      <c r="I2847" s="28" t="str">
        <f t="shared" si="1"/>
        <v>PEFernando de Noronha43965</v>
      </c>
      <c r="J2847" s="28">
        <f>VLOOKUP(I2847,'Indice isolamento municipio'!$F$2:$G$26498,2,false)</f>
        <v>0.319</v>
      </c>
      <c r="K2847" s="29"/>
      <c r="L2847" s="20"/>
      <c r="M2847" s="20"/>
      <c r="N2847" s="20"/>
      <c r="O2847" s="20"/>
      <c r="P2847" s="20"/>
    </row>
    <row r="2848" ht="15.75" hidden="1" customHeight="1">
      <c r="A2848" s="12">
        <v>260550.0</v>
      </c>
      <c r="B2848" s="12" t="s">
        <v>5685</v>
      </c>
      <c r="C2848" s="12" t="s">
        <v>53</v>
      </c>
      <c r="D2848" s="12" t="s">
        <v>79</v>
      </c>
      <c r="E2848" s="12">
        <v>11537.0</v>
      </c>
      <c r="F2848" s="26">
        <v>43965.0</v>
      </c>
      <c r="G2848" s="20"/>
      <c r="H2848" s="20"/>
      <c r="I2848" s="28" t="str">
        <f t="shared" si="1"/>
        <v>PEFerreiros 43965</v>
      </c>
      <c r="J2848" s="28" t="str">
        <f>VLOOKUP(I2848,'Indice isolamento municipio'!$F$2:$G$26498,2,false)</f>
        <v>#N/A</v>
      </c>
      <c r="K2848" s="29"/>
      <c r="L2848" s="20"/>
      <c r="M2848" s="20"/>
      <c r="N2848" s="20"/>
      <c r="O2848" s="20"/>
      <c r="P2848" s="20"/>
    </row>
    <row r="2849" ht="15.75" hidden="1" customHeight="1">
      <c r="A2849" s="12">
        <v>260560.0</v>
      </c>
      <c r="B2849" s="12" t="s">
        <v>5686</v>
      </c>
      <c r="C2849" s="12" t="s">
        <v>53</v>
      </c>
      <c r="D2849" s="12" t="s">
        <v>79</v>
      </c>
      <c r="E2849" s="12">
        <v>22162.0</v>
      </c>
      <c r="F2849" s="26">
        <v>43965.0</v>
      </c>
      <c r="G2849" s="20"/>
      <c r="H2849" s="20"/>
      <c r="I2849" s="28" t="str">
        <f t="shared" si="1"/>
        <v>PEFlores 43965</v>
      </c>
      <c r="J2849" s="28" t="str">
        <f>VLOOKUP(I2849,'Indice isolamento municipio'!$F$2:$G$26498,2,false)</f>
        <v>#N/A</v>
      </c>
      <c r="K2849" s="29"/>
      <c r="L2849" s="20"/>
      <c r="M2849" s="20"/>
      <c r="N2849" s="20"/>
      <c r="O2849" s="20"/>
      <c r="P2849" s="20"/>
    </row>
    <row r="2850" ht="15.75" hidden="1" customHeight="1">
      <c r="A2850" s="12">
        <v>260570.0</v>
      </c>
      <c r="B2850" s="12" t="s">
        <v>5687</v>
      </c>
      <c r="C2850" s="12" t="s">
        <v>53</v>
      </c>
      <c r="D2850" s="12" t="s">
        <v>79</v>
      </c>
      <c r="E2850" s="12">
        <v>29973.0</v>
      </c>
      <c r="F2850" s="26">
        <v>43965.0</v>
      </c>
      <c r="G2850" s="20"/>
      <c r="H2850" s="20"/>
      <c r="I2850" s="28" t="str">
        <f t="shared" si="1"/>
        <v>PEFloresta 43965</v>
      </c>
      <c r="J2850" s="28" t="str">
        <f>VLOOKUP(I2850,'Indice isolamento municipio'!$F$2:$G$26498,2,false)</f>
        <v>#N/A</v>
      </c>
      <c r="K2850" s="29"/>
      <c r="L2850" s="20"/>
      <c r="M2850" s="20"/>
      <c r="N2850" s="20"/>
      <c r="O2850" s="20"/>
      <c r="P2850" s="20"/>
    </row>
    <row r="2851" ht="15.75" hidden="1" customHeight="1">
      <c r="A2851" s="12">
        <v>260580.0</v>
      </c>
      <c r="B2851" s="12" t="s">
        <v>5688</v>
      </c>
      <c r="C2851" s="12" t="s">
        <v>53</v>
      </c>
      <c r="D2851" s="12" t="s">
        <v>79</v>
      </c>
      <c r="E2851" s="12">
        <v>14492.0</v>
      </c>
      <c r="F2851" s="26">
        <v>43965.0</v>
      </c>
      <c r="G2851" s="20"/>
      <c r="H2851" s="20"/>
      <c r="I2851" s="28" t="str">
        <f t="shared" si="1"/>
        <v>PEFrei Miguelinho 43965</v>
      </c>
      <c r="J2851" s="28" t="str">
        <f>VLOOKUP(I2851,'Indice isolamento municipio'!$F$2:$G$26498,2,false)</f>
        <v>#N/A</v>
      </c>
      <c r="K2851" s="29"/>
      <c r="L2851" s="20"/>
      <c r="M2851" s="20"/>
      <c r="N2851" s="20"/>
      <c r="O2851" s="20"/>
      <c r="P2851" s="20"/>
    </row>
    <row r="2852" ht="15.75" hidden="1" customHeight="1">
      <c r="A2852" s="12">
        <v>260590.0</v>
      </c>
      <c r="B2852" s="12" t="s">
        <v>3420</v>
      </c>
      <c r="C2852" s="12" t="s">
        <v>53</v>
      </c>
      <c r="D2852" s="12" t="s">
        <v>79</v>
      </c>
      <c r="E2852" s="12">
        <v>28503.0</v>
      </c>
      <c r="F2852" s="26">
        <v>43965.0</v>
      </c>
      <c r="G2852" s="20"/>
      <c r="H2852" s="20"/>
      <c r="I2852" s="28" t="str">
        <f t="shared" si="1"/>
        <v>PEGameleira43965</v>
      </c>
      <c r="J2852" s="28">
        <f>VLOOKUP(I2852,'Indice isolamento municipio'!$F$2:$G$26498,2,false)</f>
        <v>0.459</v>
      </c>
      <c r="K2852" s="29"/>
      <c r="L2852" s="20"/>
      <c r="M2852" s="20"/>
      <c r="N2852" s="20"/>
      <c r="O2852" s="20"/>
      <c r="P2852" s="20"/>
    </row>
    <row r="2853" ht="15.75" hidden="1" customHeight="1">
      <c r="A2853" s="12">
        <v>260600.0</v>
      </c>
      <c r="B2853" s="12" t="s">
        <v>3421</v>
      </c>
      <c r="C2853" s="12" t="s">
        <v>53</v>
      </c>
      <c r="D2853" s="12" t="s">
        <v>79</v>
      </c>
      <c r="E2853" s="12">
        <v>131169.0</v>
      </c>
      <c r="F2853" s="26">
        <v>43965.0</v>
      </c>
      <c r="G2853" s="20"/>
      <c r="H2853" s="20"/>
      <c r="I2853" s="28" t="str">
        <f t="shared" si="1"/>
        <v>PEGaranhuns43965</v>
      </c>
      <c r="J2853" s="28">
        <f>VLOOKUP(I2853,'Indice isolamento municipio'!$F$2:$G$26498,2,false)</f>
        <v>0.429</v>
      </c>
      <c r="K2853" s="29"/>
      <c r="L2853" s="20"/>
      <c r="M2853" s="20"/>
      <c r="N2853" s="20"/>
      <c r="O2853" s="20"/>
      <c r="P2853" s="20"/>
    </row>
    <row r="2854" ht="15.75" hidden="1" customHeight="1">
      <c r="A2854" s="12">
        <v>260610.0</v>
      </c>
      <c r="B2854" s="12" t="s">
        <v>3422</v>
      </c>
      <c r="C2854" s="12" t="s">
        <v>53</v>
      </c>
      <c r="D2854" s="12" t="s">
        <v>79</v>
      </c>
      <c r="E2854" s="12">
        <v>29241.0</v>
      </c>
      <c r="F2854" s="26">
        <v>43965.0</v>
      </c>
      <c r="G2854" s="20"/>
      <c r="H2854" s="20"/>
      <c r="I2854" s="28" t="str">
        <f t="shared" si="1"/>
        <v>PEGlória do Goitá43965</v>
      </c>
      <c r="J2854" s="28">
        <f>VLOOKUP(I2854,'Indice isolamento municipio'!$F$2:$G$26498,2,false)</f>
        <v>0.414</v>
      </c>
      <c r="K2854" s="29"/>
      <c r="L2854" s="20"/>
      <c r="M2854" s="20"/>
      <c r="N2854" s="20"/>
      <c r="O2854" s="20"/>
      <c r="P2854" s="20"/>
    </row>
    <row r="2855" ht="15.75" hidden="1" customHeight="1">
      <c r="A2855" s="12">
        <v>260620.0</v>
      </c>
      <c r="B2855" s="12" t="s">
        <v>3423</v>
      </c>
      <c r="C2855" s="12" t="s">
        <v>53</v>
      </c>
      <c r="D2855" s="12" t="s">
        <v>79</v>
      </c>
      <c r="E2855" s="12">
        <v>75902.0</v>
      </c>
      <c r="F2855" s="26">
        <v>43965.0</v>
      </c>
      <c r="G2855" s="20"/>
      <c r="H2855" s="20"/>
      <c r="I2855" s="28" t="str">
        <f t="shared" si="1"/>
        <v>PEGoiana43965</v>
      </c>
      <c r="J2855" s="28">
        <f>VLOOKUP(I2855,'Indice isolamento municipio'!$F$2:$G$26498,2,false)</f>
        <v>0.436</v>
      </c>
      <c r="K2855" s="29"/>
      <c r="L2855" s="20"/>
      <c r="M2855" s="20"/>
      <c r="N2855" s="20"/>
      <c r="O2855" s="20"/>
      <c r="P2855" s="20"/>
    </row>
    <row r="2856" ht="15.75" hidden="1" customHeight="1">
      <c r="A2856" s="12">
        <v>260630.0</v>
      </c>
      <c r="B2856" s="12" t="s">
        <v>3424</v>
      </c>
      <c r="C2856" s="12" t="s">
        <v>53</v>
      </c>
      <c r="D2856" s="12" t="s">
        <v>79</v>
      </c>
      <c r="E2856" s="12">
        <v>6968.0</v>
      </c>
      <c r="F2856" s="26">
        <v>43965.0</v>
      </c>
      <c r="G2856" s="20"/>
      <c r="H2856" s="20"/>
      <c r="I2856" s="28" t="str">
        <f t="shared" si="1"/>
        <v>PEGranito43965</v>
      </c>
      <c r="J2856" s="28">
        <f>VLOOKUP(I2856,'Indice isolamento municipio'!$F$2:$G$26498,2,false)</f>
        <v>0.4</v>
      </c>
      <c r="K2856" s="29"/>
      <c r="L2856" s="20"/>
      <c r="M2856" s="20"/>
      <c r="N2856" s="20"/>
      <c r="O2856" s="20"/>
      <c r="P2856" s="20"/>
    </row>
    <row r="2857" ht="15.75" hidden="1" customHeight="1">
      <c r="A2857" s="12">
        <v>260640.0</v>
      </c>
      <c r="B2857" s="12" t="s">
        <v>3425</v>
      </c>
      <c r="C2857" s="12" t="s">
        <v>53</v>
      </c>
      <c r="D2857" s="12" t="s">
        <v>79</v>
      </c>
      <c r="E2857" s="12">
        <v>77845.0</v>
      </c>
      <c r="F2857" s="26">
        <v>43965.0</v>
      </c>
      <c r="G2857" s="20"/>
      <c r="H2857" s="20"/>
      <c r="I2857" s="28" t="str">
        <f t="shared" si="1"/>
        <v>PEGravatá43965</v>
      </c>
      <c r="J2857" s="28">
        <f>VLOOKUP(I2857,'Indice isolamento municipio'!$F$2:$G$26498,2,false)</f>
        <v>0.398</v>
      </c>
      <c r="K2857" s="29"/>
      <c r="L2857" s="20"/>
      <c r="M2857" s="20"/>
      <c r="N2857" s="20"/>
      <c r="O2857" s="20"/>
      <c r="P2857" s="20"/>
    </row>
    <row r="2858" ht="15.75" hidden="1" customHeight="1">
      <c r="A2858" s="12">
        <v>260650.0</v>
      </c>
      <c r="B2858" s="12" t="s">
        <v>5689</v>
      </c>
      <c r="C2858" s="12" t="s">
        <v>53</v>
      </c>
      <c r="D2858" s="12" t="s">
        <v>79</v>
      </c>
      <c r="E2858" s="12">
        <v>18462.0</v>
      </c>
      <c r="F2858" s="26">
        <v>43965.0</v>
      </c>
      <c r="G2858" s="20"/>
      <c r="H2858" s="20"/>
      <c r="I2858" s="28" t="str">
        <f t="shared" si="1"/>
        <v>PEIati 43965</v>
      </c>
      <c r="J2858" s="28" t="str">
        <f>VLOOKUP(I2858,'Indice isolamento municipio'!$F$2:$G$26498,2,false)</f>
        <v>#N/A</v>
      </c>
      <c r="K2858" s="29"/>
      <c r="L2858" s="20"/>
      <c r="M2858" s="20"/>
      <c r="N2858" s="20"/>
      <c r="O2858" s="20"/>
      <c r="P2858" s="20"/>
    </row>
    <row r="2859" ht="15.75" hidden="1" customHeight="1">
      <c r="A2859" s="12">
        <v>260660.0</v>
      </c>
      <c r="B2859" s="12" t="s">
        <v>5690</v>
      </c>
      <c r="C2859" s="12" t="s">
        <v>53</v>
      </c>
      <c r="D2859" s="12" t="s">
        <v>79</v>
      </c>
      <c r="E2859" s="12">
        <v>27349.0</v>
      </c>
      <c r="F2859" s="26">
        <v>43965.0</v>
      </c>
      <c r="G2859" s="20"/>
      <c r="H2859" s="20"/>
      <c r="I2859" s="28" t="str">
        <f t="shared" si="1"/>
        <v>PEIbimirim 43965</v>
      </c>
      <c r="J2859" s="28" t="str">
        <f>VLOOKUP(I2859,'Indice isolamento municipio'!$F$2:$G$26498,2,false)</f>
        <v>#N/A</v>
      </c>
      <c r="K2859" s="29"/>
      <c r="L2859" s="20"/>
      <c r="M2859" s="20"/>
      <c r="N2859" s="20"/>
      <c r="O2859" s="20"/>
      <c r="P2859" s="20"/>
    </row>
    <row r="2860" ht="15.75" hidden="1" customHeight="1">
      <c r="A2860" s="12">
        <v>260670.0</v>
      </c>
      <c r="B2860" s="12" t="s">
        <v>5691</v>
      </c>
      <c r="C2860" s="12" t="s">
        <v>53</v>
      </c>
      <c r="D2860" s="12" t="s">
        <v>79</v>
      </c>
      <c r="E2860" s="12">
        <v>7549.0</v>
      </c>
      <c r="F2860" s="26">
        <v>43965.0</v>
      </c>
      <c r="G2860" s="20"/>
      <c r="H2860" s="20"/>
      <c r="I2860" s="28" t="str">
        <f t="shared" si="1"/>
        <v>PEIbirajuba 43965</v>
      </c>
      <c r="J2860" s="28" t="str">
        <f>VLOOKUP(I2860,'Indice isolamento municipio'!$F$2:$G$26498,2,false)</f>
        <v>#N/A</v>
      </c>
      <c r="K2860" s="29"/>
      <c r="L2860" s="20"/>
      <c r="M2860" s="20"/>
      <c r="N2860" s="20"/>
      <c r="O2860" s="20"/>
      <c r="P2860" s="20"/>
    </row>
    <row r="2861" ht="15.75" hidden="1" customHeight="1">
      <c r="A2861" s="12">
        <v>260680.0</v>
      </c>
      <c r="B2861" s="12" t="s">
        <v>5692</v>
      </c>
      <c r="C2861" s="12" t="s">
        <v>53</v>
      </c>
      <c r="D2861" s="12" t="s">
        <v>79</v>
      </c>
      <c r="E2861" s="12">
        <v>105003.0</v>
      </c>
      <c r="F2861" s="26">
        <v>43965.0</v>
      </c>
      <c r="G2861" s="20"/>
      <c r="H2861" s="20"/>
      <c r="I2861" s="28" t="str">
        <f t="shared" si="1"/>
        <v>PEIgarassu 43965</v>
      </c>
      <c r="J2861" s="28" t="str">
        <f>VLOOKUP(I2861,'Indice isolamento municipio'!$F$2:$G$26498,2,false)</f>
        <v>#N/A</v>
      </c>
      <c r="K2861" s="29"/>
      <c r="L2861" s="20"/>
      <c r="M2861" s="20"/>
      <c r="N2861" s="20"/>
      <c r="O2861" s="20"/>
      <c r="P2861" s="20"/>
    </row>
    <row r="2862" ht="15.75" hidden="1" customHeight="1">
      <c r="A2862" s="12">
        <v>260690.0</v>
      </c>
      <c r="B2862" s="12" t="s">
        <v>5693</v>
      </c>
      <c r="C2862" s="12" t="s">
        <v>53</v>
      </c>
      <c r="D2862" s="12" t="s">
        <v>79</v>
      </c>
      <c r="E2862" s="12">
        <v>11824.0</v>
      </c>
      <c r="F2862" s="26">
        <v>43965.0</v>
      </c>
      <c r="G2862" s="20"/>
      <c r="H2862" s="20"/>
      <c r="I2862" s="28" t="str">
        <f t="shared" si="1"/>
        <v>PEIguaraci 43965</v>
      </c>
      <c r="J2862" s="28" t="str">
        <f>VLOOKUP(I2862,'Indice isolamento municipio'!$F$2:$G$26498,2,false)</f>
        <v>#N/A</v>
      </c>
      <c r="K2862" s="29"/>
      <c r="L2862" s="20"/>
      <c r="M2862" s="20"/>
      <c r="N2862" s="20"/>
      <c r="O2862" s="20"/>
      <c r="P2862" s="20"/>
    </row>
    <row r="2863" ht="15.75" hidden="1" customHeight="1">
      <c r="A2863" s="12">
        <v>260700.0</v>
      </c>
      <c r="B2863" s="12" t="s">
        <v>5694</v>
      </c>
      <c r="C2863" s="12" t="s">
        <v>53</v>
      </c>
      <c r="D2863" s="12" t="s">
        <v>79</v>
      </c>
      <c r="E2863" s="12">
        <v>19957.0</v>
      </c>
      <c r="F2863" s="26">
        <v>43965.0</v>
      </c>
      <c r="G2863" s="20"/>
      <c r="H2863" s="20"/>
      <c r="I2863" s="28" t="str">
        <f t="shared" si="1"/>
        <v>PEInajá 43965</v>
      </c>
      <c r="J2863" s="28" t="str">
        <f>VLOOKUP(I2863,'Indice isolamento municipio'!$F$2:$G$26498,2,false)</f>
        <v>#N/A</v>
      </c>
      <c r="K2863" s="29"/>
      <c r="L2863" s="20"/>
      <c r="M2863" s="20"/>
      <c r="N2863" s="20"/>
      <c r="O2863" s="20"/>
      <c r="P2863" s="20"/>
    </row>
    <row r="2864" ht="15.75" hidden="1" customHeight="1">
      <c r="A2864" s="12">
        <v>260710.0</v>
      </c>
      <c r="B2864" s="12" t="s">
        <v>5695</v>
      </c>
      <c r="C2864" s="12" t="s">
        <v>53</v>
      </c>
      <c r="D2864" s="12" t="s">
        <v>79</v>
      </c>
      <c r="E2864" s="12">
        <v>4486.0</v>
      </c>
      <c r="F2864" s="26">
        <v>43965.0</v>
      </c>
      <c r="G2864" s="20"/>
      <c r="H2864" s="20"/>
      <c r="I2864" s="28" t="str">
        <f t="shared" si="1"/>
        <v>PEIngazeira 43965</v>
      </c>
      <c r="J2864" s="28" t="str">
        <f>VLOOKUP(I2864,'Indice isolamento municipio'!$F$2:$G$26498,2,false)</f>
        <v>#N/A</v>
      </c>
      <c r="K2864" s="29"/>
      <c r="L2864" s="20"/>
      <c r="M2864" s="20"/>
      <c r="N2864" s="20"/>
      <c r="O2864" s="20"/>
      <c r="P2864" s="20"/>
    </row>
    <row r="2865" ht="15.75" hidden="1" customHeight="1">
      <c r="A2865" s="12">
        <v>260720.0</v>
      </c>
      <c r="B2865" s="12" t="s">
        <v>5696</v>
      </c>
      <c r="C2865" s="12" t="s">
        <v>53</v>
      </c>
      <c r="D2865" s="12" t="s">
        <v>79</v>
      </c>
      <c r="E2865" s="12">
        <v>83862.0</v>
      </c>
      <c r="F2865" s="26">
        <v>43965.0</v>
      </c>
      <c r="G2865" s="20"/>
      <c r="H2865" s="20"/>
      <c r="I2865" s="28" t="str">
        <f t="shared" si="1"/>
        <v>PEIpojuca 43965</v>
      </c>
      <c r="J2865" s="28" t="str">
        <f>VLOOKUP(I2865,'Indice isolamento municipio'!$F$2:$G$26498,2,false)</f>
        <v>#N/A</v>
      </c>
      <c r="K2865" s="29"/>
      <c r="L2865" s="20"/>
      <c r="M2865" s="20"/>
      <c r="N2865" s="20"/>
      <c r="O2865" s="20"/>
      <c r="P2865" s="20"/>
    </row>
    <row r="2866" ht="15.75" hidden="1" customHeight="1">
      <c r="A2866" s="12">
        <v>260730.0</v>
      </c>
      <c r="B2866" s="12" t="s">
        <v>5697</v>
      </c>
      <c r="C2866" s="12" t="s">
        <v>53</v>
      </c>
      <c r="D2866" s="12" t="s">
        <v>79</v>
      </c>
      <c r="E2866" s="12">
        <v>28887.0</v>
      </c>
      <c r="F2866" s="26">
        <v>43965.0</v>
      </c>
      <c r="G2866" s="20"/>
      <c r="H2866" s="20"/>
      <c r="I2866" s="28" t="str">
        <f t="shared" si="1"/>
        <v>PEIpubi 43965</v>
      </c>
      <c r="J2866" s="28" t="str">
        <f>VLOOKUP(I2866,'Indice isolamento municipio'!$F$2:$G$26498,2,false)</f>
        <v>#N/A</v>
      </c>
      <c r="K2866" s="29"/>
      <c r="L2866" s="20"/>
      <c r="M2866" s="20"/>
      <c r="N2866" s="20"/>
      <c r="O2866" s="20"/>
      <c r="P2866" s="20"/>
    </row>
    <row r="2867" ht="15.75" hidden="1" customHeight="1">
      <c r="A2867" s="12">
        <v>260740.0</v>
      </c>
      <c r="B2867" s="12" t="s">
        <v>5698</v>
      </c>
      <c r="C2867" s="12" t="s">
        <v>53</v>
      </c>
      <c r="D2867" s="12" t="s">
        <v>79</v>
      </c>
      <c r="E2867" s="12">
        <v>4475.0</v>
      </c>
      <c r="F2867" s="26">
        <v>43965.0</v>
      </c>
      <c r="G2867" s="20"/>
      <c r="H2867" s="20"/>
      <c r="I2867" s="28" t="str">
        <f t="shared" si="1"/>
        <v>PEItacuruba 43965</v>
      </c>
      <c r="J2867" s="28" t="str">
        <f>VLOOKUP(I2867,'Indice isolamento municipio'!$F$2:$G$26498,2,false)</f>
        <v>#N/A</v>
      </c>
      <c r="K2867" s="29"/>
      <c r="L2867" s="20"/>
      <c r="M2867" s="20"/>
      <c r="N2867" s="20"/>
      <c r="O2867" s="20"/>
      <c r="P2867" s="20"/>
    </row>
    <row r="2868" ht="15.75" hidden="1" customHeight="1">
      <c r="A2868" s="12">
        <v>260750.0</v>
      </c>
      <c r="B2868" s="12" t="s">
        <v>5699</v>
      </c>
      <c r="C2868" s="12" t="s">
        <v>53</v>
      </c>
      <c r="D2868" s="12" t="s">
        <v>79</v>
      </c>
      <c r="E2868" s="12">
        <v>26175.0</v>
      </c>
      <c r="F2868" s="26">
        <v>43965.0</v>
      </c>
      <c r="G2868" s="20"/>
      <c r="H2868" s="20"/>
      <c r="I2868" s="28" t="str">
        <f t="shared" si="1"/>
        <v>PEItaíba 43965</v>
      </c>
      <c r="J2868" s="28" t="str">
        <f>VLOOKUP(I2868,'Indice isolamento municipio'!$F$2:$G$26498,2,false)</f>
        <v>#N/A</v>
      </c>
      <c r="K2868" s="29"/>
      <c r="L2868" s="20"/>
      <c r="M2868" s="20"/>
      <c r="N2868" s="20"/>
      <c r="O2868" s="20"/>
      <c r="P2868" s="20"/>
    </row>
    <row r="2869" ht="15.75" hidden="1" customHeight="1">
      <c r="A2869" s="12">
        <v>260760.0</v>
      </c>
      <c r="B2869" s="12" t="s">
        <v>3431</v>
      </c>
      <c r="C2869" s="12" t="s">
        <v>53</v>
      </c>
      <c r="D2869" s="12" t="s">
        <v>79</v>
      </c>
      <c r="E2869" s="12">
        <v>22794.0</v>
      </c>
      <c r="F2869" s="26">
        <v>43965.0</v>
      </c>
      <c r="G2869" s="20"/>
      <c r="H2869" s="20"/>
      <c r="I2869" s="28" t="str">
        <f t="shared" si="1"/>
        <v>PEIlha de Itamaracá43965</v>
      </c>
      <c r="J2869" s="28">
        <f>VLOOKUP(I2869,'Indice isolamento municipio'!$F$2:$G$26498,2,false)</f>
        <v>0.523</v>
      </c>
      <c r="K2869" s="29"/>
      <c r="L2869" s="20"/>
      <c r="M2869" s="20"/>
      <c r="N2869" s="20"/>
      <c r="O2869" s="20"/>
      <c r="P2869" s="20"/>
    </row>
    <row r="2870" ht="15.75" hidden="1" customHeight="1">
      <c r="A2870" s="12">
        <v>260765.0</v>
      </c>
      <c r="B2870" s="12" t="s">
        <v>5700</v>
      </c>
      <c r="C2870" s="12" t="s">
        <v>53</v>
      </c>
      <c r="D2870" s="12" t="s">
        <v>79</v>
      </c>
      <c r="E2870" s="12">
        <v>35461.0</v>
      </c>
      <c r="F2870" s="26">
        <v>43965.0</v>
      </c>
      <c r="G2870" s="20"/>
      <c r="H2870" s="20"/>
      <c r="I2870" s="28" t="str">
        <f t="shared" si="1"/>
        <v>PEItambé 43965</v>
      </c>
      <c r="J2870" s="28" t="str">
        <f>VLOOKUP(I2870,'Indice isolamento municipio'!$F$2:$G$26498,2,false)</f>
        <v>#N/A</v>
      </c>
      <c r="K2870" s="29"/>
      <c r="L2870" s="20"/>
      <c r="M2870" s="20"/>
      <c r="N2870" s="20"/>
      <c r="O2870" s="20"/>
      <c r="P2870" s="20"/>
    </row>
    <row r="2871" ht="15.75" hidden="1" customHeight="1">
      <c r="A2871" s="12">
        <v>260770.0</v>
      </c>
      <c r="B2871" s="12" t="s">
        <v>3437</v>
      </c>
      <c r="C2871" s="12" t="s">
        <v>53</v>
      </c>
      <c r="D2871" s="12" t="s">
        <v>79</v>
      </c>
      <c r="E2871" s="12">
        <v>13748.0</v>
      </c>
      <c r="F2871" s="26">
        <v>43965.0</v>
      </c>
      <c r="G2871" s="20"/>
      <c r="H2871" s="20"/>
      <c r="I2871" s="28" t="str">
        <f t="shared" si="1"/>
        <v>PEItapetim43965</v>
      </c>
      <c r="J2871" s="28">
        <f>VLOOKUP(I2871,'Indice isolamento municipio'!$F$2:$G$26498,2,false)</f>
        <v>0.353</v>
      </c>
      <c r="K2871" s="29"/>
      <c r="L2871" s="20"/>
      <c r="M2871" s="20"/>
      <c r="N2871" s="20"/>
      <c r="O2871" s="20"/>
      <c r="P2871" s="20"/>
    </row>
    <row r="2872" ht="15.75" hidden="1" customHeight="1">
      <c r="A2872" s="12">
        <v>260775.0</v>
      </c>
      <c r="B2872" s="12" t="s">
        <v>5701</v>
      </c>
      <c r="C2872" s="12" t="s">
        <v>53</v>
      </c>
      <c r="D2872" s="12" t="s">
        <v>79</v>
      </c>
      <c r="E2872" s="12">
        <v>24321.0</v>
      </c>
      <c r="F2872" s="26">
        <v>43965.0</v>
      </c>
      <c r="G2872" s="20"/>
      <c r="H2872" s="20"/>
      <c r="I2872" s="28" t="str">
        <f t="shared" si="1"/>
        <v>PEItapissuma 43965</v>
      </c>
      <c r="J2872" s="28" t="str">
        <f>VLOOKUP(I2872,'Indice isolamento municipio'!$F$2:$G$26498,2,false)</f>
        <v>#N/A</v>
      </c>
      <c r="K2872" s="29"/>
      <c r="L2872" s="20"/>
      <c r="M2872" s="20"/>
      <c r="N2872" s="20"/>
      <c r="O2872" s="20"/>
      <c r="P2872" s="20"/>
    </row>
    <row r="2873" ht="15.75" hidden="1" customHeight="1">
      <c r="A2873" s="12">
        <v>260780.0</v>
      </c>
      <c r="B2873" s="12" t="s">
        <v>5702</v>
      </c>
      <c r="C2873" s="12" t="s">
        <v>53</v>
      </c>
      <c r="D2873" s="12" t="s">
        <v>79</v>
      </c>
      <c r="E2873" s="12">
        <v>16221.0</v>
      </c>
      <c r="F2873" s="26">
        <v>43965.0</v>
      </c>
      <c r="G2873" s="20"/>
      <c r="H2873" s="20"/>
      <c r="I2873" s="28" t="str">
        <f t="shared" si="1"/>
        <v>PEItaquitinga 43965</v>
      </c>
      <c r="J2873" s="28" t="str">
        <f>VLOOKUP(I2873,'Indice isolamento municipio'!$F$2:$G$26498,2,false)</f>
        <v>#N/A</v>
      </c>
      <c r="K2873" s="29"/>
      <c r="L2873" s="20"/>
      <c r="M2873" s="20"/>
      <c r="N2873" s="20"/>
      <c r="O2873" s="20"/>
      <c r="P2873" s="20"/>
    </row>
    <row r="2874" ht="15.75" hidden="1" customHeight="1">
      <c r="A2874" s="12">
        <v>260790.0</v>
      </c>
      <c r="B2874" s="12" t="s">
        <v>3440</v>
      </c>
      <c r="C2874" s="12" t="s">
        <v>53</v>
      </c>
      <c r="D2874" s="12" t="s">
        <v>79</v>
      </c>
      <c r="E2874" s="12">
        <v>654786.0</v>
      </c>
      <c r="F2874" s="26">
        <v>43965.0</v>
      </c>
      <c r="G2874" s="20"/>
      <c r="H2874" s="20"/>
      <c r="I2874" s="28" t="str">
        <f t="shared" si="1"/>
        <v>PEJaboatão dos Guararapes43965</v>
      </c>
      <c r="J2874" s="28">
        <f>VLOOKUP(I2874,'Indice isolamento municipio'!$F$2:$G$26498,2,false)</f>
        <v>0.471</v>
      </c>
      <c r="K2874" s="41"/>
      <c r="L2874" s="26"/>
      <c r="M2874" s="26">
        <v>43982.0</v>
      </c>
      <c r="N2874" s="18" t="s">
        <v>5665</v>
      </c>
      <c r="O2874" s="20"/>
      <c r="P2874" s="20"/>
      <c r="Q2874" s="18" t="s">
        <v>5666</v>
      </c>
    </row>
    <row r="2875" ht="15.75" hidden="1" customHeight="1">
      <c r="A2875" s="12">
        <v>260795.0</v>
      </c>
      <c r="B2875" s="12" t="s">
        <v>5703</v>
      </c>
      <c r="C2875" s="12" t="s">
        <v>53</v>
      </c>
      <c r="D2875" s="12" t="s">
        <v>79</v>
      </c>
      <c r="E2875" s="12">
        <v>11479.0</v>
      </c>
      <c r="F2875" s="26">
        <v>43965.0</v>
      </c>
      <c r="G2875" s="20"/>
      <c r="H2875" s="20"/>
      <c r="I2875" s="28" t="str">
        <f t="shared" si="1"/>
        <v>PEJaqueira 43965</v>
      </c>
      <c r="J2875" s="28" t="str">
        <f>VLOOKUP(I2875,'Indice isolamento municipio'!$F$2:$G$26498,2,false)</f>
        <v>#N/A</v>
      </c>
      <c r="K2875" s="29"/>
      <c r="L2875" s="20"/>
      <c r="M2875" s="20"/>
      <c r="N2875" s="20"/>
      <c r="O2875" s="20"/>
      <c r="P2875" s="20"/>
    </row>
    <row r="2876" ht="15.75" hidden="1" customHeight="1">
      <c r="A2876" s="12">
        <v>260800.0</v>
      </c>
      <c r="B2876" s="12" t="s">
        <v>5704</v>
      </c>
      <c r="C2876" s="12" t="s">
        <v>53</v>
      </c>
      <c r="D2876" s="12" t="s">
        <v>79</v>
      </c>
      <c r="E2876" s="12">
        <v>16219.0</v>
      </c>
      <c r="F2876" s="26">
        <v>43965.0</v>
      </c>
      <c r="G2876" s="20"/>
      <c r="H2876" s="20"/>
      <c r="I2876" s="28" t="str">
        <f t="shared" si="1"/>
        <v>PEJataúba 43965</v>
      </c>
      <c r="J2876" s="28" t="str">
        <f>VLOOKUP(I2876,'Indice isolamento municipio'!$F$2:$G$26498,2,false)</f>
        <v>#N/A</v>
      </c>
      <c r="K2876" s="29"/>
      <c r="L2876" s="20"/>
      <c r="M2876" s="20"/>
      <c r="N2876" s="20"/>
      <c r="O2876" s="20"/>
      <c r="P2876" s="20"/>
    </row>
    <row r="2877" ht="15.75" hidden="1" customHeight="1">
      <c r="A2877" s="12">
        <v>260805.0</v>
      </c>
      <c r="B2877" s="12" t="s">
        <v>5705</v>
      </c>
      <c r="C2877" s="12" t="s">
        <v>53</v>
      </c>
      <c r="D2877" s="12" t="s">
        <v>79</v>
      </c>
      <c r="E2877" s="12">
        <v>14087.0</v>
      </c>
      <c r="F2877" s="26">
        <v>43965.0</v>
      </c>
      <c r="G2877" s="20"/>
      <c r="H2877" s="20"/>
      <c r="I2877" s="28" t="str">
        <f t="shared" si="1"/>
        <v>PEJatobá 43965</v>
      </c>
      <c r="J2877" s="28" t="str">
        <f>VLOOKUP(I2877,'Indice isolamento municipio'!$F$2:$G$26498,2,false)</f>
        <v>#N/A</v>
      </c>
      <c r="K2877" s="29"/>
      <c r="L2877" s="20"/>
      <c r="M2877" s="20"/>
      <c r="N2877" s="20"/>
      <c r="O2877" s="20"/>
      <c r="P2877" s="20"/>
    </row>
    <row r="2878" ht="15.75" hidden="1" customHeight="1">
      <c r="A2878" s="12">
        <v>260810.0</v>
      </c>
      <c r="B2878" s="12" t="s">
        <v>3443</v>
      </c>
      <c r="C2878" s="12" t="s">
        <v>53</v>
      </c>
      <c r="D2878" s="12" t="s">
        <v>79</v>
      </c>
      <c r="E2878" s="12">
        <v>31305.0</v>
      </c>
      <c r="F2878" s="26">
        <v>43965.0</v>
      </c>
      <c r="G2878" s="20"/>
      <c r="H2878" s="20"/>
      <c r="I2878" s="28" t="str">
        <f t="shared" si="1"/>
        <v>PEJoão Alfredo43965</v>
      </c>
      <c r="J2878" s="28">
        <f>VLOOKUP(I2878,'Indice isolamento municipio'!$F$2:$G$26498,2,false)</f>
        <v>0.411</v>
      </c>
      <c r="K2878" s="29"/>
      <c r="L2878" s="20"/>
      <c r="M2878" s="20"/>
      <c r="N2878" s="20"/>
      <c r="O2878" s="20"/>
      <c r="P2878" s="20"/>
    </row>
    <row r="2879" ht="15.75" hidden="1" customHeight="1">
      <c r="A2879" s="12">
        <v>260820.0</v>
      </c>
      <c r="B2879" s="12" t="s">
        <v>5706</v>
      </c>
      <c r="C2879" s="12" t="s">
        <v>53</v>
      </c>
      <c r="D2879" s="12" t="s">
        <v>79</v>
      </c>
      <c r="E2879" s="12">
        <v>15751.0</v>
      </c>
      <c r="F2879" s="26">
        <v>43965.0</v>
      </c>
      <c r="G2879" s="20"/>
      <c r="H2879" s="20"/>
      <c r="I2879" s="28" t="str">
        <f t="shared" si="1"/>
        <v>PEJoaquim Nabuco 43965</v>
      </c>
      <c r="J2879" s="28" t="str">
        <f>VLOOKUP(I2879,'Indice isolamento municipio'!$F$2:$G$26498,2,false)</f>
        <v>#N/A</v>
      </c>
      <c r="K2879" s="29"/>
      <c r="L2879" s="20"/>
      <c r="M2879" s="20"/>
      <c r="N2879" s="20"/>
      <c r="O2879" s="20"/>
      <c r="P2879" s="20"/>
    </row>
    <row r="2880" ht="15.75" hidden="1" customHeight="1">
      <c r="A2880" s="12">
        <v>260825.0</v>
      </c>
      <c r="B2880" s="12" t="s">
        <v>5707</v>
      </c>
      <c r="C2880" s="12" t="s">
        <v>53</v>
      </c>
      <c r="D2880" s="12" t="s">
        <v>79</v>
      </c>
      <c r="E2880" s="12">
        <v>10742.0</v>
      </c>
      <c r="F2880" s="26">
        <v>43965.0</v>
      </c>
      <c r="G2880" s="20"/>
      <c r="H2880" s="20"/>
      <c r="I2880" s="28" t="str">
        <f t="shared" si="1"/>
        <v>PEJucati 43965</v>
      </c>
      <c r="J2880" s="28" t="str">
        <f>VLOOKUP(I2880,'Indice isolamento municipio'!$F$2:$G$26498,2,false)</f>
        <v>#N/A</v>
      </c>
      <c r="K2880" s="29"/>
      <c r="L2880" s="20"/>
      <c r="M2880" s="20"/>
      <c r="N2880" s="20"/>
      <c r="O2880" s="20"/>
      <c r="P2880" s="20"/>
    </row>
    <row r="2881" ht="15.75" hidden="1" customHeight="1">
      <c r="A2881" s="12">
        <v>260830.0</v>
      </c>
      <c r="B2881" s="12" t="s">
        <v>5708</v>
      </c>
      <c r="C2881" s="12" t="s">
        <v>53</v>
      </c>
      <c r="D2881" s="12" t="s">
        <v>79</v>
      </c>
      <c r="E2881" s="12">
        <v>13899.0</v>
      </c>
      <c r="F2881" s="26">
        <v>43965.0</v>
      </c>
      <c r="G2881" s="20"/>
      <c r="H2881" s="20"/>
      <c r="I2881" s="28" t="str">
        <f t="shared" si="1"/>
        <v>PEJupi 43965</v>
      </c>
      <c r="J2881" s="28" t="str">
        <f>VLOOKUP(I2881,'Indice isolamento municipio'!$F$2:$G$26498,2,false)</f>
        <v>#N/A</v>
      </c>
      <c r="K2881" s="29"/>
      <c r="L2881" s="20"/>
      <c r="M2881" s="20"/>
      <c r="N2881" s="20"/>
      <c r="O2881" s="20"/>
      <c r="P2881" s="20"/>
    </row>
    <row r="2882" ht="15.75" hidden="1" customHeight="1">
      <c r="A2882" s="12">
        <v>260840.0</v>
      </c>
      <c r="B2882" s="12" t="s">
        <v>5709</v>
      </c>
      <c r="C2882" s="12" t="s">
        <v>53</v>
      </c>
      <c r="D2882" s="12" t="s">
        <v>79</v>
      </c>
      <c r="E2882" s="12">
        <v>14662.0</v>
      </c>
      <c r="F2882" s="26">
        <v>43965.0</v>
      </c>
      <c r="G2882" s="20"/>
      <c r="H2882" s="20"/>
      <c r="I2882" s="28" t="str">
        <f t="shared" si="1"/>
        <v>PEJurema 43965</v>
      </c>
      <c r="J2882" s="28" t="str">
        <f>VLOOKUP(I2882,'Indice isolamento municipio'!$F$2:$G$26498,2,false)</f>
        <v>#N/A</v>
      </c>
      <c r="K2882" s="29"/>
      <c r="L2882" s="20"/>
      <c r="M2882" s="20"/>
      <c r="N2882" s="20"/>
      <c r="O2882" s="20"/>
      <c r="P2882" s="20"/>
    </row>
    <row r="2883" ht="15.75" hidden="1" customHeight="1">
      <c r="A2883" s="12">
        <v>260845.0</v>
      </c>
      <c r="B2883" s="12" t="s">
        <v>3449</v>
      </c>
      <c r="C2883" s="12" t="s">
        <v>53</v>
      </c>
      <c r="D2883" s="12" t="s">
        <v>79</v>
      </c>
      <c r="E2883" s="12">
        <v>16408.0</v>
      </c>
      <c r="F2883" s="26">
        <v>43965.0</v>
      </c>
      <c r="G2883" s="20"/>
      <c r="H2883" s="20"/>
      <c r="I2883" s="28" t="str">
        <f t="shared" si="1"/>
        <v>PELagoa do Carro43965</v>
      </c>
      <c r="J2883" s="28">
        <f>VLOOKUP(I2883,'Indice isolamento municipio'!$F$2:$G$26498,2,false)</f>
        <v>0.433</v>
      </c>
      <c r="K2883" s="29"/>
      <c r="L2883" s="20"/>
      <c r="M2883" s="20"/>
      <c r="N2883" s="20"/>
      <c r="O2883" s="20"/>
      <c r="P2883" s="20"/>
    </row>
    <row r="2884" ht="15.75" hidden="1" customHeight="1">
      <c r="A2884" s="12">
        <v>260850.0</v>
      </c>
      <c r="B2884" s="12" t="s">
        <v>5710</v>
      </c>
      <c r="C2884" s="12" t="s">
        <v>53</v>
      </c>
      <c r="D2884" s="12" t="s">
        <v>79</v>
      </c>
      <c r="E2884" s="12">
        <v>20733.0</v>
      </c>
      <c r="F2884" s="26">
        <v>43965.0</v>
      </c>
      <c r="G2884" s="20"/>
      <c r="H2884" s="20"/>
      <c r="I2884" s="28" t="str">
        <f t="shared" si="1"/>
        <v>PELagoa do Itaenga 43965</v>
      </c>
      <c r="J2884" s="28" t="str">
        <f>VLOOKUP(I2884,'Indice isolamento municipio'!$F$2:$G$26498,2,false)</f>
        <v>#N/A</v>
      </c>
      <c r="K2884" s="29"/>
      <c r="L2884" s="20"/>
      <c r="M2884" s="20"/>
      <c r="N2884" s="20"/>
      <c r="O2884" s="20"/>
      <c r="P2884" s="20"/>
    </row>
    <row r="2885" ht="15.75" hidden="1" customHeight="1">
      <c r="A2885" s="12">
        <v>260860.0</v>
      </c>
      <c r="B2885" s="12" t="s">
        <v>5711</v>
      </c>
      <c r="C2885" s="12" t="s">
        <v>53</v>
      </c>
      <c r="D2885" s="12" t="s">
        <v>79</v>
      </c>
      <c r="E2885" s="12">
        <v>12307.0</v>
      </c>
      <c r="F2885" s="26">
        <v>43965.0</v>
      </c>
      <c r="G2885" s="20"/>
      <c r="H2885" s="20"/>
      <c r="I2885" s="28" t="str">
        <f t="shared" si="1"/>
        <v>PELagoa do ouro 43965</v>
      </c>
      <c r="J2885" s="28" t="str">
        <f>VLOOKUP(I2885,'Indice isolamento municipio'!$F$2:$G$26498,2,false)</f>
        <v>#N/A</v>
      </c>
      <c r="K2885" s="29"/>
      <c r="L2885" s="20"/>
      <c r="M2885" s="20"/>
      <c r="N2885" s="20"/>
      <c r="O2885" s="20"/>
      <c r="P2885" s="20"/>
    </row>
    <row r="2886" ht="15.75" hidden="1" customHeight="1">
      <c r="A2886" s="12">
        <v>260870.0</v>
      </c>
      <c r="B2886" s="12" t="s">
        <v>5712</v>
      </c>
      <c r="C2886" s="12" t="s">
        <v>53</v>
      </c>
      <c r="D2886" s="12" t="s">
        <v>79</v>
      </c>
      <c r="E2886" s="12">
        <v>15731.0</v>
      </c>
      <c r="F2886" s="26">
        <v>43965.0</v>
      </c>
      <c r="G2886" s="20"/>
      <c r="H2886" s="20"/>
      <c r="I2886" s="28" t="str">
        <f t="shared" si="1"/>
        <v>PELagoa dos Gatos 43965</v>
      </c>
      <c r="J2886" s="28" t="str">
        <f>VLOOKUP(I2886,'Indice isolamento municipio'!$F$2:$G$26498,2,false)</f>
        <v>#N/A</v>
      </c>
      <c r="K2886" s="29"/>
      <c r="L2886" s="20"/>
      <c r="M2886" s="20"/>
      <c r="N2886" s="20"/>
      <c r="O2886" s="20"/>
      <c r="P2886" s="20"/>
    </row>
    <row r="2887" ht="15.75" hidden="1" customHeight="1">
      <c r="A2887" s="12">
        <v>260875.0</v>
      </c>
      <c r="B2887" s="12" t="s">
        <v>5713</v>
      </c>
      <c r="C2887" s="12" t="s">
        <v>53</v>
      </c>
      <c r="D2887" s="12" t="s">
        <v>79</v>
      </c>
      <c r="E2887" s="12">
        <v>23308.0</v>
      </c>
      <c r="F2887" s="26">
        <v>43965.0</v>
      </c>
      <c r="G2887" s="20"/>
      <c r="H2887" s="20"/>
      <c r="I2887" s="28" t="str">
        <f t="shared" si="1"/>
        <v>PELagoa Grande 43965</v>
      </c>
      <c r="J2887" s="28" t="str">
        <f>VLOOKUP(I2887,'Indice isolamento municipio'!$F$2:$G$26498,2,false)</f>
        <v>#N/A</v>
      </c>
      <c r="K2887" s="29"/>
      <c r="L2887" s="20"/>
      <c r="M2887" s="20"/>
      <c r="N2887" s="20"/>
      <c r="O2887" s="20"/>
      <c r="P2887" s="20"/>
    </row>
    <row r="2888" ht="15.75" hidden="1" customHeight="1">
      <c r="A2888" s="12">
        <v>260880.0</v>
      </c>
      <c r="B2888" s="12" t="s">
        <v>3452</v>
      </c>
      <c r="C2888" s="12" t="s">
        <v>53</v>
      </c>
      <c r="D2888" s="12" t="s">
        <v>79</v>
      </c>
      <c r="E2888" s="12">
        <v>37296.0</v>
      </c>
      <c r="F2888" s="26">
        <v>43965.0</v>
      </c>
      <c r="G2888" s="20"/>
      <c r="H2888" s="20"/>
      <c r="I2888" s="28" t="str">
        <f t="shared" si="1"/>
        <v>PELajedo43965</v>
      </c>
      <c r="J2888" s="28">
        <f>VLOOKUP(I2888,'Indice isolamento municipio'!$F$2:$G$26498,2,false)</f>
        <v>0.393</v>
      </c>
      <c r="K2888" s="29"/>
      <c r="L2888" s="20"/>
      <c r="M2888" s="20"/>
      <c r="N2888" s="20"/>
      <c r="O2888" s="20"/>
      <c r="P2888" s="20"/>
    </row>
    <row r="2889" ht="15.75" hidden="1" customHeight="1">
      <c r="A2889" s="12">
        <v>260890.0</v>
      </c>
      <c r="B2889" s="12" t="s">
        <v>5714</v>
      </c>
      <c r="C2889" s="12" t="s">
        <v>53</v>
      </c>
      <c r="D2889" s="12" t="s">
        <v>79</v>
      </c>
      <c r="E2889" s="12">
        <v>55343.0</v>
      </c>
      <c r="F2889" s="26">
        <v>43965.0</v>
      </c>
      <c r="G2889" s="20"/>
      <c r="H2889" s="20"/>
      <c r="I2889" s="28" t="str">
        <f t="shared" si="1"/>
        <v>PELimoeiro 43965</v>
      </c>
      <c r="J2889" s="28" t="str">
        <f>VLOOKUP(I2889,'Indice isolamento municipio'!$F$2:$G$26498,2,false)</f>
        <v>#N/A</v>
      </c>
      <c r="K2889" s="29"/>
      <c r="L2889" s="20"/>
      <c r="M2889" s="20"/>
      <c r="N2889" s="20"/>
      <c r="O2889" s="20"/>
      <c r="P2889" s="20"/>
    </row>
    <row r="2890" ht="15.75" hidden="1" customHeight="1">
      <c r="A2890" s="12">
        <v>260900.0</v>
      </c>
      <c r="B2890" s="12" t="s">
        <v>5715</v>
      </c>
      <c r="C2890" s="12" t="s">
        <v>53</v>
      </c>
      <c r="D2890" s="12" t="s">
        <v>79</v>
      </c>
      <c r="E2890" s="12">
        <v>24142.0</v>
      </c>
      <c r="F2890" s="26">
        <v>43965.0</v>
      </c>
      <c r="G2890" s="20"/>
      <c r="H2890" s="20"/>
      <c r="I2890" s="28" t="str">
        <f t="shared" si="1"/>
        <v>PEMacaparana 43965</v>
      </c>
      <c r="J2890" s="28" t="str">
        <f>VLOOKUP(I2890,'Indice isolamento municipio'!$F$2:$G$26498,2,false)</f>
        <v>#N/A</v>
      </c>
      <c r="K2890" s="29"/>
      <c r="L2890" s="20"/>
      <c r="M2890" s="20"/>
      <c r="N2890" s="20"/>
      <c r="O2890" s="20"/>
      <c r="P2890" s="20"/>
    </row>
    <row r="2891" ht="15.75" hidden="1" customHeight="1">
      <c r="A2891" s="12">
        <v>260910.0</v>
      </c>
      <c r="B2891" s="12" t="s">
        <v>5716</v>
      </c>
      <c r="C2891" s="12" t="s">
        <v>53</v>
      </c>
      <c r="D2891" s="12" t="s">
        <v>79</v>
      </c>
      <c r="E2891" s="12">
        <v>14109.0</v>
      </c>
      <c r="F2891" s="26">
        <v>43965.0</v>
      </c>
      <c r="G2891" s="20"/>
      <c r="H2891" s="20"/>
      <c r="I2891" s="28" t="str">
        <f t="shared" si="1"/>
        <v>PEMachados 43965</v>
      </c>
      <c r="J2891" s="28" t="str">
        <f>VLOOKUP(I2891,'Indice isolamento municipio'!$F$2:$G$26498,2,false)</f>
        <v>#N/A</v>
      </c>
      <c r="K2891" s="29"/>
      <c r="L2891" s="20"/>
      <c r="M2891" s="20"/>
      <c r="N2891" s="20"/>
      <c r="O2891" s="20"/>
      <c r="P2891" s="20"/>
    </row>
    <row r="2892" ht="15.75" hidden="1" customHeight="1">
      <c r="A2892" s="12">
        <v>260915.0</v>
      </c>
      <c r="B2892" s="12" t="s">
        <v>5717</v>
      </c>
      <c r="C2892" s="12" t="s">
        <v>53</v>
      </c>
      <c r="D2892" s="12" t="s">
        <v>79</v>
      </c>
      <c r="E2892" s="12">
        <v>18847.0</v>
      </c>
      <c r="F2892" s="26">
        <v>43965.0</v>
      </c>
      <c r="G2892" s="20"/>
      <c r="H2892" s="20"/>
      <c r="I2892" s="28" t="str">
        <f t="shared" si="1"/>
        <v>PEManari 43965</v>
      </c>
      <c r="J2892" s="28" t="str">
        <f>VLOOKUP(I2892,'Indice isolamento municipio'!$F$2:$G$26498,2,false)</f>
        <v>#N/A</v>
      </c>
      <c r="K2892" s="29"/>
      <c r="L2892" s="20"/>
      <c r="M2892" s="20"/>
      <c r="N2892" s="20"/>
      <c r="O2892" s="20"/>
      <c r="P2892" s="20"/>
    </row>
    <row r="2893" ht="15.75" hidden="1" customHeight="1">
      <c r="A2893" s="12">
        <v>260920.0</v>
      </c>
      <c r="B2893" s="12" t="s">
        <v>5718</v>
      </c>
      <c r="C2893" s="12" t="s">
        <v>53</v>
      </c>
      <c r="D2893" s="12" t="s">
        <v>79</v>
      </c>
      <c r="E2893" s="12">
        <v>11961.0</v>
      </c>
      <c r="F2893" s="26">
        <v>43965.0</v>
      </c>
      <c r="G2893" s="20"/>
      <c r="H2893" s="20"/>
      <c r="I2893" s="28" t="str">
        <f t="shared" si="1"/>
        <v>PEMaraial 43965</v>
      </c>
      <c r="J2893" s="28" t="str">
        <f>VLOOKUP(I2893,'Indice isolamento municipio'!$F$2:$G$26498,2,false)</f>
        <v>#N/A</v>
      </c>
      <c r="K2893" s="29"/>
      <c r="L2893" s="20"/>
      <c r="M2893" s="20"/>
      <c r="N2893" s="20"/>
      <c r="O2893" s="20"/>
      <c r="P2893" s="20"/>
    </row>
    <row r="2894" ht="15.75" hidden="1" customHeight="1">
      <c r="A2894" s="12">
        <v>260930.0</v>
      </c>
      <c r="B2894" s="12" t="s">
        <v>5719</v>
      </c>
      <c r="C2894" s="12" t="s">
        <v>53</v>
      </c>
      <c r="D2894" s="12" t="s">
        <v>79</v>
      </c>
      <c r="E2894" s="12">
        <v>14488.0</v>
      </c>
      <c r="F2894" s="26">
        <v>43965.0</v>
      </c>
      <c r="G2894" s="20"/>
      <c r="H2894" s="20"/>
      <c r="I2894" s="28" t="str">
        <f t="shared" si="1"/>
        <v>PEMirandiba 43965</v>
      </c>
      <c r="J2894" s="28" t="str">
        <f>VLOOKUP(I2894,'Indice isolamento municipio'!$F$2:$G$26498,2,false)</f>
        <v>#N/A</v>
      </c>
      <c r="K2894" s="29"/>
      <c r="L2894" s="20"/>
      <c r="M2894" s="20"/>
      <c r="N2894" s="20"/>
      <c r="O2894" s="20"/>
      <c r="P2894" s="20"/>
    </row>
    <row r="2895" ht="15.75" hidden="1" customHeight="1">
      <c r="A2895" s="12">
        <v>260940.0</v>
      </c>
      <c r="B2895" s="12" t="s">
        <v>5720</v>
      </c>
      <c r="C2895" s="12" t="s">
        <v>53</v>
      </c>
      <c r="D2895" s="12" t="s">
        <v>79</v>
      </c>
      <c r="E2895" s="12">
        <v>57828.0</v>
      </c>
      <c r="F2895" s="26">
        <v>43965.0</v>
      </c>
      <c r="G2895" s="20"/>
      <c r="H2895" s="20"/>
      <c r="I2895" s="28" t="str">
        <f t="shared" si="1"/>
        <v>PEMoreno 43965</v>
      </c>
      <c r="J2895" s="28" t="str">
        <f>VLOOKUP(I2895,'Indice isolamento municipio'!$F$2:$G$26498,2,false)</f>
        <v>#N/A</v>
      </c>
      <c r="K2895" s="29"/>
      <c r="L2895" s="20"/>
      <c r="M2895" s="20"/>
      <c r="N2895" s="20"/>
      <c r="O2895" s="20"/>
      <c r="P2895" s="20"/>
    </row>
    <row r="2896" ht="15.75" hidden="1" customHeight="1">
      <c r="A2896" s="12">
        <v>260950.0</v>
      </c>
      <c r="B2896" s="12" t="s">
        <v>5721</v>
      </c>
      <c r="C2896" s="12" t="s">
        <v>53</v>
      </c>
      <c r="D2896" s="12" t="s">
        <v>79</v>
      </c>
      <c r="E2896" s="12">
        <v>31029.0</v>
      </c>
      <c r="F2896" s="26">
        <v>43965.0</v>
      </c>
      <c r="G2896" s="20"/>
      <c r="H2896" s="20"/>
      <c r="I2896" s="28" t="str">
        <f t="shared" si="1"/>
        <v>PENazaré da Mata 43965</v>
      </c>
      <c r="J2896" s="28" t="str">
        <f>VLOOKUP(I2896,'Indice isolamento municipio'!$F$2:$G$26498,2,false)</f>
        <v>#N/A</v>
      </c>
      <c r="K2896" s="29"/>
      <c r="L2896" s="20"/>
      <c r="M2896" s="20"/>
      <c r="N2896" s="20"/>
      <c r="O2896" s="20"/>
      <c r="P2896" s="20"/>
    </row>
    <row r="2897" ht="15.75" hidden="1" customHeight="1">
      <c r="A2897" s="12">
        <v>260960.0</v>
      </c>
      <c r="B2897" s="12" t="s">
        <v>5722</v>
      </c>
      <c r="C2897" s="12" t="s">
        <v>53</v>
      </c>
      <c r="D2897" s="12" t="s">
        <v>79</v>
      </c>
      <c r="E2897" s="12">
        <v>379271.0</v>
      </c>
      <c r="F2897" s="26">
        <v>43965.0</v>
      </c>
      <c r="G2897" s="20"/>
      <c r="H2897" s="20"/>
      <c r="I2897" s="28" t="str">
        <f t="shared" si="1"/>
        <v>PEOlinda 43965</v>
      </c>
      <c r="J2897" s="28" t="str">
        <f>VLOOKUP(I2897,'Indice isolamento municipio'!$F$2:$G$26498,2,false)</f>
        <v>#N/A</v>
      </c>
      <c r="K2897" s="41"/>
      <c r="L2897" s="26"/>
      <c r="M2897" s="26">
        <v>43982.0</v>
      </c>
      <c r="N2897" s="18" t="s">
        <v>5665</v>
      </c>
      <c r="O2897" s="20"/>
      <c r="P2897" s="20"/>
      <c r="Q2897" s="18" t="s">
        <v>5666</v>
      </c>
    </row>
    <row r="2898" ht="15.75" hidden="1" customHeight="1">
      <c r="A2898" s="12">
        <v>260970.0</v>
      </c>
      <c r="B2898" s="12" t="s">
        <v>5723</v>
      </c>
      <c r="C2898" s="12" t="s">
        <v>53</v>
      </c>
      <c r="D2898" s="12" t="s">
        <v>79</v>
      </c>
      <c r="E2898" s="12">
        <v>22996.0</v>
      </c>
      <c r="F2898" s="26">
        <v>43965.0</v>
      </c>
      <c r="G2898" s="20"/>
      <c r="H2898" s="20"/>
      <c r="I2898" s="28" t="str">
        <f t="shared" si="1"/>
        <v>PEOrobó 43965</v>
      </c>
      <c r="J2898" s="28" t="str">
        <f>VLOOKUP(I2898,'Indice isolamento municipio'!$F$2:$G$26498,2,false)</f>
        <v>#N/A</v>
      </c>
      <c r="K2898" s="29"/>
      <c r="L2898" s="20"/>
      <c r="M2898" s="20"/>
      <c r="N2898" s="20"/>
      <c r="O2898" s="20"/>
      <c r="P2898" s="20"/>
    </row>
    <row r="2899" ht="15.75" hidden="1" customHeight="1">
      <c r="A2899" s="12">
        <v>260980.0</v>
      </c>
      <c r="B2899" s="12" t="s">
        <v>5724</v>
      </c>
      <c r="C2899" s="12" t="s">
        <v>53</v>
      </c>
      <c r="D2899" s="12" t="s">
        <v>79</v>
      </c>
      <c r="E2899" s="12">
        <v>13536.0</v>
      </c>
      <c r="F2899" s="26">
        <v>43965.0</v>
      </c>
      <c r="G2899" s="20"/>
      <c r="H2899" s="20"/>
      <c r="I2899" s="28" t="str">
        <f t="shared" si="1"/>
        <v>PEOrocó 43965</v>
      </c>
      <c r="J2899" s="28" t="str">
        <f>VLOOKUP(I2899,'Indice isolamento municipio'!$F$2:$G$26498,2,false)</f>
        <v>#N/A</v>
      </c>
      <c r="K2899" s="29"/>
      <c r="L2899" s="20"/>
      <c r="M2899" s="20"/>
      <c r="N2899" s="20"/>
      <c r="O2899" s="20"/>
      <c r="P2899" s="20"/>
    </row>
    <row r="2900" ht="15.75" hidden="1" customHeight="1">
      <c r="A2900" s="12">
        <v>260990.0</v>
      </c>
      <c r="B2900" s="12" t="s">
        <v>5725</v>
      </c>
      <c r="C2900" s="12" t="s">
        <v>53</v>
      </c>
      <c r="D2900" s="12" t="s">
        <v>79</v>
      </c>
      <c r="E2900" s="12">
        <v>65510.0</v>
      </c>
      <c r="F2900" s="26">
        <v>43965.0</v>
      </c>
      <c r="G2900" s="20"/>
      <c r="H2900" s="20"/>
      <c r="I2900" s="28" t="str">
        <f t="shared" si="1"/>
        <v>PEOuricuri 43965</v>
      </c>
      <c r="J2900" s="28" t="str">
        <f>VLOOKUP(I2900,'Indice isolamento municipio'!$F$2:$G$26498,2,false)</f>
        <v>#N/A</v>
      </c>
      <c r="K2900" s="29"/>
      <c r="L2900" s="20"/>
      <c r="M2900" s="20"/>
      <c r="N2900" s="20"/>
      <c r="O2900" s="20"/>
      <c r="P2900" s="20"/>
    </row>
    <row r="2901" ht="15.75" hidden="1" customHeight="1">
      <c r="A2901" s="12">
        <v>261000.0</v>
      </c>
      <c r="B2901" s="12" t="s">
        <v>5726</v>
      </c>
      <c r="C2901" s="12" t="s">
        <v>53</v>
      </c>
      <c r="D2901" s="12" t="s">
        <v>79</v>
      </c>
      <c r="E2901" s="12">
        <v>60091.0</v>
      </c>
      <c r="F2901" s="26">
        <v>43965.0</v>
      </c>
      <c r="G2901" s="20"/>
      <c r="H2901" s="20"/>
      <c r="I2901" s="28" t="str">
        <f t="shared" si="1"/>
        <v>PEPalmares 43965</v>
      </c>
      <c r="J2901" s="28" t="str">
        <f>VLOOKUP(I2901,'Indice isolamento municipio'!$F$2:$G$26498,2,false)</f>
        <v>#N/A</v>
      </c>
      <c r="K2901" s="29"/>
      <c r="L2901" s="20"/>
      <c r="M2901" s="20"/>
      <c r="N2901" s="20"/>
      <c r="O2901" s="20"/>
      <c r="P2901" s="20"/>
    </row>
    <row r="2902" ht="15.75" hidden="1" customHeight="1">
      <c r="A2902" s="12">
        <v>261010.0</v>
      </c>
      <c r="B2902" s="12" t="s">
        <v>3467</v>
      </c>
      <c r="C2902" s="12" t="s">
        <v>53</v>
      </c>
      <c r="D2902" s="12" t="s">
        <v>79</v>
      </c>
      <c r="E2902" s="12">
        <v>8172.0</v>
      </c>
      <c r="F2902" s="26">
        <v>43965.0</v>
      </c>
      <c r="G2902" s="20"/>
      <c r="H2902" s="20"/>
      <c r="I2902" s="28" t="str">
        <f t="shared" si="1"/>
        <v>PEPalmeirina43965</v>
      </c>
      <c r="J2902" s="28">
        <f>VLOOKUP(I2902,'Indice isolamento municipio'!$F$2:$G$26498,2,false)</f>
        <v>0.513</v>
      </c>
      <c r="K2902" s="29"/>
      <c r="L2902" s="20"/>
      <c r="M2902" s="20"/>
      <c r="N2902" s="20"/>
      <c r="O2902" s="20"/>
      <c r="P2902" s="20"/>
    </row>
    <row r="2903" ht="15.75" hidden="1" customHeight="1">
      <c r="A2903" s="12">
        <v>261020.0</v>
      </c>
      <c r="B2903" s="12" t="s">
        <v>5727</v>
      </c>
      <c r="C2903" s="12" t="s">
        <v>53</v>
      </c>
      <c r="D2903" s="12" t="s">
        <v>79</v>
      </c>
      <c r="E2903" s="12">
        <v>26005.0</v>
      </c>
      <c r="F2903" s="26">
        <v>43965.0</v>
      </c>
      <c r="G2903" s="20"/>
      <c r="H2903" s="20"/>
      <c r="I2903" s="28" t="str">
        <f t="shared" si="1"/>
        <v>PEPanelas 43965</v>
      </c>
      <c r="J2903" s="28" t="str">
        <f>VLOOKUP(I2903,'Indice isolamento municipio'!$F$2:$G$26498,2,false)</f>
        <v>#N/A</v>
      </c>
      <c r="K2903" s="29"/>
      <c r="L2903" s="20"/>
      <c r="M2903" s="20"/>
      <c r="N2903" s="20"/>
      <c r="O2903" s="20"/>
      <c r="P2903" s="20"/>
    </row>
    <row r="2904" ht="15.75" hidden="1" customHeight="1">
      <c r="A2904" s="12">
        <v>261030.0</v>
      </c>
      <c r="B2904" s="12" t="s">
        <v>5728</v>
      </c>
      <c r="C2904" s="12" t="s">
        <v>53</v>
      </c>
      <c r="D2904" s="12" t="s">
        <v>79</v>
      </c>
      <c r="E2904" s="12">
        <v>11100.0</v>
      </c>
      <c r="F2904" s="26">
        <v>43965.0</v>
      </c>
      <c r="G2904" s="20"/>
      <c r="H2904" s="20"/>
      <c r="I2904" s="28" t="str">
        <f t="shared" si="1"/>
        <v>PEParanatama 43965</v>
      </c>
      <c r="J2904" s="28" t="str">
        <f>VLOOKUP(I2904,'Indice isolamento municipio'!$F$2:$G$26498,2,false)</f>
        <v>#N/A</v>
      </c>
      <c r="K2904" s="29"/>
      <c r="L2904" s="20"/>
      <c r="M2904" s="20"/>
      <c r="N2904" s="20"/>
      <c r="O2904" s="20"/>
      <c r="P2904" s="20"/>
    </row>
    <row r="2905" ht="15.75" hidden="1" customHeight="1">
      <c r="A2905" s="12">
        <v>261040.0</v>
      </c>
      <c r="B2905" s="12" t="s">
        <v>5729</v>
      </c>
      <c r="C2905" s="12" t="s">
        <v>53</v>
      </c>
      <c r="D2905" s="12" t="s">
        <v>79</v>
      </c>
      <c r="E2905" s="12">
        <v>20425.0</v>
      </c>
      <c r="F2905" s="26">
        <v>43965.0</v>
      </c>
      <c r="G2905" s="20"/>
      <c r="H2905" s="20"/>
      <c r="I2905" s="28" t="str">
        <f t="shared" si="1"/>
        <v>PEParnamirim 43965</v>
      </c>
      <c r="J2905" s="28" t="str">
        <f>VLOOKUP(I2905,'Indice isolamento municipio'!$F$2:$G$26498,2,false)</f>
        <v>#N/A</v>
      </c>
      <c r="K2905" s="29"/>
      <c r="L2905" s="20"/>
      <c r="M2905" s="20"/>
      <c r="N2905" s="20"/>
      <c r="O2905" s="20"/>
      <c r="P2905" s="20"/>
    </row>
    <row r="2906" ht="15.75" hidden="1" customHeight="1">
      <c r="A2906" s="12">
        <v>261050.0</v>
      </c>
      <c r="B2906" s="12" t="s">
        <v>5730</v>
      </c>
      <c r="C2906" s="12" t="s">
        <v>53</v>
      </c>
      <c r="D2906" s="12" t="s">
        <v>79</v>
      </c>
      <c r="E2906" s="12">
        <v>28552.0</v>
      </c>
      <c r="F2906" s="26">
        <v>43965.0</v>
      </c>
      <c r="G2906" s="20"/>
      <c r="H2906" s="20"/>
      <c r="I2906" s="28" t="str">
        <f t="shared" si="1"/>
        <v>PEPassira 43965</v>
      </c>
      <c r="J2906" s="28" t="str">
        <f>VLOOKUP(I2906,'Indice isolamento municipio'!$F$2:$G$26498,2,false)</f>
        <v>#N/A</v>
      </c>
      <c r="K2906" s="29"/>
      <c r="L2906" s="20"/>
      <c r="M2906" s="20"/>
      <c r="N2906" s="20"/>
      <c r="O2906" s="20"/>
      <c r="P2906" s="20"/>
    </row>
    <row r="2907" ht="15.75" hidden="1" customHeight="1">
      <c r="A2907" s="12">
        <v>261060.0</v>
      </c>
      <c r="B2907" s="12" t="s">
        <v>5731</v>
      </c>
      <c r="C2907" s="12" t="s">
        <v>53</v>
      </c>
      <c r="D2907" s="12" t="s">
        <v>79</v>
      </c>
      <c r="E2907" s="12">
        <v>52297.0</v>
      </c>
      <c r="F2907" s="26">
        <v>43965.0</v>
      </c>
      <c r="G2907" s="20"/>
      <c r="H2907" s="20"/>
      <c r="I2907" s="28" t="str">
        <f t="shared" si="1"/>
        <v>PEPaudalho 43965</v>
      </c>
      <c r="J2907" s="28" t="str">
        <f>VLOOKUP(I2907,'Indice isolamento municipio'!$F$2:$G$26498,2,false)</f>
        <v>#N/A</v>
      </c>
      <c r="K2907" s="29"/>
      <c r="L2907" s="20"/>
      <c r="M2907" s="20"/>
      <c r="N2907" s="20"/>
      <c r="O2907" s="20"/>
      <c r="P2907" s="20"/>
    </row>
    <row r="2908" ht="15.75" hidden="1" customHeight="1">
      <c r="A2908" s="12">
        <v>261070.0</v>
      </c>
      <c r="B2908" s="12" t="s">
        <v>5573</v>
      </c>
      <c r="C2908" s="12" t="s">
        <v>53</v>
      </c>
      <c r="D2908" s="12" t="s">
        <v>79</v>
      </c>
      <c r="E2908" s="12">
        <v>306239.0</v>
      </c>
      <c r="F2908" s="26">
        <v>43965.0</v>
      </c>
      <c r="G2908" s="20"/>
      <c r="H2908" s="20"/>
      <c r="I2908" s="28" t="str">
        <f t="shared" si="1"/>
        <v>PEPaulista 43965</v>
      </c>
      <c r="J2908" s="28" t="str">
        <f>VLOOKUP(I2908,'Indice isolamento municipio'!$F$2:$G$26498,2,false)</f>
        <v>#N/A</v>
      </c>
      <c r="K2908" s="29"/>
      <c r="L2908" s="20"/>
      <c r="M2908" s="20"/>
      <c r="N2908" s="20"/>
      <c r="O2908" s="20"/>
      <c r="P2908" s="20"/>
    </row>
    <row r="2909" ht="15.75" hidden="1" customHeight="1">
      <c r="A2909" s="12">
        <v>261080.0</v>
      </c>
      <c r="B2909" s="12" t="s">
        <v>5732</v>
      </c>
      <c r="C2909" s="12" t="s">
        <v>53</v>
      </c>
      <c r="D2909" s="12" t="s">
        <v>79</v>
      </c>
      <c r="E2909" s="12">
        <v>21050.0</v>
      </c>
      <c r="F2909" s="26">
        <v>43965.0</v>
      </c>
      <c r="G2909" s="20"/>
      <c r="H2909" s="20"/>
      <c r="I2909" s="28" t="str">
        <f t="shared" si="1"/>
        <v>PEPedra 43965</v>
      </c>
      <c r="J2909" s="28" t="str">
        <f>VLOOKUP(I2909,'Indice isolamento municipio'!$F$2:$G$26498,2,false)</f>
        <v>#N/A</v>
      </c>
      <c r="K2909" s="29"/>
      <c r="L2909" s="20"/>
      <c r="M2909" s="20"/>
      <c r="N2909" s="20"/>
      <c r="O2909" s="20"/>
      <c r="P2909" s="20"/>
    </row>
    <row r="2910" ht="15.75" hidden="1" customHeight="1">
      <c r="A2910" s="12">
        <v>261090.0</v>
      </c>
      <c r="B2910" s="12" t="s">
        <v>5733</v>
      </c>
      <c r="C2910" s="12" t="s">
        <v>53</v>
      </c>
      <c r="D2910" s="12" t="s">
        <v>79</v>
      </c>
      <c r="E2910" s="12">
        <v>63519.0</v>
      </c>
      <c r="F2910" s="26">
        <v>43965.0</v>
      </c>
      <c r="G2910" s="20"/>
      <c r="H2910" s="20"/>
      <c r="I2910" s="28" t="str">
        <f t="shared" si="1"/>
        <v>PEPesqueira 43965</v>
      </c>
      <c r="J2910" s="28" t="str">
        <f>VLOOKUP(I2910,'Indice isolamento municipio'!$F$2:$G$26498,2,false)</f>
        <v>#N/A</v>
      </c>
      <c r="K2910" s="29"/>
      <c r="L2910" s="20"/>
      <c r="M2910" s="20"/>
      <c r="N2910" s="20"/>
      <c r="O2910" s="20"/>
      <c r="P2910" s="20"/>
    </row>
    <row r="2911" ht="15.75" hidden="1" customHeight="1">
      <c r="A2911" s="12">
        <v>261100.0</v>
      </c>
      <c r="B2911" s="12" t="s">
        <v>5734</v>
      </c>
      <c r="C2911" s="12" t="s">
        <v>53</v>
      </c>
      <c r="D2911" s="12" t="s">
        <v>79</v>
      </c>
      <c r="E2911" s="12">
        <v>33273.0</v>
      </c>
      <c r="F2911" s="26">
        <v>43965.0</v>
      </c>
      <c r="G2911" s="20"/>
      <c r="H2911" s="20"/>
      <c r="I2911" s="28" t="str">
        <f t="shared" si="1"/>
        <v>PEPetrolândia 43965</v>
      </c>
      <c r="J2911" s="28" t="str">
        <f>VLOOKUP(I2911,'Indice isolamento municipio'!$F$2:$G$26498,2,false)</f>
        <v>#N/A</v>
      </c>
      <c r="K2911" s="29"/>
      <c r="L2911" s="20"/>
      <c r="M2911" s="20"/>
      <c r="N2911" s="20"/>
      <c r="O2911" s="20"/>
      <c r="P2911" s="20"/>
    </row>
    <row r="2912" ht="15.75" hidden="1" customHeight="1">
      <c r="A2912" s="12">
        <v>261110.0</v>
      </c>
      <c r="B2912" s="12" t="s">
        <v>5735</v>
      </c>
      <c r="C2912" s="12" t="s">
        <v>53</v>
      </c>
      <c r="D2912" s="12" t="s">
        <v>79</v>
      </c>
      <c r="E2912" s="12">
        <v>305352.0</v>
      </c>
      <c r="F2912" s="26">
        <v>43965.0</v>
      </c>
      <c r="G2912" s="20"/>
      <c r="H2912" s="20"/>
      <c r="I2912" s="28" t="str">
        <f t="shared" si="1"/>
        <v>PEPetrolina 43965</v>
      </c>
      <c r="J2912" s="28" t="str">
        <f>VLOOKUP(I2912,'Indice isolamento municipio'!$F$2:$G$26498,2,false)</f>
        <v>#N/A</v>
      </c>
      <c r="K2912" s="29"/>
      <c r="L2912" s="20"/>
      <c r="M2912" s="20"/>
      <c r="N2912" s="20"/>
      <c r="O2912" s="20"/>
      <c r="P2912" s="20"/>
    </row>
    <row r="2913" ht="15.75" hidden="1" customHeight="1">
      <c r="A2913" s="12">
        <v>261120.0</v>
      </c>
      <c r="B2913" s="12" t="s">
        <v>3477</v>
      </c>
      <c r="C2913" s="12" t="s">
        <v>53</v>
      </c>
      <c r="D2913" s="12" t="s">
        <v>79</v>
      </c>
      <c r="E2913" s="12">
        <v>11029.0</v>
      </c>
      <c r="F2913" s="26">
        <v>43965.0</v>
      </c>
      <c r="G2913" s="20"/>
      <c r="H2913" s="20"/>
      <c r="I2913" s="28" t="str">
        <f t="shared" si="1"/>
        <v>PEPoção43965</v>
      </c>
      <c r="J2913" s="28">
        <f>VLOOKUP(I2913,'Indice isolamento municipio'!$F$2:$G$26498,2,false)</f>
        <v>0.446</v>
      </c>
      <c r="K2913" s="29"/>
      <c r="L2913" s="20"/>
      <c r="M2913" s="20"/>
      <c r="N2913" s="20"/>
      <c r="O2913" s="20"/>
      <c r="P2913" s="20"/>
    </row>
    <row r="2914" ht="15.75" hidden="1" customHeight="1">
      <c r="A2914" s="12">
        <v>261130.0</v>
      </c>
      <c r="B2914" s="12" t="s">
        <v>5736</v>
      </c>
      <c r="C2914" s="12" t="s">
        <v>53</v>
      </c>
      <c r="D2914" s="12" t="s">
        <v>79</v>
      </c>
      <c r="E2914" s="12">
        <v>26086.0</v>
      </c>
      <c r="F2914" s="26">
        <v>43965.0</v>
      </c>
      <c r="G2914" s="20"/>
      <c r="H2914" s="20"/>
      <c r="I2914" s="28" t="str">
        <f t="shared" si="1"/>
        <v>PEPombos 43965</v>
      </c>
      <c r="J2914" s="28" t="str">
        <f>VLOOKUP(I2914,'Indice isolamento municipio'!$F$2:$G$26498,2,false)</f>
        <v>#N/A</v>
      </c>
      <c r="K2914" s="29"/>
      <c r="L2914" s="20"/>
      <c r="M2914" s="20"/>
      <c r="N2914" s="20"/>
      <c r="O2914" s="20"/>
      <c r="P2914" s="20"/>
    </row>
    <row r="2915" ht="15.75" hidden="1" customHeight="1">
      <c r="A2915" s="12">
        <v>261140.0</v>
      </c>
      <c r="B2915" s="12" t="s">
        <v>2654</v>
      </c>
      <c r="C2915" s="12" t="s">
        <v>53</v>
      </c>
      <c r="D2915" s="12" t="s">
        <v>79</v>
      </c>
      <c r="E2915" s="12">
        <v>13705.0</v>
      </c>
      <c r="F2915" s="26">
        <v>43965.0</v>
      </c>
      <c r="G2915" s="20"/>
      <c r="H2915" s="20"/>
      <c r="I2915" s="28" t="str">
        <f t="shared" si="1"/>
        <v>PEPrimavera43965</v>
      </c>
      <c r="J2915" s="28">
        <f>VLOOKUP(I2915,'Indice isolamento municipio'!$F$2:$G$26498,2,false)</f>
        <v>0.428</v>
      </c>
      <c r="K2915" s="29"/>
      <c r="L2915" s="20"/>
      <c r="M2915" s="20"/>
      <c r="N2915" s="20"/>
      <c r="O2915" s="20"/>
      <c r="P2915" s="20"/>
    </row>
    <row r="2916" ht="15.75" hidden="1" customHeight="1">
      <c r="A2916" s="12">
        <v>261150.0</v>
      </c>
      <c r="B2916" s="12" t="s">
        <v>5737</v>
      </c>
      <c r="C2916" s="12" t="s">
        <v>53</v>
      </c>
      <c r="D2916" s="12" t="s">
        <v>79</v>
      </c>
      <c r="E2916" s="12">
        <v>24495.0</v>
      </c>
      <c r="F2916" s="26">
        <v>43965.0</v>
      </c>
      <c r="G2916" s="20"/>
      <c r="H2916" s="20"/>
      <c r="I2916" s="28" t="str">
        <f t="shared" si="1"/>
        <v>PEQuipapá 43965</v>
      </c>
      <c r="J2916" s="28" t="str">
        <f>VLOOKUP(I2916,'Indice isolamento municipio'!$F$2:$G$26498,2,false)</f>
        <v>#N/A</v>
      </c>
      <c r="K2916" s="29"/>
      <c r="L2916" s="20"/>
      <c r="M2916" s="20"/>
      <c r="N2916" s="20"/>
      <c r="O2916" s="20"/>
      <c r="P2916" s="20"/>
    </row>
    <row r="2917" ht="15.75" hidden="1" customHeight="1">
      <c r="A2917" s="12">
        <v>261153.0</v>
      </c>
      <c r="B2917" s="12" t="s">
        <v>5738</v>
      </c>
      <c r="C2917" s="12" t="s">
        <v>53</v>
      </c>
      <c r="D2917" s="12" t="s">
        <v>79</v>
      </c>
      <c r="E2917" s="12">
        <v>6722.0</v>
      </c>
      <c r="F2917" s="26">
        <v>43965.0</v>
      </c>
      <c r="G2917" s="20"/>
      <c r="H2917" s="20"/>
      <c r="I2917" s="28" t="str">
        <f t="shared" si="1"/>
        <v>PEQuixaba 43965</v>
      </c>
      <c r="J2917" s="28" t="str">
        <f>VLOOKUP(I2917,'Indice isolamento municipio'!$F$2:$G$26498,2,false)</f>
        <v>#N/A</v>
      </c>
      <c r="K2917" s="29"/>
      <c r="L2917" s="20"/>
      <c r="M2917" s="20"/>
      <c r="N2917" s="20"/>
      <c r="O2917" s="20"/>
      <c r="P2917" s="20"/>
    </row>
    <row r="2918" ht="15.75" hidden="1" customHeight="1">
      <c r="A2918" s="12">
        <v>261160.0</v>
      </c>
      <c r="B2918" s="12" t="s">
        <v>5739</v>
      </c>
      <c r="C2918" s="12" t="s">
        <v>53</v>
      </c>
      <c r="D2918" s="12" t="s">
        <v>79</v>
      </c>
      <c r="E2918" s="12">
        <v>1555039.0</v>
      </c>
      <c r="F2918" s="26">
        <v>43965.0</v>
      </c>
      <c r="G2918" s="20"/>
      <c r="H2918" s="20"/>
      <c r="I2918" s="28" t="str">
        <f t="shared" si="1"/>
        <v>PERecife 43965</v>
      </c>
      <c r="J2918" s="28" t="str">
        <f>VLOOKUP(I2918,'Indice isolamento municipio'!$F$2:$G$26498,2,false)</f>
        <v>#N/A</v>
      </c>
      <c r="K2918" s="41"/>
      <c r="L2918" s="26"/>
      <c r="M2918" s="26">
        <v>43982.0</v>
      </c>
      <c r="N2918" s="18" t="s">
        <v>5665</v>
      </c>
      <c r="O2918" s="20"/>
      <c r="P2918" s="20"/>
      <c r="Q2918" s="18" t="s">
        <v>5666</v>
      </c>
    </row>
    <row r="2919" ht="15.75" hidden="1" customHeight="1">
      <c r="A2919" s="12">
        <v>261170.0</v>
      </c>
      <c r="B2919" s="12" t="s">
        <v>5740</v>
      </c>
      <c r="C2919" s="12" t="s">
        <v>53</v>
      </c>
      <c r="D2919" s="12" t="s">
        <v>79</v>
      </c>
      <c r="E2919" s="12">
        <v>19387.0</v>
      </c>
      <c r="F2919" s="26">
        <v>43965.0</v>
      </c>
      <c r="G2919" s="20"/>
      <c r="H2919" s="20"/>
      <c r="I2919" s="28" t="str">
        <f t="shared" si="1"/>
        <v>PERiacho das Almas 43965</v>
      </c>
      <c r="J2919" s="28" t="str">
        <f>VLOOKUP(I2919,'Indice isolamento municipio'!$F$2:$G$26498,2,false)</f>
        <v>#N/A</v>
      </c>
      <c r="K2919" s="29"/>
      <c r="L2919" s="20"/>
      <c r="M2919" s="20"/>
      <c r="N2919" s="20"/>
      <c r="O2919" s="20"/>
      <c r="P2919" s="20"/>
    </row>
    <row r="2920" ht="15.75" hidden="1" customHeight="1">
      <c r="A2920" s="12">
        <v>261180.0</v>
      </c>
      <c r="B2920" s="12" t="s">
        <v>5741</v>
      </c>
      <c r="C2920" s="12" t="s">
        <v>53</v>
      </c>
      <c r="D2920" s="12" t="s">
        <v>79</v>
      </c>
      <c r="E2920" s="12">
        <v>44950.0</v>
      </c>
      <c r="F2920" s="26">
        <v>43965.0</v>
      </c>
      <c r="G2920" s="20"/>
      <c r="H2920" s="20"/>
      <c r="I2920" s="28" t="str">
        <f t="shared" si="1"/>
        <v>PERibeirão 43965</v>
      </c>
      <c r="J2920" s="28" t="str">
        <f>VLOOKUP(I2920,'Indice isolamento municipio'!$F$2:$G$26498,2,false)</f>
        <v>#N/A</v>
      </c>
      <c r="K2920" s="29"/>
      <c r="L2920" s="20"/>
      <c r="M2920" s="20"/>
      <c r="N2920" s="20"/>
      <c r="O2920" s="20"/>
      <c r="P2920" s="20"/>
    </row>
    <row r="2921" ht="15.75" hidden="1" customHeight="1">
      <c r="A2921" s="12">
        <v>261190.0</v>
      </c>
      <c r="B2921" s="12" t="s">
        <v>5742</v>
      </c>
      <c r="C2921" s="12" t="s">
        <v>53</v>
      </c>
      <c r="D2921" s="12" t="s">
        <v>79</v>
      </c>
      <c r="E2921" s="12">
        <v>22361.0</v>
      </c>
      <c r="F2921" s="26">
        <v>43965.0</v>
      </c>
      <c r="G2921" s="20"/>
      <c r="H2921" s="20"/>
      <c r="I2921" s="28" t="str">
        <f t="shared" si="1"/>
        <v>PERio Formoso 43965</v>
      </c>
      <c r="J2921" s="28" t="str">
        <f>VLOOKUP(I2921,'Indice isolamento municipio'!$F$2:$G$26498,2,false)</f>
        <v>#N/A</v>
      </c>
      <c r="K2921" s="29"/>
      <c r="L2921" s="20"/>
      <c r="M2921" s="20"/>
      <c r="N2921" s="20"/>
      <c r="O2921" s="20"/>
      <c r="P2921" s="20"/>
    </row>
    <row r="2922" ht="15.75" hidden="1" customHeight="1">
      <c r="A2922" s="12">
        <v>261200.0</v>
      </c>
      <c r="B2922" s="12" t="s">
        <v>5743</v>
      </c>
      <c r="C2922" s="12" t="s">
        <v>53</v>
      </c>
      <c r="D2922" s="12" t="s">
        <v>79</v>
      </c>
      <c r="E2922" s="12">
        <v>10877.0</v>
      </c>
      <c r="F2922" s="26">
        <v>43965.0</v>
      </c>
      <c r="G2922" s="20"/>
      <c r="H2922" s="20"/>
      <c r="I2922" s="28" t="str">
        <f t="shared" si="1"/>
        <v>PESairé 43965</v>
      </c>
      <c r="J2922" s="28" t="str">
        <f>VLOOKUP(I2922,'Indice isolamento municipio'!$F$2:$G$26498,2,false)</f>
        <v>#N/A</v>
      </c>
      <c r="K2922" s="29"/>
      <c r="L2922" s="20"/>
      <c r="M2922" s="20"/>
      <c r="N2922" s="20"/>
      <c r="O2922" s="20"/>
      <c r="P2922" s="20"/>
    </row>
    <row r="2923" ht="15.75" hidden="1" customHeight="1">
      <c r="A2923" s="12">
        <v>261210.0</v>
      </c>
      <c r="B2923" s="12" t="s">
        <v>5596</v>
      </c>
      <c r="C2923" s="12" t="s">
        <v>53</v>
      </c>
      <c r="D2923" s="12" t="s">
        <v>79</v>
      </c>
      <c r="E2923" s="12">
        <v>9641.0</v>
      </c>
      <c r="F2923" s="26">
        <v>43965.0</v>
      </c>
      <c r="G2923" s="20"/>
      <c r="H2923" s="20"/>
      <c r="I2923" s="28" t="str">
        <f t="shared" si="1"/>
        <v>PESalgadinho 43965</v>
      </c>
      <c r="J2923" s="28" t="str">
        <f>VLOOKUP(I2923,'Indice isolamento municipio'!$F$2:$G$26498,2,false)</f>
        <v>#N/A</v>
      </c>
      <c r="K2923" s="29"/>
      <c r="L2923" s="20"/>
      <c r="M2923" s="20"/>
      <c r="N2923" s="20"/>
      <c r="O2923" s="20"/>
      <c r="P2923" s="20"/>
    </row>
    <row r="2924" ht="15.75" hidden="1" customHeight="1">
      <c r="A2924" s="12">
        <v>261220.0</v>
      </c>
      <c r="B2924" s="12" t="s">
        <v>5744</v>
      </c>
      <c r="C2924" s="12" t="s">
        <v>53</v>
      </c>
      <c r="D2924" s="12" t="s">
        <v>79</v>
      </c>
      <c r="E2924" s="12">
        <v>57343.0</v>
      </c>
      <c r="F2924" s="26">
        <v>43965.0</v>
      </c>
      <c r="G2924" s="20"/>
      <c r="H2924" s="20"/>
      <c r="I2924" s="28" t="str">
        <f t="shared" si="1"/>
        <v>PESalgueiro 43965</v>
      </c>
      <c r="J2924" s="28" t="str">
        <f>VLOOKUP(I2924,'Indice isolamento municipio'!$F$2:$G$26498,2,false)</f>
        <v>#N/A</v>
      </c>
      <c r="K2924" s="29"/>
      <c r="L2924" s="20"/>
      <c r="M2924" s="20"/>
      <c r="N2924" s="20"/>
      <c r="O2924" s="20"/>
      <c r="P2924" s="20"/>
    </row>
    <row r="2925" ht="15.75" hidden="1" customHeight="1">
      <c r="A2925" s="12">
        <v>261230.0</v>
      </c>
      <c r="B2925" s="12" t="s">
        <v>5745</v>
      </c>
      <c r="C2925" s="12" t="s">
        <v>53</v>
      </c>
      <c r="D2925" s="12" t="s">
        <v>79</v>
      </c>
      <c r="E2925" s="12">
        <v>15355.0</v>
      </c>
      <c r="F2925" s="26">
        <v>43965.0</v>
      </c>
      <c r="G2925" s="20"/>
      <c r="H2925" s="20"/>
      <c r="I2925" s="28" t="str">
        <f t="shared" si="1"/>
        <v>PESaloá 43965</v>
      </c>
      <c r="J2925" s="28" t="str">
        <f>VLOOKUP(I2925,'Indice isolamento municipio'!$F$2:$G$26498,2,false)</f>
        <v>#N/A</v>
      </c>
      <c r="K2925" s="29"/>
      <c r="L2925" s="20"/>
      <c r="M2925" s="20"/>
      <c r="N2925" s="20"/>
      <c r="O2925" s="20"/>
      <c r="P2925" s="20"/>
    </row>
    <row r="2926" ht="15.75" hidden="1" customHeight="1">
      <c r="A2926" s="12">
        <v>261240.0</v>
      </c>
      <c r="B2926" s="12" t="s">
        <v>5746</v>
      </c>
      <c r="C2926" s="12" t="s">
        <v>53</v>
      </c>
      <c r="D2926" s="12" t="s">
        <v>79</v>
      </c>
      <c r="E2926" s="12">
        <v>22896.0</v>
      </c>
      <c r="F2926" s="26">
        <v>43965.0</v>
      </c>
      <c r="G2926" s="20"/>
      <c r="H2926" s="20"/>
      <c r="I2926" s="28" t="str">
        <f t="shared" si="1"/>
        <v>PESanharó 43965</v>
      </c>
      <c r="J2926" s="28" t="str">
        <f>VLOOKUP(I2926,'Indice isolamento municipio'!$F$2:$G$26498,2,false)</f>
        <v>#N/A</v>
      </c>
      <c r="K2926" s="29"/>
      <c r="L2926" s="20"/>
      <c r="M2926" s="20"/>
      <c r="N2926" s="20"/>
      <c r="O2926" s="20"/>
      <c r="P2926" s="20"/>
    </row>
    <row r="2927" ht="15.75" hidden="1" customHeight="1">
      <c r="A2927" s="12">
        <v>261245.0</v>
      </c>
      <c r="B2927" s="12" t="s">
        <v>5598</v>
      </c>
      <c r="C2927" s="12" t="s">
        <v>53</v>
      </c>
      <c r="D2927" s="12" t="s">
        <v>79</v>
      </c>
      <c r="E2927" s="12">
        <v>13946.0</v>
      </c>
      <c r="F2927" s="26">
        <v>43965.0</v>
      </c>
      <c r="G2927" s="20"/>
      <c r="H2927" s="20"/>
      <c r="I2927" s="28" t="str">
        <f t="shared" si="1"/>
        <v>PESanta Cruz 43965</v>
      </c>
      <c r="J2927" s="28" t="str">
        <f>VLOOKUP(I2927,'Indice isolamento municipio'!$F$2:$G$26498,2,false)</f>
        <v>#N/A</v>
      </c>
      <c r="K2927" s="29"/>
      <c r="L2927" s="20"/>
      <c r="M2927" s="20"/>
      <c r="N2927" s="20"/>
      <c r="O2927" s="20"/>
      <c r="P2927" s="20"/>
    </row>
    <row r="2928" ht="15.75" hidden="1" customHeight="1">
      <c r="A2928" s="12">
        <v>261247.0</v>
      </c>
      <c r="B2928" s="12" t="s">
        <v>5747</v>
      </c>
      <c r="C2928" s="12" t="s">
        <v>53</v>
      </c>
      <c r="D2928" s="12" t="s">
        <v>79</v>
      </c>
      <c r="E2928" s="12">
        <v>11901.0</v>
      </c>
      <c r="F2928" s="26">
        <v>43965.0</v>
      </c>
      <c r="G2928" s="20"/>
      <c r="H2928" s="20"/>
      <c r="I2928" s="28" t="str">
        <f t="shared" si="1"/>
        <v>PESanta Cruz da Baixa Verde 43965</v>
      </c>
      <c r="J2928" s="28" t="str">
        <f>VLOOKUP(I2928,'Indice isolamento municipio'!$F$2:$G$26498,2,false)</f>
        <v>#N/A</v>
      </c>
      <c r="K2928" s="29"/>
      <c r="L2928" s="20"/>
      <c r="M2928" s="20"/>
      <c r="N2928" s="20"/>
      <c r="O2928" s="20"/>
      <c r="P2928" s="20"/>
    </row>
    <row r="2929" ht="15.75" hidden="1" customHeight="1">
      <c r="A2929" s="12">
        <v>261250.0</v>
      </c>
      <c r="B2929" s="12" t="s">
        <v>5748</v>
      </c>
      <c r="C2929" s="12" t="s">
        <v>53</v>
      </c>
      <c r="D2929" s="12" t="s">
        <v>79</v>
      </c>
      <c r="E2929" s="12">
        <v>91891.0</v>
      </c>
      <c r="F2929" s="26">
        <v>43965.0</v>
      </c>
      <c r="G2929" s="20"/>
      <c r="H2929" s="20"/>
      <c r="I2929" s="28" t="str">
        <f t="shared" si="1"/>
        <v>PESanta Cruz do Capibaribe 43965</v>
      </c>
      <c r="J2929" s="28" t="str">
        <f>VLOOKUP(I2929,'Indice isolamento municipio'!$F$2:$G$26498,2,false)</f>
        <v>#N/A</v>
      </c>
      <c r="K2929" s="29"/>
      <c r="L2929" s="20"/>
      <c r="M2929" s="20"/>
      <c r="N2929" s="20"/>
      <c r="O2929" s="20"/>
      <c r="P2929" s="20"/>
    </row>
    <row r="2930" ht="15.75" hidden="1" customHeight="1">
      <c r="A2930" s="12">
        <v>261255.0</v>
      </c>
      <c r="B2930" s="12" t="s">
        <v>5749</v>
      </c>
      <c r="C2930" s="12" t="s">
        <v>53</v>
      </c>
      <c r="D2930" s="12" t="s">
        <v>79</v>
      </c>
      <c r="E2930" s="12">
        <v>13561.0</v>
      </c>
      <c r="F2930" s="26">
        <v>43965.0</v>
      </c>
      <c r="G2930" s="20"/>
      <c r="H2930" s="20"/>
      <c r="I2930" s="28" t="str">
        <f t="shared" si="1"/>
        <v>PESanta Filomena 43965</v>
      </c>
      <c r="J2930" s="28" t="str">
        <f>VLOOKUP(I2930,'Indice isolamento municipio'!$F$2:$G$26498,2,false)</f>
        <v>#N/A</v>
      </c>
      <c r="K2930" s="29"/>
      <c r="L2930" s="20"/>
      <c r="M2930" s="20"/>
      <c r="N2930" s="20"/>
      <c r="O2930" s="20"/>
      <c r="P2930" s="20"/>
    </row>
    <row r="2931" ht="15.75" hidden="1" customHeight="1">
      <c r="A2931" s="12">
        <v>261260.0</v>
      </c>
      <c r="B2931" s="12" t="s">
        <v>5750</v>
      </c>
      <c r="C2931" s="12" t="s">
        <v>53</v>
      </c>
      <c r="D2931" s="12" t="s">
        <v>79</v>
      </c>
      <c r="E2931" s="12">
        <v>39816.0</v>
      </c>
      <c r="F2931" s="26">
        <v>43965.0</v>
      </c>
      <c r="G2931" s="20"/>
      <c r="H2931" s="20"/>
      <c r="I2931" s="28" t="str">
        <f t="shared" si="1"/>
        <v>PESanta Maria da Boa Vista 43965</v>
      </c>
      <c r="J2931" s="28" t="str">
        <f>VLOOKUP(I2931,'Indice isolamento municipio'!$F$2:$G$26498,2,false)</f>
        <v>#N/A</v>
      </c>
      <c r="K2931" s="29"/>
      <c r="L2931" s="20"/>
      <c r="M2931" s="20"/>
      <c r="N2931" s="20"/>
      <c r="O2931" s="20"/>
      <c r="P2931" s="20"/>
    </row>
    <row r="2932" ht="15.75" hidden="1" customHeight="1">
      <c r="A2932" s="12">
        <v>261270.0</v>
      </c>
      <c r="B2932" s="12" t="s">
        <v>3492</v>
      </c>
      <c r="C2932" s="12" t="s">
        <v>53</v>
      </c>
      <c r="D2932" s="12" t="s">
        <v>79</v>
      </c>
      <c r="E2932" s="12">
        <v>13215.0</v>
      </c>
      <c r="F2932" s="26">
        <v>43965.0</v>
      </c>
      <c r="G2932" s="20"/>
      <c r="H2932" s="20"/>
      <c r="I2932" s="28" t="str">
        <f t="shared" si="1"/>
        <v>PESanta Maria do Cambucá43965</v>
      </c>
      <c r="J2932" s="28">
        <f>VLOOKUP(I2932,'Indice isolamento municipio'!$F$2:$G$26498,2,false)</f>
        <v>0.487</v>
      </c>
      <c r="K2932" s="29"/>
      <c r="L2932" s="20"/>
      <c r="M2932" s="20"/>
      <c r="N2932" s="20"/>
      <c r="O2932" s="20"/>
      <c r="P2932" s="20"/>
    </row>
    <row r="2933" ht="15.75" hidden="1" customHeight="1">
      <c r="A2933" s="12">
        <v>261280.0</v>
      </c>
      <c r="B2933" s="12" t="s">
        <v>5751</v>
      </c>
      <c r="C2933" s="12" t="s">
        <v>53</v>
      </c>
      <c r="D2933" s="12" t="s">
        <v>79</v>
      </c>
      <c r="E2933" s="12">
        <v>11103.0</v>
      </c>
      <c r="F2933" s="26">
        <v>43965.0</v>
      </c>
      <c r="G2933" s="20"/>
      <c r="H2933" s="20"/>
      <c r="I2933" s="28" t="str">
        <f t="shared" si="1"/>
        <v>PESanta Terezinha 43965</v>
      </c>
      <c r="J2933" s="28" t="str">
        <f>VLOOKUP(I2933,'Indice isolamento municipio'!$F$2:$G$26498,2,false)</f>
        <v>#N/A</v>
      </c>
      <c r="K2933" s="29"/>
      <c r="L2933" s="20"/>
      <c r="M2933" s="20"/>
      <c r="N2933" s="20"/>
      <c r="O2933" s="20"/>
      <c r="P2933" s="20"/>
    </row>
    <row r="2934" ht="15.75" hidden="1" customHeight="1">
      <c r="A2934" s="12">
        <v>261290.0</v>
      </c>
      <c r="B2934" s="12" t="s">
        <v>5752</v>
      </c>
      <c r="C2934" s="12" t="s">
        <v>53</v>
      </c>
      <c r="D2934" s="12" t="s">
        <v>79</v>
      </c>
      <c r="E2934" s="12">
        <v>14326.0</v>
      </c>
      <c r="F2934" s="26">
        <v>43965.0</v>
      </c>
      <c r="G2934" s="20"/>
      <c r="H2934" s="20"/>
      <c r="I2934" s="28" t="str">
        <f t="shared" si="1"/>
        <v>PESão Benedito do Sul 43965</v>
      </c>
      <c r="J2934" s="28" t="str">
        <f>VLOOKUP(I2934,'Indice isolamento municipio'!$F$2:$G$26498,2,false)</f>
        <v>#N/A</v>
      </c>
      <c r="K2934" s="29"/>
      <c r="L2934" s="20"/>
      <c r="M2934" s="20"/>
      <c r="N2934" s="20"/>
      <c r="O2934" s="20"/>
      <c r="P2934" s="20"/>
    </row>
    <row r="2935" ht="15.75" hidden="1" customHeight="1">
      <c r="A2935" s="12">
        <v>261300.0</v>
      </c>
      <c r="B2935" s="12" t="s">
        <v>3494</v>
      </c>
      <c r="C2935" s="12" t="s">
        <v>53</v>
      </c>
      <c r="D2935" s="12" t="s">
        <v>79</v>
      </c>
      <c r="E2935" s="12">
        <v>54433.0</v>
      </c>
      <c r="F2935" s="26">
        <v>43965.0</v>
      </c>
      <c r="G2935" s="20"/>
      <c r="H2935" s="20"/>
      <c r="I2935" s="28" t="str">
        <f t="shared" si="1"/>
        <v>PESão Bento do Una43965</v>
      </c>
      <c r="J2935" s="28">
        <f>VLOOKUP(I2935,'Indice isolamento municipio'!$F$2:$G$26498,2,false)</f>
        <v>0.443</v>
      </c>
      <c r="K2935" s="29"/>
      <c r="L2935" s="20"/>
      <c r="M2935" s="20"/>
      <c r="N2935" s="20"/>
      <c r="O2935" s="20"/>
      <c r="P2935" s="20"/>
    </row>
    <row r="2936" ht="15.75" hidden="1" customHeight="1">
      <c r="A2936" s="12">
        <v>261310.0</v>
      </c>
      <c r="B2936" s="12" t="s">
        <v>5753</v>
      </c>
      <c r="C2936" s="12" t="s">
        <v>53</v>
      </c>
      <c r="D2936" s="12" t="s">
        <v>79</v>
      </c>
      <c r="E2936" s="12">
        <v>35554.0</v>
      </c>
      <c r="F2936" s="26">
        <v>43965.0</v>
      </c>
      <c r="G2936" s="20"/>
      <c r="H2936" s="20"/>
      <c r="I2936" s="28" t="str">
        <f t="shared" si="1"/>
        <v>PESão Caitano43965</v>
      </c>
      <c r="J2936" s="28" t="str">
        <f>VLOOKUP(I2936,'Indice isolamento municipio'!$F$2:$G$26498,2,false)</f>
        <v>#N/A</v>
      </c>
      <c r="K2936" s="29"/>
      <c r="L2936" s="20"/>
      <c r="M2936" s="20"/>
      <c r="N2936" s="20"/>
      <c r="O2936" s="20"/>
      <c r="P2936" s="20"/>
    </row>
    <row r="2937" ht="15.75" hidden="1" customHeight="1">
      <c r="A2937" s="12">
        <v>261320.0</v>
      </c>
      <c r="B2937" s="12" t="s">
        <v>5754</v>
      </c>
      <c r="C2937" s="12" t="s">
        <v>53</v>
      </c>
      <c r="D2937" s="12" t="s">
        <v>79</v>
      </c>
      <c r="E2937" s="12">
        <v>21549.0</v>
      </c>
      <c r="F2937" s="26">
        <v>43965.0</v>
      </c>
      <c r="G2937" s="20"/>
      <c r="H2937" s="20"/>
      <c r="I2937" s="28" t="str">
        <f t="shared" si="1"/>
        <v>PESão João 43965</v>
      </c>
      <c r="J2937" s="28" t="str">
        <f>VLOOKUP(I2937,'Indice isolamento municipio'!$F$2:$G$26498,2,false)</f>
        <v>#N/A</v>
      </c>
      <c r="K2937" s="29"/>
      <c r="L2937" s="20"/>
      <c r="M2937" s="20"/>
      <c r="N2937" s="20"/>
      <c r="O2937" s="20"/>
      <c r="P2937" s="20"/>
    </row>
    <row r="2938" ht="15.75" hidden="1" customHeight="1">
      <c r="A2938" s="12">
        <v>261330.0</v>
      </c>
      <c r="B2938" s="12" t="s">
        <v>3496</v>
      </c>
      <c r="C2938" s="12" t="s">
        <v>53</v>
      </c>
      <c r="D2938" s="12" t="s">
        <v>79</v>
      </c>
      <c r="E2938" s="12">
        <v>20586.0</v>
      </c>
      <c r="F2938" s="26">
        <v>43965.0</v>
      </c>
      <c r="G2938" s="20"/>
      <c r="H2938" s="20"/>
      <c r="I2938" s="28" t="str">
        <f t="shared" si="1"/>
        <v>PESão Joaquim do Monte43965</v>
      </c>
      <c r="J2938" s="28">
        <f>VLOOKUP(I2938,'Indice isolamento municipio'!$F$2:$G$26498,2,false)</f>
        <v>0.444</v>
      </c>
      <c r="K2938" s="29"/>
      <c r="L2938" s="20"/>
      <c r="M2938" s="20"/>
      <c r="N2938" s="20"/>
      <c r="O2938" s="20"/>
      <c r="P2938" s="20"/>
    </row>
    <row r="2939" ht="15.75" hidden="1" customHeight="1">
      <c r="A2939" s="12">
        <v>261340.0</v>
      </c>
      <c r="B2939" s="12" t="s">
        <v>5755</v>
      </c>
      <c r="C2939" s="12" t="s">
        <v>53</v>
      </c>
      <c r="D2939" s="12" t="s">
        <v>79</v>
      </c>
      <c r="E2939" s="12">
        <v>18816.0</v>
      </c>
      <c r="F2939" s="26">
        <v>43965.0</v>
      </c>
      <c r="G2939" s="20"/>
      <c r="H2939" s="20"/>
      <c r="I2939" s="28" t="str">
        <f t="shared" si="1"/>
        <v>PESão José da Coroa Grande 43965</v>
      </c>
      <c r="J2939" s="28" t="str">
        <f>VLOOKUP(I2939,'Indice isolamento municipio'!$F$2:$G$26498,2,false)</f>
        <v>#N/A</v>
      </c>
      <c r="K2939" s="29"/>
      <c r="L2939" s="20"/>
      <c r="M2939" s="20"/>
      <c r="N2939" s="20"/>
      <c r="O2939" s="20"/>
      <c r="P2939" s="20"/>
    </row>
    <row r="2940" ht="15.75" hidden="1" customHeight="1">
      <c r="A2940" s="12">
        <v>261350.0</v>
      </c>
      <c r="B2940" s="12" t="s">
        <v>5756</v>
      </c>
      <c r="C2940" s="12" t="s">
        <v>53</v>
      </c>
      <c r="D2940" s="12" t="s">
        <v>79</v>
      </c>
      <c r="E2940" s="12">
        <v>32763.0</v>
      </c>
      <c r="F2940" s="26">
        <v>43965.0</v>
      </c>
      <c r="G2940" s="20"/>
      <c r="H2940" s="20"/>
      <c r="I2940" s="28" t="str">
        <f t="shared" si="1"/>
        <v>PESão José do Belmonte 43965</v>
      </c>
      <c r="J2940" s="28" t="str">
        <f>VLOOKUP(I2940,'Indice isolamento municipio'!$F$2:$G$26498,2,false)</f>
        <v>#N/A</v>
      </c>
      <c r="K2940" s="29"/>
      <c r="L2940" s="20"/>
      <c r="M2940" s="20"/>
      <c r="N2940" s="20"/>
      <c r="O2940" s="20"/>
      <c r="P2940" s="20"/>
    </row>
    <row r="2941" ht="15.75" hidden="1" customHeight="1">
      <c r="A2941" s="12">
        <v>261360.0</v>
      </c>
      <c r="B2941" s="12" t="s">
        <v>5757</v>
      </c>
      <c r="C2941" s="12" t="s">
        <v>53</v>
      </c>
      <c r="D2941" s="12" t="s">
        <v>79</v>
      </c>
      <c r="E2941" s="12">
        <v>32186.0</v>
      </c>
      <c r="F2941" s="26">
        <v>43965.0</v>
      </c>
      <c r="G2941" s="20"/>
      <c r="H2941" s="20"/>
      <c r="I2941" s="28" t="str">
        <f t="shared" si="1"/>
        <v>PESão José do Egito 43965</v>
      </c>
      <c r="J2941" s="28" t="str">
        <f>VLOOKUP(I2941,'Indice isolamento municipio'!$F$2:$G$26498,2,false)</f>
        <v>#N/A</v>
      </c>
      <c r="K2941" s="29"/>
      <c r="L2941" s="20"/>
      <c r="M2941" s="20"/>
      <c r="N2941" s="20"/>
      <c r="O2941" s="20"/>
      <c r="P2941" s="20"/>
    </row>
    <row r="2942" ht="15.75" hidden="1" customHeight="1">
      <c r="A2942" s="12">
        <v>261370.0</v>
      </c>
      <c r="B2942" s="12" t="s">
        <v>5758</v>
      </c>
      <c r="C2942" s="12" t="s">
        <v>53</v>
      </c>
      <c r="D2942" s="12" t="s">
        <v>79</v>
      </c>
      <c r="E2942" s="12">
        <v>104782.0</v>
      </c>
      <c r="F2942" s="26">
        <v>43965.0</v>
      </c>
      <c r="G2942" s="20"/>
      <c r="H2942" s="20"/>
      <c r="I2942" s="28" t="str">
        <f t="shared" si="1"/>
        <v>PESão Lourenço da Mata 43965</v>
      </c>
      <c r="J2942" s="28" t="str">
        <f>VLOOKUP(I2942,'Indice isolamento municipio'!$F$2:$G$26498,2,false)</f>
        <v>#N/A</v>
      </c>
      <c r="K2942" s="41"/>
      <c r="L2942" s="26"/>
      <c r="M2942" s="26">
        <v>43982.0</v>
      </c>
      <c r="N2942" s="18" t="s">
        <v>5665</v>
      </c>
      <c r="O2942" s="20"/>
      <c r="P2942" s="20"/>
      <c r="Q2942" s="18" t="s">
        <v>5666</v>
      </c>
    </row>
    <row r="2943" ht="15.75" hidden="1" customHeight="1">
      <c r="A2943" s="12">
        <v>261380.0</v>
      </c>
      <c r="B2943" s="12" t="s">
        <v>1523</v>
      </c>
      <c r="C2943" s="12" t="s">
        <v>53</v>
      </c>
      <c r="D2943" s="12" t="s">
        <v>79</v>
      </c>
      <c r="E2943" s="12">
        <v>17151.0</v>
      </c>
      <c r="F2943" s="26">
        <v>43965.0</v>
      </c>
      <c r="G2943" s="20"/>
      <c r="H2943" s="20"/>
      <c r="I2943" s="28" t="str">
        <f t="shared" si="1"/>
        <v>PESão Vicente Ferrer43965</v>
      </c>
      <c r="J2943" s="28" t="str">
        <f>VLOOKUP(I2943,'Indice isolamento municipio'!$F$2:$G$26498,2,false)</f>
        <v>#N/A</v>
      </c>
      <c r="K2943" s="29"/>
      <c r="L2943" s="20"/>
      <c r="M2943" s="20"/>
      <c r="N2943" s="20"/>
      <c r="O2943" s="20"/>
      <c r="P2943" s="20"/>
    </row>
    <row r="2944" ht="15.75" hidden="1" customHeight="1">
      <c r="A2944" s="12">
        <v>261390.0</v>
      </c>
      <c r="B2944" s="12" t="s">
        <v>5759</v>
      </c>
      <c r="C2944" s="12" t="s">
        <v>53</v>
      </c>
      <c r="D2944" s="12" t="s">
        <v>79</v>
      </c>
      <c r="E2944" s="12">
        <v>80489.0</v>
      </c>
      <c r="F2944" s="26">
        <v>43965.0</v>
      </c>
      <c r="G2944" s="20"/>
      <c r="H2944" s="20"/>
      <c r="I2944" s="28" t="str">
        <f t="shared" si="1"/>
        <v>PESerra Talhada 43965</v>
      </c>
      <c r="J2944" s="28" t="str">
        <f>VLOOKUP(I2944,'Indice isolamento municipio'!$F$2:$G$26498,2,false)</f>
        <v>#N/A</v>
      </c>
      <c r="K2944" s="29"/>
      <c r="L2944" s="20"/>
      <c r="M2944" s="20"/>
      <c r="N2944" s="20"/>
      <c r="O2944" s="20"/>
      <c r="P2944" s="20"/>
    </row>
    <row r="2945" ht="15.75" hidden="1" customHeight="1">
      <c r="A2945" s="12">
        <v>261400.0</v>
      </c>
      <c r="B2945" s="12" t="s">
        <v>5760</v>
      </c>
      <c r="C2945" s="12" t="s">
        <v>53</v>
      </c>
      <c r="D2945" s="12" t="s">
        <v>79</v>
      </c>
      <c r="E2945" s="12">
        <v>18519.0</v>
      </c>
      <c r="F2945" s="26">
        <v>43965.0</v>
      </c>
      <c r="G2945" s="20"/>
      <c r="H2945" s="20"/>
      <c r="I2945" s="28" t="str">
        <f t="shared" si="1"/>
        <v>PESerrita 43965</v>
      </c>
      <c r="J2945" s="28" t="str">
        <f>VLOOKUP(I2945,'Indice isolamento municipio'!$F$2:$G$26498,2,false)</f>
        <v>#N/A</v>
      </c>
      <c r="K2945" s="29"/>
      <c r="L2945" s="20"/>
      <c r="M2945" s="20"/>
      <c r="N2945" s="20"/>
      <c r="O2945" s="20"/>
      <c r="P2945" s="20"/>
    </row>
    <row r="2946" ht="15.75" hidden="1" customHeight="1">
      <c r="A2946" s="12">
        <v>261410.0</v>
      </c>
      <c r="B2946" s="12" t="s">
        <v>5761</v>
      </c>
      <c r="C2946" s="12" t="s">
        <v>53</v>
      </c>
      <c r="D2946" s="12" t="s">
        <v>79</v>
      </c>
      <c r="E2946" s="12">
        <v>34109.0</v>
      </c>
      <c r="F2946" s="26">
        <v>43965.0</v>
      </c>
      <c r="G2946" s="20"/>
      <c r="H2946" s="20"/>
      <c r="I2946" s="28" t="str">
        <f t="shared" si="1"/>
        <v>PESertânia 43965</v>
      </c>
      <c r="J2946" s="28" t="str">
        <f>VLOOKUP(I2946,'Indice isolamento municipio'!$F$2:$G$26498,2,false)</f>
        <v>#N/A</v>
      </c>
      <c r="K2946" s="29"/>
      <c r="L2946" s="20"/>
      <c r="M2946" s="20"/>
      <c r="N2946" s="20"/>
      <c r="O2946" s="20"/>
      <c r="P2946" s="20"/>
    </row>
    <row r="2947" ht="15.75" hidden="1" customHeight="1">
      <c r="A2947" s="12">
        <v>261420.0</v>
      </c>
      <c r="B2947" s="12" t="s">
        <v>5762</v>
      </c>
      <c r="C2947" s="12" t="s">
        <v>53</v>
      </c>
      <c r="D2947" s="12" t="s">
        <v>79</v>
      </c>
      <c r="E2947" s="12">
        <v>41391.0</v>
      </c>
      <c r="F2947" s="26">
        <v>43965.0</v>
      </c>
      <c r="G2947" s="20"/>
      <c r="H2947" s="20"/>
      <c r="I2947" s="28" t="str">
        <f t="shared" si="1"/>
        <v>PESirinhaém 43965</v>
      </c>
      <c r="J2947" s="28" t="str">
        <f>VLOOKUP(I2947,'Indice isolamento municipio'!$F$2:$G$26498,2,false)</f>
        <v>#N/A</v>
      </c>
      <c r="K2947" s="29"/>
      <c r="L2947" s="20"/>
      <c r="M2947" s="20"/>
      <c r="N2947" s="20"/>
      <c r="O2947" s="20"/>
      <c r="P2947" s="20"/>
    </row>
    <row r="2948" ht="15.75" hidden="1" customHeight="1">
      <c r="A2948" s="12">
        <v>261430.0</v>
      </c>
      <c r="B2948" s="12" t="s">
        <v>5763</v>
      </c>
      <c r="C2948" s="12" t="s">
        <v>53</v>
      </c>
      <c r="D2948" s="12" t="s">
        <v>79</v>
      </c>
      <c r="E2948" s="12">
        <v>11020.0</v>
      </c>
      <c r="F2948" s="26">
        <v>43965.0</v>
      </c>
      <c r="G2948" s="20"/>
      <c r="H2948" s="20"/>
      <c r="I2948" s="28" t="str">
        <f t="shared" si="1"/>
        <v>PEMoreilândia 43965</v>
      </c>
      <c r="J2948" s="28" t="str">
        <f>VLOOKUP(I2948,'Indice isolamento municipio'!$F$2:$G$26498,2,false)</f>
        <v>#N/A</v>
      </c>
      <c r="K2948" s="29"/>
      <c r="L2948" s="20"/>
      <c r="M2948" s="20"/>
      <c r="N2948" s="20"/>
      <c r="O2948" s="20"/>
      <c r="P2948" s="20"/>
    </row>
    <row r="2949" ht="15.75" hidden="1" customHeight="1">
      <c r="A2949" s="12">
        <v>261440.0</v>
      </c>
      <c r="B2949" s="12" t="s">
        <v>5764</v>
      </c>
      <c r="C2949" s="12" t="s">
        <v>53</v>
      </c>
      <c r="D2949" s="12" t="s">
        <v>79</v>
      </c>
      <c r="E2949" s="12">
        <v>5777.0</v>
      </c>
      <c r="F2949" s="26">
        <v>43965.0</v>
      </c>
      <c r="G2949" s="20"/>
      <c r="H2949" s="20"/>
      <c r="I2949" s="28" t="str">
        <f t="shared" si="1"/>
        <v>PESolidão 43965</v>
      </c>
      <c r="J2949" s="28" t="str">
        <f>VLOOKUP(I2949,'Indice isolamento municipio'!$F$2:$G$26498,2,false)</f>
        <v>#N/A</v>
      </c>
      <c r="K2949" s="29"/>
      <c r="L2949" s="20"/>
      <c r="M2949" s="20"/>
      <c r="N2949" s="20"/>
      <c r="O2949" s="20"/>
      <c r="P2949" s="20"/>
    </row>
    <row r="2950" ht="15.75" hidden="1" customHeight="1">
      <c r="A2950" s="12">
        <v>261450.0</v>
      </c>
      <c r="B2950" s="12" t="s">
        <v>5765</v>
      </c>
      <c r="C2950" s="12" t="s">
        <v>53</v>
      </c>
      <c r="D2950" s="12" t="s">
        <v>79</v>
      </c>
      <c r="E2950" s="12">
        <v>59751.0</v>
      </c>
      <c r="F2950" s="26">
        <v>43965.0</v>
      </c>
      <c r="G2950" s="20"/>
      <c r="H2950" s="20"/>
      <c r="I2950" s="28" t="str">
        <f t="shared" si="1"/>
        <v>PESurubim 43965</v>
      </c>
      <c r="J2950" s="28" t="str">
        <f>VLOOKUP(I2950,'Indice isolamento municipio'!$F$2:$G$26498,2,false)</f>
        <v>#N/A</v>
      </c>
      <c r="K2950" s="29"/>
      <c r="L2950" s="20"/>
      <c r="M2950" s="20"/>
      <c r="N2950" s="20"/>
      <c r="O2950" s="20"/>
      <c r="P2950" s="20"/>
    </row>
    <row r="2951" ht="15.75" hidden="1" customHeight="1">
      <c r="A2951" s="12">
        <v>261460.0</v>
      </c>
      <c r="B2951" s="12" t="s">
        <v>5766</v>
      </c>
      <c r="C2951" s="12" t="s">
        <v>53</v>
      </c>
      <c r="D2951" s="12" t="s">
        <v>79</v>
      </c>
      <c r="E2951" s="12">
        <v>26784.0</v>
      </c>
      <c r="F2951" s="26">
        <v>43965.0</v>
      </c>
      <c r="G2951" s="20"/>
      <c r="H2951" s="20"/>
      <c r="I2951" s="28" t="str">
        <f t="shared" si="1"/>
        <v>PETabira 43965</v>
      </c>
      <c r="J2951" s="28" t="str">
        <f>VLOOKUP(I2951,'Indice isolamento municipio'!$F$2:$G$26498,2,false)</f>
        <v>#N/A</v>
      </c>
      <c r="K2951" s="29"/>
      <c r="L2951" s="20"/>
      <c r="M2951" s="20"/>
      <c r="N2951" s="20"/>
      <c r="O2951" s="20"/>
      <c r="P2951" s="20"/>
    </row>
    <row r="2952" ht="15.75" hidden="1" customHeight="1">
      <c r="A2952" s="12">
        <v>261470.0</v>
      </c>
      <c r="B2952" s="12" t="s">
        <v>3509</v>
      </c>
      <c r="C2952" s="12" t="s">
        <v>53</v>
      </c>
      <c r="D2952" s="12" t="s">
        <v>79</v>
      </c>
      <c r="E2952" s="12">
        <v>12695.0</v>
      </c>
      <c r="F2952" s="26">
        <v>43965.0</v>
      </c>
      <c r="G2952" s="20"/>
      <c r="H2952" s="20"/>
      <c r="I2952" s="28" t="str">
        <f t="shared" si="1"/>
        <v>PETacaimbó43965</v>
      </c>
      <c r="J2952" s="28">
        <f>VLOOKUP(I2952,'Indice isolamento municipio'!$F$2:$G$26498,2,false)</f>
        <v>0.48</v>
      </c>
      <c r="K2952" s="29"/>
      <c r="L2952" s="20"/>
      <c r="M2952" s="20"/>
      <c r="N2952" s="20"/>
      <c r="O2952" s="20"/>
      <c r="P2952" s="20"/>
    </row>
    <row r="2953" ht="15.75" hidden="1" customHeight="1">
      <c r="A2953" s="12">
        <v>261480.0</v>
      </c>
      <c r="B2953" s="12" t="s">
        <v>5767</v>
      </c>
      <c r="C2953" s="12" t="s">
        <v>53</v>
      </c>
      <c r="D2953" s="12" t="s">
        <v>79</v>
      </c>
      <c r="E2953" s="12">
        <v>22819.0</v>
      </c>
      <c r="F2953" s="26">
        <v>43965.0</v>
      </c>
      <c r="G2953" s="20"/>
      <c r="H2953" s="20"/>
      <c r="I2953" s="28" t="str">
        <f t="shared" si="1"/>
        <v>PETacaratu 43965</v>
      </c>
      <c r="J2953" s="28" t="str">
        <f>VLOOKUP(I2953,'Indice isolamento municipio'!$F$2:$G$26498,2,false)</f>
        <v>#N/A</v>
      </c>
      <c r="K2953" s="29"/>
      <c r="L2953" s="20"/>
      <c r="M2953" s="20"/>
      <c r="N2953" s="20"/>
      <c r="O2953" s="20"/>
      <c r="P2953" s="20"/>
    </row>
    <row r="2954" ht="15.75" hidden="1" customHeight="1">
      <c r="A2954" s="12">
        <v>261485.0</v>
      </c>
      <c r="B2954" s="12" t="s">
        <v>5768</v>
      </c>
      <c r="C2954" s="12" t="s">
        <v>53</v>
      </c>
      <c r="D2954" s="12" t="s">
        <v>79</v>
      </c>
      <c r="E2954" s="12">
        <v>21234.0</v>
      </c>
      <c r="F2954" s="26">
        <v>43965.0</v>
      </c>
      <c r="G2954" s="20"/>
      <c r="H2954" s="20"/>
      <c r="I2954" s="28" t="str">
        <f t="shared" si="1"/>
        <v>PETamandaré 43965</v>
      </c>
      <c r="J2954" s="28" t="str">
        <f>VLOOKUP(I2954,'Indice isolamento municipio'!$F$2:$G$26498,2,false)</f>
        <v>#N/A</v>
      </c>
      <c r="K2954" s="29"/>
      <c r="L2954" s="20"/>
      <c r="M2954" s="20"/>
      <c r="N2954" s="20"/>
      <c r="O2954" s="20"/>
      <c r="P2954" s="20"/>
    </row>
    <row r="2955" ht="15.75" hidden="1" customHeight="1">
      <c r="A2955" s="12">
        <v>261500.0</v>
      </c>
      <c r="B2955" s="12" t="s">
        <v>3512</v>
      </c>
      <c r="C2955" s="12" t="s">
        <v>53</v>
      </c>
      <c r="D2955" s="12" t="s">
        <v>79</v>
      </c>
      <c r="E2955" s="12">
        <v>25681.0</v>
      </c>
      <c r="F2955" s="26">
        <v>43965.0</v>
      </c>
      <c r="G2955" s="20"/>
      <c r="H2955" s="20"/>
      <c r="I2955" s="28" t="str">
        <f t="shared" si="1"/>
        <v>PETaquaritinga do Norte43965</v>
      </c>
      <c r="J2955" s="28">
        <f>VLOOKUP(I2955,'Indice isolamento municipio'!$F$2:$G$26498,2,false)</f>
        <v>0.43</v>
      </c>
      <c r="K2955" s="29"/>
      <c r="L2955" s="20"/>
      <c r="M2955" s="20"/>
      <c r="N2955" s="20"/>
      <c r="O2955" s="20"/>
      <c r="P2955" s="20"/>
    </row>
    <row r="2956" ht="15.75" hidden="1" customHeight="1">
      <c r="A2956" s="12">
        <v>261510.0</v>
      </c>
      <c r="B2956" s="12" t="s">
        <v>5769</v>
      </c>
      <c r="C2956" s="12" t="s">
        <v>53</v>
      </c>
      <c r="D2956" s="12" t="s">
        <v>79</v>
      </c>
      <c r="E2956" s="12">
        <v>6803.0</v>
      </c>
      <c r="F2956" s="26">
        <v>43965.0</v>
      </c>
      <c r="G2956" s="20"/>
      <c r="H2956" s="20"/>
      <c r="I2956" s="28" t="str">
        <f t="shared" si="1"/>
        <v>PETerezinha 43965</v>
      </c>
      <c r="J2956" s="28" t="str">
        <f>VLOOKUP(I2956,'Indice isolamento municipio'!$F$2:$G$26498,2,false)</f>
        <v>#N/A</v>
      </c>
      <c r="K2956" s="29"/>
      <c r="L2956" s="20"/>
      <c r="M2956" s="20"/>
      <c r="N2956" s="20"/>
      <c r="O2956" s="20"/>
      <c r="P2956" s="20"/>
    </row>
    <row r="2957" ht="15.75" hidden="1" customHeight="1">
      <c r="A2957" s="12">
        <v>261520.0</v>
      </c>
      <c r="B2957" s="12" t="s">
        <v>5770</v>
      </c>
      <c r="C2957" s="12" t="s">
        <v>53</v>
      </c>
      <c r="D2957" s="12" t="s">
        <v>79</v>
      </c>
      <c r="E2957" s="12">
        <v>9534.0</v>
      </c>
      <c r="F2957" s="26">
        <v>43965.0</v>
      </c>
      <c r="G2957" s="20"/>
      <c r="H2957" s="20"/>
      <c r="I2957" s="28" t="str">
        <f t="shared" si="1"/>
        <v>PETerra Nova 43965</v>
      </c>
      <c r="J2957" s="28" t="str">
        <f>VLOOKUP(I2957,'Indice isolamento municipio'!$F$2:$G$26498,2,false)</f>
        <v>#N/A</v>
      </c>
      <c r="K2957" s="29"/>
      <c r="L2957" s="20"/>
      <c r="M2957" s="20"/>
      <c r="N2957" s="20"/>
      <c r="O2957" s="20"/>
      <c r="P2957" s="20"/>
    </row>
    <row r="2958" ht="15.75" hidden="1" customHeight="1">
      <c r="A2958" s="12">
        <v>261530.0</v>
      </c>
      <c r="B2958" s="12" t="s">
        <v>3514</v>
      </c>
      <c r="C2958" s="12" t="s">
        <v>53</v>
      </c>
      <c r="D2958" s="12" t="s">
        <v>79</v>
      </c>
      <c r="E2958" s="12">
        <v>53360.0</v>
      </c>
      <c r="F2958" s="26">
        <v>43965.0</v>
      </c>
      <c r="G2958" s="20"/>
      <c r="H2958" s="20"/>
      <c r="I2958" s="28" t="str">
        <f t="shared" si="1"/>
        <v>PETimbaúba43965</v>
      </c>
      <c r="J2958" s="28">
        <f>VLOOKUP(I2958,'Indice isolamento municipio'!$F$2:$G$26498,2,false)</f>
        <v>0.455</v>
      </c>
      <c r="K2958" s="29"/>
      <c r="L2958" s="20"/>
      <c r="M2958" s="20"/>
      <c r="N2958" s="20"/>
      <c r="O2958" s="20"/>
      <c r="P2958" s="20"/>
    </row>
    <row r="2959" ht="15.75" hidden="1" customHeight="1">
      <c r="A2959" s="12">
        <v>261540.0</v>
      </c>
      <c r="B2959" s="12" t="s">
        <v>5771</v>
      </c>
      <c r="C2959" s="12" t="s">
        <v>53</v>
      </c>
      <c r="D2959" s="12" t="s">
        <v>79</v>
      </c>
      <c r="E2959" s="12">
        <v>37631.0</v>
      </c>
      <c r="F2959" s="26">
        <v>43965.0</v>
      </c>
      <c r="G2959" s="20"/>
      <c r="H2959" s="20"/>
      <c r="I2959" s="28" t="str">
        <f t="shared" si="1"/>
        <v>PEToritama 43965</v>
      </c>
      <c r="J2959" s="28" t="str">
        <f>VLOOKUP(I2959,'Indice isolamento municipio'!$F$2:$G$26498,2,false)</f>
        <v>#N/A</v>
      </c>
      <c r="K2959" s="29"/>
      <c r="L2959" s="20"/>
      <c r="M2959" s="20"/>
      <c r="N2959" s="20"/>
      <c r="O2959" s="20"/>
      <c r="P2959" s="20"/>
    </row>
    <row r="2960" ht="15.75" hidden="1" customHeight="1">
      <c r="A2960" s="12">
        <v>261550.0</v>
      </c>
      <c r="B2960" s="12" t="s">
        <v>5772</v>
      </c>
      <c r="C2960" s="12" t="s">
        <v>53</v>
      </c>
      <c r="D2960" s="12" t="s">
        <v>79</v>
      </c>
      <c r="E2960" s="12">
        <v>13155.0</v>
      </c>
      <c r="F2960" s="26">
        <v>43965.0</v>
      </c>
      <c r="G2960" s="20"/>
      <c r="H2960" s="20"/>
      <c r="I2960" s="28" t="str">
        <f t="shared" si="1"/>
        <v>PETracunhaém 43965</v>
      </c>
      <c r="J2960" s="28" t="str">
        <f>VLOOKUP(I2960,'Indice isolamento municipio'!$F$2:$G$26498,2,false)</f>
        <v>#N/A</v>
      </c>
      <c r="K2960" s="29"/>
      <c r="L2960" s="20"/>
      <c r="M2960" s="20"/>
      <c r="N2960" s="20"/>
      <c r="O2960" s="20"/>
      <c r="P2960" s="20"/>
    </row>
    <row r="2961" ht="15.75" hidden="1" customHeight="1">
      <c r="A2961" s="12">
        <v>261560.0</v>
      </c>
      <c r="B2961" s="12" t="s">
        <v>5773</v>
      </c>
      <c r="C2961" s="12" t="s">
        <v>53</v>
      </c>
      <c r="D2961" s="12" t="s">
        <v>79</v>
      </c>
      <c r="E2961" s="12">
        <v>26749.0</v>
      </c>
      <c r="F2961" s="26">
        <v>43965.0</v>
      </c>
      <c r="G2961" s="20"/>
      <c r="H2961" s="20"/>
      <c r="I2961" s="28" t="str">
        <f t="shared" si="1"/>
        <v>PETrindade 43965</v>
      </c>
      <c r="J2961" s="28" t="str">
        <f>VLOOKUP(I2961,'Indice isolamento municipio'!$F$2:$G$26498,2,false)</f>
        <v>#N/A</v>
      </c>
      <c r="K2961" s="29"/>
      <c r="L2961" s="20"/>
      <c r="M2961" s="20"/>
      <c r="N2961" s="20"/>
      <c r="O2961" s="20"/>
      <c r="P2961" s="20"/>
    </row>
    <row r="2962" ht="15.75" hidden="1" customHeight="1">
      <c r="A2962" s="12">
        <v>261570.0</v>
      </c>
      <c r="B2962" s="12" t="s">
        <v>2965</v>
      </c>
      <c r="C2962" s="12" t="s">
        <v>53</v>
      </c>
      <c r="D2962" s="12" t="s">
        <v>79</v>
      </c>
      <c r="E2962" s="12">
        <v>14987.0</v>
      </c>
      <c r="F2962" s="26">
        <v>43965.0</v>
      </c>
      <c r="G2962" s="20"/>
      <c r="H2962" s="20"/>
      <c r="I2962" s="28" t="str">
        <f t="shared" si="1"/>
        <v>PETriunfo43965</v>
      </c>
      <c r="J2962" s="28">
        <f>VLOOKUP(I2962,'Indice isolamento municipio'!$F$2:$G$26498,2,false)</f>
        <v>0.425</v>
      </c>
      <c r="K2962" s="29"/>
      <c r="L2962" s="20"/>
      <c r="M2962" s="20"/>
      <c r="N2962" s="20"/>
      <c r="O2962" s="20"/>
      <c r="P2962" s="20"/>
    </row>
    <row r="2963" ht="15.75" hidden="1" customHeight="1">
      <c r="A2963" s="12">
        <v>261580.0</v>
      </c>
      <c r="B2963" s="12" t="s">
        <v>5774</v>
      </c>
      <c r="C2963" s="12" t="s">
        <v>53</v>
      </c>
      <c r="D2963" s="12" t="s">
        <v>79</v>
      </c>
      <c r="E2963" s="12">
        <v>24973.0</v>
      </c>
      <c r="F2963" s="26">
        <v>43965.0</v>
      </c>
      <c r="G2963" s="20"/>
      <c r="H2963" s="20"/>
      <c r="I2963" s="28" t="str">
        <f t="shared" si="1"/>
        <v>PETupanatinga 43965</v>
      </c>
      <c r="J2963" s="28" t="str">
        <f>VLOOKUP(I2963,'Indice isolamento municipio'!$F$2:$G$26498,2,false)</f>
        <v>#N/A</v>
      </c>
      <c r="K2963" s="29"/>
      <c r="L2963" s="20"/>
      <c r="M2963" s="20"/>
      <c r="N2963" s="20"/>
      <c r="O2963" s="20"/>
      <c r="P2963" s="20"/>
    </row>
    <row r="2964" ht="15.75" hidden="1" customHeight="1">
      <c r="A2964" s="12">
        <v>261590.0</v>
      </c>
      <c r="B2964" s="12" t="s">
        <v>5775</v>
      </c>
      <c r="C2964" s="12" t="s">
        <v>53</v>
      </c>
      <c r="D2964" s="12" t="s">
        <v>79</v>
      </c>
      <c r="E2964" s="12">
        <v>7950.0</v>
      </c>
      <c r="F2964" s="26">
        <v>43965.0</v>
      </c>
      <c r="G2964" s="20"/>
      <c r="H2964" s="20"/>
      <c r="I2964" s="28" t="str">
        <f t="shared" si="1"/>
        <v>PETuparetama 43965</v>
      </c>
      <c r="J2964" s="28" t="str">
        <f>VLOOKUP(I2964,'Indice isolamento municipio'!$F$2:$G$26498,2,false)</f>
        <v>#N/A</v>
      </c>
      <c r="K2964" s="29"/>
      <c r="L2964" s="20"/>
      <c r="M2964" s="20"/>
      <c r="N2964" s="20"/>
      <c r="O2964" s="20"/>
      <c r="P2964" s="20"/>
    </row>
    <row r="2965" ht="15.75" hidden="1" customHeight="1">
      <c r="A2965" s="12">
        <v>261600.0</v>
      </c>
      <c r="B2965" s="12" t="s">
        <v>5776</v>
      </c>
      <c r="C2965" s="12" t="s">
        <v>53</v>
      </c>
      <c r="D2965" s="12" t="s">
        <v>79</v>
      </c>
      <c r="E2965" s="12">
        <v>16823.0</v>
      </c>
      <c r="F2965" s="26">
        <v>43965.0</v>
      </c>
      <c r="G2965" s="20"/>
      <c r="H2965" s="20"/>
      <c r="I2965" s="28" t="str">
        <f t="shared" si="1"/>
        <v>PEVenturosa 43965</v>
      </c>
      <c r="J2965" s="28" t="str">
        <f>VLOOKUP(I2965,'Indice isolamento municipio'!$F$2:$G$26498,2,false)</f>
        <v>#N/A</v>
      </c>
      <c r="K2965" s="29"/>
      <c r="L2965" s="20"/>
      <c r="M2965" s="20"/>
      <c r="N2965" s="20"/>
      <c r="O2965" s="20"/>
      <c r="P2965" s="20"/>
    </row>
    <row r="2966" ht="15.75" hidden="1" customHeight="1">
      <c r="A2966" s="12">
        <v>261610.0</v>
      </c>
      <c r="B2966" s="12" t="s">
        <v>5777</v>
      </c>
      <c r="C2966" s="12" t="s">
        <v>53</v>
      </c>
      <c r="D2966" s="12" t="s">
        <v>79</v>
      </c>
      <c r="E2966" s="12">
        <v>9187.0</v>
      </c>
      <c r="F2966" s="26">
        <v>43965.0</v>
      </c>
      <c r="G2966" s="20"/>
      <c r="H2966" s="20"/>
      <c r="I2966" s="28" t="str">
        <f t="shared" si="1"/>
        <v>PEVerdejante 43965</v>
      </c>
      <c r="J2966" s="28" t="str">
        <f>VLOOKUP(I2966,'Indice isolamento municipio'!$F$2:$G$26498,2,false)</f>
        <v>#N/A</v>
      </c>
      <c r="K2966" s="29"/>
      <c r="L2966" s="20"/>
      <c r="M2966" s="20"/>
      <c r="N2966" s="20"/>
      <c r="O2966" s="20"/>
      <c r="P2966" s="20"/>
    </row>
    <row r="2967" ht="15.75" hidden="1" customHeight="1">
      <c r="A2967" s="12">
        <v>261618.0</v>
      </c>
      <c r="B2967" s="12" t="s">
        <v>5778</v>
      </c>
      <c r="C2967" s="12" t="s">
        <v>53</v>
      </c>
      <c r="D2967" s="12" t="s">
        <v>79</v>
      </c>
      <c r="E2967" s="12">
        <v>7773.0</v>
      </c>
      <c r="F2967" s="26">
        <v>43965.0</v>
      </c>
      <c r="G2967" s="20"/>
      <c r="H2967" s="20"/>
      <c r="I2967" s="28" t="str">
        <f t="shared" si="1"/>
        <v>PEVertente do Lério 43965</v>
      </c>
      <c r="J2967" s="28" t="str">
        <f>VLOOKUP(I2967,'Indice isolamento municipio'!$F$2:$G$26498,2,false)</f>
        <v>#N/A</v>
      </c>
      <c r="K2967" s="29"/>
      <c r="L2967" s="20"/>
      <c r="M2967" s="20"/>
      <c r="N2967" s="20"/>
      <c r="O2967" s="20"/>
      <c r="P2967" s="20"/>
    </row>
    <row r="2968" ht="15.75" hidden="1" customHeight="1">
      <c r="A2968" s="12">
        <v>261620.0</v>
      </c>
      <c r="B2968" s="12" t="s">
        <v>5779</v>
      </c>
      <c r="C2968" s="12" t="s">
        <v>53</v>
      </c>
      <c r="D2968" s="12" t="s">
        <v>79</v>
      </c>
      <c r="E2968" s="12">
        <v>18716.0</v>
      </c>
      <c r="F2968" s="26">
        <v>43965.0</v>
      </c>
      <c r="G2968" s="20"/>
      <c r="H2968" s="20"/>
      <c r="I2968" s="28" t="str">
        <f t="shared" si="1"/>
        <v>PEVertentes 43965</v>
      </c>
      <c r="J2968" s="28" t="str">
        <f>VLOOKUP(I2968,'Indice isolamento municipio'!$F$2:$G$26498,2,false)</f>
        <v>#N/A</v>
      </c>
      <c r="K2968" s="29"/>
      <c r="L2968" s="20"/>
      <c r="M2968" s="20"/>
      <c r="N2968" s="20"/>
      <c r="O2968" s="20"/>
      <c r="P2968" s="20"/>
    </row>
    <row r="2969" ht="15.75" hidden="1" customHeight="1">
      <c r="A2969" s="12">
        <v>261630.0</v>
      </c>
      <c r="B2969" s="12" t="s">
        <v>5780</v>
      </c>
      <c r="C2969" s="12" t="s">
        <v>53</v>
      </c>
      <c r="D2969" s="12" t="s">
        <v>79</v>
      </c>
      <c r="E2969" s="12">
        <v>31021.0</v>
      </c>
      <c r="F2969" s="26">
        <v>43965.0</v>
      </c>
      <c r="G2969" s="20"/>
      <c r="H2969" s="20"/>
      <c r="I2969" s="28" t="str">
        <f t="shared" si="1"/>
        <v>PEVicência 43965</v>
      </c>
      <c r="J2969" s="28" t="str">
        <f>VLOOKUP(I2969,'Indice isolamento municipio'!$F$2:$G$26498,2,false)</f>
        <v>#N/A</v>
      </c>
      <c r="K2969" s="29"/>
      <c r="L2969" s="20"/>
      <c r="M2969" s="20"/>
      <c r="N2969" s="20"/>
      <c r="O2969" s="20"/>
      <c r="P2969" s="20"/>
    </row>
    <row r="2970" ht="15.75" hidden="1" customHeight="1">
      <c r="A2970" s="12">
        <v>261640.0</v>
      </c>
      <c r="B2970" s="12" t="s">
        <v>3525</v>
      </c>
      <c r="C2970" s="12" t="s">
        <v>53</v>
      </c>
      <c r="D2970" s="12" t="s">
        <v>79</v>
      </c>
      <c r="E2970" s="12">
        <v>129907.0</v>
      </c>
      <c r="F2970" s="26">
        <v>43965.0</v>
      </c>
      <c r="G2970" s="20"/>
      <c r="H2970" s="20"/>
      <c r="I2970" s="28" t="str">
        <f t="shared" si="1"/>
        <v>PEVitória de Santo Antão43965</v>
      </c>
      <c r="J2970" s="28">
        <f>VLOOKUP(I2970,'Indice isolamento municipio'!$F$2:$G$26498,2,false)</f>
        <v>0.429</v>
      </c>
      <c r="K2970" s="29"/>
      <c r="L2970" s="20"/>
      <c r="M2970" s="20"/>
      <c r="N2970" s="20"/>
      <c r="O2970" s="20"/>
      <c r="P2970" s="20"/>
    </row>
    <row r="2971" ht="15.75" hidden="1" customHeight="1">
      <c r="A2971" s="12">
        <v>261650.0</v>
      </c>
      <c r="B2971" s="12" t="s">
        <v>5781</v>
      </c>
      <c r="C2971" s="12" t="s">
        <v>53</v>
      </c>
      <c r="D2971" s="12" t="s">
        <v>79</v>
      </c>
      <c r="E2971" s="12">
        <v>14168.0</v>
      </c>
      <c r="F2971" s="26">
        <v>43965.0</v>
      </c>
      <c r="G2971" s="20"/>
      <c r="H2971" s="20"/>
      <c r="I2971" s="28" t="str">
        <f t="shared" si="1"/>
        <v>PEXexéu 43965</v>
      </c>
      <c r="J2971" s="28" t="str">
        <f>VLOOKUP(I2971,'Indice isolamento municipio'!$F$2:$G$26498,2,false)</f>
        <v>#N/A</v>
      </c>
      <c r="K2971" s="29"/>
      <c r="L2971" s="20"/>
      <c r="M2971" s="20"/>
      <c r="N2971" s="20"/>
      <c r="O2971" s="20"/>
      <c r="P2971" s="20"/>
    </row>
    <row r="2972" ht="15.75" hidden="1" customHeight="1">
      <c r="A2972" s="12">
        <v>220005.0</v>
      </c>
      <c r="B2972" s="12" t="s">
        <v>3527</v>
      </c>
      <c r="C2972" s="12" t="s">
        <v>53</v>
      </c>
      <c r="D2972" s="12" t="s">
        <v>85</v>
      </c>
      <c r="E2972" s="12">
        <v>6840.0</v>
      </c>
      <c r="F2972" s="26">
        <v>43965.0</v>
      </c>
      <c r="G2972" s="20"/>
      <c r="H2972" s="20"/>
      <c r="I2972" s="28" t="str">
        <f t="shared" si="1"/>
        <v>PIAcauã43965</v>
      </c>
      <c r="J2972" s="28">
        <f>VLOOKUP(I2972,'Indice isolamento municipio'!$F$2:$G$26498,2,false)</f>
        <v>0.5</v>
      </c>
      <c r="K2972" s="29"/>
      <c r="L2972" s="20"/>
      <c r="M2972" s="20"/>
      <c r="N2972" s="20"/>
      <c r="O2972" s="20"/>
      <c r="P2972" s="20"/>
    </row>
    <row r="2973" ht="15.75" hidden="1" customHeight="1">
      <c r="A2973" s="12">
        <v>220010.0</v>
      </c>
      <c r="B2973" s="12" t="s">
        <v>3528</v>
      </c>
      <c r="C2973" s="12" t="s">
        <v>53</v>
      </c>
      <c r="D2973" s="12" t="s">
        <v>85</v>
      </c>
      <c r="E2973" s="12">
        <v>5062.0</v>
      </c>
      <c r="F2973" s="26">
        <v>43965.0</v>
      </c>
      <c r="G2973" s="20"/>
      <c r="H2973" s="20"/>
      <c r="I2973" s="28" t="str">
        <f t="shared" si="1"/>
        <v>PIAgricolândia43965</v>
      </c>
      <c r="J2973" s="28">
        <f>VLOOKUP(I2973,'Indice isolamento municipio'!$F$2:$G$26498,2,false)</f>
        <v>0.364</v>
      </c>
      <c r="K2973" s="29"/>
      <c r="L2973" s="20"/>
      <c r="M2973" s="20"/>
      <c r="N2973" s="20"/>
      <c r="O2973" s="20"/>
      <c r="P2973" s="20"/>
    </row>
    <row r="2974" ht="15.75" hidden="1" customHeight="1">
      <c r="A2974" s="12">
        <v>220020.0</v>
      </c>
      <c r="B2974" s="12" t="s">
        <v>99</v>
      </c>
      <c r="C2974" s="12" t="s">
        <v>53</v>
      </c>
      <c r="D2974" s="12" t="s">
        <v>85</v>
      </c>
      <c r="E2974" s="12">
        <v>16744.0</v>
      </c>
      <c r="F2974" s="26">
        <v>43965.0</v>
      </c>
      <c r="G2974" s="20"/>
      <c r="H2974" s="20"/>
      <c r="I2974" s="28" t="str">
        <f t="shared" si="1"/>
        <v>PIÁgua Branca43965</v>
      </c>
      <c r="J2974" s="28">
        <f>VLOOKUP(I2974,'Indice isolamento municipio'!$F$2:$G$26498,2,false)</f>
        <v>0.414</v>
      </c>
      <c r="K2974" s="29"/>
      <c r="L2974" s="20"/>
      <c r="M2974" s="20"/>
      <c r="N2974" s="20"/>
      <c r="O2974" s="20"/>
      <c r="P2974" s="20"/>
    </row>
    <row r="2975" ht="15.75" hidden="1" customHeight="1">
      <c r="A2975" s="12">
        <v>220025.0</v>
      </c>
      <c r="B2975" s="12" t="s">
        <v>3529</v>
      </c>
      <c r="C2975" s="12" t="s">
        <v>53</v>
      </c>
      <c r="D2975" s="12" t="s">
        <v>85</v>
      </c>
      <c r="E2975" s="12">
        <v>7413.0</v>
      </c>
      <c r="F2975" s="26">
        <v>43965.0</v>
      </c>
      <c r="G2975" s="20"/>
      <c r="H2975" s="20"/>
      <c r="I2975" s="28" t="str">
        <f t="shared" si="1"/>
        <v>PIAlagoinha do Piauí43965</v>
      </c>
      <c r="J2975" s="28">
        <f>VLOOKUP(I2975,'Indice isolamento municipio'!$F$2:$G$26498,2,false)</f>
        <v>0.395</v>
      </c>
      <c r="K2975" s="29"/>
      <c r="L2975" s="20"/>
      <c r="M2975" s="20"/>
      <c r="N2975" s="20"/>
      <c r="O2975" s="20"/>
      <c r="P2975" s="20"/>
    </row>
    <row r="2976" ht="15.75" hidden="1" customHeight="1">
      <c r="A2976" s="12">
        <v>220027.0</v>
      </c>
      <c r="B2976" s="12" t="s">
        <v>3530</v>
      </c>
      <c r="C2976" s="12" t="s">
        <v>53</v>
      </c>
      <c r="D2976" s="12" t="s">
        <v>85</v>
      </c>
      <c r="E2976" s="12">
        <v>5173.0</v>
      </c>
      <c r="F2976" s="26">
        <v>43965.0</v>
      </c>
      <c r="G2976" s="20"/>
      <c r="H2976" s="20"/>
      <c r="I2976" s="28" t="str">
        <f t="shared" si="1"/>
        <v>PIAlegrete do Piauí43965</v>
      </c>
      <c r="J2976" s="28">
        <f>VLOOKUP(I2976,'Indice isolamento municipio'!$F$2:$G$26498,2,false)</f>
        <v>0.34</v>
      </c>
      <c r="K2976" s="29"/>
      <c r="L2976" s="20"/>
      <c r="M2976" s="20"/>
      <c r="N2976" s="20"/>
      <c r="O2976" s="20"/>
      <c r="P2976" s="20"/>
    </row>
    <row r="2977" ht="15.75" hidden="1" customHeight="1">
      <c r="A2977" s="12">
        <v>220030.0</v>
      </c>
      <c r="B2977" s="12" t="s">
        <v>3531</v>
      </c>
      <c r="C2977" s="12" t="s">
        <v>53</v>
      </c>
      <c r="D2977" s="12" t="s">
        <v>85</v>
      </c>
      <c r="E2977" s="12">
        <v>13820.0</v>
      </c>
      <c r="F2977" s="26">
        <v>43965.0</v>
      </c>
      <c r="G2977" s="20"/>
      <c r="H2977" s="20"/>
      <c r="I2977" s="28" t="str">
        <f t="shared" si="1"/>
        <v>PIAlto Longá43965</v>
      </c>
      <c r="J2977" s="28">
        <f>VLOOKUP(I2977,'Indice isolamento municipio'!$F$2:$G$26498,2,false)</f>
        <v>0.495</v>
      </c>
      <c r="K2977" s="29"/>
      <c r="L2977" s="20"/>
      <c r="M2977" s="20"/>
      <c r="N2977" s="20"/>
      <c r="O2977" s="20"/>
      <c r="P2977" s="20"/>
    </row>
    <row r="2978" ht="15.75" hidden="1" customHeight="1">
      <c r="A2978" s="12">
        <v>220040.0</v>
      </c>
      <c r="B2978" s="12" t="s">
        <v>3532</v>
      </c>
      <c r="C2978" s="12" t="s">
        <v>53</v>
      </c>
      <c r="D2978" s="12" t="s">
        <v>85</v>
      </c>
      <c r="E2978" s="12">
        <v>39232.0</v>
      </c>
      <c r="F2978" s="26">
        <v>43965.0</v>
      </c>
      <c r="G2978" s="20"/>
      <c r="H2978" s="20"/>
      <c r="I2978" s="28" t="str">
        <f t="shared" si="1"/>
        <v>PIAltos43965</v>
      </c>
      <c r="J2978" s="28">
        <f>VLOOKUP(I2978,'Indice isolamento municipio'!$F$2:$G$26498,2,false)</f>
        <v>0.413</v>
      </c>
      <c r="K2978" s="29"/>
      <c r="L2978" s="20"/>
      <c r="M2978" s="20"/>
      <c r="N2978" s="20"/>
      <c r="O2978" s="20"/>
      <c r="P2978" s="20"/>
    </row>
    <row r="2979" ht="15.75" hidden="1" customHeight="1">
      <c r="A2979" s="12">
        <v>220045.0</v>
      </c>
      <c r="B2979" s="12" t="s">
        <v>5782</v>
      </c>
      <c r="C2979" s="12" t="s">
        <v>53</v>
      </c>
      <c r="D2979" s="12" t="s">
        <v>85</v>
      </c>
      <c r="E2979" s="12">
        <v>5177.0</v>
      </c>
      <c r="F2979" s="26">
        <v>43965.0</v>
      </c>
      <c r="G2979" s="20"/>
      <c r="H2979" s="20"/>
      <c r="I2979" s="28" t="str">
        <f t="shared" si="1"/>
        <v>PIAlvorada do Gurguéia43965</v>
      </c>
      <c r="J2979" s="28" t="str">
        <f>VLOOKUP(I2979,'Indice isolamento municipio'!$F$2:$G$26498,2,false)</f>
        <v>#N/A</v>
      </c>
      <c r="K2979" s="29"/>
      <c r="L2979" s="20"/>
      <c r="M2979" s="20"/>
      <c r="N2979" s="20"/>
      <c r="O2979" s="20"/>
      <c r="P2979" s="20"/>
    </row>
    <row r="2980" ht="15.75" hidden="1" customHeight="1">
      <c r="A2980" s="12">
        <v>220050.0</v>
      </c>
      <c r="B2980" s="12" t="s">
        <v>3534</v>
      </c>
      <c r="C2980" s="12" t="s">
        <v>53</v>
      </c>
      <c r="D2980" s="12" t="s">
        <v>85</v>
      </c>
      <c r="E2980" s="12">
        <v>17173.0</v>
      </c>
      <c r="F2980" s="26">
        <v>43965.0</v>
      </c>
      <c r="G2980" s="20"/>
      <c r="H2980" s="20"/>
      <c r="I2980" s="28" t="str">
        <f t="shared" si="1"/>
        <v>PIAmarante43965</v>
      </c>
      <c r="J2980" s="28">
        <f>VLOOKUP(I2980,'Indice isolamento municipio'!$F$2:$G$26498,2,false)</f>
        <v>0.396</v>
      </c>
      <c r="K2980" s="29"/>
      <c r="L2980" s="20"/>
      <c r="M2980" s="20"/>
      <c r="N2980" s="20"/>
      <c r="O2980" s="20"/>
      <c r="P2980" s="20"/>
    </row>
    <row r="2981" ht="15.75" hidden="1" customHeight="1">
      <c r="A2981" s="12">
        <v>220060.0</v>
      </c>
      <c r="B2981" s="12" t="s">
        <v>3535</v>
      </c>
      <c r="C2981" s="12" t="s">
        <v>53</v>
      </c>
      <c r="D2981" s="12" t="s">
        <v>85</v>
      </c>
      <c r="E2981" s="12">
        <v>6655.0</v>
      </c>
      <c r="F2981" s="26">
        <v>43965.0</v>
      </c>
      <c r="G2981" s="20"/>
      <c r="H2981" s="20"/>
      <c r="I2981" s="28" t="str">
        <f t="shared" si="1"/>
        <v>PIAngical do Piauí43965</v>
      </c>
      <c r="J2981" s="28">
        <f>VLOOKUP(I2981,'Indice isolamento municipio'!$F$2:$G$26498,2,false)</f>
        <v>0.488</v>
      </c>
      <c r="K2981" s="29"/>
      <c r="L2981" s="20"/>
      <c r="M2981" s="20"/>
      <c r="N2981" s="20"/>
      <c r="O2981" s="20"/>
      <c r="P2981" s="20"/>
    </row>
    <row r="2982" ht="15.75" hidden="1" customHeight="1">
      <c r="A2982" s="12">
        <v>220070.0</v>
      </c>
      <c r="B2982" s="12" t="s">
        <v>3536</v>
      </c>
      <c r="C2982" s="12" t="s">
        <v>53</v>
      </c>
      <c r="D2982" s="12" t="s">
        <v>85</v>
      </c>
      <c r="E2982" s="12">
        <v>9385.0</v>
      </c>
      <c r="F2982" s="26">
        <v>43965.0</v>
      </c>
      <c r="G2982" s="20"/>
      <c r="H2982" s="20"/>
      <c r="I2982" s="28" t="str">
        <f t="shared" si="1"/>
        <v>PIAnísio de Abreu43965</v>
      </c>
      <c r="J2982" s="28">
        <f>VLOOKUP(I2982,'Indice isolamento municipio'!$F$2:$G$26498,2,false)</f>
        <v>0.427</v>
      </c>
      <c r="K2982" s="29"/>
      <c r="L2982" s="20"/>
      <c r="M2982" s="20"/>
      <c r="N2982" s="20"/>
      <c r="O2982" s="20"/>
      <c r="P2982" s="20"/>
    </row>
    <row r="2983" ht="15.75" hidden="1" customHeight="1">
      <c r="A2983" s="12">
        <v>220080.0</v>
      </c>
      <c r="B2983" s="12" t="s">
        <v>5783</v>
      </c>
      <c r="C2983" s="12" t="s">
        <v>53</v>
      </c>
      <c r="D2983" s="12" t="s">
        <v>85</v>
      </c>
      <c r="E2983" s="12">
        <v>3068.0</v>
      </c>
      <c r="F2983" s="26">
        <v>43965.0</v>
      </c>
      <c r="G2983" s="20"/>
      <c r="H2983" s="20"/>
      <c r="I2983" s="28" t="str">
        <f t="shared" si="1"/>
        <v>PIAntônio Almeida43965</v>
      </c>
      <c r="J2983" s="28" t="str">
        <f>VLOOKUP(I2983,'Indice isolamento municipio'!$F$2:$G$26498,2,false)</f>
        <v>#N/A</v>
      </c>
      <c r="K2983" s="29"/>
      <c r="L2983" s="20"/>
      <c r="M2983" s="20"/>
      <c r="N2983" s="20"/>
      <c r="O2983" s="20"/>
      <c r="P2983" s="20"/>
    </row>
    <row r="2984" ht="15.75" hidden="1" customHeight="1">
      <c r="A2984" s="12">
        <v>220090.0</v>
      </c>
      <c r="B2984" s="12" t="s">
        <v>3537</v>
      </c>
      <c r="C2984" s="12" t="s">
        <v>53</v>
      </c>
      <c r="D2984" s="12" t="s">
        <v>85</v>
      </c>
      <c r="E2984" s="12">
        <v>5742.0</v>
      </c>
      <c r="F2984" s="26">
        <v>43965.0</v>
      </c>
      <c r="G2984" s="20"/>
      <c r="H2984" s="20"/>
      <c r="I2984" s="28" t="str">
        <f t="shared" si="1"/>
        <v>PIAroazes43965</v>
      </c>
      <c r="J2984" s="28">
        <f>VLOOKUP(I2984,'Indice isolamento municipio'!$F$2:$G$26498,2,false)</f>
        <v>0.4</v>
      </c>
      <c r="K2984" s="29"/>
      <c r="L2984" s="20"/>
      <c r="M2984" s="20"/>
      <c r="N2984" s="20"/>
      <c r="O2984" s="20"/>
      <c r="P2984" s="20"/>
    </row>
    <row r="2985" ht="15.75" hidden="1" customHeight="1">
      <c r="A2985" s="12">
        <v>220095.0</v>
      </c>
      <c r="B2985" s="12" t="s">
        <v>3538</v>
      </c>
      <c r="C2985" s="12" t="s">
        <v>53</v>
      </c>
      <c r="D2985" s="12" t="s">
        <v>85</v>
      </c>
      <c r="E2985" s="12">
        <v>2442.0</v>
      </c>
      <c r="F2985" s="26">
        <v>43965.0</v>
      </c>
      <c r="G2985" s="20"/>
      <c r="H2985" s="20"/>
      <c r="I2985" s="28" t="str">
        <f t="shared" si="1"/>
        <v>PIAroeiras do Itaim43965</v>
      </c>
      <c r="J2985" s="28">
        <f>VLOOKUP(I2985,'Indice isolamento municipio'!$F$2:$G$26498,2,false)</f>
        <v>0.429</v>
      </c>
      <c r="K2985" s="29"/>
      <c r="L2985" s="20"/>
      <c r="M2985" s="20"/>
      <c r="N2985" s="20"/>
      <c r="O2985" s="20"/>
      <c r="P2985" s="20"/>
    </row>
    <row r="2986" ht="15.75" hidden="1" customHeight="1">
      <c r="A2986" s="12">
        <v>220100.0</v>
      </c>
      <c r="B2986" s="12" t="s">
        <v>3539</v>
      </c>
      <c r="C2986" s="12" t="s">
        <v>53</v>
      </c>
      <c r="D2986" s="12" t="s">
        <v>85</v>
      </c>
      <c r="E2986" s="12">
        <v>4655.0</v>
      </c>
      <c r="F2986" s="26">
        <v>43965.0</v>
      </c>
      <c r="G2986" s="20"/>
      <c r="H2986" s="20"/>
      <c r="I2986" s="28" t="str">
        <f t="shared" si="1"/>
        <v>PIArraial43965</v>
      </c>
      <c r="J2986" s="28">
        <f>VLOOKUP(I2986,'Indice isolamento municipio'!$F$2:$G$26498,2,false)</f>
        <v>0.54</v>
      </c>
      <c r="K2986" s="29"/>
      <c r="L2986" s="20"/>
      <c r="M2986" s="20"/>
      <c r="N2986" s="20"/>
      <c r="O2986" s="20"/>
      <c r="P2986" s="20"/>
    </row>
    <row r="2987" ht="15.75" hidden="1" customHeight="1">
      <c r="A2987" s="12">
        <v>220105.0</v>
      </c>
      <c r="B2987" s="12" t="s">
        <v>3540</v>
      </c>
      <c r="C2987" s="12" t="s">
        <v>53</v>
      </c>
      <c r="D2987" s="12" t="s">
        <v>85</v>
      </c>
      <c r="E2987" s="12">
        <v>7590.0</v>
      </c>
      <c r="F2987" s="26">
        <v>43965.0</v>
      </c>
      <c r="G2987" s="20"/>
      <c r="H2987" s="20"/>
      <c r="I2987" s="28" t="str">
        <f t="shared" si="1"/>
        <v>PIAssunção do Piauí43965</v>
      </c>
      <c r="J2987" s="28">
        <f>VLOOKUP(I2987,'Indice isolamento municipio'!$F$2:$G$26498,2,false)</f>
        <v>0.366</v>
      </c>
      <c r="K2987" s="29"/>
      <c r="L2987" s="20"/>
      <c r="M2987" s="20"/>
      <c r="N2987" s="20"/>
      <c r="O2987" s="20"/>
      <c r="P2987" s="20"/>
    </row>
    <row r="2988" ht="15.75" hidden="1" customHeight="1">
      <c r="A2988" s="12">
        <v>220110.0</v>
      </c>
      <c r="B2988" s="12" t="s">
        <v>3541</v>
      </c>
      <c r="C2988" s="12" t="s">
        <v>53</v>
      </c>
      <c r="D2988" s="12" t="s">
        <v>85</v>
      </c>
      <c r="E2988" s="12">
        <v>11258.0</v>
      </c>
      <c r="F2988" s="26">
        <v>43965.0</v>
      </c>
      <c r="G2988" s="20"/>
      <c r="H2988" s="20"/>
      <c r="I2988" s="28" t="str">
        <f t="shared" si="1"/>
        <v>PIAvelino Lopes43965</v>
      </c>
      <c r="J2988" s="28">
        <f>VLOOKUP(I2988,'Indice isolamento municipio'!$F$2:$G$26498,2,false)</f>
        <v>0.328</v>
      </c>
      <c r="K2988" s="29"/>
      <c r="L2988" s="20"/>
      <c r="M2988" s="20"/>
      <c r="N2988" s="20"/>
      <c r="O2988" s="20"/>
      <c r="P2988" s="20"/>
    </row>
    <row r="2989" ht="15.75" hidden="1" customHeight="1">
      <c r="A2989" s="12">
        <v>220115.0</v>
      </c>
      <c r="B2989" s="12" t="s">
        <v>3542</v>
      </c>
      <c r="C2989" s="12" t="s">
        <v>53</v>
      </c>
      <c r="D2989" s="12" t="s">
        <v>85</v>
      </c>
      <c r="E2989" s="12">
        <v>10930.0</v>
      </c>
      <c r="F2989" s="26">
        <v>43965.0</v>
      </c>
      <c r="G2989" s="20"/>
      <c r="H2989" s="20"/>
      <c r="I2989" s="28" t="str">
        <f t="shared" si="1"/>
        <v>PIBaixa Grande do Ribeiro43965</v>
      </c>
      <c r="J2989" s="28">
        <f>VLOOKUP(I2989,'Indice isolamento municipio'!$F$2:$G$26498,2,false)</f>
        <v>0.454</v>
      </c>
      <c r="K2989" s="29"/>
      <c r="L2989" s="20"/>
      <c r="M2989" s="20"/>
      <c r="N2989" s="20"/>
      <c r="O2989" s="20"/>
      <c r="P2989" s="20"/>
    </row>
    <row r="2990" ht="15.75" hidden="1" customHeight="1">
      <c r="A2990" s="12">
        <v>220117.0</v>
      </c>
      <c r="B2990" s="12" t="s">
        <v>5784</v>
      </c>
      <c r="C2990" s="12" t="s">
        <v>53</v>
      </c>
      <c r="D2990" s="12" t="s">
        <v>85</v>
      </c>
      <c r="E2990" s="12">
        <v>3858.0</v>
      </c>
      <c r="F2990" s="26">
        <v>43965.0</v>
      </c>
      <c r="G2990" s="20"/>
      <c r="H2990" s="20"/>
      <c r="I2990" s="28" t="str">
        <f t="shared" si="1"/>
        <v>PIBarra D'Alcântara43965</v>
      </c>
      <c r="J2990" s="28">
        <f>VLOOKUP(I2990,'Indice isolamento municipio'!$F$2:$G$26498,2,false)</f>
        <v>0.422</v>
      </c>
      <c r="K2990" s="29"/>
      <c r="L2990" s="20"/>
      <c r="M2990" s="20"/>
      <c r="N2990" s="20"/>
      <c r="O2990" s="20"/>
      <c r="P2990" s="20"/>
    </row>
    <row r="2991" ht="15.75" hidden="1" customHeight="1">
      <c r="A2991" s="12">
        <v>220120.0</v>
      </c>
      <c r="B2991" s="12" t="s">
        <v>3544</v>
      </c>
      <c r="C2991" s="12" t="s">
        <v>53</v>
      </c>
      <c r="D2991" s="12" t="s">
        <v>85</v>
      </c>
      <c r="E2991" s="12">
        <v>45448.0</v>
      </c>
      <c r="F2991" s="26">
        <v>43965.0</v>
      </c>
      <c r="G2991" s="20"/>
      <c r="H2991" s="20"/>
      <c r="I2991" s="28" t="str">
        <f t="shared" si="1"/>
        <v>PIBarras43965</v>
      </c>
      <c r="J2991" s="28">
        <f>VLOOKUP(I2991,'Indice isolamento municipio'!$F$2:$G$26498,2,false)</f>
        <v>0.417</v>
      </c>
      <c r="K2991" s="29"/>
      <c r="L2991" s="20"/>
      <c r="M2991" s="20"/>
      <c r="N2991" s="20"/>
      <c r="O2991" s="20"/>
      <c r="P2991" s="20"/>
    </row>
    <row r="2992" ht="15.75" hidden="1" customHeight="1">
      <c r="A2992" s="12">
        <v>220130.0</v>
      </c>
      <c r="B2992" s="12" t="s">
        <v>3545</v>
      </c>
      <c r="C2992" s="12" t="s">
        <v>53</v>
      </c>
      <c r="D2992" s="12" t="s">
        <v>85</v>
      </c>
      <c r="E2992" s="12">
        <v>3255.0</v>
      </c>
      <c r="F2992" s="26">
        <v>43965.0</v>
      </c>
      <c r="G2992" s="20"/>
      <c r="H2992" s="20"/>
      <c r="I2992" s="28" t="str">
        <f t="shared" si="1"/>
        <v>PIBarreiras do Piauí43965</v>
      </c>
      <c r="J2992" s="28">
        <f>VLOOKUP(I2992,'Indice isolamento municipio'!$F$2:$G$26498,2,false)</f>
        <v>0.5</v>
      </c>
      <c r="K2992" s="29"/>
      <c r="L2992" s="20"/>
      <c r="M2992" s="20"/>
      <c r="N2992" s="20"/>
      <c r="O2992" s="20"/>
      <c r="P2992" s="20"/>
    </row>
    <row r="2993" ht="15.75" hidden="1" customHeight="1">
      <c r="A2993" s="12">
        <v>220140.0</v>
      </c>
      <c r="B2993" s="12" t="s">
        <v>3546</v>
      </c>
      <c r="C2993" s="12" t="s">
        <v>53</v>
      </c>
      <c r="D2993" s="12" t="s">
        <v>85</v>
      </c>
      <c r="E2993" s="12">
        <v>6580.0</v>
      </c>
      <c r="F2993" s="26">
        <v>43965.0</v>
      </c>
      <c r="G2993" s="20"/>
      <c r="H2993" s="20"/>
      <c r="I2993" s="28" t="str">
        <f t="shared" si="1"/>
        <v>PIBarro Duro43965</v>
      </c>
      <c r="J2993" s="28">
        <f>VLOOKUP(I2993,'Indice isolamento municipio'!$F$2:$G$26498,2,false)</f>
        <v>0.526</v>
      </c>
      <c r="K2993" s="29"/>
      <c r="L2993" s="20"/>
      <c r="M2993" s="20"/>
      <c r="N2993" s="20"/>
      <c r="O2993" s="20"/>
      <c r="P2993" s="20"/>
    </row>
    <row r="2994" ht="15.75" hidden="1" customHeight="1">
      <c r="A2994" s="12">
        <v>220150.0</v>
      </c>
      <c r="B2994" s="12" t="s">
        <v>113</v>
      </c>
      <c r="C2994" s="12" t="s">
        <v>53</v>
      </c>
      <c r="D2994" s="12" t="s">
        <v>85</v>
      </c>
      <c r="E2994" s="12">
        <v>26023.0</v>
      </c>
      <c r="F2994" s="26">
        <v>43965.0</v>
      </c>
      <c r="G2994" s="20"/>
      <c r="H2994" s="20"/>
      <c r="I2994" s="28" t="str">
        <f t="shared" si="1"/>
        <v>PIBatalha43965</v>
      </c>
      <c r="J2994" s="28">
        <f>VLOOKUP(I2994,'Indice isolamento municipio'!$F$2:$G$26498,2,false)</f>
        <v>0.503</v>
      </c>
      <c r="K2994" s="29"/>
      <c r="L2994" s="20"/>
      <c r="M2994" s="20"/>
      <c r="N2994" s="20"/>
      <c r="O2994" s="20"/>
      <c r="P2994" s="20"/>
    </row>
    <row r="2995" ht="15.75" hidden="1" customHeight="1">
      <c r="A2995" s="12">
        <v>220155.0</v>
      </c>
      <c r="B2995" s="12" t="s">
        <v>3547</v>
      </c>
      <c r="C2995" s="12" t="s">
        <v>53</v>
      </c>
      <c r="D2995" s="12" t="s">
        <v>85</v>
      </c>
      <c r="E2995" s="12">
        <v>3854.0</v>
      </c>
      <c r="F2995" s="26">
        <v>43965.0</v>
      </c>
      <c r="G2995" s="20"/>
      <c r="H2995" s="20"/>
      <c r="I2995" s="28" t="str">
        <f t="shared" si="1"/>
        <v>PIBela Vista do Piauí43965</v>
      </c>
      <c r="J2995" s="28">
        <f>VLOOKUP(I2995,'Indice isolamento municipio'!$F$2:$G$26498,2,false)</f>
        <v>0.417</v>
      </c>
      <c r="K2995" s="29"/>
      <c r="L2995" s="20"/>
      <c r="M2995" s="20"/>
      <c r="N2995" s="20"/>
      <c r="O2995" s="20"/>
      <c r="P2995" s="20"/>
    </row>
    <row r="2996" ht="15.75" hidden="1" customHeight="1">
      <c r="A2996" s="12">
        <v>220157.0</v>
      </c>
      <c r="B2996" s="12" t="s">
        <v>5785</v>
      </c>
      <c r="C2996" s="12" t="s">
        <v>53</v>
      </c>
      <c r="D2996" s="12" t="s">
        <v>85</v>
      </c>
      <c r="E2996" s="12">
        <v>3388.0</v>
      </c>
      <c r="F2996" s="26">
        <v>43965.0</v>
      </c>
      <c r="G2996" s="20"/>
      <c r="H2996" s="20"/>
      <c r="I2996" s="28" t="str">
        <f t="shared" si="1"/>
        <v>PIBelém do Piauí43965</v>
      </c>
      <c r="J2996" s="28" t="str">
        <f>VLOOKUP(I2996,'Indice isolamento municipio'!$F$2:$G$26498,2,false)</f>
        <v>#N/A</v>
      </c>
      <c r="K2996" s="29"/>
      <c r="L2996" s="20"/>
      <c r="M2996" s="20"/>
      <c r="N2996" s="20"/>
      <c r="O2996" s="20"/>
      <c r="P2996" s="20"/>
    </row>
    <row r="2997" ht="15.75" hidden="1" customHeight="1">
      <c r="A2997" s="12">
        <v>220160.0</v>
      </c>
      <c r="B2997" s="12" t="s">
        <v>3548</v>
      </c>
      <c r="C2997" s="12" t="s">
        <v>53</v>
      </c>
      <c r="D2997" s="12" t="s">
        <v>85</v>
      </c>
      <c r="E2997" s="12">
        <v>9943.0</v>
      </c>
      <c r="F2997" s="26">
        <v>43965.0</v>
      </c>
      <c r="G2997" s="20"/>
      <c r="H2997" s="20"/>
      <c r="I2997" s="28" t="str">
        <f t="shared" si="1"/>
        <v>PIBeneditinos43965</v>
      </c>
      <c r="J2997" s="28">
        <f>VLOOKUP(I2997,'Indice isolamento municipio'!$F$2:$G$26498,2,false)</f>
        <v>0.364</v>
      </c>
      <c r="K2997" s="29"/>
      <c r="L2997" s="20"/>
      <c r="M2997" s="20"/>
      <c r="N2997" s="20"/>
      <c r="O2997" s="20"/>
      <c r="P2997" s="20"/>
    </row>
    <row r="2998" ht="15.75" hidden="1" customHeight="1">
      <c r="A2998" s="12">
        <v>220170.0</v>
      </c>
      <c r="B2998" s="12" t="s">
        <v>3549</v>
      </c>
      <c r="C2998" s="12" t="s">
        <v>53</v>
      </c>
      <c r="D2998" s="12" t="s">
        <v>85</v>
      </c>
      <c r="E2998" s="12">
        <v>5350.0</v>
      </c>
      <c r="F2998" s="26">
        <v>43965.0</v>
      </c>
      <c r="G2998" s="20"/>
      <c r="H2998" s="20"/>
      <c r="I2998" s="28" t="str">
        <f t="shared" si="1"/>
        <v>PIBertolínia43965</v>
      </c>
      <c r="J2998" s="28">
        <f>VLOOKUP(I2998,'Indice isolamento municipio'!$F$2:$G$26498,2,false)</f>
        <v>0.411</v>
      </c>
      <c r="K2998" s="29"/>
      <c r="L2998" s="20"/>
      <c r="M2998" s="20"/>
      <c r="N2998" s="20"/>
      <c r="O2998" s="20"/>
      <c r="P2998" s="20"/>
    </row>
    <row r="2999" ht="15.75" hidden="1" customHeight="1">
      <c r="A2999" s="12">
        <v>220173.0</v>
      </c>
      <c r="B2999" s="12" t="s">
        <v>3550</v>
      </c>
      <c r="C2999" s="12" t="s">
        <v>53</v>
      </c>
      <c r="D2999" s="12" t="s">
        <v>85</v>
      </c>
      <c r="E2999" s="12">
        <v>6042.0</v>
      </c>
      <c r="F2999" s="26">
        <v>43965.0</v>
      </c>
      <c r="G2999" s="20"/>
      <c r="H2999" s="20"/>
      <c r="I2999" s="28" t="str">
        <f t="shared" si="1"/>
        <v>PIBetânia do Piauí43965</v>
      </c>
      <c r="J2999" s="28">
        <f>VLOOKUP(I2999,'Indice isolamento municipio'!$F$2:$G$26498,2,false)</f>
        <v>0.383</v>
      </c>
      <c r="K2999" s="29"/>
      <c r="L2999" s="20"/>
      <c r="M2999" s="20"/>
      <c r="N2999" s="20"/>
      <c r="O2999" s="20"/>
      <c r="P2999" s="20"/>
    </row>
    <row r="3000" ht="15.75" hidden="1" customHeight="1">
      <c r="A3000" s="12">
        <v>220177.0</v>
      </c>
      <c r="B3000" s="12" t="s">
        <v>3551</v>
      </c>
      <c r="C3000" s="12" t="s">
        <v>53</v>
      </c>
      <c r="D3000" s="12" t="s">
        <v>85</v>
      </c>
      <c r="E3000" s="12">
        <v>6467.0</v>
      </c>
      <c r="F3000" s="26">
        <v>43965.0</v>
      </c>
      <c r="G3000" s="20"/>
      <c r="H3000" s="20"/>
      <c r="I3000" s="28" t="str">
        <f t="shared" si="1"/>
        <v>PIBoa Hora43965</v>
      </c>
      <c r="J3000" s="28">
        <f>VLOOKUP(I3000,'Indice isolamento municipio'!$F$2:$G$26498,2,false)</f>
        <v>0.606</v>
      </c>
      <c r="K3000" s="29"/>
      <c r="L3000" s="20"/>
      <c r="M3000" s="20"/>
      <c r="N3000" s="20"/>
      <c r="O3000" s="20"/>
      <c r="P3000" s="20"/>
    </row>
    <row r="3001" ht="15.75" hidden="1" customHeight="1">
      <c r="A3001" s="12">
        <v>220180.0</v>
      </c>
      <c r="B3001" s="12" t="s">
        <v>3553</v>
      </c>
      <c r="C3001" s="12" t="s">
        <v>53</v>
      </c>
      <c r="D3001" s="12" t="s">
        <v>85</v>
      </c>
      <c r="E3001" s="12">
        <v>4394.0</v>
      </c>
      <c r="F3001" s="26">
        <v>43965.0</v>
      </c>
      <c r="G3001" s="20"/>
      <c r="H3001" s="20"/>
      <c r="I3001" s="28" t="str">
        <f t="shared" si="1"/>
        <v>PIBocaina43965</v>
      </c>
      <c r="J3001" s="28">
        <f>VLOOKUP(I3001,'Indice isolamento municipio'!$F$2:$G$26498,2,false)</f>
        <v>0.333</v>
      </c>
      <c r="K3001" s="29"/>
      <c r="L3001" s="20"/>
      <c r="M3001" s="20"/>
      <c r="N3001" s="20"/>
      <c r="O3001" s="20"/>
      <c r="P3001" s="20"/>
    </row>
    <row r="3002" ht="15.75" hidden="1" customHeight="1">
      <c r="A3002" s="12">
        <v>220190.0</v>
      </c>
      <c r="B3002" s="12" t="s">
        <v>2740</v>
      </c>
      <c r="C3002" s="12" t="s">
        <v>53</v>
      </c>
      <c r="D3002" s="12" t="s">
        <v>85</v>
      </c>
      <c r="E3002" s="12">
        <v>23642.0</v>
      </c>
      <c r="F3002" s="26">
        <v>43965.0</v>
      </c>
      <c r="G3002" s="20"/>
      <c r="H3002" s="20"/>
      <c r="I3002" s="28" t="str">
        <f t="shared" si="1"/>
        <v>PIBom Jesus43965</v>
      </c>
      <c r="J3002" s="28">
        <f>VLOOKUP(I3002,'Indice isolamento municipio'!$F$2:$G$26498,2,false)</f>
        <v>0.385</v>
      </c>
      <c r="K3002" s="29"/>
      <c r="L3002" s="20"/>
      <c r="M3002" s="20"/>
      <c r="N3002" s="20"/>
      <c r="O3002" s="20"/>
      <c r="P3002" s="20"/>
    </row>
    <row r="3003" ht="15.75" hidden="1" customHeight="1">
      <c r="A3003" s="12">
        <v>220191.0</v>
      </c>
      <c r="B3003" s="12" t="s">
        <v>3554</v>
      </c>
      <c r="C3003" s="12" t="s">
        <v>53</v>
      </c>
      <c r="D3003" s="12" t="s">
        <v>85</v>
      </c>
      <c r="E3003" s="12">
        <v>5407.0</v>
      </c>
      <c r="F3003" s="26">
        <v>43965.0</v>
      </c>
      <c r="G3003" s="20"/>
      <c r="H3003" s="20"/>
      <c r="I3003" s="28" t="str">
        <f t="shared" si="1"/>
        <v>PIBom Princípio do Piauí43965</v>
      </c>
      <c r="J3003" s="28">
        <f>VLOOKUP(I3003,'Indice isolamento municipio'!$F$2:$G$26498,2,false)</f>
        <v>0.413</v>
      </c>
      <c r="K3003" s="29"/>
      <c r="L3003" s="20"/>
      <c r="M3003" s="20"/>
      <c r="N3003" s="20"/>
      <c r="O3003" s="20"/>
      <c r="P3003" s="20"/>
    </row>
    <row r="3004" ht="15.75" hidden="1" customHeight="1">
      <c r="A3004" s="12">
        <v>220192.0</v>
      </c>
      <c r="B3004" s="12" t="s">
        <v>3555</v>
      </c>
      <c r="C3004" s="12" t="s">
        <v>53</v>
      </c>
      <c r="D3004" s="12" t="s">
        <v>85</v>
      </c>
      <c r="E3004" s="12">
        <v>5471.0</v>
      </c>
      <c r="F3004" s="26">
        <v>43965.0</v>
      </c>
      <c r="G3004" s="20"/>
      <c r="H3004" s="20"/>
      <c r="I3004" s="28" t="str">
        <f t="shared" si="1"/>
        <v>PIBonfim do Piauí43965</v>
      </c>
      <c r="J3004" s="28">
        <f>VLOOKUP(I3004,'Indice isolamento municipio'!$F$2:$G$26498,2,false)</f>
        <v>0.333</v>
      </c>
      <c r="K3004" s="29"/>
      <c r="L3004" s="20"/>
      <c r="M3004" s="20"/>
      <c r="N3004" s="20"/>
      <c r="O3004" s="20"/>
      <c r="P3004" s="20"/>
    </row>
    <row r="3005" ht="15.75" hidden="1" customHeight="1">
      <c r="A3005" s="12">
        <v>220194.0</v>
      </c>
      <c r="B3005" s="12" t="s">
        <v>3556</v>
      </c>
      <c r="C3005" s="12" t="s">
        <v>53</v>
      </c>
      <c r="D3005" s="12" t="s">
        <v>85</v>
      </c>
      <c r="E3005" s="12">
        <v>6288.0</v>
      </c>
      <c r="F3005" s="26">
        <v>43965.0</v>
      </c>
      <c r="G3005" s="20"/>
      <c r="H3005" s="20"/>
      <c r="I3005" s="28" t="str">
        <f t="shared" si="1"/>
        <v>PIBoqueirão do Piauí43965</v>
      </c>
      <c r="J3005" s="28">
        <f>VLOOKUP(I3005,'Indice isolamento municipio'!$F$2:$G$26498,2,false)</f>
        <v>0.489</v>
      </c>
      <c r="K3005" s="29"/>
      <c r="L3005" s="20"/>
      <c r="M3005" s="20"/>
      <c r="N3005" s="20"/>
      <c r="O3005" s="20"/>
      <c r="P3005" s="20"/>
    </row>
    <row r="3006" ht="15.75" hidden="1" customHeight="1">
      <c r="A3006" s="12">
        <v>220196.0</v>
      </c>
      <c r="B3006" s="12" t="s">
        <v>3557</v>
      </c>
      <c r="C3006" s="12" t="s">
        <v>53</v>
      </c>
      <c r="D3006" s="12" t="s">
        <v>85</v>
      </c>
      <c r="E3006" s="12">
        <v>8057.0</v>
      </c>
      <c r="F3006" s="26">
        <v>43965.0</v>
      </c>
      <c r="G3006" s="20"/>
      <c r="H3006" s="20"/>
      <c r="I3006" s="28" t="str">
        <f t="shared" si="1"/>
        <v>PIBrasileira43965</v>
      </c>
      <c r="J3006" s="28">
        <f>VLOOKUP(I3006,'Indice isolamento municipio'!$F$2:$G$26498,2,false)</f>
        <v>0.614</v>
      </c>
      <c r="K3006" s="29"/>
      <c r="L3006" s="20"/>
      <c r="M3006" s="20"/>
      <c r="N3006" s="20"/>
      <c r="O3006" s="20"/>
      <c r="P3006" s="20"/>
    </row>
    <row r="3007" ht="15.75" hidden="1" customHeight="1">
      <c r="A3007" s="12">
        <v>220198.0</v>
      </c>
      <c r="B3007" s="12" t="s">
        <v>3558</v>
      </c>
      <c r="C3007" s="12" t="s">
        <v>53</v>
      </c>
      <c r="D3007" s="12" t="s">
        <v>85</v>
      </c>
      <c r="E3007" s="12">
        <v>3724.0</v>
      </c>
      <c r="F3007" s="26">
        <v>43965.0</v>
      </c>
      <c r="G3007" s="20"/>
      <c r="H3007" s="20"/>
      <c r="I3007" s="28" t="str">
        <f t="shared" si="1"/>
        <v>PIBrejo do Piauí43965</v>
      </c>
      <c r="J3007" s="28">
        <f>VLOOKUP(I3007,'Indice isolamento municipio'!$F$2:$G$26498,2,false)</f>
        <v>0.3</v>
      </c>
      <c r="K3007" s="29"/>
      <c r="L3007" s="20"/>
      <c r="M3007" s="20"/>
      <c r="N3007" s="20"/>
      <c r="O3007" s="20"/>
      <c r="P3007" s="20"/>
    </row>
    <row r="3008" ht="15.75" customHeight="1">
      <c r="A3008" s="12">
        <v>220200.0</v>
      </c>
      <c r="B3008" s="12" t="s">
        <v>3559</v>
      </c>
      <c r="C3008" s="12" t="s">
        <v>53</v>
      </c>
      <c r="D3008" s="12" t="s">
        <v>85</v>
      </c>
      <c r="E3008" s="12">
        <v>19212.0</v>
      </c>
      <c r="F3008" s="26">
        <v>43965.0</v>
      </c>
      <c r="G3008" s="20"/>
      <c r="H3008" s="20"/>
      <c r="I3008" s="28" t="str">
        <f t="shared" si="1"/>
        <v>PIBuriti dos Lopes43965</v>
      </c>
      <c r="J3008" s="125">
        <v>0.461</v>
      </c>
      <c r="K3008" s="150">
        <v>1.0</v>
      </c>
      <c r="L3008" s="20"/>
      <c r="M3008" s="26">
        <v>43985.0</v>
      </c>
      <c r="N3008" s="20"/>
      <c r="O3008" s="20"/>
      <c r="P3008" s="20"/>
      <c r="Q3008" s="151" t="s">
        <v>5786</v>
      </c>
    </row>
    <row r="3009" ht="15.75" hidden="1" customHeight="1">
      <c r="A3009" s="12">
        <v>220202.0</v>
      </c>
      <c r="B3009" s="12" t="s">
        <v>3560</v>
      </c>
      <c r="C3009" s="12" t="s">
        <v>53</v>
      </c>
      <c r="D3009" s="12" t="s">
        <v>85</v>
      </c>
      <c r="E3009" s="12">
        <v>8079.0</v>
      </c>
      <c r="F3009" s="26">
        <v>43965.0</v>
      </c>
      <c r="G3009" s="20"/>
      <c r="H3009" s="20"/>
      <c r="I3009" s="28" t="str">
        <f t="shared" si="1"/>
        <v>PIBuriti dos Montes43965</v>
      </c>
      <c r="J3009" s="28">
        <f>VLOOKUP(I3009,'Indice isolamento municipio'!$F$2:$G$26498,2,false)</f>
        <v>0.462</v>
      </c>
      <c r="K3009" s="29"/>
      <c r="L3009" s="20"/>
      <c r="M3009" s="20"/>
      <c r="N3009" s="20"/>
      <c r="O3009" s="20"/>
      <c r="P3009" s="20"/>
    </row>
    <row r="3010" ht="15.75" hidden="1" customHeight="1">
      <c r="A3010" s="12">
        <v>220205.0</v>
      </c>
      <c r="B3010" s="12" t="s">
        <v>3561</v>
      </c>
      <c r="C3010" s="12" t="s">
        <v>53</v>
      </c>
      <c r="D3010" s="12" t="s">
        <v>85</v>
      </c>
      <c r="E3010" s="12">
        <v>10144.0</v>
      </c>
      <c r="F3010" s="26">
        <v>43965.0</v>
      </c>
      <c r="G3010" s="20"/>
      <c r="H3010" s="20"/>
      <c r="I3010" s="28" t="str">
        <f t="shared" si="1"/>
        <v>PICabeceiras do Piauí43965</v>
      </c>
      <c r="J3010" s="28">
        <f>VLOOKUP(I3010,'Indice isolamento municipio'!$F$2:$G$26498,2,false)</f>
        <v>0.436</v>
      </c>
      <c r="K3010" s="29"/>
      <c r="L3010" s="20"/>
      <c r="M3010" s="20"/>
      <c r="N3010" s="20"/>
      <c r="O3010" s="20"/>
      <c r="P3010" s="20"/>
    </row>
    <row r="3011" ht="15.75" hidden="1" customHeight="1">
      <c r="A3011" s="12">
        <v>220207.0</v>
      </c>
      <c r="B3011" s="12" t="s">
        <v>3562</v>
      </c>
      <c r="C3011" s="12" t="s">
        <v>53</v>
      </c>
      <c r="D3011" s="12" t="s">
        <v>85</v>
      </c>
      <c r="E3011" s="12">
        <v>3413.0</v>
      </c>
      <c r="F3011" s="26">
        <v>43965.0</v>
      </c>
      <c r="G3011" s="20"/>
      <c r="H3011" s="20"/>
      <c r="I3011" s="28" t="str">
        <f t="shared" si="1"/>
        <v>PICajazeiras do Piauí43965</v>
      </c>
      <c r="J3011" s="28">
        <f>VLOOKUP(I3011,'Indice isolamento municipio'!$F$2:$G$26498,2,false)</f>
        <v>0.304</v>
      </c>
      <c r="K3011" s="29"/>
      <c r="L3011" s="20"/>
      <c r="M3011" s="20"/>
      <c r="N3011" s="20"/>
      <c r="O3011" s="20"/>
      <c r="P3011" s="20"/>
    </row>
    <row r="3012" ht="15.75" hidden="1" customHeight="1">
      <c r="A3012" s="12">
        <v>220208.0</v>
      </c>
      <c r="B3012" s="12" t="s">
        <v>3563</v>
      </c>
      <c r="C3012" s="12" t="s">
        <v>53</v>
      </c>
      <c r="D3012" s="12" t="s">
        <v>85</v>
      </c>
      <c r="E3012" s="12">
        <v>7321.0</v>
      </c>
      <c r="F3012" s="26">
        <v>43965.0</v>
      </c>
      <c r="G3012" s="20"/>
      <c r="H3012" s="20"/>
      <c r="I3012" s="28" t="str">
        <f t="shared" si="1"/>
        <v>PICajueiro da Praia43965</v>
      </c>
      <c r="J3012" s="28">
        <f>VLOOKUP(I3012,'Indice isolamento municipio'!$F$2:$G$26498,2,false)</f>
        <v>0.483</v>
      </c>
      <c r="K3012" s="29"/>
      <c r="L3012" s="20"/>
      <c r="M3012" s="20"/>
      <c r="N3012" s="20"/>
      <c r="O3012" s="20"/>
      <c r="P3012" s="20"/>
    </row>
    <row r="3013" ht="15.75" hidden="1" customHeight="1">
      <c r="A3013" s="12">
        <v>220209.0</v>
      </c>
      <c r="B3013" s="12" t="s">
        <v>3564</v>
      </c>
      <c r="C3013" s="12" t="s">
        <v>53</v>
      </c>
      <c r="D3013" s="12" t="s">
        <v>85</v>
      </c>
      <c r="E3013" s="12">
        <v>5700.0</v>
      </c>
      <c r="F3013" s="26">
        <v>43965.0</v>
      </c>
      <c r="G3013" s="20"/>
      <c r="H3013" s="20"/>
      <c r="I3013" s="28" t="str">
        <f t="shared" si="1"/>
        <v>PICaldeirão Grande do Piauí43965</v>
      </c>
      <c r="J3013" s="28">
        <f>VLOOKUP(I3013,'Indice isolamento municipio'!$F$2:$G$26498,2,false)</f>
        <v>0.515</v>
      </c>
      <c r="K3013" s="29"/>
      <c r="L3013" s="20"/>
      <c r="M3013" s="20"/>
      <c r="N3013" s="20"/>
      <c r="O3013" s="20"/>
      <c r="P3013" s="20"/>
    </row>
    <row r="3014" ht="15.75" hidden="1" customHeight="1">
      <c r="A3014" s="12">
        <v>220210.0</v>
      </c>
      <c r="B3014" s="12" t="s">
        <v>3565</v>
      </c>
      <c r="C3014" s="12" t="s">
        <v>53</v>
      </c>
      <c r="D3014" s="12" t="s">
        <v>85</v>
      </c>
      <c r="E3014" s="12">
        <v>5449.0</v>
      </c>
      <c r="F3014" s="26">
        <v>43965.0</v>
      </c>
      <c r="G3014" s="20"/>
      <c r="H3014" s="20"/>
      <c r="I3014" s="28" t="str">
        <f t="shared" si="1"/>
        <v>PICampinas do Piauí43965</v>
      </c>
      <c r="J3014" s="28">
        <f>VLOOKUP(I3014,'Indice isolamento municipio'!$F$2:$G$26498,2,false)</f>
        <v>0.517</v>
      </c>
      <c r="K3014" s="29"/>
      <c r="L3014" s="20"/>
      <c r="M3014" s="20"/>
      <c r="N3014" s="20"/>
      <c r="O3014" s="20"/>
      <c r="P3014" s="20"/>
    </row>
    <row r="3015" ht="15.75" hidden="1" customHeight="1">
      <c r="A3015" s="12">
        <v>220211.0</v>
      </c>
      <c r="B3015" s="12" t="s">
        <v>3566</v>
      </c>
      <c r="C3015" s="12" t="s">
        <v>53</v>
      </c>
      <c r="D3015" s="12" t="s">
        <v>85</v>
      </c>
      <c r="E3015" s="12">
        <v>4815.0</v>
      </c>
      <c r="F3015" s="26">
        <v>43965.0</v>
      </c>
      <c r="G3015" s="20"/>
      <c r="H3015" s="20"/>
      <c r="I3015" s="28" t="str">
        <f t="shared" si="1"/>
        <v>PICampo Alegre do Fidalgo43965</v>
      </c>
      <c r="J3015" s="28">
        <f>VLOOKUP(I3015,'Indice isolamento municipio'!$F$2:$G$26498,2,false)</f>
        <v>0.483</v>
      </c>
      <c r="K3015" s="29"/>
      <c r="L3015" s="20"/>
      <c r="M3015" s="20"/>
      <c r="N3015" s="20"/>
      <c r="O3015" s="20"/>
      <c r="P3015" s="20"/>
    </row>
    <row r="3016" ht="15.75" hidden="1" customHeight="1">
      <c r="A3016" s="12">
        <v>220213.0</v>
      </c>
      <c r="B3016" s="12" t="s">
        <v>3567</v>
      </c>
      <c r="C3016" s="12" t="s">
        <v>53</v>
      </c>
      <c r="D3016" s="12" t="s">
        <v>85</v>
      </c>
      <c r="E3016" s="12">
        <v>5704.0</v>
      </c>
      <c r="F3016" s="26">
        <v>43965.0</v>
      </c>
      <c r="G3016" s="20"/>
      <c r="H3016" s="20"/>
      <c r="I3016" s="28" t="str">
        <f t="shared" si="1"/>
        <v>PICampo Grande do Piauí43965</v>
      </c>
      <c r="J3016" s="28">
        <f>VLOOKUP(I3016,'Indice isolamento municipio'!$F$2:$G$26498,2,false)</f>
        <v>0.458</v>
      </c>
      <c r="K3016" s="29"/>
      <c r="L3016" s="20"/>
      <c r="M3016" s="20"/>
      <c r="N3016" s="20"/>
      <c r="O3016" s="20"/>
      <c r="P3016" s="20"/>
    </row>
    <row r="3017" ht="15.75" hidden="1" customHeight="1">
      <c r="A3017" s="12">
        <v>220217.0</v>
      </c>
      <c r="B3017" s="12" t="s">
        <v>3568</v>
      </c>
      <c r="C3017" s="12" t="s">
        <v>53</v>
      </c>
      <c r="D3017" s="12" t="s">
        <v>85</v>
      </c>
      <c r="E3017" s="12">
        <v>6964.0</v>
      </c>
      <c r="F3017" s="26">
        <v>43965.0</v>
      </c>
      <c r="G3017" s="20"/>
      <c r="H3017" s="20"/>
      <c r="I3017" s="28" t="str">
        <f t="shared" si="1"/>
        <v>PICampo Largo do Piauí43965</v>
      </c>
      <c r="J3017" s="28">
        <f>VLOOKUP(I3017,'Indice isolamento municipio'!$F$2:$G$26498,2,false)</f>
        <v>0.419</v>
      </c>
      <c r="K3017" s="29"/>
      <c r="L3017" s="20"/>
      <c r="M3017" s="20"/>
      <c r="N3017" s="20"/>
      <c r="O3017" s="20"/>
      <c r="P3017" s="20"/>
    </row>
    <row r="3018" ht="15.75" hidden="1" customHeight="1">
      <c r="A3018" s="12">
        <v>220220.0</v>
      </c>
      <c r="B3018" s="12" t="s">
        <v>5787</v>
      </c>
      <c r="C3018" s="12" t="s">
        <v>53</v>
      </c>
      <c r="D3018" s="12" t="s">
        <v>85</v>
      </c>
      <c r="E3018" s="12">
        <v>45493.0</v>
      </c>
      <c r="F3018" s="26">
        <v>43965.0</v>
      </c>
      <c r="G3018" s="20"/>
      <c r="H3018" s="20"/>
      <c r="I3018" s="28" t="str">
        <f t="shared" si="1"/>
        <v>PICampo maior43965</v>
      </c>
      <c r="J3018" s="28">
        <f>VLOOKUP(I3018,'Indice isolamento municipio'!$F$2:$G$26498,2,false)</f>
        <v>0.385</v>
      </c>
      <c r="K3018" s="29"/>
      <c r="L3018" s="20"/>
      <c r="M3018" s="20"/>
      <c r="N3018" s="20"/>
      <c r="O3018" s="20"/>
      <c r="P3018" s="20"/>
    </row>
    <row r="3019" ht="15.75" hidden="1" customHeight="1">
      <c r="A3019" s="12">
        <v>220225.0</v>
      </c>
      <c r="B3019" s="12" t="s">
        <v>3570</v>
      </c>
      <c r="C3019" s="12" t="s">
        <v>53</v>
      </c>
      <c r="D3019" s="12" t="s">
        <v>85</v>
      </c>
      <c r="E3019" s="12">
        <v>3892.0</v>
      </c>
      <c r="F3019" s="26">
        <v>43965.0</v>
      </c>
      <c r="G3019" s="20"/>
      <c r="H3019" s="20"/>
      <c r="I3019" s="28" t="str">
        <f t="shared" si="1"/>
        <v>PICanavieira43965</v>
      </c>
      <c r="J3019" s="28">
        <f>VLOOKUP(I3019,'Indice isolamento municipio'!$F$2:$G$26498,2,false)</f>
        <v>0.31</v>
      </c>
      <c r="K3019" s="29"/>
      <c r="L3019" s="20"/>
      <c r="M3019" s="20"/>
      <c r="N3019" s="20"/>
      <c r="O3019" s="20"/>
      <c r="P3019" s="20"/>
    </row>
    <row r="3020" ht="15.75" hidden="1" customHeight="1">
      <c r="A3020" s="12">
        <v>220230.0</v>
      </c>
      <c r="B3020" s="12" t="s">
        <v>3571</v>
      </c>
      <c r="C3020" s="12" t="s">
        <v>53</v>
      </c>
      <c r="D3020" s="12" t="s">
        <v>85</v>
      </c>
      <c r="E3020" s="12">
        <v>20375.0</v>
      </c>
      <c r="F3020" s="26">
        <v>43965.0</v>
      </c>
      <c r="G3020" s="20"/>
      <c r="H3020" s="20"/>
      <c r="I3020" s="28" t="str">
        <f t="shared" si="1"/>
        <v>PICanto do Buriti43965</v>
      </c>
      <c r="J3020" s="28">
        <f>VLOOKUP(I3020,'Indice isolamento municipio'!$F$2:$G$26498,2,false)</f>
        <v>0.379</v>
      </c>
      <c r="K3020" s="29"/>
      <c r="L3020" s="20"/>
      <c r="M3020" s="20"/>
      <c r="N3020" s="20"/>
      <c r="O3020" s="20"/>
      <c r="P3020" s="20"/>
    </row>
    <row r="3021" ht="15.75" hidden="1" customHeight="1">
      <c r="A3021" s="12">
        <v>220240.0</v>
      </c>
      <c r="B3021" s="12" t="s">
        <v>3572</v>
      </c>
      <c r="C3021" s="12" t="s">
        <v>53</v>
      </c>
      <c r="D3021" s="12" t="s">
        <v>85</v>
      </c>
      <c r="E3021" s="12">
        <v>11092.0</v>
      </c>
      <c r="F3021" s="26">
        <v>43965.0</v>
      </c>
      <c r="G3021" s="20"/>
      <c r="H3021" s="20"/>
      <c r="I3021" s="28" t="str">
        <f t="shared" si="1"/>
        <v>PICapitão de Campos43965</v>
      </c>
      <c r="J3021" s="28">
        <f>VLOOKUP(I3021,'Indice isolamento municipio'!$F$2:$G$26498,2,false)</f>
        <v>0.521</v>
      </c>
      <c r="K3021" s="29"/>
      <c r="L3021" s="20"/>
      <c r="M3021" s="20"/>
      <c r="N3021" s="20"/>
      <c r="O3021" s="20"/>
      <c r="P3021" s="20"/>
    </row>
    <row r="3022" ht="15.75" hidden="1" customHeight="1">
      <c r="A3022" s="12">
        <v>220245.0</v>
      </c>
      <c r="B3022" s="12" t="s">
        <v>3573</v>
      </c>
      <c r="C3022" s="12" t="s">
        <v>53</v>
      </c>
      <c r="D3022" s="12" t="s">
        <v>85</v>
      </c>
      <c r="E3022" s="12">
        <v>3946.0</v>
      </c>
      <c r="F3022" s="26">
        <v>43965.0</v>
      </c>
      <c r="G3022" s="20"/>
      <c r="H3022" s="20"/>
      <c r="I3022" s="28" t="str">
        <f t="shared" si="1"/>
        <v>PICapitão Gervásio Oliveira43965</v>
      </c>
      <c r="J3022" s="28">
        <f>VLOOKUP(I3022,'Indice isolamento municipio'!$F$2:$G$26498,2,false)</f>
        <v>0.289</v>
      </c>
      <c r="K3022" s="29"/>
      <c r="L3022" s="20"/>
      <c r="M3022" s="20"/>
      <c r="N3022" s="20"/>
      <c r="O3022" s="20"/>
      <c r="P3022" s="20"/>
    </row>
    <row r="3023" ht="15.75" hidden="1" customHeight="1">
      <c r="A3023" s="12">
        <v>220250.0</v>
      </c>
      <c r="B3023" s="12" t="s">
        <v>1685</v>
      </c>
      <c r="C3023" s="12" t="s">
        <v>53</v>
      </c>
      <c r="D3023" s="12" t="s">
        <v>85</v>
      </c>
      <c r="E3023" s="12">
        <v>10448.0</v>
      </c>
      <c r="F3023" s="26">
        <v>43965.0</v>
      </c>
      <c r="G3023" s="20"/>
      <c r="H3023" s="20"/>
      <c r="I3023" s="28" t="str">
        <f t="shared" si="1"/>
        <v>PICaracol43965</v>
      </c>
      <c r="J3023" s="28">
        <f>VLOOKUP(I3023,'Indice isolamento municipio'!$F$2:$G$26498,2,false)</f>
        <v>0.347</v>
      </c>
      <c r="K3023" s="29"/>
      <c r="L3023" s="20"/>
      <c r="M3023" s="20"/>
      <c r="N3023" s="20"/>
      <c r="O3023" s="20"/>
      <c r="P3023" s="20"/>
    </row>
    <row r="3024" ht="15.75" hidden="1" customHeight="1">
      <c r="A3024" s="12">
        <v>220253.0</v>
      </c>
      <c r="B3024" s="12" t="s">
        <v>3574</v>
      </c>
      <c r="C3024" s="12" t="s">
        <v>53</v>
      </c>
      <c r="D3024" s="12" t="s">
        <v>85</v>
      </c>
      <c r="E3024" s="12">
        <v>5634.0</v>
      </c>
      <c r="F3024" s="26">
        <v>43965.0</v>
      </c>
      <c r="G3024" s="20"/>
      <c r="H3024" s="20"/>
      <c r="I3024" s="28" t="str">
        <f t="shared" si="1"/>
        <v>PICaraúbas do Piauí43965</v>
      </c>
      <c r="J3024" s="28">
        <f>VLOOKUP(I3024,'Indice isolamento municipio'!$F$2:$G$26498,2,false)</f>
        <v>0.647</v>
      </c>
      <c r="K3024" s="29"/>
      <c r="L3024" s="20"/>
      <c r="M3024" s="20"/>
      <c r="N3024" s="20"/>
      <c r="O3024" s="20"/>
      <c r="P3024" s="20"/>
    </row>
    <row r="3025" ht="15.75" hidden="1" customHeight="1">
      <c r="A3025" s="12">
        <v>220255.0</v>
      </c>
      <c r="B3025" s="12" t="s">
        <v>3575</v>
      </c>
      <c r="C3025" s="12" t="s">
        <v>53</v>
      </c>
      <c r="D3025" s="12" t="s">
        <v>85</v>
      </c>
      <c r="E3025" s="12">
        <v>4915.0</v>
      </c>
      <c r="F3025" s="26">
        <v>43965.0</v>
      </c>
      <c r="G3025" s="20"/>
      <c r="H3025" s="20"/>
      <c r="I3025" s="28" t="str">
        <f t="shared" si="1"/>
        <v>PICaridade do Piauí43965</v>
      </c>
      <c r="J3025" s="28">
        <f>VLOOKUP(I3025,'Indice isolamento municipio'!$F$2:$G$26498,2,false)</f>
        <v>0.356</v>
      </c>
      <c r="K3025" s="29"/>
      <c r="L3025" s="20"/>
      <c r="M3025" s="20"/>
      <c r="N3025" s="20"/>
      <c r="O3025" s="20"/>
      <c r="P3025" s="20"/>
    </row>
    <row r="3026" ht="15.75" hidden="1" customHeight="1">
      <c r="A3026" s="12">
        <v>220260.0</v>
      </c>
      <c r="B3026" s="12" t="s">
        <v>3576</v>
      </c>
      <c r="C3026" s="12" t="s">
        <v>53</v>
      </c>
      <c r="D3026" s="12" t="s">
        <v>85</v>
      </c>
      <c r="E3026" s="12">
        <v>18336.0</v>
      </c>
      <c r="F3026" s="26">
        <v>43965.0</v>
      </c>
      <c r="G3026" s="20"/>
      <c r="H3026" s="20"/>
      <c r="I3026" s="28" t="str">
        <f t="shared" si="1"/>
        <v>PICastelo do Piauí43965</v>
      </c>
      <c r="J3026" s="28">
        <f>VLOOKUP(I3026,'Indice isolamento municipio'!$F$2:$G$26498,2,false)</f>
        <v>0.445</v>
      </c>
      <c r="K3026" s="29"/>
      <c r="L3026" s="20"/>
      <c r="M3026" s="20"/>
      <c r="N3026" s="20"/>
      <c r="O3026" s="20"/>
      <c r="P3026" s="20"/>
    </row>
    <row r="3027" ht="15.75" hidden="1" customHeight="1">
      <c r="A3027" s="12">
        <v>220265.0</v>
      </c>
      <c r="B3027" s="12" t="s">
        <v>3577</v>
      </c>
      <c r="C3027" s="12" t="s">
        <v>53</v>
      </c>
      <c r="D3027" s="12" t="s">
        <v>85</v>
      </c>
      <c r="E3027" s="12">
        <v>5174.0</v>
      </c>
      <c r="F3027" s="26">
        <v>43965.0</v>
      </c>
      <c r="G3027" s="20"/>
      <c r="H3027" s="20"/>
      <c r="I3027" s="28" t="str">
        <f t="shared" si="1"/>
        <v>PICaxingó43965</v>
      </c>
      <c r="J3027" s="28">
        <f>VLOOKUP(I3027,'Indice isolamento municipio'!$F$2:$G$26498,2,false)</f>
        <v>0.5</v>
      </c>
      <c r="K3027" s="29"/>
      <c r="L3027" s="20"/>
      <c r="M3027" s="20"/>
      <c r="N3027" s="20"/>
      <c r="O3027" s="20"/>
      <c r="P3027" s="20"/>
    </row>
    <row r="3028" ht="15.75" hidden="1" customHeight="1">
      <c r="A3028" s="12">
        <v>220270.0</v>
      </c>
      <c r="B3028" s="12" t="s">
        <v>3578</v>
      </c>
      <c r="C3028" s="12" t="s">
        <v>53</v>
      </c>
      <c r="D3028" s="12" t="s">
        <v>85</v>
      </c>
      <c r="E3028" s="12">
        <v>27067.0</v>
      </c>
      <c r="F3028" s="26">
        <v>43965.0</v>
      </c>
      <c r="G3028" s="20"/>
      <c r="H3028" s="20"/>
      <c r="I3028" s="28" t="str">
        <f t="shared" si="1"/>
        <v>PICocal43965</v>
      </c>
      <c r="J3028" s="28">
        <f>VLOOKUP(I3028,'Indice isolamento municipio'!$F$2:$G$26498,2,false)</f>
        <v>0.459</v>
      </c>
      <c r="K3028" s="29"/>
      <c r="L3028" s="20"/>
      <c r="M3028" s="20"/>
      <c r="N3028" s="20"/>
      <c r="O3028" s="20"/>
      <c r="P3028" s="20"/>
    </row>
    <row r="3029" ht="15.75" hidden="1" customHeight="1">
      <c r="A3029" s="12">
        <v>220271.0</v>
      </c>
      <c r="B3029" s="12" t="s">
        <v>3579</v>
      </c>
      <c r="C3029" s="12" t="s">
        <v>53</v>
      </c>
      <c r="D3029" s="12" t="s">
        <v>85</v>
      </c>
      <c r="E3029" s="12">
        <v>4567.0</v>
      </c>
      <c r="F3029" s="26">
        <v>43965.0</v>
      </c>
      <c r="G3029" s="20"/>
      <c r="H3029" s="20"/>
      <c r="I3029" s="28" t="str">
        <f t="shared" si="1"/>
        <v>PICocal de Telha43965</v>
      </c>
      <c r="J3029" s="28">
        <f>VLOOKUP(I3029,'Indice isolamento municipio'!$F$2:$G$26498,2,false)</f>
        <v>0.478</v>
      </c>
      <c r="K3029" s="29"/>
      <c r="L3029" s="20"/>
      <c r="M3029" s="20"/>
      <c r="N3029" s="20"/>
      <c r="O3029" s="20"/>
      <c r="P3029" s="20"/>
    </row>
    <row r="3030" ht="15.75" hidden="1" customHeight="1">
      <c r="A3030" s="12">
        <v>220272.0</v>
      </c>
      <c r="B3030" s="12" t="s">
        <v>3580</v>
      </c>
      <c r="C3030" s="12" t="s">
        <v>53</v>
      </c>
      <c r="D3030" s="12" t="s">
        <v>85</v>
      </c>
      <c r="E3030" s="12">
        <v>5635.0</v>
      </c>
      <c r="F3030" s="26">
        <v>43965.0</v>
      </c>
      <c r="G3030" s="20"/>
      <c r="H3030" s="20"/>
      <c r="I3030" s="28" t="str">
        <f t="shared" si="1"/>
        <v>PICocal dos Alves43965</v>
      </c>
      <c r="J3030" s="28">
        <f>VLOOKUP(I3030,'Indice isolamento municipio'!$F$2:$G$26498,2,false)</f>
        <v>0.407</v>
      </c>
      <c r="K3030" s="29"/>
      <c r="L3030" s="20"/>
      <c r="M3030" s="20"/>
      <c r="N3030" s="20"/>
      <c r="O3030" s="20"/>
      <c r="P3030" s="20"/>
    </row>
    <row r="3031" ht="15.75" hidden="1" customHeight="1">
      <c r="A3031" s="12">
        <v>220273.0</v>
      </c>
      <c r="B3031" s="12" t="s">
        <v>3581</v>
      </c>
      <c r="C3031" s="12" t="s">
        <v>53</v>
      </c>
      <c r="D3031" s="12" t="s">
        <v>85</v>
      </c>
      <c r="E3031" s="12">
        <v>3872.0</v>
      </c>
      <c r="F3031" s="26">
        <v>43965.0</v>
      </c>
      <c r="G3031" s="20"/>
      <c r="H3031" s="20"/>
      <c r="I3031" s="28" t="str">
        <f t="shared" si="1"/>
        <v>PICoivaras43965</v>
      </c>
      <c r="J3031" s="28">
        <f>VLOOKUP(I3031,'Indice isolamento municipio'!$F$2:$G$26498,2,false)</f>
        <v>0.365</v>
      </c>
      <c r="K3031" s="29"/>
      <c r="L3031" s="20"/>
      <c r="M3031" s="20"/>
      <c r="N3031" s="20"/>
      <c r="O3031" s="20"/>
      <c r="P3031" s="20"/>
    </row>
    <row r="3032" ht="15.75" hidden="1" customHeight="1">
      <c r="A3032" s="12">
        <v>220275.0</v>
      </c>
      <c r="B3032" s="12" t="s">
        <v>5788</v>
      </c>
      <c r="C3032" s="12" t="s">
        <v>53</v>
      </c>
      <c r="D3032" s="12" t="s">
        <v>85</v>
      </c>
      <c r="E3032" s="12">
        <v>6191.0</v>
      </c>
      <c r="F3032" s="26">
        <v>43965.0</v>
      </c>
      <c r="G3032" s="20"/>
      <c r="H3032" s="20"/>
      <c r="I3032" s="28" t="str">
        <f t="shared" si="1"/>
        <v>PIColônia do Gurguéia43965</v>
      </c>
      <c r="J3032" s="28" t="str">
        <f>VLOOKUP(I3032,'Indice isolamento municipio'!$F$2:$G$26498,2,false)</f>
        <v>#N/A</v>
      </c>
      <c r="K3032" s="29"/>
      <c r="L3032" s="20"/>
      <c r="M3032" s="20"/>
      <c r="N3032" s="20"/>
      <c r="O3032" s="20"/>
      <c r="P3032" s="20"/>
    </row>
    <row r="3033" ht="15.75" hidden="1" customHeight="1">
      <c r="A3033" s="12">
        <v>220277.0</v>
      </c>
      <c r="B3033" s="12" t="s">
        <v>3583</v>
      </c>
      <c r="C3033" s="12" t="s">
        <v>53</v>
      </c>
      <c r="D3033" s="12" t="s">
        <v>85</v>
      </c>
      <c r="E3033" s="12">
        <v>7461.0</v>
      </c>
      <c r="F3033" s="26">
        <v>43965.0</v>
      </c>
      <c r="G3033" s="20"/>
      <c r="H3033" s="20"/>
      <c r="I3033" s="28" t="str">
        <f t="shared" si="1"/>
        <v>PIColônia do Piauí43965</v>
      </c>
      <c r="J3033" s="28">
        <f>VLOOKUP(I3033,'Indice isolamento municipio'!$F$2:$G$26498,2,false)</f>
        <v>0.421</v>
      </c>
      <c r="K3033" s="29"/>
      <c r="L3033" s="20"/>
      <c r="M3033" s="20"/>
      <c r="N3033" s="20"/>
      <c r="O3033" s="20"/>
      <c r="P3033" s="20"/>
    </row>
    <row r="3034" ht="15.75" hidden="1" customHeight="1">
      <c r="A3034" s="12">
        <v>220280.0</v>
      </c>
      <c r="B3034" s="12" t="s">
        <v>3584</v>
      </c>
      <c r="C3034" s="12" t="s">
        <v>53</v>
      </c>
      <c r="D3034" s="12" t="s">
        <v>85</v>
      </c>
      <c r="E3034" s="12">
        <v>4496.0</v>
      </c>
      <c r="F3034" s="26">
        <v>43965.0</v>
      </c>
      <c r="G3034" s="20"/>
      <c r="H3034" s="20"/>
      <c r="I3034" s="28" t="str">
        <f t="shared" si="1"/>
        <v>PIConceição do Canindé43965</v>
      </c>
      <c r="J3034" s="28">
        <f>VLOOKUP(I3034,'Indice isolamento municipio'!$F$2:$G$26498,2,false)</f>
        <v>0.432</v>
      </c>
      <c r="K3034" s="29"/>
      <c r="L3034" s="20"/>
      <c r="M3034" s="20"/>
      <c r="N3034" s="20"/>
      <c r="O3034" s="20"/>
      <c r="P3034" s="20"/>
    </row>
    <row r="3035" ht="15.75" hidden="1" customHeight="1">
      <c r="A3035" s="12">
        <v>220285.0</v>
      </c>
      <c r="B3035" s="12" t="s">
        <v>3585</v>
      </c>
      <c r="C3035" s="12" t="s">
        <v>53</v>
      </c>
      <c r="D3035" s="12" t="s">
        <v>85</v>
      </c>
      <c r="E3035" s="12">
        <v>4561.0</v>
      </c>
      <c r="F3035" s="26">
        <v>43965.0</v>
      </c>
      <c r="G3035" s="20"/>
      <c r="H3035" s="20"/>
      <c r="I3035" s="28" t="str">
        <f t="shared" si="1"/>
        <v>PICoronel José Dias43965</v>
      </c>
      <c r="J3035" s="28">
        <f>VLOOKUP(I3035,'Indice isolamento municipio'!$F$2:$G$26498,2,false)</f>
        <v>0.4</v>
      </c>
      <c r="K3035" s="29"/>
      <c r="L3035" s="20"/>
      <c r="M3035" s="20"/>
      <c r="N3035" s="20"/>
      <c r="O3035" s="20"/>
      <c r="P3035" s="20"/>
    </row>
    <row r="3036" ht="15.75" hidden="1" customHeight="1">
      <c r="A3036" s="12">
        <v>220290.0</v>
      </c>
      <c r="B3036" s="12" t="s">
        <v>3586</v>
      </c>
      <c r="C3036" s="12" t="s">
        <v>53</v>
      </c>
      <c r="D3036" s="12" t="s">
        <v>85</v>
      </c>
      <c r="E3036" s="12">
        <v>25737.0</v>
      </c>
      <c r="F3036" s="26">
        <v>43965.0</v>
      </c>
      <c r="G3036" s="20"/>
      <c r="H3036" s="20"/>
      <c r="I3036" s="28" t="str">
        <f t="shared" si="1"/>
        <v>PICorrente43965</v>
      </c>
      <c r="J3036" s="28">
        <f>VLOOKUP(I3036,'Indice isolamento municipio'!$F$2:$G$26498,2,false)</f>
        <v>0.383</v>
      </c>
      <c r="K3036" s="29"/>
      <c r="L3036" s="20"/>
      <c r="M3036" s="20"/>
      <c r="N3036" s="20"/>
      <c r="O3036" s="20"/>
      <c r="P3036" s="20"/>
    </row>
    <row r="3037" ht="15.75" hidden="1" customHeight="1">
      <c r="A3037" s="12">
        <v>220300.0</v>
      </c>
      <c r="B3037" s="12" t="s">
        <v>3587</v>
      </c>
      <c r="C3037" s="12" t="s">
        <v>53</v>
      </c>
      <c r="D3037" s="12" t="s">
        <v>85</v>
      </c>
      <c r="E3037" s="12">
        <v>7973.0</v>
      </c>
      <c r="F3037" s="26">
        <v>43965.0</v>
      </c>
      <c r="G3037" s="20"/>
      <c r="H3037" s="20"/>
      <c r="I3037" s="28" t="str">
        <f t="shared" si="1"/>
        <v>PICristalândia do Piauí43965</v>
      </c>
      <c r="J3037" s="28">
        <f>VLOOKUP(I3037,'Indice isolamento municipio'!$F$2:$G$26498,2,false)</f>
        <v>0.422</v>
      </c>
      <c r="K3037" s="29"/>
      <c r="L3037" s="20"/>
      <c r="M3037" s="20"/>
      <c r="N3037" s="20"/>
      <c r="O3037" s="20"/>
      <c r="P3037" s="20"/>
    </row>
    <row r="3038" ht="15.75" hidden="1" customHeight="1">
      <c r="A3038" s="12">
        <v>220310.0</v>
      </c>
      <c r="B3038" s="12" t="s">
        <v>3588</v>
      </c>
      <c r="C3038" s="12" t="s">
        <v>53</v>
      </c>
      <c r="D3038" s="12" t="s">
        <v>85</v>
      </c>
      <c r="E3038" s="12">
        <v>10089.0</v>
      </c>
      <c r="F3038" s="26">
        <v>43965.0</v>
      </c>
      <c r="G3038" s="20"/>
      <c r="H3038" s="20"/>
      <c r="I3038" s="28" t="str">
        <f t="shared" si="1"/>
        <v>PICristino Castro43965</v>
      </c>
      <c r="J3038" s="28">
        <f>VLOOKUP(I3038,'Indice isolamento municipio'!$F$2:$G$26498,2,false)</f>
        <v>0.411</v>
      </c>
      <c r="K3038" s="29"/>
      <c r="L3038" s="20"/>
      <c r="M3038" s="20"/>
      <c r="N3038" s="20"/>
      <c r="O3038" s="20"/>
      <c r="P3038" s="20"/>
    </row>
    <row r="3039" ht="15.75" hidden="1" customHeight="1">
      <c r="A3039" s="12">
        <v>220320.0</v>
      </c>
      <c r="B3039" s="12" t="s">
        <v>3589</v>
      </c>
      <c r="C3039" s="12" t="s">
        <v>53</v>
      </c>
      <c r="D3039" s="12" t="s">
        <v>85</v>
      </c>
      <c r="E3039" s="12">
        <v>10948.0</v>
      </c>
      <c r="F3039" s="26">
        <v>43965.0</v>
      </c>
      <c r="G3039" s="20"/>
      <c r="H3039" s="20"/>
      <c r="I3039" s="28" t="str">
        <f t="shared" si="1"/>
        <v>PICurimatá43965</v>
      </c>
      <c r="J3039" s="28">
        <f>VLOOKUP(I3039,'Indice isolamento municipio'!$F$2:$G$26498,2,false)</f>
        <v>0.412</v>
      </c>
      <c r="K3039" s="29"/>
      <c r="L3039" s="20"/>
      <c r="M3039" s="20"/>
      <c r="N3039" s="20"/>
      <c r="O3039" s="20"/>
      <c r="P3039" s="20"/>
    </row>
    <row r="3040" ht="15.75" hidden="1" customHeight="1">
      <c r="A3040" s="12">
        <v>220323.0</v>
      </c>
      <c r="B3040" s="12" t="s">
        <v>3590</v>
      </c>
      <c r="C3040" s="12" t="s">
        <v>53</v>
      </c>
      <c r="D3040" s="12" t="s">
        <v>85</v>
      </c>
      <c r="E3040" s="12">
        <v>4776.0</v>
      </c>
      <c r="F3040" s="26">
        <v>43965.0</v>
      </c>
      <c r="G3040" s="20"/>
      <c r="H3040" s="20"/>
      <c r="I3040" s="28" t="str">
        <f t="shared" si="1"/>
        <v>PICurrais43965</v>
      </c>
      <c r="J3040" s="28">
        <f>VLOOKUP(I3040,'Indice isolamento municipio'!$F$2:$G$26498,2,false)</f>
        <v>0.392</v>
      </c>
      <c r="K3040" s="29"/>
      <c r="L3040" s="20"/>
      <c r="M3040" s="20"/>
      <c r="N3040" s="20"/>
      <c r="O3040" s="20"/>
      <c r="P3040" s="20"/>
    </row>
    <row r="3041" ht="15.75" hidden="1" customHeight="1">
      <c r="A3041" s="12">
        <v>220325.0</v>
      </c>
      <c r="B3041" s="12" t="s">
        <v>3592</v>
      </c>
      <c r="C3041" s="12" t="s">
        <v>53</v>
      </c>
      <c r="D3041" s="12" t="s">
        <v>85</v>
      </c>
      <c r="E3041" s="12">
        <v>4265.0</v>
      </c>
      <c r="F3041" s="26">
        <v>43965.0</v>
      </c>
      <c r="G3041" s="20"/>
      <c r="H3041" s="20"/>
      <c r="I3041" s="28" t="str">
        <f t="shared" si="1"/>
        <v>PICurralinhos43965</v>
      </c>
      <c r="J3041" s="28">
        <f>VLOOKUP(I3041,'Indice isolamento municipio'!$F$2:$G$26498,2,false)</f>
        <v>0.413</v>
      </c>
      <c r="K3041" s="29"/>
      <c r="L3041" s="20"/>
      <c r="M3041" s="20"/>
      <c r="N3041" s="20"/>
      <c r="O3041" s="20"/>
      <c r="P3041" s="20"/>
    </row>
    <row r="3042" ht="15.75" hidden="1" customHeight="1">
      <c r="A3042" s="12">
        <v>220327.0</v>
      </c>
      <c r="B3042" s="12" t="s">
        <v>3591</v>
      </c>
      <c r="C3042" s="12" t="s">
        <v>53</v>
      </c>
      <c r="D3042" s="12" t="s">
        <v>85</v>
      </c>
      <c r="E3042" s="12">
        <v>4990.0</v>
      </c>
      <c r="F3042" s="26">
        <v>43965.0</v>
      </c>
      <c r="G3042" s="20"/>
      <c r="H3042" s="20"/>
      <c r="I3042" s="28" t="str">
        <f t="shared" si="1"/>
        <v>PICurral Novo do Piauí43965</v>
      </c>
      <c r="J3042" s="28">
        <f>VLOOKUP(I3042,'Indice isolamento municipio'!$F$2:$G$26498,2,false)</f>
        <v>0.5</v>
      </c>
      <c r="K3042" s="29"/>
      <c r="L3042" s="20"/>
      <c r="M3042" s="20"/>
      <c r="N3042" s="20"/>
      <c r="O3042" s="20"/>
      <c r="P3042" s="20"/>
    </row>
    <row r="3043" ht="15.75" hidden="1" customHeight="1">
      <c r="A3043" s="12">
        <v>220330.0</v>
      </c>
      <c r="B3043" s="12" t="s">
        <v>3593</v>
      </c>
      <c r="C3043" s="12" t="s">
        <v>53</v>
      </c>
      <c r="D3043" s="12" t="s">
        <v>85</v>
      </c>
      <c r="E3043" s="12">
        <v>13398.0</v>
      </c>
      <c r="F3043" s="26">
        <v>43965.0</v>
      </c>
      <c r="G3043" s="20"/>
      <c r="H3043" s="20"/>
      <c r="I3043" s="28" t="str">
        <f t="shared" si="1"/>
        <v>PIDemerval Lobão43965</v>
      </c>
      <c r="J3043" s="28">
        <f>VLOOKUP(I3043,'Indice isolamento municipio'!$F$2:$G$26498,2,false)</f>
        <v>0.414</v>
      </c>
      <c r="K3043" s="29"/>
      <c r="L3043" s="20"/>
      <c r="M3043" s="20"/>
      <c r="N3043" s="20"/>
      <c r="O3043" s="20"/>
      <c r="P3043" s="20"/>
    </row>
    <row r="3044" ht="15.75" hidden="1" customHeight="1">
      <c r="A3044" s="12">
        <v>220335.0</v>
      </c>
      <c r="B3044" s="12" t="s">
        <v>3594</v>
      </c>
      <c r="C3044" s="12" t="s">
        <v>53</v>
      </c>
      <c r="D3044" s="12" t="s">
        <v>85</v>
      </c>
      <c r="E3044" s="12">
        <v>6767.0</v>
      </c>
      <c r="F3044" s="26">
        <v>43965.0</v>
      </c>
      <c r="G3044" s="20"/>
      <c r="H3044" s="20"/>
      <c r="I3044" s="28" t="str">
        <f t="shared" si="1"/>
        <v>PIDirceu Arcoverde43965</v>
      </c>
      <c r="J3044" s="28">
        <f>VLOOKUP(I3044,'Indice isolamento municipio'!$F$2:$G$26498,2,false)</f>
        <v>0.406</v>
      </c>
      <c r="K3044" s="29"/>
      <c r="L3044" s="20"/>
      <c r="M3044" s="20"/>
      <c r="N3044" s="20"/>
      <c r="O3044" s="20"/>
      <c r="P3044" s="20"/>
    </row>
    <row r="3045" ht="15.75" hidden="1" customHeight="1">
      <c r="A3045" s="12">
        <v>220340.0</v>
      </c>
      <c r="B3045" s="12" t="s">
        <v>3595</v>
      </c>
      <c r="C3045" s="12" t="s">
        <v>53</v>
      </c>
      <c r="D3045" s="12" t="s">
        <v>85</v>
      </c>
      <c r="E3045" s="12">
        <v>6662.0</v>
      </c>
      <c r="F3045" s="26">
        <v>43965.0</v>
      </c>
      <c r="G3045" s="20"/>
      <c r="H3045" s="20"/>
      <c r="I3045" s="28" t="str">
        <f t="shared" si="1"/>
        <v>PIDom Expedito Lopes43965</v>
      </c>
      <c r="J3045" s="28">
        <f>VLOOKUP(I3045,'Indice isolamento municipio'!$F$2:$G$26498,2,false)</f>
        <v>0.474</v>
      </c>
      <c r="K3045" s="29"/>
      <c r="L3045" s="20"/>
      <c r="M3045" s="20"/>
      <c r="N3045" s="20"/>
      <c r="O3045" s="20"/>
      <c r="P3045" s="20"/>
    </row>
    <row r="3046" ht="15.75" hidden="1" customHeight="1">
      <c r="A3046" s="12">
        <v>220342.0</v>
      </c>
      <c r="B3046" s="12" t="s">
        <v>3597</v>
      </c>
      <c r="C3046" s="12" t="s">
        <v>53</v>
      </c>
      <c r="D3046" s="12" t="s">
        <v>85</v>
      </c>
      <c r="E3046" s="12">
        <v>4261.0</v>
      </c>
      <c r="F3046" s="26">
        <v>43965.0</v>
      </c>
      <c r="G3046" s="20"/>
      <c r="H3046" s="20"/>
      <c r="I3046" s="28" t="str">
        <f t="shared" si="1"/>
        <v>PIDomingos Mourão43965</v>
      </c>
      <c r="J3046" s="28">
        <f>VLOOKUP(I3046,'Indice isolamento municipio'!$F$2:$G$26498,2,false)</f>
        <v>0.529</v>
      </c>
      <c r="K3046" s="29"/>
      <c r="L3046" s="20"/>
      <c r="M3046" s="20"/>
      <c r="N3046" s="20"/>
      <c r="O3046" s="20"/>
      <c r="P3046" s="20"/>
    </row>
    <row r="3047" ht="15.75" hidden="1" customHeight="1">
      <c r="A3047" s="12">
        <v>220345.0</v>
      </c>
      <c r="B3047" s="12" t="s">
        <v>3596</v>
      </c>
      <c r="C3047" s="12" t="s">
        <v>53</v>
      </c>
      <c r="D3047" s="12" t="s">
        <v>85</v>
      </c>
      <c r="E3047" s="12">
        <v>9296.0</v>
      </c>
      <c r="F3047" s="26">
        <v>43965.0</v>
      </c>
      <c r="G3047" s="20"/>
      <c r="H3047" s="20"/>
      <c r="I3047" s="28" t="str">
        <f t="shared" si="1"/>
        <v>PIDom Inocêncio43965</v>
      </c>
      <c r="J3047" s="28">
        <f>VLOOKUP(I3047,'Indice isolamento municipio'!$F$2:$G$26498,2,false)</f>
        <v>0.386</v>
      </c>
      <c r="K3047" s="29"/>
      <c r="L3047" s="20"/>
      <c r="M3047" s="20"/>
      <c r="N3047" s="20"/>
      <c r="O3047" s="20"/>
      <c r="P3047" s="20"/>
    </row>
    <row r="3048" ht="15.75" hidden="1" customHeight="1">
      <c r="A3048" s="12">
        <v>220350.0</v>
      </c>
      <c r="B3048" s="12" t="s">
        <v>3598</v>
      </c>
      <c r="C3048" s="12" t="s">
        <v>53</v>
      </c>
      <c r="D3048" s="12" t="s">
        <v>85</v>
      </c>
      <c r="E3048" s="12">
        <v>14394.0</v>
      </c>
      <c r="F3048" s="26">
        <v>43965.0</v>
      </c>
      <c r="G3048" s="20"/>
      <c r="H3048" s="20"/>
      <c r="I3048" s="28" t="str">
        <f t="shared" si="1"/>
        <v>PIElesbão Veloso43965</v>
      </c>
      <c r="J3048" s="28">
        <f>VLOOKUP(I3048,'Indice isolamento municipio'!$F$2:$G$26498,2,false)</f>
        <v>0.4</v>
      </c>
      <c r="K3048" s="29"/>
      <c r="L3048" s="20"/>
      <c r="M3048" s="20"/>
      <c r="N3048" s="20"/>
      <c r="O3048" s="20"/>
      <c r="P3048" s="20"/>
    </row>
    <row r="3049" ht="15.75" hidden="1" customHeight="1">
      <c r="A3049" s="12">
        <v>220360.0</v>
      </c>
      <c r="B3049" s="12" t="s">
        <v>3599</v>
      </c>
      <c r="C3049" s="12" t="s">
        <v>53</v>
      </c>
      <c r="D3049" s="12" t="s">
        <v>85</v>
      </c>
      <c r="E3049" s="12">
        <v>4738.0</v>
      </c>
      <c r="F3049" s="26">
        <v>43965.0</v>
      </c>
      <c r="G3049" s="20"/>
      <c r="H3049" s="20"/>
      <c r="I3049" s="28" t="str">
        <f t="shared" si="1"/>
        <v>PIEliseu Martins43965</v>
      </c>
      <c r="J3049" s="28">
        <f>VLOOKUP(I3049,'Indice isolamento municipio'!$F$2:$G$26498,2,false)</f>
        <v>0.45</v>
      </c>
      <c r="K3049" s="29"/>
      <c r="L3049" s="20"/>
      <c r="M3049" s="20"/>
      <c r="N3049" s="20"/>
      <c r="O3049" s="20"/>
      <c r="P3049" s="20"/>
    </row>
    <row r="3050" ht="15.75" hidden="1" customHeight="1">
      <c r="A3050" s="12">
        <v>220370.0</v>
      </c>
      <c r="B3050" s="12" t="s">
        <v>3600</v>
      </c>
      <c r="C3050" s="12" t="s">
        <v>53</v>
      </c>
      <c r="D3050" s="12" t="s">
        <v>85</v>
      </c>
      <c r="E3050" s="12">
        <v>38322.0</v>
      </c>
      <c r="F3050" s="26">
        <v>43965.0</v>
      </c>
      <c r="G3050" s="20"/>
      <c r="H3050" s="20"/>
      <c r="I3050" s="28" t="str">
        <f t="shared" si="1"/>
        <v>PIEsperantina43965</v>
      </c>
      <c r="J3050" s="28">
        <f>VLOOKUP(I3050,'Indice isolamento municipio'!$F$2:$G$26498,2,false)</f>
        <v>0.441</v>
      </c>
      <c r="K3050" s="29"/>
      <c r="L3050" s="20"/>
      <c r="M3050" s="20"/>
      <c r="N3050" s="20"/>
      <c r="O3050" s="20"/>
      <c r="P3050" s="20"/>
    </row>
    <row r="3051" ht="15.75" hidden="1" customHeight="1">
      <c r="A3051" s="12">
        <v>220375.0</v>
      </c>
      <c r="B3051" s="12" t="s">
        <v>3601</v>
      </c>
      <c r="C3051" s="12" t="s">
        <v>53</v>
      </c>
      <c r="D3051" s="12" t="s">
        <v>85</v>
      </c>
      <c r="E3051" s="12">
        <v>5133.0</v>
      </c>
      <c r="F3051" s="26">
        <v>43965.0</v>
      </c>
      <c r="G3051" s="20"/>
      <c r="H3051" s="20"/>
      <c r="I3051" s="28" t="str">
        <f t="shared" si="1"/>
        <v>PIFartura do Piauí43965</v>
      </c>
      <c r="J3051" s="28">
        <f>VLOOKUP(I3051,'Indice isolamento municipio'!$F$2:$G$26498,2,false)</f>
        <v>0.324</v>
      </c>
      <c r="K3051" s="29"/>
      <c r="L3051" s="20"/>
      <c r="M3051" s="20"/>
      <c r="N3051" s="20"/>
      <c r="O3051" s="20"/>
      <c r="P3051" s="20"/>
    </row>
    <row r="3052" ht="15.75" hidden="1" customHeight="1">
      <c r="A3052" s="12">
        <v>220380.0</v>
      </c>
      <c r="B3052" s="12" t="s">
        <v>3602</v>
      </c>
      <c r="C3052" s="12" t="s">
        <v>53</v>
      </c>
      <c r="D3052" s="12" t="s">
        <v>85</v>
      </c>
      <c r="E3052" s="12">
        <v>4366.0</v>
      </c>
      <c r="F3052" s="26">
        <v>43965.0</v>
      </c>
      <c r="G3052" s="20"/>
      <c r="H3052" s="20"/>
      <c r="I3052" s="28" t="str">
        <f t="shared" si="1"/>
        <v>PIFlores do Piauí43965</v>
      </c>
      <c r="J3052" s="28">
        <f>VLOOKUP(I3052,'Indice isolamento municipio'!$F$2:$G$26498,2,false)</f>
        <v>0.5</v>
      </c>
      <c r="K3052" s="29"/>
      <c r="L3052" s="20"/>
      <c r="M3052" s="20"/>
      <c r="N3052" s="20"/>
      <c r="O3052" s="20"/>
      <c r="P3052" s="20"/>
    </row>
    <row r="3053" ht="15.75" hidden="1" customHeight="1">
      <c r="A3053" s="12">
        <v>220385.0</v>
      </c>
      <c r="B3053" s="12" t="s">
        <v>5789</v>
      </c>
      <c r="C3053" s="12" t="s">
        <v>53</v>
      </c>
      <c r="D3053" s="12" t="s">
        <v>85</v>
      </c>
      <c r="E3053" s="12">
        <v>2492.0</v>
      </c>
      <c r="F3053" s="26">
        <v>43965.0</v>
      </c>
      <c r="G3053" s="20"/>
      <c r="H3053" s="20"/>
      <c r="I3053" s="28" t="str">
        <f t="shared" si="1"/>
        <v>PIFloresta do Piauí43965</v>
      </c>
      <c r="J3053" s="28" t="str">
        <f>VLOOKUP(I3053,'Indice isolamento municipio'!$F$2:$G$26498,2,false)</f>
        <v>#N/A</v>
      </c>
      <c r="K3053" s="29"/>
      <c r="L3053" s="20"/>
      <c r="M3053" s="20"/>
      <c r="N3053" s="20"/>
      <c r="O3053" s="20"/>
      <c r="P3053" s="20"/>
    </row>
    <row r="3054" ht="15.75" hidden="1" customHeight="1">
      <c r="A3054" s="12">
        <v>220390.0</v>
      </c>
      <c r="B3054" s="12" t="s">
        <v>3603</v>
      </c>
      <c r="C3054" s="12" t="s">
        <v>53</v>
      </c>
      <c r="D3054" s="12" t="s">
        <v>85</v>
      </c>
      <c r="E3054" s="12">
        <v>58158.0</v>
      </c>
      <c r="F3054" s="26">
        <v>43965.0</v>
      </c>
      <c r="G3054" s="20"/>
      <c r="H3054" s="20"/>
      <c r="I3054" s="28" t="str">
        <f t="shared" si="1"/>
        <v>PIFloriano43965</v>
      </c>
      <c r="J3054" s="28">
        <f>VLOOKUP(I3054,'Indice isolamento municipio'!$F$2:$G$26498,2,false)</f>
        <v>0.395</v>
      </c>
      <c r="K3054" s="29"/>
      <c r="L3054" s="20"/>
      <c r="M3054" s="20"/>
      <c r="N3054" s="20"/>
      <c r="O3054" s="20"/>
      <c r="P3054" s="20"/>
    </row>
    <row r="3055" ht="15.75" hidden="1" customHeight="1">
      <c r="A3055" s="12">
        <v>220400.0</v>
      </c>
      <c r="B3055" s="12" t="s">
        <v>3604</v>
      </c>
      <c r="C3055" s="12" t="s">
        <v>53</v>
      </c>
      <c r="D3055" s="12" t="s">
        <v>85</v>
      </c>
      <c r="E3055" s="12">
        <v>5233.0</v>
      </c>
      <c r="F3055" s="26">
        <v>43965.0</v>
      </c>
      <c r="G3055" s="20"/>
      <c r="H3055" s="20"/>
      <c r="I3055" s="28" t="str">
        <f t="shared" si="1"/>
        <v>PIFrancinópolis43965</v>
      </c>
      <c r="J3055" s="28">
        <f>VLOOKUP(I3055,'Indice isolamento municipio'!$F$2:$G$26498,2,false)</f>
        <v>0.486</v>
      </c>
      <c r="K3055" s="29"/>
      <c r="L3055" s="20"/>
      <c r="M3055" s="20"/>
      <c r="N3055" s="20"/>
      <c r="O3055" s="20"/>
      <c r="P3055" s="20"/>
    </row>
    <row r="3056" ht="15.75" hidden="1" customHeight="1">
      <c r="A3056" s="12">
        <v>220410.0</v>
      </c>
      <c r="B3056" s="12" t="s">
        <v>3605</v>
      </c>
      <c r="C3056" s="12" t="s">
        <v>53</v>
      </c>
      <c r="D3056" s="12" t="s">
        <v>85</v>
      </c>
      <c r="E3056" s="12">
        <v>4363.0</v>
      </c>
      <c r="F3056" s="26">
        <v>43965.0</v>
      </c>
      <c r="G3056" s="20"/>
      <c r="H3056" s="20"/>
      <c r="I3056" s="28" t="str">
        <f t="shared" si="1"/>
        <v>PIFrancisco Ayres43965</v>
      </c>
      <c r="J3056" s="28">
        <f>VLOOKUP(I3056,'Indice isolamento municipio'!$F$2:$G$26498,2,false)</f>
        <v>0.519</v>
      </c>
      <c r="K3056" s="29"/>
      <c r="L3056" s="20"/>
      <c r="M3056" s="20"/>
      <c r="N3056" s="20"/>
      <c r="O3056" s="20"/>
      <c r="P3056" s="20"/>
    </row>
    <row r="3057" ht="15.75" hidden="1" customHeight="1">
      <c r="A3057" s="12">
        <v>220415.0</v>
      </c>
      <c r="B3057" s="12" t="s">
        <v>3606</v>
      </c>
      <c r="C3057" s="12" t="s">
        <v>53</v>
      </c>
      <c r="D3057" s="12" t="s">
        <v>85</v>
      </c>
      <c r="E3057" s="12">
        <v>2961.0</v>
      </c>
      <c r="F3057" s="26">
        <v>43965.0</v>
      </c>
      <c r="G3057" s="20"/>
      <c r="H3057" s="20"/>
      <c r="I3057" s="28" t="str">
        <f t="shared" si="1"/>
        <v>PIFrancisco Macedo43965</v>
      </c>
      <c r="J3057" s="28">
        <f>VLOOKUP(I3057,'Indice isolamento municipio'!$F$2:$G$26498,2,false)</f>
        <v>0.438</v>
      </c>
      <c r="K3057" s="29"/>
      <c r="L3057" s="20"/>
      <c r="M3057" s="20"/>
      <c r="N3057" s="20"/>
      <c r="O3057" s="20"/>
      <c r="P3057" s="20"/>
    </row>
    <row r="3058" ht="15.75" hidden="1" customHeight="1">
      <c r="A3058" s="12">
        <v>220420.0</v>
      </c>
      <c r="B3058" s="12" t="s">
        <v>3607</v>
      </c>
      <c r="C3058" s="12" t="s">
        <v>53</v>
      </c>
      <c r="D3058" s="12" t="s">
        <v>85</v>
      </c>
      <c r="E3058" s="12">
        <v>8857.0</v>
      </c>
      <c r="F3058" s="26">
        <v>43965.0</v>
      </c>
      <c r="G3058" s="20"/>
      <c r="H3058" s="20"/>
      <c r="I3058" s="28" t="str">
        <f t="shared" si="1"/>
        <v>PIFrancisco Santos43965</v>
      </c>
      <c r="J3058" s="28">
        <f>VLOOKUP(I3058,'Indice isolamento municipio'!$F$2:$G$26498,2,false)</f>
        <v>0.378</v>
      </c>
      <c r="K3058" s="29"/>
      <c r="L3058" s="20"/>
      <c r="M3058" s="20"/>
      <c r="N3058" s="20"/>
      <c r="O3058" s="20"/>
      <c r="P3058" s="20"/>
    </row>
    <row r="3059" ht="15.75" hidden="1" customHeight="1">
      <c r="A3059" s="12">
        <v>220430.0</v>
      </c>
      <c r="B3059" s="12" t="s">
        <v>3608</v>
      </c>
      <c r="C3059" s="12" t="s">
        <v>53</v>
      </c>
      <c r="D3059" s="12" t="s">
        <v>85</v>
      </c>
      <c r="E3059" s="12">
        <v>11284.0</v>
      </c>
      <c r="F3059" s="26">
        <v>43965.0</v>
      </c>
      <c r="G3059" s="20"/>
      <c r="H3059" s="20"/>
      <c r="I3059" s="28" t="str">
        <f t="shared" si="1"/>
        <v>PIFronteiras43965</v>
      </c>
      <c r="J3059" s="28">
        <f>VLOOKUP(I3059,'Indice isolamento municipio'!$F$2:$G$26498,2,false)</f>
        <v>0.452</v>
      </c>
      <c r="K3059" s="29"/>
      <c r="L3059" s="20"/>
      <c r="M3059" s="20"/>
      <c r="N3059" s="20"/>
      <c r="O3059" s="20"/>
      <c r="P3059" s="20"/>
    </row>
    <row r="3060" ht="15.75" hidden="1" customHeight="1">
      <c r="A3060" s="12">
        <v>220435.0</v>
      </c>
      <c r="B3060" s="12" t="s">
        <v>3609</v>
      </c>
      <c r="C3060" s="12" t="s">
        <v>53</v>
      </c>
      <c r="D3060" s="12" t="s">
        <v>85</v>
      </c>
      <c r="E3060" s="12">
        <v>5237.0</v>
      </c>
      <c r="F3060" s="26">
        <v>43965.0</v>
      </c>
      <c r="G3060" s="20"/>
      <c r="H3060" s="20"/>
      <c r="I3060" s="28" t="str">
        <f t="shared" si="1"/>
        <v>PIGeminiano43965</v>
      </c>
      <c r="J3060" s="28">
        <f>VLOOKUP(I3060,'Indice isolamento municipio'!$F$2:$G$26498,2,false)</f>
        <v>0.42</v>
      </c>
      <c r="K3060" s="29"/>
      <c r="L3060" s="20"/>
      <c r="M3060" s="20"/>
      <c r="N3060" s="20"/>
      <c r="O3060" s="20"/>
      <c r="P3060" s="20"/>
    </row>
    <row r="3061" ht="15.75" hidden="1" customHeight="1">
      <c r="A3061" s="12">
        <v>220440.0</v>
      </c>
      <c r="B3061" s="12" t="s">
        <v>3610</v>
      </c>
      <c r="C3061" s="12" t="s">
        <v>53</v>
      </c>
      <c r="D3061" s="12" t="s">
        <v>85</v>
      </c>
      <c r="E3061" s="12">
        <v>10429.0</v>
      </c>
      <c r="F3061" s="26">
        <v>43965.0</v>
      </c>
      <c r="G3061" s="20"/>
      <c r="H3061" s="20"/>
      <c r="I3061" s="28" t="str">
        <f t="shared" si="1"/>
        <v>PIGilbués43965</v>
      </c>
      <c r="J3061" s="28">
        <f>VLOOKUP(I3061,'Indice isolamento municipio'!$F$2:$G$26498,2,false)</f>
        <v>0.36</v>
      </c>
      <c r="K3061" s="29"/>
      <c r="L3061" s="20"/>
      <c r="M3061" s="20"/>
      <c r="N3061" s="20"/>
      <c r="O3061" s="20"/>
      <c r="P3061" s="20"/>
    </row>
    <row r="3062" ht="15.75" hidden="1" customHeight="1">
      <c r="A3062" s="12">
        <v>220450.0</v>
      </c>
      <c r="B3062" s="12" t="s">
        <v>3611</v>
      </c>
      <c r="C3062" s="12" t="s">
        <v>53</v>
      </c>
      <c r="D3062" s="12" t="s">
        <v>85</v>
      </c>
      <c r="E3062" s="12">
        <v>10268.0</v>
      </c>
      <c r="F3062" s="26">
        <v>43965.0</v>
      </c>
      <c r="G3062" s="20"/>
      <c r="H3062" s="20"/>
      <c r="I3062" s="28" t="str">
        <f t="shared" si="1"/>
        <v>PIGuadalupe43965</v>
      </c>
      <c r="J3062" s="28">
        <f>VLOOKUP(I3062,'Indice isolamento municipio'!$F$2:$G$26498,2,false)</f>
        <v>0.347</v>
      </c>
      <c r="K3062" s="29"/>
      <c r="L3062" s="20"/>
      <c r="M3062" s="20"/>
      <c r="N3062" s="20"/>
      <c r="O3062" s="20"/>
      <c r="P3062" s="20"/>
    </row>
    <row r="3063" ht="15.75" hidden="1" customHeight="1">
      <c r="A3063" s="12">
        <v>220455.0</v>
      </c>
      <c r="B3063" s="12" t="s">
        <v>3612</v>
      </c>
      <c r="C3063" s="12" t="s">
        <v>53</v>
      </c>
      <c r="D3063" s="12" t="s">
        <v>85</v>
      </c>
      <c r="E3063" s="12">
        <v>4432.0</v>
      </c>
      <c r="F3063" s="26">
        <v>43965.0</v>
      </c>
      <c r="G3063" s="20"/>
      <c r="H3063" s="20"/>
      <c r="I3063" s="28" t="str">
        <f t="shared" si="1"/>
        <v>PIGuaribas43965</v>
      </c>
      <c r="J3063" s="28">
        <f>VLOOKUP(I3063,'Indice isolamento municipio'!$F$2:$G$26498,2,false)</f>
        <v>0.367</v>
      </c>
      <c r="K3063" s="29"/>
      <c r="L3063" s="20"/>
      <c r="M3063" s="20"/>
      <c r="N3063" s="20"/>
      <c r="O3063" s="20"/>
      <c r="P3063" s="20"/>
    </row>
    <row r="3064" ht="15.75" hidden="1" customHeight="1">
      <c r="A3064" s="12">
        <v>220460.0</v>
      </c>
      <c r="B3064" s="12" t="s">
        <v>3613</v>
      </c>
      <c r="C3064" s="12" t="s">
        <v>53</v>
      </c>
      <c r="D3064" s="12" t="s">
        <v>85</v>
      </c>
      <c r="E3064" s="12">
        <v>3782.0</v>
      </c>
      <c r="F3064" s="26">
        <v>43965.0</v>
      </c>
      <c r="G3064" s="20"/>
      <c r="H3064" s="20"/>
      <c r="I3064" s="28" t="str">
        <f t="shared" si="1"/>
        <v>PIHugo Napoleão43965</v>
      </c>
      <c r="J3064" s="28">
        <f>VLOOKUP(I3064,'Indice isolamento municipio'!$F$2:$G$26498,2,false)</f>
        <v>0.458</v>
      </c>
      <c r="K3064" s="29"/>
      <c r="L3064" s="20"/>
      <c r="M3064" s="20"/>
      <c r="N3064" s="20"/>
      <c r="O3064" s="20"/>
      <c r="P3064" s="20"/>
    </row>
    <row r="3065" ht="15.75" hidden="1" customHeight="1">
      <c r="A3065" s="12">
        <v>220465.0</v>
      </c>
      <c r="B3065" s="12" t="s">
        <v>3614</v>
      </c>
      <c r="C3065" s="12" t="s">
        <v>53</v>
      </c>
      <c r="D3065" s="12" t="s">
        <v>85</v>
      </c>
      <c r="E3065" s="12">
        <v>9069.0</v>
      </c>
      <c r="F3065" s="26">
        <v>43965.0</v>
      </c>
      <c r="G3065" s="20"/>
      <c r="H3065" s="20"/>
      <c r="I3065" s="28" t="str">
        <f t="shared" si="1"/>
        <v>PIIlha Grande43965</v>
      </c>
      <c r="J3065" s="28">
        <f>VLOOKUP(I3065,'Indice isolamento municipio'!$F$2:$G$26498,2,false)</f>
        <v>0.4</v>
      </c>
      <c r="K3065" s="29"/>
      <c r="L3065" s="20"/>
      <c r="M3065" s="20"/>
      <c r="N3065" s="20"/>
      <c r="O3065" s="20"/>
      <c r="P3065" s="20"/>
    </row>
    <row r="3066" ht="15.75" hidden="1" customHeight="1">
      <c r="A3066" s="12">
        <v>220470.0</v>
      </c>
      <c r="B3066" s="12" t="s">
        <v>3615</v>
      </c>
      <c r="C3066" s="12" t="s">
        <v>53</v>
      </c>
      <c r="D3066" s="12" t="s">
        <v>85</v>
      </c>
      <c r="E3066" s="12">
        <v>14909.0</v>
      </c>
      <c r="F3066" s="26">
        <v>43965.0</v>
      </c>
      <c r="G3066" s="20"/>
      <c r="H3066" s="20"/>
      <c r="I3066" s="28" t="str">
        <f t="shared" si="1"/>
        <v>PIInhuma43965</v>
      </c>
      <c r="J3066" s="28">
        <f>VLOOKUP(I3066,'Indice isolamento municipio'!$F$2:$G$26498,2,false)</f>
        <v>0.495</v>
      </c>
      <c r="K3066" s="29"/>
      <c r="L3066" s="20"/>
      <c r="M3066" s="20"/>
      <c r="N3066" s="20"/>
      <c r="O3066" s="20"/>
      <c r="P3066" s="20"/>
    </row>
    <row r="3067" ht="15.75" hidden="1" customHeight="1">
      <c r="A3067" s="12">
        <v>220480.0</v>
      </c>
      <c r="B3067" s="12" t="s">
        <v>3616</v>
      </c>
      <c r="C3067" s="12" t="s">
        <v>53</v>
      </c>
      <c r="D3067" s="12" t="s">
        <v>85</v>
      </c>
      <c r="E3067" s="12">
        <v>9463.0</v>
      </c>
      <c r="F3067" s="26">
        <v>43965.0</v>
      </c>
      <c r="G3067" s="20"/>
      <c r="H3067" s="20"/>
      <c r="I3067" s="28" t="str">
        <f t="shared" si="1"/>
        <v>PIIpiranga do Piauí43965</v>
      </c>
      <c r="J3067" s="28">
        <f>VLOOKUP(I3067,'Indice isolamento municipio'!$F$2:$G$26498,2,false)</f>
        <v>0.383</v>
      </c>
      <c r="K3067" s="29"/>
      <c r="L3067" s="20"/>
      <c r="M3067" s="20"/>
      <c r="N3067" s="20"/>
      <c r="O3067" s="20"/>
      <c r="P3067" s="20"/>
    </row>
    <row r="3068" ht="15.75" hidden="1" customHeight="1">
      <c r="A3068" s="12">
        <v>220490.0</v>
      </c>
      <c r="B3068" s="12" t="s">
        <v>3617</v>
      </c>
      <c r="C3068" s="12" t="s">
        <v>53</v>
      </c>
      <c r="D3068" s="12" t="s">
        <v>85</v>
      </c>
      <c r="E3068" s="12">
        <v>8307.0</v>
      </c>
      <c r="F3068" s="26">
        <v>43965.0</v>
      </c>
      <c r="G3068" s="20"/>
      <c r="H3068" s="20"/>
      <c r="I3068" s="28" t="str">
        <f t="shared" si="1"/>
        <v>PIIsaías Coelho43965</v>
      </c>
      <c r="J3068" s="28">
        <f>VLOOKUP(I3068,'Indice isolamento municipio'!$F$2:$G$26498,2,false)</f>
        <v>0.317</v>
      </c>
      <c r="K3068" s="29"/>
      <c r="L3068" s="20"/>
      <c r="M3068" s="20"/>
      <c r="N3068" s="20"/>
      <c r="O3068" s="20"/>
      <c r="P3068" s="20"/>
    </row>
    <row r="3069" ht="15.75" hidden="1" customHeight="1">
      <c r="A3069" s="12">
        <v>220500.0</v>
      </c>
      <c r="B3069" s="12" t="s">
        <v>3618</v>
      </c>
      <c r="C3069" s="12" t="s">
        <v>53</v>
      </c>
      <c r="D3069" s="12" t="s">
        <v>85</v>
      </c>
      <c r="E3069" s="12">
        <v>11219.0</v>
      </c>
      <c r="F3069" s="26">
        <v>43965.0</v>
      </c>
      <c r="G3069" s="20"/>
      <c r="H3069" s="20"/>
      <c r="I3069" s="28" t="str">
        <f t="shared" si="1"/>
        <v>PIItainópolis43965</v>
      </c>
      <c r="J3069" s="28">
        <f>VLOOKUP(I3069,'Indice isolamento municipio'!$F$2:$G$26498,2,false)</f>
        <v>0.473</v>
      </c>
      <c r="K3069" s="29"/>
      <c r="L3069" s="20"/>
      <c r="M3069" s="20"/>
      <c r="N3069" s="20"/>
      <c r="O3069" s="20"/>
      <c r="P3069" s="20"/>
    </row>
    <row r="3070" ht="15.75" hidden="1" customHeight="1">
      <c r="A3070" s="12">
        <v>220510.0</v>
      </c>
      <c r="B3070" s="12" t="s">
        <v>3619</v>
      </c>
      <c r="C3070" s="12" t="s">
        <v>53</v>
      </c>
      <c r="D3070" s="12" t="s">
        <v>85</v>
      </c>
      <c r="E3070" s="12">
        <v>10728.0</v>
      </c>
      <c r="F3070" s="26">
        <v>43965.0</v>
      </c>
      <c r="G3070" s="20"/>
      <c r="H3070" s="20"/>
      <c r="I3070" s="28" t="str">
        <f t="shared" si="1"/>
        <v>PIItaueira43965</v>
      </c>
      <c r="J3070" s="28">
        <f>VLOOKUP(I3070,'Indice isolamento municipio'!$F$2:$G$26498,2,false)</f>
        <v>0.303</v>
      </c>
      <c r="K3070" s="29"/>
      <c r="L3070" s="20"/>
      <c r="M3070" s="20"/>
      <c r="N3070" s="20"/>
      <c r="O3070" s="20"/>
      <c r="P3070" s="20"/>
    </row>
    <row r="3071" ht="15.75" hidden="1" customHeight="1">
      <c r="A3071" s="12">
        <v>220515.0</v>
      </c>
      <c r="B3071" s="12" t="s">
        <v>3620</v>
      </c>
      <c r="C3071" s="12" t="s">
        <v>53</v>
      </c>
      <c r="D3071" s="12" t="s">
        <v>85</v>
      </c>
      <c r="E3071" s="12">
        <v>5670.0</v>
      </c>
      <c r="F3071" s="26">
        <v>43965.0</v>
      </c>
      <c r="G3071" s="20"/>
      <c r="H3071" s="20"/>
      <c r="I3071" s="28" t="str">
        <f t="shared" si="1"/>
        <v>PIJacobina do Piauí43965</v>
      </c>
      <c r="J3071" s="28">
        <f>VLOOKUP(I3071,'Indice isolamento municipio'!$F$2:$G$26498,2,false)</f>
        <v>0.438</v>
      </c>
      <c r="K3071" s="29"/>
      <c r="L3071" s="20"/>
      <c r="M3071" s="20"/>
      <c r="N3071" s="20"/>
      <c r="O3071" s="20"/>
      <c r="P3071" s="20"/>
    </row>
    <row r="3072" ht="15.75" hidden="1" customHeight="1">
      <c r="A3072" s="12">
        <v>220520.0</v>
      </c>
      <c r="B3072" s="12" t="s">
        <v>3621</v>
      </c>
      <c r="C3072" s="12" t="s">
        <v>53</v>
      </c>
      <c r="D3072" s="12" t="s">
        <v>85</v>
      </c>
      <c r="E3072" s="12">
        <v>18364.0</v>
      </c>
      <c r="F3072" s="26">
        <v>43965.0</v>
      </c>
      <c r="G3072" s="20"/>
      <c r="H3072" s="20"/>
      <c r="I3072" s="28" t="str">
        <f t="shared" si="1"/>
        <v>PIJaicós43965</v>
      </c>
      <c r="J3072" s="28">
        <f>VLOOKUP(I3072,'Indice isolamento municipio'!$F$2:$G$26498,2,false)</f>
        <v>0.361</v>
      </c>
      <c r="K3072" s="29"/>
      <c r="L3072" s="20"/>
      <c r="M3072" s="20"/>
      <c r="N3072" s="20"/>
      <c r="O3072" s="20"/>
      <c r="P3072" s="20"/>
    </row>
    <row r="3073" ht="15.75" hidden="1" customHeight="1">
      <c r="A3073" s="12">
        <v>220525.0</v>
      </c>
      <c r="B3073" s="12" t="s">
        <v>3622</v>
      </c>
      <c r="C3073" s="12" t="s">
        <v>53</v>
      </c>
      <c r="D3073" s="12" t="s">
        <v>85</v>
      </c>
      <c r="E3073" s="12">
        <v>4358.0</v>
      </c>
      <c r="F3073" s="26">
        <v>43965.0</v>
      </c>
      <c r="G3073" s="20"/>
      <c r="H3073" s="20"/>
      <c r="I3073" s="28" t="str">
        <f t="shared" si="1"/>
        <v>PIJardim do Mulato43965</v>
      </c>
      <c r="J3073" s="28">
        <f>VLOOKUP(I3073,'Indice isolamento municipio'!$F$2:$G$26498,2,false)</f>
        <v>0.379</v>
      </c>
      <c r="K3073" s="29"/>
      <c r="L3073" s="20"/>
      <c r="M3073" s="20"/>
      <c r="N3073" s="20"/>
      <c r="O3073" s="20"/>
      <c r="P3073" s="20"/>
    </row>
    <row r="3074" ht="15.75" hidden="1" customHeight="1">
      <c r="A3074" s="12">
        <v>220527.0</v>
      </c>
      <c r="B3074" s="12" t="s">
        <v>3623</v>
      </c>
      <c r="C3074" s="12" t="s">
        <v>53</v>
      </c>
      <c r="D3074" s="12" t="s">
        <v>85</v>
      </c>
      <c r="E3074" s="12">
        <v>4708.0</v>
      </c>
      <c r="F3074" s="26">
        <v>43965.0</v>
      </c>
      <c r="G3074" s="20"/>
      <c r="H3074" s="20"/>
      <c r="I3074" s="28" t="str">
        <f t="shared" si="1"/>
        <v>PIJatobá do Piauí43965</v>
      </c>
      <c r="J3074" s="28">
        <f>VLOOKUP(I3074,'Indice isolamento municipio'!$F$2:$G$26498,2,false)</f>
        <v>0.5</v>
      </c>
      <c r="K3074" s="29"/>
      <c r="L3074" s="20"/>
      <c r="M3074" s="20"/>
      <c r="N3074" s="20"/>
      <c r="O3074" s="20"/>
      <c r="P3074" s="20"/>
    </row>
    <row r="3075" ht="15.75" hidden="1" customHeight="1">
      <c r="A3075" s="12">
        <v>220530.0</v>
      </c>
      <c r="B3075" s="12" t="s">
        <v>3624</v>
      </c>
      <c r="C3075" s="12" t="s">
        <v>53</v>
      </c>
      <c r="D3075" s="12" t="s">
        <v>85</v>
      </c>
      <c r="E3075" s="12">
        <v>4372.0</v>
      </c>
      <c r="F3075" s="26">
        <v>43965.0</v>
      </c>
      <c r="G3075" s="20"/>
      <c r="H3075" s="20"/>
      <c r="I3075" s="28" t="str">
        <f t="shared" si="1"/>
        <v>PIJerumenha43965</v>
      </c>
      <c r="J3075" s="28">
        <f>VLOOKUP(I3075,'Indice isolamento municipio'!$F$2:$G$26498,2,false)</f>
        <v>0.462</v>
      </c>
      <c r="K3075" s="29"/>
      <c r="L3075" s="20"/>
      <c r="M3075" s="20"/>
      <c r="N3075" s="20"/>
      <c r="O3075" s="20"/>
      <c r="P3075" s="20"/>
    </row>
    <row r="3076" ht="15.75" hidden="1" customHeight="1">
      <c r="A3076" s="12">
        <v>220535.0</v>
      </c>
      <c r="B3076" s="12" t="s">
        <v>3625</v>
      </c>
      <c r="C3076" s="12" t="s">
        <v>53</v>
      </c>
      <c r="D3076" s="12" t="s">
        <v>85</v>
      </c>
      <c r="E3076" s="12">
        <v>2951.0</v>
      </c>
      <c r="F3076" s="26">
        <v>43965.0</v>
      </c>
      <c r="G3076" s="20"/>
      <c r="H3076" s="20"/>
      <c r="I3076" s="28" t="str">
        <f t="shared" si="1"/>
        <v>PIJoão Costa43965</v>
      </c>
      <c r="J3076" s="28">
        <f>VLOOKUP(I3076,'Indice isolamento municipio'!$F$2:$G$26498,2,false)</f>
        <v>0.583</v>
      </c>
      <c r="K3076" s="29"/>
      <c r="L3076" s="20"/>
      <c r="M3076" s="20"/>
      <c r="N3076" s="20"/>
      <c r="O3076" s="20"/>
      <c r="P3076" s="20"/>
    </row>
    <row r="3077" ht="15.75" hidden="1" customHeight="1">
      <c r="A3077" s="12">
        <v>220540.0</v>
      </c>
      <c r="B3077" s="12" t="s">
        <v>3626</v>
      </c>
      <c r="C3077" s="12" t="s">
        <v>53</v>
      </c>
      <c r="D3077" s="12" t="s">
        <v>85</v>
      </c>
      <c r="E3077" s="12">
        <v>13929.0</v>
      </c>
      <c r="F3077" s="26">
        <v>43965.0</v>
      </c>
      <c r="G3077" s="20"/>
      <c r="H3077" s="20"/>
      <c r="I3077" s="28" t="str">
        <f t="shared" si="1"/>
        <v>PIJoaquim Pires43965</v>
      </c>
      <c r="J3077" s="28">
        <f>VLOOKUP(I3077,'Indice isolamento municipio'!$F$2:$G$26498,2,false)</f>
        <v>0.462</v>
      </c>
      <c r="K3077" s="29"/>
      <c r="L3077" s="20"/>
      <c r="M3077" s="20"/>
      <c r="N3077" s="20"/>
      <c r="O3077" s="20"/>
      <c r="P3077" s="20"/>
    </row>
    <row r="3078" ht="15.75" hidden="1" customHeight="1">
      <c r="A3078" s="12">
        <v>220545.0</v>
      </c>
      <c r="B3078" s="12" t="s">
        <v>3627</v>
      </c>
      <c r="C3078" s="12" t="s">
        <v>53</v>
      </c>
      <c r="D3078" s="12" t="s">
        <v>85</v>
      </c>
      <c r="E3078" s="12">
        <v>5214.0</v>
      </c>
      <c r="F3078" s="26">
        <v>43965.0</v>
      </c>
      <c r="G3078" s="20"/>
      <c r="H3078" s="20"/>
      <c r="I3078" s="28" t="str">
        <f t="shared" si="1"/>
        <v>PIJoca Marques43965</v>
      </c>
      <c r="J3078" s="28">
        <f>VLOOKUP(I3078,'Indice isolamento municipio'!$F$2:$G$26498,2,false)</f>
        <v>0.412</v>
      </c>
      <c r="K3078" s="29"/>
      <c r="L3078" s="20"/>
      <c r="M3078" s="20"/>
      <c r="N3078" s="20"/>
      <c r="O3078" s="20"/>
      <c r="P3078" s="20"/>
    </row>
    <row r="3079" ht="15.75" hidden="1" customHeight="1">
      <c r="A3079" s="12">
        <v>220550.0</v>
      </c>
      <c r="B3079" s="12" t="s">
        <v>3628</v>
      </c>
      <c r="C3079" s="12" t="s">
        <v>53</v>
      </c>
      <c r="D3079" s="12" t="s">
        <v>85</v>
      </c>
      <c r="E3079" s="12">
        <v>37724.0</v>
      </c>
      <c r="F3079" s="26">
        <v>43965.0</v>
      </c>
      <c r="G3079" s="20"/>
      <c r="H3079" s="20"/>
      <c r="I3079" s="28" t="str">
        <f t="shared" si="1"/>
        <v>PIJosé de Freitas43965</v>
      </c>
      <c r="J3079" s="28">
        <f>VLOOKUP(I3079,'Indice isolamento municipio'!$F$2:$G$26498,2,false)</f>
        <v>0.419</v>
      </c>
      <c r="K3079" s="29"/>
      <c r="L3079" s="20"/>
      <c r="M3079" s="20"/>
      <c r="N3079" s="20"/>
      <c r="O3079" s="20"/>
      <c r="P3079" s="20"/>
    </row>
    <row r="3080" ht="15.75" hidden="1" customHeight="1">
      <c r="A3080" s="12">
        <v>220551.0</v>
      </c>
      <c r="B3080" s="12" t="s">
        <v>3629</v>
      </c>
      <c r="C3080" s="12" t="s">
        <v>53</v>
      </c>
      <c r="D3080" s="12" t="s">
        <v>85</v>
      </c>
      <c r="E3080" s="12">
        <v>4793.0</v>
      </c>
      <c r="F3080" s="26">
        <v>43965.0</v>
      </c>
      <c r="G3080" s="20"/>
      <c r="H3080" s="20"/>
      <c r="I3080" s="28" t="str">
        <f t="shared" si="1"/>
        <v>PIJuazeiro do Piauí43965</v>
      </c>
      <c r="J3080" s="28">
        <f>VLOOKUP(I3080,'Indice isolamento municipio'!$F$2:$G$26498,2,false)</f>
        <v>0.455</v>
      </c>
      <c r="K3080" s="29"/>
      <c r="L3080" s="20"/>
      <c r="M3080" s="20"/>
      <c r="N3080" s="20"/>
      <c r="O3080" s="20"/>
      <c r="P3080" s="20"/>
    </row>
    <row r="3081" ht="15.75" hidden="1" customHeight="1">
      <c r="A3081" s="12">
        <v>220552.0</v>
      </c>
      <c r="B3081" s="12" t="s">
        <v>3630</v>
      </c>
      <c r="C3081" s="12" t="s">
        <v>53</v>
      </c>
      <c r="D3081" s="12" t="s">
        <v>85</v>
      </c>
      <c r="E3081" s="12">
        <v>5439.0</v>
      </c>
      <c r="F3081" s="26">
        <v>43965.0</v>
      </c>
      <c r="G3081" s="20"/>
      <c r="H3081" s="20"/>
      <c r="I3081" s="28" t="str">
        <f t="shared" si="1"/>
        <v>PIJúlio Borges43965</v>
      </c>
      <c r="J3081" s="28">
        <f>VLOOKUP(I3081,'Indice isolamento municipio'!$F$2:$G$26498,2,false)</f>
        <v>0.457</v>
      </c>
      <c r="K3081" s="29"/>
      <c r="L3081" s="20"/>
      <c r="M3081" s="20"/>
      <c r="N3081" s="20"/>
      <c r="O3081" s="20"/>
      <c r="P3081" s="20"/>
    </row>
    <row r="3082" ht="15.75" hidden="1" customHeight="1">
      <c r="A3082" s="12">
        <v>220553.0</v>
      </c>
      <c r="B3082" s="12" t="s">
        <v>3447</v>
      </c>
      <c r="C3082" s="12" t="s">
        <v>53</v>
      </c>
      <c r="D3082" s="12" t="s">
        <v>85</v>
      </c>
      <c r="E3082" s="12">
        <v>4588.0</v>
      </c>
      <c r="F3082" s="26">
        <v>43965.0</v>
      </c>
      <c r="G3082" s="20"/>
      <c r="H3082" s="20"/>
      <c r="I3082" s="28" t="str">
        <f t="shared" si="1"/>
        <v>PIJurema43965</v>
      </c>
      <c r="J3082" s="28" t="str">
        <f>VLOOKUP(I3082,'Indice isolamento municipio'!$F$2:$G$26498,2,false)</f>
        <v>#N/A</v>
      </c>
      <c r="K3082" s="29"/>
      <c r="L3082" s="20"/>
      <c r="M3082" s="20"/>
      <c r="N3082" s="20"/>
      <c r="O3082" s="20"/>
      <c r="P3082" s="20"/>
    </row>
    <row r="3083" ht="15.75" hidden="1" customHeight="1">
      <c r="A3083" s="12">
        <v>220554.0</v>
      </c>
      <c r="B3083" s="12" t="s">
        <v>3636</v>
      </c>
      <c r="C3083" s="12" t="s">
        <v>53</v>
      </c>
      <c r="D3083" s="12" t="s">
        <v>85</v>
      </c>
      <c r="E3083" s="12">
        <v>2721.0</v>
      </c>
      <c r="F3083" s="26">
        <v>43965.0</v>
      </c>
      <c r="G3083" s="20"/>
      <c r="H3083" s="20"/>
      <c r="I3083" s="28" t="str">
        <f t="shared" si="1"/>
        <v>PILagoinha do Piauí43965</v>
      </c>
      <c r="J3083" s="28">
        <f>VLOOKUP(I3083,'Indice isolamento municipio'!$F$2:$G$26498,2,false)</f>
        <v>0.561</v>
      </c>
      <c r="K3083" s="29"/>
      <c r="L3083" s="20"/>
      <c r="M3083" s="20"/>
      <c r="N3083" s="20"/>
      <c r="O3083" s="20"/>
      <c r="P3083" s="20"/>
    </row>
    <row r="3084" ht="15.75" hidden="1" customHeight="1">
      <c r="A3084" s="12">
        <v>220555.0</v>
      </c>
      <c r="B3084" s="12" t="s">
        <v>3631</v>
      </c>
      <c r="C3084" s="12" t="s">
        <v>53</v>
      </c>
      <c r="D3084" s="12" t="s">
        <v>85</v>
      </c>
      <c r="E3084" s="12">
        <v>8184.0</v>
      </c>
      <c r="F3084" s="26">
        <v>43965.0</v>
      </c>
      <c r="G3084" s="20"/>
      <c r="H3084" s="20"/>
      <c r="I3084" s="28" t="str">
        <f t="shared" si="1"/>
        <v>PILagoa Alegre43965</v>
      </c>
      <c r="J3084" s="28">
        <f>VLOOKUP(I3084,'Indice isolamento municipio'!$F$2:$G$26498,2,false)</f>
        <v>0.288</v>
      </c>
      <c r="K3084" s="29"/>
      <c r="L3084" s="20"/>
      <c r="M3084" s="20"/>
      <c r="N3084" s="20"/>
      <c r="O3084" s="20"/>
      <c r="P3084" s="20"/>
    </row>
    <row r="3085" ht="15.75" hidden="1" customHeight="1">
      <c r="A3085" s="12">
        <v>220556.0</v>
      </c>
      <c r="B3085" s="12" t="s">
        <v>3633</v>
      </c>
      <c r="C3085" s="12" t="s">
        <v>53</v>
      </c>
      <c r="D3085" s="12" t="s">
        <v>85</v>
      </c>
      <c r="E3085" s="12">
        <v>4535.0</v>
      </c>
      <c r="F3085" s="26">
        <v>43965.0</v>
      </c>
      <c r="G3085" s="20"/>
      <c r="H3085" s="20"/>
      <c r="I3085" s="28" t="str">
        <f t="shared" si="1"/>
        <v>PILagoa do Barro do Piauí43965</v>
      </c>
      <c r="J3085" s="28">
        <f>VLOOKUP(I3085,'Indice isolamento municipio'!$F$2:$G$26498,2,false)</f>
        <v>0.367</v>
      </c>
      <c r="K3085" s="29"/>
      <c r="L3085" s="20"/>
      <c r="M3085" s="20"/>
      <c r="N3085" s="20"/>
      <c r="O3085" s="20"/>
      <c r="P3085" s="20"/>
    </row>
    <row r="3086" ht="15.75" hidden="1" customHeight="1">
      <c r="A3086" s="12">
        <v>220557.0</v>
      </c>
      <c r="B3086" s="12" t="s">
        <v>3632</v>
      </c>
      <c r="C3086" s="12" t="s">
        <v>53</v>
      </c>
      <c r="D3086" s="12" t="s">
        <v>85</v>
      </c>
      <c r="E3086" s="12">
        <v>6517.0</v>
      </c>
      <c r="F3086" s="26">
        <v>43965.0</v>
      </c>
      <c r="G3086" s="20"/>
      <c r="H3086" s="20"/>
      <c r="I3086" s="28" t="str">
        <f t="shared" si="1"/>
        <v>PILagoa de São Francisco43965</v>
      </c>
      <c r="J3086" s="28">
        <f>VLOOKUP(I3086,'Indice isolamento municipio'!$F$2:$G$26498,2,false)</f>
        <v>0.365</v>
      </c>
      <c r="K3086" s="29"/>
      <c r="L3086" s="20"/>
      <c r="M3086" s="20"/>
      <c r="N3086" s="20"/>
      <c r="O3086" s="20"/>
      <c r="P3086" s="20"/>
    </row>
    <row r="3087" ht="15.75" hidden="1" customHeight="1">
      <c r="A3087" s="12">
        <v>220558.0</v>
      </c>
      <c r="B3087" s="12" t="s">
        <v>3634</v>
      </c>
      <c r="C3087" s="12" t="s">
        <v>53</v>
      </c>
      <c r="D3087" s="12" t="s">
        <v>85</v>
      </c>
      <c r="E3087" s="12">
        <v>3920.0</v>
      </c>
      <c r="F3087" s="26">
        <v>43965.0</v>
      </c>
      <c r="G3087" s="20"/>
      <c r="H3087" s="20"/>
      <c r="I3087" s="28" t="str">
        <f t="shared" si="1"/>
        <v>PILagoa do Piauí43965</v>
      </c>
      <c r="J3087" s="28">
        <f>VLOOKUP(I3087,'Indice isolamento municipio'!$F$2:$G$26498,2,false)</f>
        <v>0.423</v>
      </c>
      <c r="K3087" s="29"/>
      <c r="L3087" s="20"/>
      <c r="M3087" s="20"/>
      <c r="N3087" s="20"/>
      <c r="O3087" s="20"/>
      <c r="P3087" s="20"/>
    </row>
    <row r="3088" ht="15.75" hidden="1" customHeight="1">
      <c r="A3088" s="12">
        <v>220559.0</v>
      </c>
      <c r="B3088" s="12" t="s">
        <v>3635</v>
      </c>
      <c r="C3088" s="12" t="s">
        <v>53</v>
      </c>
      <c r="D3088" s="12" t="s">
        <v>85</v>
      </c>
      <c r="E3088" s="12">
        <v>4958.0</v>
      </c>
      <c r="F3088" s="26">
        <v>43965.0</v>
      </c>
      <c r="G3088" s="20"/>
      <c r="H3088" s="20"/>
      <c r="I3088" s="28" t="str">
        <f t="shared" si="1"/>
        <v>PILagoa do Sítio43965</v>
      </c>
      <c r="J3088" s="28">
        <f>VLOOKUP(I3088,'Indice isolamento municipio'!$F$2:$G$26498,2,false)</f>
        <v>0.452</v>
      </c>
      <c r="K3088" s="29"/>
      <c r="L3088" s="20"/>
      <c r="M3088" s="20"/>
      <c r="N3088" s="20"/>
      <c r="O3088" s="20"/>
      <c r="P3088" s="20"/>
    </row>
    <row r="3089" ht="15.75" hidden="1" customHeight="1">
      <c r="A3089" s="12">
        <v>220560.0</v>
      </c>
      <c r="B3089" s="12" t="s">
        <v>3637</v>
      </c>
      <c r="C3089" s="12" t="s">
        <v>53</v>
      </c>
      <c r="D3089" s="12" t="s">
        <v>85</v>
      </c>
      <c r="E3089" s="12">
        <v>5229.0</v>
      </c>
      <c r="F3089" s="26">
        <v>43965.0</v>
      </c>
      <c r="G3089" s="20"/>
      <c r="H3089" s="20"/>
      <c r="I3089" s="28" t="str">
        <f t="shared" si="1"/>
        <v>PILandri Sales43965</v>
      </c>
      <c r="J3089" s="28">
        <f>VLOOKUP(I3089,'Indice isolamento municipio'!$F$2:$G$26498,2,false)</f>
        <v>0.357</v>
      </c>
      <c r="K3089" s="29"/>
      <c r="L3089" s="20"/>
      <c r="M3089" s="20"/>
      <c r="N3089" s="20"/>
      <c r="O3089" s="20"/>
      <c r="P3089" s="20"/>
    </row>
    <row r="3090" ht="15.75" hidden="1" customHeight="1">
      <c r="A3090" s="12">
        <v>220570.0</v>
      </c>
      <c r="B3090" s="12" t="s">
        <v>3638</v>
      </c>
      <c r="C3090" s="12" t="s">
        <v>53</v>
      </c>
      <c r="D3090" s="12" t="s">
        <v>85</v>
      </c>
      <c r="E3090" s="12">
        <v>29034.0</v>
      </c>
      <c r="F3090" s="26">
        <v>43965.0</v>
      </c>
      <c r="G3090" s="20"/>
      <c r="H3090" s="20"/>
      <c r="I3090" s="28" t="str">
        <f t="shared" si="1"/>
        <v>PILuís Correia43965</v>
      </c>
      <c r="J3090" s="28">
        <f>VLOOKUP(I3090,'Indice isolamento municipio'!$F$2:$G$26498,2,false)</f>
        <v>0.516</v>
      </c>
      <c r="K3090" s="29"/>
      <c r="L3090" s="20"/>
      <c r="M3090" s="20"/>
      <c r="N3090" s="20"/>
      <c r="O3090" s="20"/>
      <c r="P3090" s="20"/>
    </row>
    <row r="3091" ht="15.75" hidden="1" customHeight="1">
      <c r="A3091" s="12">
        <v>220580.0</v>
      </c>
      <c r="B3091" s="12" t="s">
        <v>3639</v>
      </c>
      <c r="C3091" s="12" t="s">
        <v>53</v>
      </c>
      <c r="D3091" s="12" t="s">
        <v>85</v>
      </c>
      <c r="E3091" s="12">
        <v>24824.0</v>
      </c>
      <c r="F3091" s="26">
        <v>43965.0</v>
      </c>
      <c r="G3091" s="20"/>
      <c r="H3091" s="20"/>
      <c r="I3091" s="28" t="str">
        <f t="shared" si="1"/>
        <v>PILuzilândia43965</v>
      </c>
      <c r="J3091" s="28">
        <f>VLOOKUP(I3091,'Indice isolamento municipio'!$F$2:$G$26498,2,false)</f>
        <v>0.45</v>
      </c>
      <c r="K3091" s="29"/>
      <c r="L3091" s="20"/>
      <c r="M3091" s="20"/>
      <c r="N3091" s="20"/>
      <c r="O3091" s="20"/>
      <c r="P3091" s="20"/>
    </row>
    <row r="3092" ht="15.75" hidden="1" customHeight="1">
      <c r="A3092" s="12">
        <v>220585.0</v>
      </c>
      <c r="B3092" s="12" t="s">
        <v>3640</v>
      </c>
      <c r="C3092" s="12" t="s">
        <v>53</v>
      </c>
      <c r="D3092" s="12" t="s">
        <v>85</v>
      </c>
      <c r="E3092" s="12">
        <v>7974.0</v>
      </c>
      <c r="F3092" s="26">
        <v>43965.0</v>
      </c>
      <c r="G3092" s="20"/>
      <c r="H3092" s="20"/>
      <c r="I3092" s="28" t="str">
        <f t="shared" si="1"/>
        <v>PIMadeiro43965</v>
      </c>
      <c r="J3092" s="28">
        <f>VLOOKUP(I3092,'Indice isolamento municipio'!$F$2:$G$26498,2,false)</f>
        <v>0.462</v>
      </c>
      <c r="K3092" s="29"/>
      <c r="L3092" s="20"/>
      <c r="M3092" s="20"/>
      <c r="N3092" s="20"/>
      <c r="O3092" s="20"/>
      <c r="P3092" s="20"/>
    </row>
    <row r="3093" ht="15.75" hidden="1" customHeight="1">
      <c r="A3093" s="12">
        <v>220590.0</v>
      </c>
      <c r="B3093" s="12" t="s">
        <v>3641</v>
      </c>
      <c r="C3093" s="12" t="s">
        <v>53</v>
      </c>
      <c r="D3093" s="12" t="s">
        <v>85</v>
      </c>
      <c r="E3093" s="12">
        <v>5223.0</v>
      </c>
      <c r="F3093" s="26">
        <v>43965.0</v>
      </c>
      <c r="G3093" s="20"/>
      <c r="H3093" s="20"/>
      <c r="I3093" s="28" t="str">
        <f t="shared" si="1"/>
        <v>PIManoel Emídio43965</v>
      </c>
      <c r="J3093" s="28">
        <f>VLOOKUP(I3093,'Indice isolamento municipio'!$F$2:$G$26498,2,false)</f>
        <v>0.416</v>
      </c>
      <c r="K3093" s="29"/>
      <c r="L3093" s="20"/>
      <c r="M3093" s="20"/>
      <c r="N3093" s="20"/>
      <c r="O3093" s="20"/>
      <c r="P3093" s="20"/>
    </row>
    <row r="3094" ht="15.75" hidden="1" customHeight="1">
      <c r="A3094" s="12">
        <v>220595.0</v>
      </c>
      <c r="B3094" s="12" t="s">
        <v>3642</v>
      </c>
      <c r="C3094" s="12" t="s">
        <v>53</v>
      </c>
      <c r="D3094" s="12" t="s">
        <v>85</v>
      </c>
      <c r="E3094" s="12">
        <v>8059.0</v>
      </c>
      <c r="F3094" s="26">
        <v>43965.0</v>
      </c>
      <c r="G3094" s="20"/>
      <c r="H3094" s="20"/>
      <c r="I3094" s="28" t="str">
        <f t="shared" si="1"/>
        <v>PIMarcolândia43965</v>
      </c>
      <c r="J3094" s="28">
        <f>VLOOKUP(I3094,'Indice isolamento municipio'!$F$2:$G$26498,2,false)</f>
        <v>0.394</v>
      </c>
      <c r="K3094" s="29"/>
      <c r="L3094" s="20"/>
      <c r="M3094" s="20"/>
      <c r="N3094" s="20"/>
      <c r="O3094" s="20"/>
      <c r="P3094" s="20"/>
    </row>
    <row r="3095" ht="15.75" hidden="1" customHeight="1">
      <c r="A3095" s="12">
        <v>220600.0</v>
      </c>
      <c r="B3095" s="12" t="s">
        <v>3643</v>
      </c>
      <c r="C3095" s="12" t="s">
        <v>53</v>
      </c>
      <c r="D3095" s="12" t="s">
        <v>85</v>
      </c>
      <c r="E3095" s="12">
        <v>4453.0</v>
      </c>
      <c r="F3095" s="26">
        <v>43965.0</v>
      </c>
      <c r="G3095" s="20"/>
      <c r="H3095" s="20"/>
      <c r="I3095" s="28" t="str">
        <f t="shared" si="1"/>
        <v>PIMarcos Parente43965</v>
      </c>
      <c r="J3095" s="28">
        <f>VLOOKUP(I3095,'Indice isolamento municipio'!$F$2:$G$26498,2,false)</f>
        <v>0.37</v>
      </c>
      <c r="K3095" s="29"/>
      <c r="L3095" s="20"/>
      <c r="M3095" s="20"/>
      <c r="N3095" s="20"/>
      <c r="O3095" s="20"/>
      <c r="P3095" s="20"/>
    </row>
    <row r="3096" ht="15.75" hidden="1" customHeight="1">
      <c r="A3096" s="12">
        <v>220605.0</v>
      </c>
      <c r="B3096" s="12" t="s">
        <v>3644</v>
      </c>
      <c r="C3096" s="12" t="s">
        <v>53</v>
      </c>
      <c r="D3096" s="12" t="s">
        <v>85</v>
      </c>
      <c r="E3096" s="12">
        <v>6260.0</v>
      </c>
      <c r="F3096" s="26">
        <v>43965.0</v>
      </c>
      <c r="G3096" s="20"/>
      <c r="H3096" s="20"/>
      <c r="I3096" s="28" t="str">
        <f t="shared" si="1"/>
        <v>PIMassapê do Piauí43965</v>
      </c>
      <c r="J3096" s="28">
        <f>VLOOKUP(I3096,'Indice isolamento municipio'!$F$2:$G$26498,2,false)</f>
        <v>0.5</v>
      </c>
      <c r="K3096" s="29"/>
      <c r="L3096" s="20"/>
      <c r="M3096" s="20"/>
      <c r="N3096" s="20"/>
      <c r="O3096" s="20"/>
      <c r="P3096" s="20"/>
    </row>
    <row r="3097" ht="15.75" hidden="1" customHeight="1">
      <c r="A3097" s="12">
        <v>220610.0</v>
      </c>
      <c r="B3097" s="12" t="s">
        <v>3645</v>
      </c>
      <c r="C3097" s="12" t="s">
        <v>53</v>
      </c>
      <c r="D3097" s="12" t="s">
        <v>85</v>
      </c>
      <c r="E3097" s="12">
        <v>10586.0</v>
      </c>
      <c r="F3097" s="26">
        <v>43965.0</v>
      </c>
      <c r="G3097" s="20"/>
      <c r="H3097" s="20"/>
      <c r="I3097" s="28" t="str">
        <f t="shared" si="1"/>
        <v>PIMatias Olímpio43965</v>
      </c>
      <c r="J3097" s="28">
        <f>VLOOKUP(I3097,'Indice isolamento municipio'!$F$2:$G$26498,2,false)</f>
        <v>0.523</v>
      </c>
      <c r="K3097" s="29"/>
      <c r="L3097" s="20"/>
      <c r="M3097" s="20"/>
      <c r="N3097" s="20"/>
      <c r="O3097" s="20"/>
      <c r="P3097" s="20"/>
    </row>
    <row r="3098" ht="15.75" hidden="1" customHeight="1">
      <c r="A3098" s="12">
        <v>220620.0</v>
      </c>
      <c r="B3098" s="12" t="s">
        <v>3646</v>
      </c>
      <c r="C3098" s="12" t="s">
        <v>53</v>
      </c>
      <c r="D3098" s="12" t="s">
        <v>85</v>
      </c>
      <c r="E3098" s="12">
        <v>32658.0</v>
      </c>
      <c r="F3098" s="26">
        <v>43965.0</v>
      </c>
      <c r="G3098" s="20"/>
      <c r="H3098" s="20"/>
      <c r="I3098" s="28" t="str">
        <f t="shared" si="1"/>
        <v>PIMiguel Alves43965</v>
      </c>
      <c r="J3098" s="28">
        <f>VLOOKUP(I3098,'Indice isolamento municipio'!$F$2:$G$26498,2,false)</f>
        <v>0.459</v>
      </c>
      <c r="K3098" s="29"/>
      <c r="L3098" s="20"/>
      <c r="M3098" s="20"/>
      <c r="N3098" s="20"/>
      <c r="O3098" s="20"/>
      <c r="P3098" s="20"/>
    </row>
    <row r="3099" ht="15.75" hidden="1" customHeight="1">
      <c r="A3099" s="12">
        <v>220630.0</v>
      </c>
      <c r="B3099" s="12" t="s">
        <v>3647</v>
      </c>
      <c r="C3099" s="12" t="s">
        <v>53</v>
      </c>
      <c r="D3099" s="12" t="s">
        <v>85</v>
      </c>
      <c r="E3099" s="12">
        <v>1236.0</v>
      </c>
      <c r="F3099" s="26">
        <v>43965.0</v>
      </c>
      <c r="G3099" s="20"/>
      <c r="H3099" s="20"/>
      <c r="I3099" s="28" t="str">
        <f t="shared" si="1"/>
        <v>PIMiguel Leão43965</v>
      </c>
      <c r="J3099" s="28">
        <f>VLOOKUP(I3099,'Indice isolamento municipio'!$F$2:$G$26498,2,false)</f>
        <v>0.269</v>
      </c>
      <c r="K3099" s="29"/>
      <c r="L3099" s="20"/>
      <c r="M3099" s="20"/>
      <c r="N3099" s="20"/>
      <c r="O3099" s="20"/>
      <c r="P3099" s="20"/>
    </row>
    <row r="3100" ht="15.75" hidden="1" customHeight="1">
      <c r="A3100" s="12">
        <v>220635.0</v>
      </c>
      <c r="B3100" s="12" t="s">
        <v>3648</v>
      </c>
      <c r="C3100" s="12" t="s">
        <v>53</v>
      </c>
      <c r="D3100" s="12" t="s">
        <v>85</v>
      </c>
      <c r="E3100" s="12">
        <v>6750.0</v>
      </c>
      <c r="F3100" s="26">
        <v>43965.0</v>
      </c>
      <c r="G3100" s="20"/>
      <c r="H3100" s="20"/>
      <c r="I3100" s="28" t="str">
        <f t="shared" si="1"/>
        <v>PIMilton Brandão43965</v>
      </c>
      <c r="J3100" s="28">
        <f>VLOOKUP(I3100,'Indice isolamento municipio'!$F$2:$G$26498,2,false)</f>
        <v>0.527</v>
      </c>
      <c r="K3100" s="29"/>
      <c r="L3100" s="20"/>
      <c r="M3100" s="20"/>
      <c r="N3100" s="20"/>
      <c r="O3100" s="20"/>
      <c r="P3100" s="20"/>
    </row>
    <row r="3101" ht="15.75" hidden="1" customHeight="1">
      <c r="A3101" s="12">
        <v>220640.0</v>
      </c>
      <c r="B3101" s="12" t="s">
        <v>3649</v>
      </c>
      <c r="C3101" s="12" t="s">
        <v>53</v>
      </c>
      <c r="D3101" s="12" t="s">
        <v>85</v>
      </c>
      <c r="E3101" s="12">
        <v>10337.0</v>
      </c>
      <c r="F3101" s="26">
        <v>43965.0</v>
      </c>
      <c r="G3101" s="20"/>
      <c r="H3101" s="20"/>
      <c r="I3101" s="28" t="str">
        <f t="shared" si="1"/>
        <v>PIMonsenhor Gil43965</v>
      </c>
      <c r="J3101" s="28">
        <f>VLOOKUP(I3101,'Indice isolamento municipio'!$F$2:$G$26498,2,false)</f>
        <v>0.415</v>
      </c>
      <c r="K3101" s="29"/>
      <c r="L3101" s="20"/>
      <c r="M3101" s="20"/>
      <c r="N3101" s="20"/>
      <c r="O3101" s="20"/>
      <c r="P3101" s="20"/>
    </row>
    <row r="3102" ht="15.75" hidden="1" customHeight="1">
      <c r="A3102" s="12">
        <v>220650.0</v>
      </c>
      <c r="B3102" s="12" t="s">
        <v>3650</v>
      </c>
      <c r="C3102" s="12" t="s">
        <v>53</v>
      </c>
      <c r="D3102" s="12" t="s">
        <v>85</v>
      </c>
      <c r="E3102" s="12">
        <v>7486.0</v>
      </c>
      <c r="F3102" s="26">
        <v>43965.0</v>
      </c>
      <c r="G3102" s="20"/>
      <c r="H3102" s="20"/>
      <c r="I3102" s="28" t="str">
        <f t="shared" si="1"/>
        <v>PIMonsenhor Hipólito43965</v>
      </c>
      <c r="J3102" s="28">
        <f>VLOOKUP(I3102,'Indice isolamento municipio'!$F$2:$G$26498,2,false)</f>
        <v>0.492</v>
      </c>
      <c r="K3102" s="29"/>
      <c r="L3102" s="20"/>
      <c r="M3102" s="20"/>
      <c r="N3102" s="20"/>
      <c r="O3102" s="20"/>
      <c r="P3102" s="20"/>
    </row>
    <row r="3103" ht="15.75" hidden="1" customHeight="1">
      <c r="A3103" s="12">
        <v>220660.0</v>
      </c>
      <c r="B3103" s="12" t="s">
        <v>3651</v>
      </c>
      <c r="C3103" s="12" t="s">
        <v>53</v>
      </c>
      <c r="D3103" s="12" t="s">
        <v>85</v>
      </c>
      <c r="E3103" s="12">
        <v>10363.0</v>
      </c>
      <c r="F3103" s="26">
        <v>43965.0</v>
      </c>
      <c r="G3103" s="20"/>
      <c r="H3103" s="20"/>
      <c r="I3103" s="28" t="str">
        <f t="shared" si="1"/>
        <v>PIMonte Alegre do Piauí43965</v>
      </c>
      <c r="J3103" s="28">
        <f>VLOOKUP(I3103,'Indice isolamento municipio'!$F$2:$G$26498,2,false)</f>
        <v>0.424</v>
      </c>
      <c r="K3103" s="29"/>
      <c r="L3103" s="20"/>
      <c r="M3103" s="20"/>
      <c r="N3103" s="20"/>
      <c r="O3103" s="20"/>
      <c r="P3103" s="20"/>
    </row>
    <row r="3104" ht="15.75" hidden="1" customHeight="1">
      <c r="A3104" s="12">
        <v>220665.0</v>
      </c>
      <c r="B3104" s="12" t="s">
        <v>3652</v>
      </c>
      <c r="C3104" s="12" t="s">
        <v>53</v>
      </c>
      <c r="D3104" s="12" t="s">
        <v>85</v>
      </c>
      <c r="E3104" s="12">
        <v>4053.0</v>
      </c>
      <c r="F3104" s="26">
        <v>43965.0</v>
      </c>
      <c r="G3104" s="20"/>
      <c r="H3104" s="20"/>
      <c r="I3104" s="28" t="str">
        <f t="shared" si="1"/>
        <v>PIMorro Cabeça no Tempo43965</v>
      </c>
      <c r="J3104" s="28">
        <f>VLOOKUP(I3104,'Indice isolamento municipio'!$F$2:$G$26498,2,false)</f>
        <v>0.429</v>
      </c>
      <c r="K3104" s="29"/>
      <c r="L3104" s="20"/>
      <c r="M3104" s="20"/>
      <c r="N3104" s="20"/>
      <c r="O3104" s="20"/>
      <c r="P3104" s="20"/>
    </row>
    <row r="3105" ht="15.75" hidden="1" customHeight="1">
      <c r="A3105" s="12">
        <v>220667.0</v>
      </c>
      <c r="B3105" s="12" t="s">
        <v>3653</v>
      </c>
      <c r="C3105" s="12" t="s">
        <v>53</v>
      </c>
      <c r="D3105" s="12" t="s">
        <v>85</v>
      </c>
      <c r="E3105" s="12">
        <v>6574.0</v>
      </c>
      <c r="F3105" s="26">
        <v>43965.0</v>
      </c>
      <c r="G3105" s="20"/>
      <c r="H3105" s="20"/>
      <c r="I3105" s="28" t="str">
        <f t="shared" si="1"/>
        <v>PIMorro do Chapéu do Piauí43965</v>
      </c>
      <c r="J3105" s="28">
        <f>VLOOKUP(I3105,'Indice isolamento municipio'!$F$2:$G$26498,2,false)</f>
        <v>0.53</v>
      </c>
      <c r="K3105" s="29"/>
      <c r="L3105" s="20"/>
      <c r="M3105" s="20"/>
      <c r="N3105" s="20"/>
      <c r="O3105" s="20"/>
      <c r="P3105" s="20"/>
    </row>
    <row r="3106" ht="15.75" hidden="1" customHeight="1">
      <c r="A3106" s="12">
        <v>220669.0</v>
      </c>
      <c r="B3106" s="12" t="s">
        <v>3654</v>
      </c>
      <c r="C3106" s="12" t="s">
        <v>53</v>
      </c>
      <c r="D3106" s="12" t="s">
        <v>85</v>
      </c>
      <c r="E3106" s="12">
        <v>8714.0</v>
      </c>
      <c r="F3106" s="26">
        <v>43965.0</v>
      </c>
      <c r="G3106" s="20"/>
      <c r="H3106" s="20"/>
      <c r="I3106" s="28" t="str">
        <f t="shared" si="1"/>
        <v>PIMurici dos Portelas43965</v>
      </c>
      <c r="J3106" s="28">
        <f>VLOOKUP(I3106,'Indice isolamento municipio'!$F$2:$G$26498,2,false)</f>
        <v>0.475</v>
      </c>
      <c r="K3106" s="29"/>
      <c r="L3106" s="20"/>
      <c r="M3106" s="20"/>
      <c r="N3106" s="20"/>
      <c r="O3106" s="20"/>
      <c r="P3106" s="20"/>
    </row>
    <row r="3107" ht="15.75" hidden="1" customHeight="1">
      <c r="A3107" s="12">
        <v>220670.0</v>
      </c>
      <c r="B3107" s="12" t="s">
        <v>3655</v>
      </c>
      <c r="C3107" s="12" t="s">
        <v>53</v>
      </c>
      <c r="D3107" s="12" t="s">
        <v>85</v>
      </c>
      <c r="E3107" s="12">
        <v>7248.0</v>
      </c>
      <c r="F3107" s="26">
        <v>43965.0</v>
      </c>
      <c r="G3107" s="20"/>
      <c r="H3107" s="20"/>
      <c r="I3107" s="28" t="str">
        <f t="shared" si="1"/>
        <v>PINazaré do Piauí43965</v>
      </c>
      <c r="J3107" s="28">
        <f>VLOOKUP(I3107,'Indice isolamento municipio'!$F$2:$G$26498,2,false)</f>
        <v>0.343</v>
      </c>
      <c r="K3107" s="29"/>
      <c r="L3107" s="20"/>
      <c r="M3107" s="20"/>
      <c r="N3107" s="20"/>
      <c r="O3107" s="20"/>
      <c r="P3107" s="20"/>
    </row>
    <row r="3108" ht="15.75" hidden="1" customHeight="1">
      <c r="A3108" s="12">
        <v>220672.0</v>
      </c>
      <c r="B3108" s="12" t="s">
        <v>3656</v>
      </c>
      <c r="C3108" s="12" t="s">
        <v>53</v>
      </c>
      <c r="D3108" s="12" t="s">
        <v>85</v>
      </c>
      <c r="E3108" s="12">
        <v>8227.0</v>
      </c>
      <c r="F3108" s="26">
        <v>43965.0</v>
      </c>
      <c r="G3108" s="20"/>
      <c r="H3108" s="20"/>
      <c r="I3108" s="28" t="str">
        <f t="shared" si="1"/>
        <v>PINazária43965</v>
      </c>
      <c r="J3108" s="28">
        <f>VLOOKUP(I3108,'Indice isolamento municipio'!$F$2:$G$26498,2,false)</f>
        <v>0.358</v>
      </c>
      <c r="K3108" s="29"/>
      <c r="L3108" s="20"/>
      <c r="M3108" s="20"/>
      <c r="N3108" s="20"/>
      <c r="O3108" s="20"/>
      <c r="P3108" s="20"/>
    </row>
    <row r="3109" ht="15.75" hidden="1" customHeight="1">
      <c r="A3109" s="12">
        <v>220675.0</v>
      </c>
      <c r="B3109" s="12" t="s">
        <v>3657</v>
      </c>
      <c r="C3109" s="12" t="s">
        <v>53</v>
      </c>
      <c r="D3109" s="12" t="s">
        <v>85</v>
      </c>
      <c r="E3109" s="12">
        <v>4661.0</v>
      </c>
      <c r="F3109" s="26">
        <v>43965.0</v>
      </c>
      <c r="G3109" s="20"/>
      <c r="H3109" s="20"/>
      <c r="I3109" s="28" t="str">
        <f t="shared" si="1"/>
        <v>PINossa Senhora de Nazaré43965</v>
      </c>
      <c r="J3109" s="28">
        <f>VLOOKUP(I3109,'Indice isolamento municipio'!$F$2:$G$26498,2,false)</f>
        <v>0.468</v>
      </c>
      <c r="K3109" s="29"/>
      <c r="L3109" s="20"/>
      <c r="M3109" s="20"/>
      <c r="N3109" s="20"/>
      <c r="O3109" s="20"/>
      <c r="P3109" s="20"/>
    </row>
    <row r="3110" ht="15.75" hidden="1" customHeight="1">
      <c r="A3110" s="12">
        <v>220680.0</v>
      </c>
      <c r="B3110" s="12" t="s">
        <v>3658</v>
      </c>
      <c r="C3110" s="12" t="s">
        <v>53</v>
      </c>
      <c r="D3110" s="12" t="s">
        <v>85</v>
      </c>
      <c r="E3110" s="12">
        <v>8356.0</v>
      </c>
      <c r="F3110" s="26">
        <v>43965.0</v>
      </c>
      <c r="G3110" s="20"/>
      <c r="H3110" s="20"/>
      <c r="I3110" s="28" t="str">
        <f t="shared" si="1"/>
        <v>PINossa Senhora dos Remédios43965</v>
      </c>
      <c r="J3110" s="28">
        <f>VLOOKUP(I3110,'Indice isolamento municipio'!$F$2:$G$26498,2,false)</f>
        <v>0.412</v>
      </c>
      <c r="K3110" s="29"/>
      <c r="L3110" s="20"/>
      <c r="M3110" s="20"/>
      <c r="N3110" s="20"/>
      <c r="O3110" s="20"/>
      <c r="P3110" s="20"/>
    </row>
    <row r="3111" ht="15.75" hidden="1" customHeight="1">
      <c r="A3111" s="12">
        <v>220690.0</v>
      </c>
      <c r="B3111" s="12" t="s">
        <v>3660</v>
      </c>
      <c r="C3111" s="12" t="s">
        <v>53</v>
      </c>
      <c r="D3111" s="12" t="s">
        <v>85</v>
      </c>
      <c r="E3111" s="12">
        <v>6459.0</v>
      </c>
      <c r="F3111" s="26">
        <v>43965.0</v>
      </c>
      <c r="G3111" s="20"/>
      <c r="H3111" s="20"/>
      <c r="I3111" s="28" t="str">
        <f t="shared" si="1"/>
        <v>PINovo Oriente do Piauí43965</v>
      </c>
      <c r="J3111" s="28">
        <f>VLOOKUP(I3111,'Indice isolamento municipio'!$F$2:$G$26498,2,false)</f>
        <v>0.444</v>
      </c>
      <c r="K3111" s="29"/>
      <c r="L3111" s="20"/>
      <c r="M3111" s="20"/>
      <c r="N3111" s="20"/>
      <c r="O3111" s="20"/>
      <c r="P3111" s="20"/>
    </row>
    <row r="3112" ht="15.75" hidden="1" customHeight="1">
      <c r="A3112" s="12">
        <v>220695.0</v>
      </c>
      <c r="B3112" s="12" t="s">
        <v>3661</v>
      </c>
      <c r="C3112" s="12" t="s">
        <v>53</v>
      </c>
      <c r="D3112" s="12" t="s">
        <v>85</v>
      </c>
      <c r="E3112" s="12">
        <v>3329.0</v>
      </c>
      <c r="F3112" s="26">
        <v>43965.0</v>
      </c>
      <c r="G3112" s="20"/>
      <c r="H3112" s="20"/>
      <c r="I3112" s="28" t="str">
        <f t="shared" si="1"/>
        <v>PINovo Santo Antônio43965</v>
      </c>
      <c r="J3112" s="28">
        <f>VLOOKUP(I3112,'Indice isolamento municipio'!$F$2:$G$26498,2,false)</f>
        <v>0.4</v>
      </c>
      <c r="K3112" s="29"/>
      <c r="L3112" s="20"/>
      <c r="M3112" s="20"/>
      <c r="N3112" s="20"/>
      <c r="O3112" s="20"/>
      <c r="P3112" s="20"/>
    </row>
    <row r="3113" ht="15.75" hidden="1" customHeight="1">
      <c r="A3113" s="12">
        <v>220700.0</v>
      </c>
      <c r="B3113" s="12" t="s">
        <v>3663</v>
      </c>
      <c r="C3113" s="12" t="s">
        <v>53</v>
      </c>
      <c r="D3113" s="12" t="s">
        <v>85</v>
      </c>
      <c r="E3113" s="12">
        <v>35931.0</v>
      </c>
      <c r="F3113" s="26">
        <v>43965.0</v>
      </c>
      <c r="G3113" s="20"/>
      <c r="H3113" s="20"/>
      <c r="I3113" s="28" t="str">
        <f t="shared" si="1"/>
        <v>PIOeiras43965</v>
      </c>
      <c r="J3113" s="28">
        <f>VLOOKUP(I3113,'Indice isolamento municipio'!$F$2:$G$26498,2,false)</f>
        <v>0.41</v>
      </c>
      <c r="K3113" s="29"/>
      <c r="L3113" s="20"/>
      <c r="M3113" s="20"/>
      <c r="N3113" s="20"/>
      <c r="O3113" s="20"/>
      <c r="P3113" s="20"/>
    </row>
    <row r="3114" ht="15.75" hidden="1" customHeight="1">
      <c r="A3114" s="12">
        <v>220710.0</v>
      </c>
      <c r="B3114" s="12" t="s">
        <v>5790</v>
      </c>
      <c r="C3114" s="12" t="s">
        <v>53</v>
      </c>
      <c r="D3114" s="12" t="s">
        <v>85</v>
      </c>
      <c r="E3114" s="12">
        <v>2678.0</v>
      </c>
      <c r="F3114" s="26">
        <v>43965.0</v>
      </c>
      <c r="G3114" s="20"/>
      <c r="H3114" s="20"/>
      <c r="I3114" s="28" t="str">
        <f t="shared" si="1"/>
        <v>PIOlho D'Água do Piauí43965</v>
      </c>
      <c r="J3114" s="28" t="str">
        <f>VLOOKUP(I3114,'Indice isolamento municipio'!$F$2:$G$26498,2,false)</f>
        <v>#N/A</v>
      </c>
      <c r="K3114" s="29"/>
      <c r="L3114" s="20"/>
      <c r="M3114" s="20"/>
      <c r="N3114" s="20"/>
      <c r="O3114" s="20"/>
      <c r="P3114" s="20"/>
    </row>
    <row r="3115" ht="15.75" hidden="1" customHeight="1">
      <c r="A3115" s="12">
        <v>220720.0</v>
      </c>
      <c r="B3115" s="12" t="s">
        <v>3664</v>
      </c>
      <c r="C3115" s="12" t="s">
        <v>53</v>
      </c>
      <c r="D3115" s="12" t="s">
        <v>85</v>
      </c>
      <c r="E3115" s="12">
        <v>6687.0</v>
      </c>
      <c r="F3115" s="26">
        <v>43965.0</v>
      </c>
      <c r="G3115" s="20"/>
      <c r="H3115" s="20"/>
      <c r="I3115" s="28" t="str">
        <f t="shared" si="1"/>
        <v>PIPadre Marcos43965</v>
      </c>
      <c r="J3115" s="28">
        <f>VLOOKUP(I3115,'Indice isolamento municipio'!$F$2:$G$26498,2,false)</f>
        <v>0.492</v>
      </c>
      <c r="K3115" s="29"/>
      <c r="L3115" s="20"/>
      <c r="M3115" s="20"/>
      <c r="N3115" s="20"/>
      <c r="O3115" s="20"/>
      <c r="P3115" s="20"/>
    </row>
    <row r="3116" ht="15.75" hidden="1" customHeight="1">
      <c r="A3116" s="12">
        <v>220730.0</v>
      </c>
      <c r="B3116" s="12" t="s">
        <v>3665</v>
      </c>
      <c r="C3116" s="12" t="s">
        <v>53</v>
      </c>
      <c r="D3116" s="12" t="s">
        <v>85</v>
      </c>
      <c r="E3116" s="12">
        <v>4049.0</v>
      </c>
      <c r="F3116" s="26">
        <v>43965.0</v>
      </c>
      <c r="G3116" s="20"/>
      <c r="H3116" s="20"/>
      <c r="I3116" s="28" t="str">
        <f t="shared" si="1"/>
        <v>PIPaes Landim43965</v>
      </c>
      <c r="J3116" s="28">
        <f>VLOOKUP(I3116,'Indice isolamento municipio'!$F$2:$G$26498,2,false)</f>
        <v>0.25</v>
      </c>
      <c r="K3116" s="29"/>
      <c r="L3116" s="20"/>
      <c r="M3116" s="20"/>
      <c r="N3116" s="20"/>
      <c r="O3116" s="20"/>
      <c r="P3116" s="20"/>
    </row>
    <row r="3117" ht="15.75" hidden="1" customHeight="1">
      <c r="A3117" s="12">
        <v>220735.0</v>
      </c>
      <c r="B3117" s="12" t="s">
        <v>3666</v>
      </c>
      <c r="C3117" s="12" t="s">
        <v>53</v>
      </c>
      <c r="D3117" s="12" t="s">
        <v>85</v>
      </c>
      <c r="E3117" s="12">
        <v>3434.0</v>
      </c>
      <c r="F3117" s="26">
        <v>43965.0</v>
      </c>
      <c r="G3117" s="20"/>
      <c r="H3117" s="20"/>
      <c r="I3117" s="28" t="str">
        <f t="shared" si="1"/>
        <v>PIPajeú do Piauí43965</v>
      </c>
      <c r="J3117" s="28">
        <f>VLOOKUP(I3117,'Indice isolamento municipio'!$F$2:$G$26498,2,false)</f>
        <v>0.433</v>
      </c>
      <c r="K3117" s="29"/>
      <c r="L3117" s="20"/>
      <c r="M3117" s="20"/>
      <c r="N3117" s="20"/>
      <c r="O3117" s="20"/>
      <c r="P3117" s="20"/>
    </row>
    <row r="3118" ht="15.75" hidden="1" customHeight="1">
      <c r="A3118" s="12">
        <v>220740.0</v>
      </c>
      <c r="B3118" s="12" t="s">
        <v>3667</v>
      </c>
      <c r="C3118" s="12" t="s">
        <v>53</v>
      </c>
      <c r="D3118" s="12" t="s">
        <v>85</v>
      </c>
      <c r="E3118" s="12">
        <v>4962.0</v>
      </c>
      <c r="F3118" s="26">
        <v>43965.0</v>
      </c>
      <c r="G3118" s="20"/>
      <c r="H3118" s="20"/>
      <c r="I3118" s="28" t="str">
        <f t="shared" si="1"/>
        <v>PIPalmeira do Piauí43965</v>
      </c>
      <c r="J3118" s="28">
        <f>VLOOKUP(I3118,'Indice isolamento municipio'!$F$2:$G$26498,2,false)</f>
        <v>0.458</v>
      </c>
      <c r="K3118" s="29"/>
      <c r="L3118" s="20"/>
      <c r="M3118" s="20"/>
      <c r="N3118" s="20"/>
      <c r="O3118" s="20"/>
      <c r="P3118" s="20"/>
    </row>
    <row r="3119" ht="15.75" hidden="1" customHeight="1">
      <c r="A3119" s="12">
        <v>220750.0</v>
      </c>
      <c r="B3119" s="12" t="s">
        <v>3668</v>
      </c>
      <c r="C3119" s="12" t="s">
        <v>53</v>
      </c>
      <c r="D3119" s="12" t="s">
        <v>85</v>
      </c>
      <c r="E3119" s="12">
        <v>13986.0</v>
      </c>
      <c r="F3119" s="26">
        <v>43965.0</v>
      </c>
      <c r="G3119" s="20"/>
      <c r="H3119" s="20"/>
      <c r="I3119" s="28" t="str">
        <f t="shared" si="1"/>
        <v>PIPalmeirais43965</v>
      </c>
      <c r="J3119" s="28">
        <f>VLOOKUP(I3119,'Indice isolamento municipio'!$F$2:$G$26498,2,false)</f>
        <v>0.413</v>
      </c>
      <c r="K3119" s="29"/>
      <c r="L3119" s="20"/>
      <c r="M3119" s="20"/>
      <c r="N3119" s="20"/>
      <c r="O3119" s="20"/>
      <c r="P3119" s="20"/>
    </row>
    <row r="3120" ht="15.75" hidden="1" customHeight="1">
      <c r="A3120" s="12">
        <v>220755.0</v>
      </c>
      <c r="B3120" s="12" t="s">
        <v>3669</v>
      </c>
      <c r="C3120" s="12" t="s">
        <v>53</v>
      </c>
      <c r="D3120" s="12" t="s">
        <v>85</v>
      </c>
      <c r="E3120" s="12">
        <v>3891.0</v>
      </c>
      <c r="F3120" s="26">
        <v>43965.0</v>
      </c>
      <c r="G3120" s="20"/>
      <c r="H3120" s="20"/>
      <c r="I3120" s="28" t="str">
        <f t="shared" si="1"/>
        <v>PIPaquetá43965</v>
      </c>
      <c r="J3120" s="28">
        <f>VLOOKUP(I3120,'Indice isolamento municipio'!$F$2:$G$26498,2,false)</f>
        <v>0.528</v>
      </c>
      <c r="K3120" s="29"/>
      <c r="L3120" s="20"/>
      <c r="M3120" s="20"/>
      <c r="N3120" s="20"/>
      <c r="O3120" s="20"/>
      <c r="P3120" s="20"/>
    </row>
    <row r="3121" ht="15.75" hidden="1" customHeight="1">
      <c r="A3121" s="12">
        <v>220760.0</v>
      </c>
      <c r="B3121" s="12" t="s">
        <v>3670</v>
      </c>
      <c r="C3121" s="12" t="s">
        <v>53</v>
      </c>
      <c r="D3121" s="12" t="s">
        <v>85</v>
      </c>
      <c r="E3121" s="12">
        <v>10417.0</v>
      </c>
      <c r="F3121" s="26">
        <v>43965.0</v>
      </c>
      <c r="G3121" s="20"/>
      <c r="H3121" s="20"/>
      <c r="I3121" s="28" t="str">
        <f t="shared" si="1"/>
        <v>PIParnaguá43965</v>
      </c>
      <c r="J3121" s="28">
        <f>VLOOKUP(I3121,'Indice isolamento municipio'!$F$2:$G$26498,2,false)</f>
        <v>0.347</v>
      </c>
      <c r="K3121" s="29"/>
      <c r="L3121" s="20"/>
      <c r="M3121" s="20"/>
      <c r="N3121" s="20"/>
      <c r="O3121" s="20"/>
      <c r="P3121" s="20"/>
    </row>
    <row r="3122" ht="15.75" hidden="1" customHeight="1">
      <c r="A3122" s="12">
        <v>220770.0</v>
      </c>
      <c r="B3122" s="12" t="s">
        <v>3671</v>
      </c>
      <c r="C3122" s="12" t="s">
        <v>53</v>
      </c>
      <c r="D3122" s="12" t="s">
        <v>85</v>
      </c>
      <c r="E3122" s="12">
        <v>147732.0</v>
      </c>
      <c r="F3122" s="26">
        <v>43965.0</v>
      </c>
      <c r="G3122" s="20"/>
      <c r="H3122" s="20"/>
      <c r="I3122" s="28" t="str">
        <f t="shared" si="1"/>
        <v>PIParnaíba43965</v>
      </c>
      <c r="J3122" s="28">
        <f>VLOOKUP(I3122,'Indice isolamento municipio'!$F$2:$G$26498,2,false)</f>
        <v>0.442</v>
      </c>
      <c r="K3122" s="29"/>
      <c r="L3122" s="20"/>
      <c r="M3122" s="20"/>
      <c r="N3122" s="20"/>
      <c r="O3122" s="20"/>
      <c r="P3122" s="20"/>
    </row>
    <row r="3123" ht="15.75" hidden="1" customHeight="1">
      <c r="A3123" s="12">
        <v>220775.0</v>
      </c>
      <c r="B3123" s="12" t="s">
        <v>3672</v>
      </c>
      <c r="C3123" s="12" t="s">
        <v>53</v>
      </c>
      <c r="D3123" s="12" t="s">
        <v>85</v>
      </c>
      <c r="E3123" s="12">
        <v>4424.0</v>
      </c>
      <c r="F3123" s="26">
        <v>43965.0</v>
      </c>
      <c r="G3123" s="20"/>
      <c r="H3123" s="20"/>
      <c r="I3123" s="28" t="str">
        <f t="shared" si="1"/>
        <v>PIPassagem Franca do Piauí43965</v>
      </c>
      <c r="J3123" s="28">
        <f>VLOOKUP(I3123,'Indice isolamento municipio'!$F$2:$G$26498,2,false)</f>
        <v>0.444</v>
      </c>
      <c r="K3123" s="29"/>
      <c r="L3123" s="20"/>
      <c r="M3123" s="20"/>
      <c r="N3123" s="20"/>
      <c r="O3123" s="20"/>
      <c r="P3123" s="20"/>
    </row>
    <row r="3124" ht="15.75" hidden="1" customHeight="1">
      <c r="A3124" s="12">
        <v>220777.0</v>
      </c>
      <c r="B3124" s="12" t="s">
        <v>3673</v>
      </c>
      <c r="C3124" s="12" t="s">
        <v>53</v>
      </c>
      <c r="D3124" s="12" t="s">
        <v>85</v>
      </c>
      <c r="E3124" s="12">
        <v>6178.0</v>
      </c>
      <c r="F3124" s="26">
        <v>43965.0</v>
      </c>
      <c r="G3124" s="20"/>
      <c r="H3124" s="20"/>
      <c r="I3124" s="28" t="str">
        <f t="shared" si="1"/>
        <v>PIPatos do Piauí43965</v>
      </c>
      <c r="J3124" s="28">
        <f>VLOOKUP(I3124,'Indice isolamento municipio'!$F$2:$G$26498,2,false)</f>
        <v>0.5</v>
      </c>
      <c r="K3124" s="29"/>
      <c r="L3124" s="20"/>
      <c r="M3124" s="20"/>
      <c r="N3124" s="20"/>
      <c r="O3124" s="20"/>
      <c r="P3124" s="20"/>
    </row>
    <row r="3125" ht="15.75" hidden="1" customHeight="1">
      <c r="A3125" s="12">
        <v>220779.0</v>
      </c>
      <c r="B3125" s="12" t="s">
        <v>5791</v>
      </c>
      <c r="C3125" s="12" t="s">
        <v>53</v>
      </c>
      <c r="D3125" s="12" t="s">
        <v>85</v>
      </c>
      <c r="E3125" s="12">
        <v>3858.0</v>
      </c>
      <c r="F3125" s="26">
        <v>43965.0</v>
      </c>
      <c r="G3125" s="20"/>
      <c r="H3125" s="20"/>
      <c r="I3125" s="28" t="str">
        <f t="shared" si="1"/>
        <v>PIPau D'Arco do Piauí43965</v>
      </c>
      <c r="J3125" s="28">
        <f>VLOOKUP(I3125,'Indice isolamento municipio'!$F$2:$G$26498,2,false)</f>
        <v>0.591</v>
      </c>
      <c r="K3125" s="29"/>
      <c r="L3125" s="20"/>
      <c r="M3125" s="20"/>
      <c r="N3125" s="20"/>
      <c r="O3125" s="20"/>
      <c r="P3125" s="20"/>
    </row>
    <row r="3126" ht="15.75" hidden="1" customHeight="1">
      <c r="A3126" s="12">
        <v>220780.0</v>
      </c>
      <c r="B3126" s="12" t="s">
        <v>3675</v>
      </c>
      <c r="C3126" s="12" t="s">
        <v>53</v>
      </c>
      <c r="D3126" s="12" t="s">
        <v>85</v>
      </c>
      <c r="E3126" s="12">
        <v>19947.0</v>
      </c>
      <c r="F3126" s="26">
        <v>43965.0</v>
      </c>
      <c r="G3126" s="20"/>
      <c r="H3126" s="20"/>
      <c r="I3126" s="28" t="str">
        <f t="shared" si="1"/>
        <v>PIPaulistana43965</v>
      </c>
      <c r="J3126" s="28">
        <f>VLOOKUP(I3126,'Indice isolamento municipio'!$F$2:$G$26498,2,false)</f>
        <v>0.387</v>
      </c>
      <c r="K3126" s="29"/>
      <c r="L3126" s="20"/>
      <c r="M3126" s="20"/>
      <c r="N3126" s="20"/>
      <c r="O3126" s="20"/>
      <c r="P3126" s="20"/>
    </row>
    <row r="3127" ht="15.75" hidden="1" customHeight="1">
      <c r="A3127" s="12">
        <v>220785.0</v>
      </c>
      <c r="B3127" s="12" t="s">
        <v>3676</v>
      </c>
      <c r="C3127" s="12" t="s">
        <v>53</v>
      </c>
      <c r="D3127" s="12" t="s">
        <v>85</v>
      </c>
      <c r="E3127" s="12">
        <v>3629.0</v>
      </c>
      <c r="F3127" s="26">
        <v>43965.0</v>
      </c>
      <c r="G3127" s="20"/>
      <c r="H3127" s="20"/>
      <c r="I3127" s="28" t="str">
        <f t="shared" si="1"/>
        <v>PIPavussu43965</v>
      </c>
      <c r="J3127" s="28">
        <f>VLOOKUP(I3127,'Indice isolamento municipio'!$F$2:$G$26498,2,false)</f>
        <v>0.294</v>
      </c>
      <c r="K3127" s="29"/>
      <c r="L3127" s="20"/>
      <c r="M3127" s="20"/>
      <c r="N3127" s="20"/>
      <c r="O3127" s="20"/>
      <c r="P3127" s="20"/>
    </row>
    <row r="3128" ht="15.75" hidden="1" customHeight="1">
      <c r="A3128" s="12">
        <v>220790.0</v>
      </c>
      <c r="B3128" s="12" t="s">
        <v>3677</v>
      </c>
      <c r="C3128" s="12" t="s">
        <v>53</v>
      </c>
      <c r="D3128" s="12" t="s">
        <v>85</v>
      </c>
      <c r="E3128" s="12">
        <v>37692.0</v>
      </c>
      <c r="F3128" s="26">
        <v>43965.0</v>
      </c>
      <c r="G3128" s="20"/>
      <c r="H3128" s="20"/>
      <c r="I3128" s="28" t="str">
        <f t="shared" si="1"/>
        <v>PIPedro II43965</v>
      </c>
      <c r="J3128" s="28">
        <f>VLOOKUP(I3128,'Indice isolamento municipio'!$F$2:$G$26498,2,false)</f>
        <v>0.449</v>
      </c>
      <c r="K3128" s="29"/>
      <c r="L3128" s="20"/>
      <c r="M3128" s="20"/>
      <c r="N3128" s="20"/>
      <c r="O3128" s="20"/>
      <c r="P3128" s="20"/>
    </row>
    <row r="3129" ht="15.75" hidden="1" customHeight="1">
      <c r="A3129" s="12">
        <v>220793.0</v>
      </c>
      <c r="B3129" s="12" t="s">
        <v>5792</v>
      </c>
      <c r="C3129" s="12" t="s">
        <v>53</v>
      </c>
      <c r="D3129" s="12" t="s">
        <v>85</v>
      </c>
      <c r="E3129" s="12">
        <v>2445.0</v>
      </c>
      <c r="F3129" s="26">
        <v>43965.0</v>
      </c>
      <c r="G3129" s="20"/>
      <c r="H3129" s="20"/>
      <c r="I3129" s="28" t="str">
        <f t="shared" si="1"/>
        <v>PIPedro Laurentino43965</v>
      </c>
      <c r="J3129" s="28" t="str">
        <f>VLOOKUP(I3129,'Indice isolamento municipio'!$F$2:$G$26498,2,false)</f>
        <v>#N/A</v>
      </c>
      <c r="K3129" s="29"/>
      <c r="L3129" s="20"/>
      <c r="M3129" s="20"/>
      <c r="N3129" s="20"/>
      <c r="O3129" s="20"/>
      <c r="P3129" s="20"/>
    </row>
    <row r="3130" ht="15.75" hidden="1" customHeight="1">
      <c r="A3130" s="12">
        <v>220795.0</v>
      </c>
      <c r="B3130" s="12" t="s">
        <v>3659</v>
      </c>
      <c r="C3130" s="12" t="s">
        <v>53</v>
      </c>
      <c r="D3130" s="12" t="s">
        <v>85</v>
      </c>
      <c r="E3130" s="12">
        <v>4233.0</v>
      </c>
      <c r="F3130" s="26">
        <v>43965.0</v>
      </c>
      <c r="G3130" s="20"/>
      <c r="H3130" s="20"/>
      <c r="I3130" s="28" t="str">
        <f t="shared" si="1"/>
        <v>PINova Santa Rita43965</v>
      </c>
      <c r="J3130" s="28">
        <f>VLOOKUP(I3130,'Indice isolamento municipio'!$F$2:$G$26498,2,false)</f>
        <v>0.294</v>
      </c>
      <c r="K3130" s="29"/>
      <c r="L3130" s="20"/>
      <c r="M3130" s="20"/>
      <c r="N3130" s="20"/>
      <c r="O3130" s="20"/>
      <c r="P3130" s="20"/>
    </row>
    <row r="3131" ht="15.75" hidden="1" customHeight="1">
      <c r="A3131" s="12">
        <v>220800.0</v>
      </c>
      <c r="B3131" s="12" t="s">
        <v>3678</v>
      </c>
      <c r="C3131" s="12" t="s">
        <v>53</v>
      </c>
      <c r="D3131" s="12" t="s">
        <v>85</v>
      </c>
      <c r="E3131" s="12">
        <v>75481.0</v>
      </c>
      <c r="F3131" s="26">
        <v>43965.0</v>
      </c>
      <c r="G3131" s="20"/>
      <c r="H3131" s="20"/>
      <c r="I3131" s="28" t="str">
        <f t="shared" si="1"/>
        <v>PIPicos43965</v>
      </c>
      <c r="J3131" s="28">
        <f>VLOOKUP(I3131,'Indice isolamento municipio'!$F$2:$G$26498,2,false)</f>
        <v>0.405</v>
      </c>
      <c r="K3131" s="29"/>
      <c r="L3131" s="20"/>
      <c r="M3131" s="20"/>
      <c r="N3131" s="20"/>
      <c r="O3131" s="20"/>
      <c r="P3131" s="20"/>
    </row>
    <row r="3132" ht="15.75" hidden="1" customHeight="1">
      <c r="A3132" s="12">
        <v>220810.0</v>
      </c>
      <c r="B3132" s="12" t="s">
        <v>3679</v>
      </c>
      <c r="C3132" s="12" t="s">
        <v>53</v>
      </c>
      <c r="D3132" s="12" t="s">
        <v>85</v>
      </c>
      <c r="E3132" s="12">
        <v>11798.0</v>
      </c>
      <c r="F3132" s="26">
        <v>43965.0</v>
      </c>
      <c r="G3132" s="20"/>
      <c r="H3132" s="20"/>
      <c r="I3132" s="28" t="str">
        <f t="shared" si="1"/>
        <v>PIPimenteiras43965</v>
      </c>
      <c r="J3132" s="28">
        <f>VLOOKUP(I3132,'Indice isolamento municipio'!$F$2:$G$26498,2,false)</f>
        <v>0.434</v>
      </c>
      <c r="K3132" s="29"/>
      <c r="L3132" s="20"/>
      <c r="M3132" s="20"/>
      <c r="N3132" s="20"/>
      <c r="O3132" s="20"/>
      <c r="P3132" s="20"/>
    </row>
    <row r="3133" ht="15.75" hidden="1" customHeight="1">
      <c r="A3133" s="12">
        <v>220820.0</v>
      </c>
      <c r="B3133" s="12" t="s">
        <v>3680</v>
      </c>
      <c r="C3133" s="12" t="s">
        <v>53</v>
      </c>
      <c r="D3133" s="12" t="s">
        <v>85</v>
      </c>
      <c r="E3133" s="12">
        <v>17848.0</v>
      </c>
      <c r="F3133" s="26">
        <v>43965.0</v>
      </c>
      <c r="G3133" s="20"/>
      <c r="H3133" s="20"/>
      <c r="I3133" s="28" t="str">
        <f t="shared" si="1"/>
        <v>PIPio IX43965</v>
      </c>
      <c r="J3133" s="28">
        <f>VLOOKUP(I3133,'Indice isolamento municipio'!$F$2:$G$26498,2,false)</f>
        <v>0.403</v>
      </c>
      <c r="K3133" s="29"/>
      <c r="L3133" s="20"/>
      <c r="M3133" s="20"/>
      <c r="N3133" s="20"/>
      <c r="O3133" s="20"/>
      <c r="P3133" s="20"/>
    </row>
    <row r="3134" ht="15.75" hidden="1" customHeight="1">
      <c r="A3134" s="12">
        <v>220830.0</v>
      </c>
      <c r="B3134" s="12" t="s">
        <v>3681</v>
      </c>
      <c r="C3134" s="12" t="s">
        <v>53</v>
      </c>
      <c r="D3134" s="12" t="s">
        <v>85</v>
      </c>
      <c r="E3134" s="12">
        <v>27971.0</v>
      </c>
      <c r="F3134" s="26">
        <v>43965.0</v>
      </c>
      <c r="G3134" s="20"/>
      <c r="H3134" s="20"/>
      <c r="I3134" s="28" t="str">
        <f t="shared" si="1"/>
        <v>PIPiracuruca43965</v>
      </c>
      <c r="J3134" s="28">
        <f>VLOOKUP(I3134,'Indice isolamento municipio'!$F$2:$G$26498,2,false)</f>
        <v>0.364</v>
      </c>
      <c r="K3134" s="29"/>
      <c r="L3134" s="20"/>
      <c r="M3134" s="20"/>
      <c r="N3134" s="20"/>
      <c r="O3134" s="20"/>
      <c r="P3134" s="20"/>
    </row>
    <row r="3135" ht="15.75" hidden="1" customHeight="1">
      <c r="A3135" s="12">
        <v>220840.0</v>
      </c>
      <c r="B3135" s="12" t="s">
        <v>3682</v>
      </c>
      <c r="C3135" s="12" t="s">
        <v>53</v>
      </c>
      <c r="D3135" s="12" t="s">
        <v>85</v>
      </c>
      <c r="E3135" s="12">
        <v>62088.0</v>
      </c>
      <c r="F3135" s="26">
        <v>43965.0</v>
      </c>
      <c r="G3135" s="20"/>
      <c r="H3135" s="20"/>
      <c r="I3135" s="28" t="str">
        <f t="shared" si="1"/>
        <v>PIPiripiri43965</v>
      </c>
      <c r="J3135" s="28">
        <f>VLOOKUP(I3135,'Indice isolamento municipio'!$F$2:$G$26498,2,false)</f>
        <v>0.438</v>
      </c>
      <c r="K3135" s="29"/>
      <c r="L3135" s="20"/>
      <c r="M3135" s="20"/>
      <c r="N3135" s="20"/>
      <c r="O3135" s="20"/>
      <c r="P3135" s="20"/>
    </row>
    <row r="3136" ht="15.75" hidden="1" customHeight="1">
      <c r="A3136" s="12">
        <v>220850.0</v>
      </c>
      <c r="B3136" s="12" t="s">
        <v>3683</v>
      </c>
      <c r="C3136" s="12" t="s">
        <v>53</v>
      </c>
      <c r="D3136" s="12" t="s">
        <v>85</v>
      </c>
      <c r="E3136" s="12">
        <v>12097.0</v>
      </c>
      <c r="F3136" s="26">
        <v>43965.0</v>
      </c>
      <c r="G3136" s="20"/>
      <c r="H3136" s="20"/>
      <c r="I3136" s="28" t="str">
        <f t="shared" si="1"/>
        <v>PIPorto43965</v>
      </c>
      <c r="J3136" s="28">
        <f>VLOOKUP(I3136,'Indice isolamento municipio'!$F$2:$G$26498,2,false)</f>
        <v>0.453</v>
      </c>
      <c r="K3136" s="29"/>
      <c r="L3136" s="20"/>
      <c r="M3136" s="20"/>
      <c r="N3136" s="20"/>
      <c r="O3136" s="20"/>
      <c r="P3136" s="20"/>
    </row>
    <row r="3137" ht="15.75" hidden="1" customHeight="1">
      <c r="A3137" s="12">
        <v>220855.0</v>
      </c>
      <c r="B3137" s="12" t="s">
        <v>3684</v>
      </c>
      <c r="C3137" s="12" t="s">
        <v>53</v>
      </c>
      <c r="D3137" s="12" t="s">
        <v>85</v>
      </c>
      <c r="E3137" s="12">
        <v>2606.0</v>
      </c>
      <c r="F3137" s="26">
        <v>43965.0</v>
      </c>
      <c r="G3137" s="20"/>
      <c r="H3137" s="20"/>
      <c r="I3137" s="28" t="str">
        <f t="shared" si="1"/>
        <v>PIPorto Alegre do Piauí43965</v>
      </c>
      <c r="J3137" s="28">
        <f>VLOOKUP(I3137,'Indice isolamento municipio'!$F$2:$G$26498,2,false)</f>
        <v>0.364</v>
      </c>
      <c r="K3137" s="29"/>
      <c r="L3137" s="20"/>
      <c r="M3137" s="20"/>
      <c r="N3137" s="20"/>
      <c r="O3137" s="20"/>
      <c r="P3137" s="20"/>
    </row>
    <row r="3138" ht="15.75" hidden="1" customHeight="1">
      <c r="A3138" s="12">
        <v>220860.0</v>
      </c>
      <c r="B3138" s="12" t="s">
        <v>3685</v>
      </c>
      <c r="C3138" s="12" t="s">
        <v>53</v>
      </c>
      <c r="D3138" s="12" t="s">
        <v>85</v>
      </c>
      <c r="E3138" s="12">
        <v>3088.0</v>
      </c>
      <c r="F3138" s="26">
        <v>43965.0</v>
      </c>
      <c r="G3138" s="20"/>
      <c r="H3138" s="20"/>
      <c r="I3138" s="28" t="str">
        <f t="shared" si="1"/>
        <v>PIPrata do Piauí43965</v>
      </c>
      <c r="J3138" s="28">
        <f>VLOOKUP(I3138,'Indice isolamento municipio'!$F$2:$G$26498,2,false)</f>
        <v>0.452</v>
      </c>
      <c r="K3138" s="29"/>
      <c r="L3138" s="20"/>
      <c r="M3138" s="20"/>
      <c r="N3138" s="20"/>
      <c r="O3138" s="20"/>
      <c r="P3138" s="20"/>
    </row>
    <row r="3139" ht="15.75" hidden="1" customHeight="1">
      <c r="A3139" s="12">
        <v>220865.0</v>
      </c>
      <c r="B3139" s="12" t="s">
        <v>3686</v>
      </c>
      <c r="C3139" s="12" t="s">
        <v>53</v>
      </c>
      <c r="D3139" s="12" t="s">
        <v>85</v>
      </c>
      <c r="E3139" s="12">
        <v>8679.0</v>
      </c>
      <c r="F3139" s="26">
        <v>43965.0</v>
      </c>
      <c r="G3139" s="20"/>
      <c r="H3139" s="20"/>
      <c r="I3139" s="28" t="str">
        <f t="shared" si="1"/>
        <v>PIQueimada Nova43965</v>
      </c>
      <c r="J3139" s="28">
        <f>VLOOKUP(I3139,'Indice isolamento municipio'!$F$2:$G$26498,2,false)</f>
        <v>0.365</v>
      </c>
      <c r="K3139" s="29"/>
      <c r="L3139" s="20"/>
      <c r="M3139" s="20"/>
      <c r="N3139" s="20"/>
      <c r="O3139" s="20"/>
      <c r="P3139" s="20"/>
    </row>
    <row r="3140" ht="15.75" hidden="1" customHeight="1">
      <c r="A3140" s="12">
        <v>220870.0</v>
      </c>
      <c r="B3140" s="12" t="s">
        <v>5793</v>
      </c>
      <c r="C3140" s="12" t="s">
        <v>53</v>
      </c>
      <c r="D3140" s="12" t="s">
        <v>85</v>
      </c>
      <c r="E3140" s="12">
        <v>8494.0</v>
      </c>
      <c r="F3140" s="26">
        <v>43965.0</v>
      </c>
      <c r="G3140" s="20"/>
      <c r="H3140" s="20"/>
      <c r="I3140" s="28" t="str">
        <f t="shared" si="1"/>
        <v>PIRedenção do Gurguéia43965</v>
      </c>
      <c r="J3140" s="28" t="str">
        <f>VLOOKUP(I3140,'Indice isolamento municipio'!$F$2:$G$26498,2,false)</f>
        <v>#N/A</v>
      </c>
      <c r="K3140" s="29"/>
      <c r="L3140" s="20"/>
      <c r="M3140" s="20"/>
      <c r="N3140" s="20"/>
      <c r="O3140" s="20"/>
      <c r="P3140" s="20"/>
    </row>
    <row r="3141" ht="15.75" hidden="1" customHeight="1">
      <c r="A3141" s="12">
        <v>220880.0</v>
      </c>
      <c r="B3141" s="12" t="s">
        <v>3688</v>
      </c>
      <c r="C3141" s="12" t="s">
        <v>53</v>
      </c>
      <c r="D3141" s="12" t="s">
        <v>85</v>
      </c>
      <c r="E3141" s="12">
        <v>17569.0</v>
      </c>
      <c r="F3141" s="26">
        <v>43965.0</v>
      </c>
      <c r="G3141" s="20"/>
      <c r="H3141" s="20"/>
      <c r="I3141" s="28" t="str">
        <f t="shared" si="1"/>
        <v>PIRegeneração43965</v>
      </c>
      <c r="J3141" s="28">
        <f>VLOOKUP(I3141,'Indice isolamento municipio'!$F$2:$G$26498,2,false)</f>
        <v>0.418</v>
      </c>
      <c r="K3141" s="29"/>
      <c r="L3141" s="20"/>
      <c r="M3141" s="20"/>
      <c r="N3141" s="20"/>
      <c r="O3141" s="20"/>
      <c r="P3141" s="20"/>
    </row>
    <row r="3142" ht="15.75" hidden="1" customHeight="1">
      <c r="A3142" s="12">
        <v>220885.0</v>
      </c>
      <c r="B3142" s="12" t="s">
        <v>3689</v>
      </c>
      <c r="C3142" s="12" t="s">
        <v>53</v>
      </c>
      <c r="D3142" s="12" t="s">
        <v>85</v>
      </c>
      <c r="E3142" s="12">
        <v>4229.0</v>
      </c>
      <c r="F3142" s="26">
        <v>43965.0</v>
      </c>
      <c r="G3142" s="20"/>
      <c r="H3142" s="20"/>
      <c r="I3142" s="28" t="str">
        <f t="shared" si="1"/>
        <v>PIRiacho Frio43965</v>
      </c>
      <c r="J3142" s="28">
        <f>VLOOKUP(I3142,'Indice isolamento municipio'!$F$2:$G$26498,2,false)</f>
        <v>0.462</v>
      </c>
      <c r="K3142" s="29"/>
      <c r="L3142" s="20"/>
      <c r="M3142" s="20"/>
      <c r="N3142" s="20"/>
      <c r="O3142" s="20"/>
      <c r="P3142" s="20"/>
    </row>
    <row r="3143" ht="15.75" hidden="1" customHeight="1">
      <c r="A3143" s="12">
        <v>220887.0</v>
      </c>
      <c r="B3143" s="12" t="s">
        <v>3690</v>
      </c>
      <c r="C3143" s="12" t="s">
        <v>53</v>
      </c>
      <c r="D3143" s="12" t="s">
        <v>85</v>
      </c>
      <c r="E3143" s="12">
        <v>4321.0</v>
      </c>
      <c r="F3143" s="26">
        <v>43965.0</v>
      </c>
      <c r="G3143" s="20"/>
      <c r="H3143" s="20"/>
      <c r="I3143" s="28" t="str">
        <f t="shared" si="1"/>
        <v>PIRibeira do Piauí43965</v>
      </c>
      <c r="J3143" s="28">
        <f>VLOOKUP(I3143,'Indice isolamento municipio'!$F$2:$G$26498,2,false)</f>
        <v>0.594</v>
      </c>
      <c r="K3143" s="29"/>
      <c r="L3143" s="20"/>
      <c r="M3143" s="20"/>
      <c r="N3143" s="20"/>
      <c r="O3143" s="20"/>
      <c r="P3143" s="20"/>
    </row>
    <row r="3144" ht="15.75" hidden="1" customHeight="1">
      <c r="A3144" s="12">
        <v>220890.0</v>
      </c>
      <c r="B3144" s="12" t="s">
        <v>3691</v>
      </c>
      <c r="C3144" s="12" t="s">
        <v>53</v>
      </c>
      <c r="D3144" s="12" t="s">
        <v>85</v>
      </c>
      <c r="E3144" s="12">
        <v>7015.0</v>
      </c>
      <c r="F3144" s="26">
        <v>43965.0</v>
      </c>
      <c r="G3144" s="20"/>
      <c r="H3144" s="20"/>
      <c r="I3144" s="28" t="str">
        <f t="shared" si="1"/>
        <v>PIRibeiro Gonçalves43965</v>
      </c>
      <c r="J3144" s="28">
        <f>VLOOKUP(I3144,'Indice isolamento municipio'!$F$2:$G$26498,2,false)</f>
        <v>0.47</v>
      </c>
      <c r="K3144" s="29"/>
      <c r="L3144" s="20"/>
      <c r="M3144" s="20"/>
      <c r="N3144" s="20"/>
      <c r="O3144" s="20"/>
      <c r="P3144" s="20"/>
    </row>
    <row r="3145" ht="15.75" hidden="1" customHeight="1">
      <c r="A3145" s="12">
        <v>220900.0</v>
      </c>
      <c r="B3145" s="12" t="s">
        <v>3692</v>
      </c>
      <c r="C3145" s="12" t="s">
        <v>53</v>
      </c>
      <c r="D3145" s="12" t="s">
        <v>85</v>
      </c>
      <c r="E3145" s="12">
        <v>6282.0</v>
      </c>
      <c r="F3145" s="26">
        <v>43965.0</v>
      </c>
      <c r="G3145" s="20"/>
      <c r="H3145" s="20"/>
      <c r="I3145" s="28" t="str">
        <f t="shared" si="1"/>
        <v>PIRio Grande do Piauí43965</v>
      </c>
      <c r="J3145" s="28">
        <f>VLOOKUP(I3145,'Indice isolamento municipio'!$F$2:$G$26498,2,false)</f>
        <v>0.439</v>
      </c>
      <c r="K3145" s="29"/>
      <c r="L3145" s="20"/>
      <c r="M3145" s="20"/>
      <c r="N3145" s="20"/>
      <c r="O3145" s="20"/>
      <c r="P3145" s="20"/>
    </row>
    <row r="3146" ht="15.75" hidden="1" customHeight="1">
      <c r="A3146" s="12">
        <v>220910.0</v>
      </c>
      <c r="B3146" s="12" t="s">
        <v>3693</v>
      </c>
      <c r="C3146" s="12" t="s">
        <v>53</v>
      </c>
      <c r="D3146" s="12" t="s">
        <v>85</v>
      </c>
      <c r="E3146" s="12">
        <v>6065.0</v>
      </c>
      <c r="F3146" s="26">
        <v>43965.0</v>
      </c>
      <c r="G3146" s="20"/>
      <c r="H3146" s="20"/>
      <c r="I3146" s="28" t="str">
        <f t="shared" si="1"/>
        <v>PISanta Cruz do Piauí43965</v>
      </c>
      <c r="J3146" s="28">
        <f>VLOOKUP(I3146,'Indice isolamento municipio'!$F$2:$G$26498,2,false)</f>
        <v>0.453</v>
      </c>
      <c r="K3146" s="29"/>
      <c r="L3146" s="20"/>
      <c r="M3146" s="20"/>
      <c r="N3146" s="20"/>
      <c r="O3146" s="20"/>
      <c r="P3146" s="20"/>
    </row>
    <row r="3147" ht="15.75" hidden="1" customHeight="1">
      <c r="A3147" s="12">
        <v>220915.0</v>
      </c>
      <c r="B3147" s="12" t="s">
        <v>3694</v>
      </c>
      <c r="C3147" s="12" t="s">
        <v>53</v>
      </c>
      <c r="D3147" s="12" t="s">
        <v>85</v>
      </c>
      <c r="E3147" s="12">
        <v>3864.0</v>
      </c>
      <c r="F3147" s="26">
        <v>43965.0</v>
      </c>
      <c r="G3147" s="20"/>
      <c r="H3147" s="20"/>
      <c r="I3147" s="28" t="str">
        <f t="shared" si="1"/>
        <v>PISanta Cruz dos Milagres43965</v>
      </c>
      <c r="J3147" s="28">
        <f>VLOOKUP(I3147,'Indice isolamento municipio'!$F$2:$G$26498,2,false)</f>
        <v>0.333</v>
      </c>
      <c r="K3147" s="29"/>
      <c r="L3147" s="20"/>
      <c r="M3147" s="20"/>
      <c r="N3147" s="20"/>
      <c r="O3147" s="20"/>
      <c r="P3147" s="20"/>
    </row>
    <row r="3148" ht="15.75" hidden="1" customHeight="1">
      <c r="A3148" s="12">
        <v>220920.0</v>
      </c>
      <c r="B3148" s="12" t="s">
        <v>3490</v>
      </c>
      <c r="C3148" s="12" t="s">
        <v>53</v>
      </c>
      <c r="D3148" s="12" t="s">
        <v>85</v>
      </c>
      <c r="E3148" s="12">
        <v>6106.0</v>
      </c>
      <c r="F3148" s="26">
        <v>43965.0</v>
      </c>
      <c r="G3148" s="20"/>
      <c r="H3148" s="20"/>
      <c r="I3148" s="28" t="str">
        <f t="shared" si="1"/>
        <v>PISanta Filomena43965</v>
      </c>
      <c r="J3148" s="28">
        <f>VLOOKUP(I3148,'Indice isolamento municipio'!$F$2:$G$26498,2,false)</f>
        <v>0.476</v>
      </c>
      <c r="K3148" s="29"/>
      <c r="L3148" s="20"/>
      <c r="M3148" s="20"/>
      <c r="N3148" s="20"/>
      <c r="O3148" s="20"/>
      <c r="P3148" s="20"/>
    </row>
    <row r="3149" ht="15.75" hidden="1" customHeight="1">
      <c r="A3149" s="12">
        <v>220930.0</v>
      </c>
      <c r="B3149" s="12" t="s">
        <v>3695</v>
      </c>
      <c r="C3149" s="12" t="s">
        <v>53</v>
      </c>
      <c r="D3149" s="12" t="s">
        <v>85</v>
      </c>
      <c r="E3149" s="12">
        <v>5624.0</v>
      </c>
      <c r="F3149" s="26">
        <v>43965.0</v>
      </c>
      <c r="G3149" s="20"/>
      <c r="H3149" s="20"/>
      <c r="I3149" s="28" t="str">
        <f t="shared" si="1"/>
        <v>PISanta Luz43965</v>
      </c>
      <c r="J3149" s="28">
        <f>VLOOKUP(I3149,'Indice isolamento municipio'!$F$2:$G$26498,2,false)</f>
        <v>0.5</v>
      </c>
      <c r="K3149" s="29"/>
      <c r="L3149" s="20"/>
      <c r="M3149" s="20"/>
      <c r="N3149" s="20"/>
      <c r="O3149" s="20"/>
      <c r="P3149" s="20"/>
    </row>
    <row r="3150" ht="15.75" hidden="1" customHeight="1">
      <c r="A3150" s="12">
        <v>220935.0</v>
      </c>
      <c r="B3150" s="12" t="s">
        <v>3697</v>
      </c>
      <c r="C3150" s="12" t="s">
        <v>53</v>
      </c>
      <c r="D3150" s="12" t="s">
        <v>85</v>
      </c>
      <c r="E3150" s="12">
        <v>4489.0</v>
      </c>
      <c r="F3150" s="26">
        <v>43965.0</v>
      </c>
      <c r="G3150" s="20"/>
      <c r="H3150" s="20"/>
      <c r="I3150" s="28" t="str">
        <f t="shared" si="1"/>
        <v>PISantana do Piauí43965</v>
      </c>
      <c r="J3150" s="28">
        <f>VLOOKUP(I3150,'Indice isolamento municipio'!$F$2:$G$26498,2,false)</f>
        <v>0.525</v>
      </c>
      <c r="K3150" s="29"/>
      <c r="L3150" s="20"/>
      <c r="M3150" s="20"/>
      <c r="N3150" s="20"/>
      <c r="O3150" s="20"/>
      <c r="P3150" s="20"/>
    </row>
    <row r="3151" ht="15.75" hidden="1" customHeight="1">
      <c r="A3151" s="12">
        <v>220937.0</v>
      </c>
      <c r="B3151" s="12" t="s">
        <v>3696</v>
      </c>
      <c r="C3151" s="12" t="s">
        <v>53</v>
      </c>
      <c r="D3151" s="12" t="s">
        <v>85</v>
      </c>
      <c r="E3151" s="12">
        <v>5145.0</v>
      </c>
      <c r="F3151" s="26">
        <v>43965.0</v>
      </c>
      <c r="G3151" s="20"/>
      <c r="H3151" s="20"/>
      <c r="I3151" s="28" t="str">
        <f t="shared" si="1"/>
        <v>PISanta Rosa do Piauí43965</v>
      </c>
      <c r="J3151" s="28">
        <f>VLOOKUP(I3151,'Indice isolamento municipio'!$F$2:$G$26498,2,false)</f>
        <v>0.369</v>
      </c>
      <c r="K3151" s="29"/>
      <c r="L3151" s="20"/>
      <c r="M3151" s="20"/>
      <c r="N3151" s="20"/>
      <c r="O3151" s="20"/>
      <c r="P3151" s="20"/>
    </row>
    <row r="3152" ht="15.75" hidden="1" customHeight="1">
      <c r="A3152" s="12">
        <v>220940.0</v>
      </c>
      <c r="B3152" s="12" t="s">
        <v>3698</v>
      </c>
      <c r="C3152" s="12" t="s">
        <v>53</v>
      </c>
      <c r="D3152" s="12" t="s">
        <v>85</v>
      </c>
      <c r="E3152" s="12">
        <v>6136.0</v>
      </c>
      <c r="F3152" s="26">
        <v>43965.0</v>
      </c>
      <c r="G3152" s="20"/>
      <c r="H3152" s="20"/>
      <c r="I3152" s="28" t="str">
        <f t="shared" si="1"/>
        <v>PISanto Antônio de Lisboa43965</v>
      </c>
      <c r="J3152" s="28">
        <f>VLOOKUP(I3152,'Indice isolamento municipio'!$F$2:$G$26498,2,false)</f>
        <v>0.49</v>
      </c>
      <c r="K3152" s="29"/>
      <c r="L3152" s="20"/>
      <c r="M3152" s="20"/>
      <c r="N3152" s="20"/>
      <c r="O3152" s="20"/>
      <c r="P3152" s="20"/>
    </row>
    <row r="3153" ht="15.75" hidden="1" customHeight="1">
      <c r="A3153" s="12">
        <v>220945.0</v>
      </c>
      <c r="B3153" s="12" t="s">
        <v>3699</v>
      </c>
      <c r="C3153" s="12" t="s">
        <v>53</v>
      </c>
      <c r="D3153" s="12" t="s">
        <v>85</v>
      </c>
      <c r="E3153" s="12">
        <v>2087.0</v>
      </c>
      <c r="F3153" s="26">
        <v>43965.0</v>
      </c>
      <c r="G3153" s="20"/>
      <c r="H3153" s="20"/>
      <c r="I3153" s="28" t="str">
        <f t="shared" si="1"/>
        <v>PISanto Antônio dos Milagres43965</v>
      </c>
      <c r="J3153" s="28">
        <f>VLOOKUP(I3153,'Indice isolamento municipio'!$F$2:$G$26498,2,false)</f>
        <v>0.452</v>
      </c>
      <c r="K3153" s="29"/>
      <c r="L3153" s="20"/>
      <c r="M3153" s="20"/>
      <c r="N3153" s="20"/>
      <c r="O3153" s="20"/>
      <c r="P3153" s="20"/>
    </row>
    <row r="3154" ht="15.75" hidden="1" customHeight="1">
      <c r="A3154" s="12">
        <v>220950.0</v>
      </c>
      <c r="B3154" s="12" t="s">
        <v>3700</v>
      </c>
      <c r="C3154" s="12" t="s">
        <v>53</v>
      </c>
      <c r="D3154" s="12" t="s">
        <v>85</v>
      </c>
      <c r="E3154" s="12">
        <v>3679.0</v>
      </c>
      <c r="F3154" s="26">
        <v>43965.0</v>
      </c>
      <c r="G3154" s="20"/>
      <c r="H3154" s="20"/>
      <c r="I3154" s="28" t="str">
        <f t="shared" si="1"/>
        <v>PISanto Inácio do Piauí43965</v>
      </c>
      <c r="J3154" s="28">
        <f>VLOOKUP(I3154,'Indice isolamento municipio'!$F$2:$G$26498,2,false)</f>
        <v>0.394</v>
      </c>
      <c r="K3154" s="29"/>
      <c r="L3154" s="20"/>
      <c r="M3154" s="20"/>
      <c r="N3154" s="20"/>
      <c r="O3154" s="20"/>
      <c r="P3154" s="20"/>
    </row>
    <row r="3155" ht="15.75" hidden="1" customHeight="1">
      <c r="A3155" s="12">
        <v>220955.0</v>
      </c>
      <c r="B3155" s="12" t="s">
        <v>3701</v>
      </c>
      <c r="C3155" s="12" t="s">
        <v>53</v>
      </c>
      <c r="D3155" s="12" t="s">
        <v>85</v>
      </c>
      <c r="E3155" s="12">
        <v>4332.0</v>
      </c>
      <c r="F3155" s="26">
        <v>43965.0</v>
      </c>
      <c r="G3155" s="20"/>
      <c r="H3155" s="20"/>
      <c r="I3155" s="28" t="str">
        <f t="shared" si="1"/>
        <v>PISão Braz do Piauí43965</v>
      </c>
      <c r="J3155" s="28">
        <f>VLOOKUP(I3155,'Indice isolamento municipio'!$F$2:$G$26498,2,false)</f>
        <v>0.357</v>
      </c>
      <c r="K3155" s="29"/>
      <c r="L3155" s="20"/>
      <c r="M3155" s="20"/>
      <c r="N3155" s="20"/>
      <c r="O3155" s="20"/>
      <c r="P3155" s="20"/>
    </row>
    <row r="3156" ht="15.75" hidden="1" customHeight="1">
      <c r="A3156" s="12">
        <v>220960.0</v>
      </c>
      <c r="B3156" s="12" t="s">
        <v>3702</v>
      </c>
      <c r="C3156" s="12" t="s">
        <v>53</v>
      </c>
      <c r="D3156" s="12" t="s">
        <v>85</v>
      </c>
      <c r="E3156" s="12">
        <v>2925.0</v>
      </c>
      <c r="F3156" s="26">
        <v>43965.0</v>
      </c>
      <c r="G3156" s="20"/>
      <c r="H3156" s="20"/>
      <c r="I3156" s="28" t="str">
        <f t="shared" si="1"/>
        <v>PISão Félix do Piauí43965</v>
      </c>
      <c r="J3156" s="28">
        <f>VLOOKUP(I3156,'Indice isolamento municipio'!$F$2:$G$26498,2,false)</f>
        <v>0.379</v>
      </c>
      <c r="K3156" s="29"/>
      <c r="L3156" s="20"/>
      <c r="M3156" s="20"/>
      <c r="N3156" s="20"/>
      <c r="O3156" s="20"/>
      <c r="P3156" s="20"/>
    </row>
    <row r="3157" ht="15.75" hidden="1" customHeight="1">
      <c r="A3157" s="12">
        <v>220965.0</v>
      </c>
      <c r="B3157" s="12" t="s">
        <v>3703</v>
      </c>
      <c r="C3157" s="12" t="s">
        <v>53</v>
      </c>
      <c r="D3157" s="12" t="s">
        <v>85</v>
      </c>
      <c r="E3157" s="12">
        <v>5686.0</v>
      </c>
      <c r="F3157" s="26">
        <v>43965.0</v>
      </c>
      <c r="G3157" s="20"/>
      <c r="H3157" s="20"/>
      <c r="I3157" s="28" t="str">
        <f t="shared" si="1"/>
        <v>PISão Francisco de Assis do Piauí43965</v>
      </c>
      <c r="J3157" s="28">
        <f>VLOOKUP(I3157,'Indice isolamento municipio'!$F$2:$G$26498,2,false)</f>
        <v>0.633</v>
      </c>
      <c r="K3157" s="29"/>
      <c r="L3157" s="20"/>
      <c r="M3157" s="20"/>
      <c r="N3157" s="20"/>
      <c r="O3157" s="20"/>
      <c r="P3157" s="20"/>
    </row>
    <row r="3158" ht="15.75" hidden="1" customHeight="1">
      <c r="A3158" s="12">
        <v>220970.0</v>
      </c>
      <c r="B3158" s="12" t="s">
        <v>3704</v>
      </c>
      <c r="C3158" s="12" t="s">
        <v>53</v>
      </c>
      <c r="D3158" s="12" t="s">
        <v>85</v>
      </c>
      <c r="E3158" s="12">
        <v>6290.0</v>
      </c>
      <c r="F3158" s="26">
        <v>43965.0</v>
      </c>
      <c r="G3158" s="20"/>
      <c r="H3158" s="20"/>
      <c r="I3158" s="28" t="str">
        <f t="shared" si="1"/>
        <v>PISão Francisco do Piauí43965</v>
      </c>
      <c r="J3158" s="28">
        <f>VLOOKUP(I3158,'Indice isolamento municipio'!$F$2:$G$26498,2,false)</f>
        <v>0.475</v>
      </c>
      <c r="K3158" s="29"/>
      <c r="L3158" s="20"/>
      <c r="M3158" s="20"/>
      <c r="N3158" s="20"/>
      <c r="O3158" s="20"/>
      <c r="P3158" s="20"/>
    </row>
    <row r="3159" ht="15.75" hidden="1" customHeight="1">
      <c r="A3159" s="12">
        <v>220975.0</v>
      </c>
      <c r="B3159" s="12" t="s">
        <v>5794</v>
      </c>
      <c r="C3159" s="12" t="s">
        <v>53</v>
      </c>
      <c r="D3159" s="12" t="s">
        <v>85</v>
      </c>
      <c r="E3159" s="12">
        <v>2901.0</v>
      </c>
      <c r="F3159" s="26">
        <v>43965.0</v>
      </c>
      <c r="G3159" s="20"/>
      <c r="H3159" s="20"/>
      <c r="I3159" s="28" t="str">
        <f t="shared" si="1"/>
        <v>PISão Gonçalo do Gurguéia43965</v>
      </c>
      <c r="J3159" s="28" t="str">
        <f>VLOOKUP(I3159,'Indice isolamento municipio'!$F$2:$G$26498,2,false)</f>
        <v>#N/A</v>
      </c>
      <c r="K3159" s="29"/>
      <c r="L3159" s="20"/>
      <c r="M3159" s="20"/>
      <c r="N3159" s="20"/>
      <c r="O3159" s="20"/>
      <c r="P3159" s="20"/>
    </row>
    <row r="3160" ht="15.75" hidden="1" customHeight="1">
      <c r="A3160" s="12">
        <v>220980.0</v>
      </c>
      <c r="B3160" s="12" t="s">
        <v>3706</v>
      </c>
      <c r="C3160" s="12" t="s">
        <v>53</v>
      </c>
      <c r="D3160" s="12" t="s">
        <v>85</v>
      </c>
      <c r="E3160" s="12">
        <v>4831.0</v>
      </c>
      <c r="F3160" s="26">
        <v>43965.0</v>
      </c>
      <c r="G3160" s="20"/>
      <c r="H3160" s="20"/>
      <c r="I3160" s="28" t="str">
        <f t="shared" si="1"/>
        <v>PISão Gonçalo do Piauí43965</v>
      </c>
      <c r="J3160" s="28">
        <f>VLOOKUP(I3160,'Indice isolamento municipio'!$F$2:$G$26498,2,false)</f>
        <v>0.5</v>
      </c>
      <c r="K3160" s="29"/>
      <c r="L3160" s="20"/>
      <c r="M3160" s="20"/>
      <c r="N3160" s="20"/>
      <c r="O3160" s="20"/>
      <c r="P3160" s="20"/>
    </row>
    <row r="3161" ht="15.75" hidden="1" customHeight="1">
      <c r="A3161" s="12">
        <v>220985.0</v>
      </c>
      <c r="B3161" s="12" t="s">
        <v>3707</v>
      </c>
      <c r="C3161" s="12" t="s">
        <v>53</v>
      </c>
      <c r="D3161" s="12" t="s">
        <v>85</v>
      </c>
      <c r="E3161" s="12">
        <v>4476.0</v>
      </c>
      <c r="F3161" s="26">
        <v>43965.0</v>
      </c>
      <c r="G3161" s="20"/>
      <c r="H3161" s="20"/>
      <c r="I3161" s="28" t="str">
        <f t="shared" si="1"/>
        <v>PISão João da Canabrava43965</v>
      </c>
      <c r="J3161" s="28">
        <f>VLOOKUP(I3161,'Indice isolamento municipio'!$F$2:$G$26498,2,false)</f>
        <v>0.49</v>
      </c>
      <c r="K3161" s="29"/>
      <c r="L3161" s="20"/>
      <c r="M3161" s="20"/>
      <c r="N3161" s="20"/>
      <c r="O3161" s="20"/>
      <c r="P3161" s="20"/>
    </row>
    <row r="3162" ht="15.75" hidden="1" customHeight="1">
      <c r="A3162" s="12">
        <v>220987.0</v>
      </c>
      <c r="B3162" s="12" t="s">
        <v>3708</v>
      </c>
      <c r="C3162" s="12" t="s">
        <v>53</v>
      </c>
      <c r="D3162" s="12" t="s">
        <v>85</v>
      </c>
      <c r="E3162" s="12">
        <v>5718.0</v>
      </c>
      <c r="F3162" s="26">
        <v>43965.0</v>
      </c>
      <c r="G3162" s="20"/>
      <c r="H3162" s="20"/>
      <c r="I3162" s="28" t="str">
        <f t="shared" si="1"/>
        <v>PISão João da Fronteira43965</v>
      </c>
      <c r="J3162" s="28">
        <f>VLOOKUP(I3162,'Indice isolamento municipio'!$F$2:$G$26498,2,false)</f>
        <v>0.36</v>
      </c>
      <c r="K3162" s="29"/>
      <c r="L3162" s="20"/>
      <c r="M3162" s="20"/>
      <c r="N3162" s="20"/>
      <c r="O3162" s="20"/>
      <c r="P3162" s="20"/>
    </row>
    <row r="3163" ht="15.75" hidden="1" customHeight="1">
      <c r="A3163" s="12">
        <v>220990.0</v>
      </c>
      <c r="B3163" s="12" t="s">
        <v>3709</v>
      </c>
      <c r="C3163" s="12" t="s">
        <v>53</v>
      </c>
      <c r="D3163" s="12" t="s">
        <v>85</v>
      </c>
      <c r="E3163" s="12">
        <v>6079.0</v>
      </c>
      <c r="F3163" s="26">
        <v>43965.0</v>
      </c>
      <c r="G3163" s="20"/>
      <c r="H3163" s="20"/>
      <c r="I3163" s="28" t="str">
        <f t="shared" si="1"/>
        <v>PISão João da Serra43965</v>
      </c>
      <c r="J3163" s="28">
        <f>VLOOKUP(I3163,'Indice isolamento municipio'!$F$2:$G$26498,2,false)</f>
        <v>0.521</v>
      </c>
      <c r="K3163" s="29"/>
      <c r="L3163" s="20"/>
      <c r="M3163" s="20"/>
      <c r="N3163" s="20"/>
      <c r="O3163" s="20"/>
      <c r="P3163" s="20"/>
    </row>
    <row r="3164" ht="15.75" hidden="1" customHeight="1">
      <c r="A3164" s="12">
        <v>220995.0</v>
      </c>
      <c r="B3164" s="12" t="s">
        <v>3710</v>
      </c>
      <c r="C3164" s="12" t="s">
        <v>53</v>
      </c>
      <c r="D3164" s="12" t="s">
        <v>85</v>
      </c>
      <c r="E3164" s="12">
        <v>4693.0</v>
      </c>
      <c r="F3164" s="26">
        <v>43965.0</v>
      </c>
      <c r="G3164" s="20"/>
      <c r="H3164" s="20"/>
      <c r="I3164" s="28" t="str">
        <f t="shared" si="1"/>
        <v>PISão João da Varjota43965</v>
      </c>
      <c r="J3164" s="28">
        <f>VLOOKUP(I3164,'Indice isolamento municipio'!$F$2:$G$26498,2,false)</f>
        <v>0.6</v>
      </c>
      <c r="K3164" s="29"/>
      <c r="L3164" s="20"/>
      <c r="M3164" s="20"/>
      <c r="N3164" s="20"/>
      <c r="O3164" s="20"/>
      <c r="P3164" s="20"/>
    </row>
    <row r="3165" ht="15.75" hidden="1" customHeight="1">
      <c r="A3165" s="12">
        <v>220997.0</v>
      </c>
      <c r="B3165" s="12" t="s">
        <v>3711</v>
      </c>
      <c r="C3165" s="12" t="s">
        <v>53</v>
      </c>
      <c r="D3165" s="12" t="s">
        <v>85</v>
      </c>
      <c r="E3165" s="12">
        <v>7578.0</v>
      </c>
      <c r="F3165" s="26">
        <v>43965.0</v>
      </c>
      <c r="G3165" s="20"/>
      <c r="H3165" s="20"/>
      <c r="I3165" s="28" t="str">
        <f t="shared" si="1"/>
        <v>PISão João do Arraial43965</v>
      </c>
      <c r="J3165" s="28">
        <f>VLOOKUP(I3165,'Indice isolamento municipio'!$F$2:$G$26498,2,false)</f>
        <v>0.463</v>
      </c>
      <c r="K3165" s="29"/>
      <c r="L3165" s="20"/>
      <c r="M3165" s="20"/>
      <c r="N3165" s="20"/>
      <c r="O3165" s="20"/>
      <c r="P3165" s="20"/>
    </row>
    <row r="3166" ht="15.75" hidden="1" customHeight="1">
      <c r="A3166" s="12">
        <v>221000.0</v>
      </c>
      <c r="B3166" s="12" t="s">
        <v>3712</v>
      </c>
      <c r="C3166" s="12" t="s">
        <v>53</v>
      </c>
      <c r="D3166" s="12" t="s">
        <v>85</v>
      </c>
      <c r="E3166" s="12">
        <v>19852.0</v>
      </c>
      <c r="F3166" s="26">
        <v>43965.0</v>
      </c>
      <c r="G3166" s="20"/>
      <c r="H3166" s="20"/>
      <c r="I3166" s="28" t="str">
        <f t="shared" si="1"/>
        <v>PISão João do Piauí43965</v>
      </c>
      <c r="J3166" s="28">
        <f>VLOOKUP(I3166,'Indice isolamento municipio'!$F$2:$G$26498,2,false)</f>
        <v>0.394</v>
      </c>
      <c r="K3166" s="29"/>
      <c r="L3166" s="20"/>
      <c r="M3166" s="20"/>
      <c r="N3166" s="20"/>
      <c r="O3166" s="20"/>
      <c r="P3166" s="20"/>
    </row>
    <row r="3167" ht="15.75" hidden="1" customHeight="1">
      <c r="A3167" s="12">
        <v>221005.0</v>
      </c>
      <c r="B3167" s="12" t="s">
        <v>2460</v>
      </c>
      <c r="C3167" s="12" t="s">
        <v>53</v>
      </c>
      <c r="D3167" s="12" t="s">
        <v>85</v>
      </c>
      <c r="E3167" s="12">
        <v>5189.0</v>
      </c>
      <c r="F3167" s="26">
        <v>43965.0</v>
      </c>
      <c r="G3167" s="20"/>
      <c r="H3167" s="20"/>
      <c r="I3167" s="28" t="str">
        <f t="shared" si="1"/>
        <v>PISão José do Divino43965</v>
      </c>
      <c r="J3167" s="28">
        <f>VLOOKUP(I3167,'Indice isolamento municipio'!$F$2:$G$26498,2,false)</f>
        <v>0.387</v>
      </c>
      <c r="K3167" s="29"/>
      <c r="L3167" s="20"/>
      <c r="M3167" s="20"/>
      <c r="N3167" s="20"/>
      <c r="O3167" s="20"/>
      <c r="P3167" s="20"/>
    </row>
    <row r="3168" ht="15.75" hidden="1" customHeight="1">
      <c r="A3168" s="12">
        <v>221010.0</v>
      </c>
      <c r="B3168" s="12" t="s">
        <v>3713</v>
      </c>
      <c r="C3168" s="12" t="s">
        <v>53</v>
      </c>
      <c r="D3168" s="12" t="s">
        <v>85</v>
      </c>
      <c r="E3168" s="12">
        <v>3682.0</v>
      </c>
      <c r="F3168" s="26">
        <v>43965.0</v>
      </c>
      <c r="G3168" s="20"/>
      <c r="H3168" s="20"/>
      <c r="I3168" s="28" t="str">
        <f t="shared" si="1"/>
        <v>PISão José do Peixe43965</v>
      </c>
      <c r="J3168" s="28">
        <f>VLOOKUP(I3168,'Indice isolamento municipio'!$F$2:$G$26498,2,false)</f>
        <v>0.306</v>
      </c>
      <c r="K3168" s="29"/>
      <c r="L3168" s="20"/>
      <c r="M3168" s="20"/>
      <c r="N3168" s="20"/>
      <c r="O3168" s="20"/>
      <c r="P3168" s="20"/>
    </row>
    <row r="3169" ht="15.75" hidden="1" customHeight="1">
      <c r="A3169" s="12">
        <v>221020.0</v>
      </c>
      <c r="B3169" s="12" t="s">
        <v>3714</v>
      </c>
      <c r="C3169" s="12" t="s">
        <v>53</v>
      </c>
      <c r="D3169" s="12" t="s">
        <v>85</v>
      </c>
      <c r="E3169" s="12">
        <v>6574.0</v>
      </c>
      <c r="F3169" s="26">
        <v>43965.0</v>
      </c>
      <c r="G3169" s="20"/>
      <c r="H3169" s="20"/>
      <c r="I3169" s="28" t="str">
        <f t="shared" si="1"/>
        <v>PISão José do Piauí43965</v>
      </c>
      <c r="J3169" s="28">
        <f>VLOOKUP(I3169,'Indice isolamento municipio'!$F$2:$G$26498,2,false)</f>
        <v>0.396</v>
      </c>
      <c r="K3169" s="29"/>
      <c r="L3169" s="20"/>
      <c r="M3169" s="20"/>
      <c r="N3169" s="20"/>
      <c r="O3169" s="20"/>
      <c r="P3169" s="20"/>
    </row>
    <row r="3170" ht="15.75" hidden="1" customHeight="1">
      <c r="A3170" s="12">
        <v>221030.0</v>
      </c>
      <c r="B3170" s="12" t="s">
        <v>3715</v>
      </c>
      <c r="C3170" s="12" t="s">
        <v>53</v>
      </c>
      <c r="D3170" s="12" t="s">
        <v>85</v>
      </c>
      <c r="E3170" s="12">
        <v>5719.0</v>
      </c>
      <c r="F3170" s="26">
        <v>43965.0</v>
      </c>
      <c r="G3170" s="20"/>
      <c r="H3170" s="20"/>
      <c r="I3170" s="28" t="str">
        <f t="shared" si="1"/>
        <v>PISão Julião43965</v>
      </c>
      <c r="J3170" s="28">
        <f>VLOOKUP(I3170,'Indice isolamento municipio'!$F$2:$G$26498,2,false)</f>
        <v>0.492</v>
      </c>
      <c r="K3170" s="29"/>
      <c r="L3170" s="20"/>
      <c r="M3170" s="20"/>
      <c r="N3170" s="20"/>
      <c r="O3170" s="20"/>
      <c r="P3170" s="20"/>
    </row>
    <row r="3171" ht="15.75" hidden="1" customHeight="1">
      <c r="A3171" s="12">
        <v>221035.0</v>
      </c>
      <c r="B3171" s="12" t="s">
        <v>3716</v>
      </c>
      <c r="C3171" s="12" t="s">
        <v>53</v>
      </c>
      <c r="D3171" s="12" t="s">
        <v>85</v>
      </c>
      <c r="E3171" s="12">
        <v>4451.0</v>
      </c>
      <c r="F3171" s="26">
        <v>43965.0</v>
      </c>
      <c r="G3171" s="20"/>
      <c r="H3171" s="20"/>
      <c r="I3171" s="28" t="str">
        <f t="shared" si="1"/>
        <v>PISão Lourenço do Piauí43965</v>
      </c>
      <c r="J3171" s="28">
        <f>VLOOKUP(I3171,'Indice isolamento municipio'!$F$2:$G$26498,2,false)</f>
        <v>0.537</v>
      </c>
      <c r="K3171" s="29"/>
      <c r="L3171" s="20"/>
      <c r="M3171" s="20"/>
      <c r="N3171" s="20"/>
      <c r="O3171" s="20"/>
      <c r="P3171" s="20"/>
    </row>
    <row r="3172" ht="15.75" hidden="1" customHeight="1">
      <c r="A3172" s="12">
        <v>221037.0</v>
      </c>
      <c r="B3172" s="12" t="s">
        <v>5795</v>
      </c>
      <c r="C3172" s="12" t="s">
        <v>53</v>
      </c>
      <c r="D3172" s="12" t="s">
        <v>85</v>
      </c>
      <c r="E3172" s="12">
        <v>2573.0</v>
      </c>
      <c r="F3172" s="26">
        <v>43965.0</v>
      </c>
      <c r="G3172" s="20"/>
      <c r="H3172" s="20"/>
      <c r="I3172" s="28" t="str">
        <f t="shared" si="1"/>
        <v>PISão Luis do Piauí43965</v>
      </c>
      <c r="J3172" s="28" t="str">
        <f>VLOOKUP(I3172,'Indice isolamento municipio'!$F$2:$G$26498,2,false)</f>
        <v>#N/A</v>
      </c>
      <c r="K3172" s="29"/>
      <c r="L3172" s="20"/>
      <c r="M3172" s="20"/>
      <c r="N3172" s="20"/>
      <c r="O3172" s="20"/>
      <c r="P3172" s="20"/>
    </row>
    <row r="3173" ht="15.75" hidden="1" customHeight="1">
      <c r="A3173" s="12">
        <v>221038.0</v>
      </c>
      <c r="B3173" s="12" t="s">
        <v>3717</v>
      </c>
      <c r="C3173" s="12" t="s">
        <v>53</v>
      </c>
      <c r="D3173" s="12" t="s">
        <v>85</v>
      </c>
      <c r="E3173" s="12">
        <v>2386.0</v>
      </c>
      <c r="F3173" s="26">
        <v>43965.0</v>
      </c>
      <c r="G3173" s="20"/>
      <c r="H3173" s="20"/>
      <c r="I3173" s="28" t="str">
        <f t="shared" si="1"/>
        <v>PISão Miguel da Baixa Grande43965</v>
      </c>
      <c r="J3173" s="28">
        <f>VLOOKUP(I3173,'Indice isolamento municipio'!$F$2:$G$26498,2,false)</f>
        <v>0.5</v>
      </c>
      <c r="K3173" s="29"/>
      <c r="L3173" s="20"/>
      <c r="M3173" s="20"/>
      <c r="N3173" s="20"/>
      <c r="O3173" s="20"/>
      <c r="P3173" s="20"/>
    </row>
    <row r="3174" ht="15.75" hidden="1" customHeight="1">
      <c r="A3174" s="12">
        <v>221039.0</v>
      </c>
      <c r="B3174" s="12" t="s">
        <v>3718</v>
      </c>
      <c r="C3174" s="12" t="s">
        <v>53</v>
      </c>
      <c r="D3174" s="12" t="s">
        <v>85</v>
      </c>
      <c r="E3174" s="12">
        <v>2974.0</v>
      </c>
      <c r="F3174" s="26">
        <v>43965.0</v>
      </c>
      <c r="G3174" s="20"/>
      <c r="H3174" s="20"/>
      <c r="I3174" s="28" t="str">
        <f t="shared" si="1"/>
        <v>PISão Miguel do Fidalgo43965</v>
      </c>
      <c r="J3174" s="28">
        <f>VLOOKUP(I3174,'Indice isolamento municipio'!$F$2:$G$26498,2,false)</f>
        <v>0.5</v>
      </c>
      <c r="K3174" s="29"/>
      <c r="L3174" s="20"/>
      <c r="M3174" s="20"/>
      <c r="N3174" s="20"/>
      <c r="O3174" s="20"/>
      <c r="P3174" s="20"/>
    </row>
    <row r="3175" ht="15.75" hidden="1" customHeight="1">
      <c r="A3175" s="12">
        <v>221040.0</v>
      </c>
      <c r="B3175" s="12" t="s">
        <v>3719</v>
      </c>
      <c r="C3175" s="12" t="s">
        <v>53</v>
      </c>
      <c r="D3175" s="12" t="s">
        <v>85</v>
      </c>
      <c r="E3175" s="12">
        <v>18033.0</v>
      </c>
      <c r="F3175" s="26">
        <v>43965.0</v>
      </c>
      <c r="G3175" s="20"/>
      <c r="H3175" s="20"/>
      <c r="I3175" s="28" t="str">
        <f t="shared" si="1"/>
        <v>PISão Miguel do Tapuio43965</v>
      </c>
      <c r="J3175" s="28">
        <f>VLOOKUP(I3175,'Indice isolamento municipio'!$F$2:$G$26498,2,false)</f>
        <v>0.435</v>
      </c>
      <c r="K3175" s="29"/>
      <c r="L3175" s="20"/>
      <c r="M3175" s="20"/>
      <c r="N3175" s="20"/>
      <c r="O3175" s="20"/>
      <c r="P3175" s="20"/>
    </row>
    <row r="3176" ht="15.75" hidden="1" customHeight="1">
      <c r="A3176" s="12">
        <v>221050.0</v>
      </c>
      <c r="B3176" s="12" t="s">
        <v>3720</v>
      </c>
      <c r="C3176" s="12" t="s">
        <v>53</v>
      </c>
      <c r="D3176" s="12" t="s">
        <v>85</v>
      </c>
      <c r="E3176" s="12">
        <v>13810.0</v>
      </c>
      <c r="F3176" s="26">
        <v>43965.0</v>
      </c>
      <c r="G3176" s="20"/>
      <c r="H3176" s="20"/>
      <c r="I3176" s="28" t="str">
        <f t="shared" si="1"/>
        <v>PISão Pedro do Piauí43965</v>
      </c>
      <c r="J3176" s="28">
        <f>VLOOKUP(I3176,'Indice isolamento municipio'!$F$2:$G$26498,2,false)</f>
        <v>0.438</v>
      </c>
      <c r="K3176" s="29"/>
      <c r="L3176" s="20"/>
      <c r="M3176" s="20"/>
      <c r="N3176" s="20"/>
      <c r="O3176" s="20"/>
      <c r="P3176" s="20"/>
    </row>
    <row r="3177" ht="15.75" hidden="1" customHeight="1">
      <c r="A3177" s="12">
        <v>221060.0</v>
      </c>
      <c r="B3177" s="12" t="s">
        <v>3721</v>
      </c>
      <c r="C3177" s="12" t="s">
        <v>53</v>
      </c>
      <c r="D3177" s="12" t="s">
        <v>85</v>
      </c>
      <c r="E3177" s="12">
        <v>33148.0</v>
      </c>
      <c r="F3177" s="26">
        <v>43965.0</v>
      </c>
      <c r="G3177" s="20"/>
      <c r="H3177" s="20"/>
      <c r="I3177" s="28" t="str">
        <f t="shared" si="1"/>
        <v>PISão Raimundo Nonato43965</v>
      </c>
      <c r="J3177" s="28">
        <f>VLOOKUP(I3177,'Indice isolamento municipio'!$F$2:$G$26498,2,false)</f>
        <v>0.354</v>
      </c>
      <c r="K3177" s="29"/>
      <c r="L3177" s="20"/>
      <c r="M3177" s="20"/>
      <c r="N3177" s="20"/>
      <c r="O3177" s="20"/>
      <c r="P3177" s="20"/>
    </row>
    <row r="3178" ht="15.75" hidden="1" customHeight="1">
      <c r="A3178" s="12">
        <v>221062.0</v>
      </c>
      <c r="B3178" s="12" t="s">
        <v>5796</v>
      </c>
      <c r="C3178" s="12" t="s">
        <v>53</v>
      </c>
      <c r="D3178" s="12" t="s">
        <v>85</v>
      </c>
      <c r="E3178" s="12">
        <v>3475.0</v>
      </c>
      <c r="F3178" s="26">
        <v>43965.0</v>
      </c>
      <c r="G3178" s="20"/>
      <c r="H3178" s="20"/>
      <c r="I3178" s="28" t="str">
        <f t="shared" si="1"/>
        <v>PISebastião Barros43965</v>
      </c>
      <c r="J3178" s="28" t="str">
        <f>VLOOKUP(I3178,'Indice isolamento municipio'!$F$2:$G$26498,2,false)</f>
        <v>#N/A</v>
      </c>
      <c r="K3178" s="29"/>
      <c r="L3178" s="20"/>
      <c r="M3178" s="20"/>
      <c r="N3178" s="20"/>
      <c r="O3178" s="20"/>
      <c r="P3178" s="20"/>
    </row>
    <row r="3179" ht="15.75" hidden="1" customHeight="1">
      <c r="A3179" s="12">
        <v>221063.0</v>
      </c>
      <c r="B3179" s="12" t="s">
        <v>3722</v>
      </c>
      <c r="C3179" s="12" t="s">
        <v>53</v>
      </c>
      <c r="D3179" s="12" t="s">
        <v>85</v>
      </c>
      <c r="E3179" s="12">
        <v>4159.0</v>
      </c>
      <c r="F3179" s="26">
        <v>43965.0</v>
      </c>
      <c r="G3179" s="20"/>
      <c r="H3179" s="20"/>
      <c r="I3179" s="28" t="str">
        <f t="shared" si="1"/>
        <v>PISebastião Leal43965</v>
      </c>
      <c r="J3179" s="28">
        <f>VLOOKUP(I3179,'Indice isolamento municipio'!$F$2:$G$26498,2,false)</f>
        <v>0.346</v>
      </c>
      <c r="K3179" s="29"/>
      <c r="L3179" s="20"/>
      <c r="M3179" s="20"/>
      <c r="N3179" s="20"/>
      <c r="O3179" s="20"/>
      <c r="P3179" s="20"/>
    </row>
    <row r="3180" ht="15.75" hidden="1" customHeight="1">
      <c r="A3180" s="12">
        <v>221065.0</v>
      </c>
      <c r="B3180" s="12" t="s">
        <v>3723</v>
      </c>
      <c r="C3180" s="12" t="s">
        <v>53</v>
      </c>
      <c r="D3180" s="12" t="s">
        <v>85</v>
      </c>
      <c r="E3180" s="12">
        <v>9706.0</v>
      </c>
      <c r="F3180" s="26">
        <v>43965.0</v>
      </c>
      <c r="G3180" s="20"/>
      <c r="H3180" s="20"/>
      <c r="I3180" s="28" t="str">
        <f t="shared" si="1"/>
        <v>PISigefredo Pacheco43965</v>
      </c>
      <c r="J3180" s="28">
        <f>VLOOKUP(I3180,'Indice isolamento municipio'!$F$2:$G$26498,2,false)</f>
        <v>0.483</v>
      </c>
      <c r="K3180" s="29"/>
      <c r="L3180" s="20"/>
      <c r="M3180" s="20"/>
      <c r="N3180" s="20"/>
      <c r="O3180" s="20"/>
      <c r="P3180" s="20"/>
    </row>
    <row r="3181" ht="15.75" hidden="1" customHeight="1">
      <c r="A3181" s="12">
        <v>221070.0</v>
      </c>
      <c r="B3181" s="12" t="s">
        <v>3724</v>
      </c>
      <c r="C3181" s="12" t="s">
        <v>53</v>
      </c>
      <c r="D3181" s="12" t="s">
        <v>85</v>
      </c>
      <c r="E3181" s="12">
        <v>14267.0</v>
      </c>
      <c r="F3181" s="26">
        <v>43965.0</v>
      </c>
      <c r="G3181" s="20"/>
      <c r="H3181" s="20"/>
      <c r="I3181" s="28" t="str">
        <f t="shared" si="1"/>
        <v>PISimões43965</v>
      </c>
      <c r="J3181" s="28">
        <f>VLOOKUP(I3181,'Indice isolamento municipio'!$F$2:$G$26498,2,false)</f>
        <v>0.51</v>
      </c>
      <c r="K3181" s="29"/>
      <c r="L3181" s="20"/>
      <c r="M3181" s="20"/>
      <c r="N3181" s="20"/>
      <c r="O3181" s="20"/>
      <c r="P3181" s="20"/>
    </row>
    <row r="3182" ht="15.75" hidden="1" customHeight="1">
      <c r="A3182" s="12">
        <v>221080.0</v>
      </c>
      <c r="B3182" s="12" t="s">
        <v>3725</v>
      </c>
      <c r="C3182" s="12" t="s">
        <v>53</v>
      </c>
      <c r="D3182" s="12" t="s">
        <v>85</v>
      </c>
      <c r="E3182" s="12">
        <v>12251.0</v>
      </c>
      <c r="F3182" s="26">
        <v>43965.0</v>
      </c>
      <c r="G3182" s="20"/>
      <c r="H3182" s="20"/>
      <c r="I3182" s="28" t="str">
        <f t="shared" si="1"/>
        <v>PISimplício Mendes43965</v>
      </c>
      <c r="J3182" s="28">
        <f>VLOOKUP(I3182,'Indice isolamento municipio'!$F$2:$G$26498,2,false)</f>
        <v>0.433</v>
      </c>
      <c r="K3182" s="29"/>
      <c r="L3182" s="20"/>
      <c r="M3182" s="20"/>
      <c r="N3182" s="20"/>
      <c r="O3182" s="20"/>
      <c r="P3182" s="20"/>
    </row>
    <row r="3183" ht="15.75" hidden="1" customHeight="1">
      <c r="A3183" s="12">
        <v>221090.0</v>
      </c>
      <c r="B3183" s="12" t="s">
        <v>3726</v>
      </c>
      <c r="C3183" s="12" t="s">
        <v>53</v>
      </c>
      <c r="D3183" s="12" t="s">
        <v>85</v>
      </c>
      <c r="E3183" s="12">
        <v>4495.0</v>
      </c>
      <c r="F3183" s="26">
        <v>43965.0</v>
      </c>
      <c r="G3183" s="20"/>
      <c r="H3183" s="20"/>
      <c r="I3183" s="28" t="str">
        <f t="shared" si="1"/>
        <v>PISocorro do Piauí43965</v>
      </c>
      <c r="J3183" s="28">
        <f>VLOOKUP(I3183,'Indice isolamento municipio'!$F$2:$G$26498,2,false)</f>
        <v>0.5</v>
      </c>
      <c r="K3183" s="29"/>
      <c r="L3183" s="20"/>
      <c r="M3183" s="20"/>
      <c r="N3183" s="20"/>
      <c r="O3183" s="20"/>
      <c r="P3183" s="20"/>
    </row>
    <row r="3184" ht="15.75" hidden="1" customHeight="1">
      <c r="A3184" s="12">
        <v>221093.0</v>
      </c>
      <c r="B3184" s="12" t="s">
        <v>3727</v>
      </c>
      <c r="C3184" s="12" t="s">
        <v>53</v>
      </c>
      <c r="D3184" s="12" t="s">
        <v>85</v>
      </c>
      <c r="E3184" s="12">
        <v>6409.0</v>
      </c>
      <c r="F3184" s="26">
        <v>43965.0</v>
      </c>
      <c r="G3184" s="20"/>
      <c r="H3184" s="20"/>
      <c r="I3184" s="28" t="str">
        <f t="shared" si="1"/>
        <v>PISussuapara43965</v>
      </c>
      <c r="J3184" s="28">
        <f>VLOOKUP(I3184,'Indice isolamento municipio'!$F$2:$G$26498,2,false)</f>
        <v>0.412</v>
      </c>
      <c r="K3184" s="29"/>
      <c r="L3184" s="20"/>
      <c r="M3184" s="20"/>
      <c r="N3184" s="20"/>
      <c r="O3184" s="20"/>
      <c r="P3184" s="20"/>
    </row>
    <row r="3185" ht="15.75" hidden="1" customHeight="1">
      <c r="A3185" s="12">
        <v>221095.0</v>
      </c>
      <c r="B3185" s="12" t="s">
        <v>3728</v>
      </c>
      <c r="C3185" s="12" t="s">
        <v>53</v>
      </c>
      <c r="D3185" s="12" t="s">
        <v>85</v>
      </c>
      <c r="E3185" s="12">
        <v>2805.0</v>
      </c>
      <c r="F3185" s="26">
        <v>43965.0</v>
      </c>
      <c r="G3185" s="20"/>
      <c r="H3185" s="20"/>
      <c r="I3185" s="28" t="str">
        <f t="shared" si="1"/>
        <v>PITamboril do Piauí43965</v>
      </c>
      <c r="J3185" s="28">
        <f>VLOOKUP(I3185,'Indice isolamento municipio'!$F$2:$G$26498,2,false)</f>
        <v>0.4</v>
      </c>
      <c r="K3185" s="29"/>
      <c r="L3185" s="20"/>
      <c r="M3185" s="20"/>
      <c r="N3185" s="20"/>
      <c r="O3185" s="20"/>
      <c r="P3185" s="20"/>
    </row>
    <row r="3186" ht="15.75" hidden="1" customHeight="1">
      <c r="A3186" s="12">
        <v>221097.0</v>
      </c>
      <c r="B3186" s="12" t="s">
        <v>3729</v>
      </c>
      <c r="C3186" s="12" t="s">
        <v>53</v>
      </c>
      <c r="D3186" s="12" t="s">
        <v>85</v>
      </c>
      <c r="E3186" s="12">
        <v>2663.0</v>
      </c>
      <c r="F3186" s="26">
        <v>43965.0</v>
      </c>
      <c r="G3186" s="20"/>
      <c r="H3186" s="20"/>
      <c r="I3186" s="28" t="str">
        <f t="shared" si="1"/>
        <v>PITanque do Piauí43965</v>
      </c>
      <c r="J3186" s="28">
        <f>VLOOKUP(I3186,'Indice isolamento municipio'!$F$2:$G$26498,2,false)</f>
        <v>0.346</v>
      </c>
      <c r="K3186" s="29"/>
      <c r="L3186" s="20"/>
      <c r="M3186" s="20"/>
      <c r="N3186" s="20"/>
      <c r="O3186" s="20"/>
      <c r="P3186" s="20"/>
    </row>
    <row r="3187" ht="15.75" hidden="1" customHeight="1">
      <c r="A3187" s="12">
        <v>221100.0</v>
      </c>
      <c r="B3187" s="12" t="s">
        <v>3730</v>
      </c>
      <c r="C3187" s="12" t="s">
        <v>53</v>
      </c>
      <c r="D3187" s="12" t="s">
        <v>85</v>
      </c>
      <c r="E3187" s="12">
        <v>830231.0</v>
      </c>
      <c r="F3187" s="26">
        <v>43965.0</v>
      </c>
      <c r="G3187" s="20"/>
      <c r="H3187" s="20"/>
      <c r="I3187" s="28" t="str">
        <f t="shared" si="1"/>
        <v>PITeresina43965</v>
      </c>
      <c r="J3187" s="28">
        <f>VLOOKUP(I3187,'Indice isolamento municipio'!$F$2:$G$26498,2,false)</f>
        <v>0.447</v>
      </c>
      <c r="K3187" s="29"/>
      <c r="L3187" s="20"/>
      <c r="M3187" s="20"/>
      <c r="N3187" s="20"/>
      <c r="O3187" s="20"/>
      <c r="P3187" s="20"/>
    </row>
    <row r="3188" ht="15.75" hidden="1" customHeight="1">
      <c r="A3188" s="12">
        <v>221110.0</v>
      </c>
      <c r="B3188" s="12" t="s">
        <v>3732</v>
      </c>
      <c r="C3188" s="12" t="s">
        <v>53</v>
      </c>
      <c r="D3188" s="12" t="s">
        <v>85</v>
      </c>
      <c r="E3188" s="12">
        <v>43085.0</v>
      </c>
      <c r="F3188" s="26">
        <v>43965.0</v>
      </c>
      <c r="G3188" s="20"/>
      <c r="H3188" s="20"/>
      <c r="I3188" s="28" t="str">
        <f t="shared" si="1"/>
        <v>PIUnião43965</v>
      </c>
      <c r="J3188" s="28">
        <f>VLOOKUP(I3188,'Indice isolamento municipio'!$F$2:$G$26498,2,false)</f>
        <v>0.456</v>
      </c>
      <c r="K3188" s="29"/>
      <c r="L3188" s="20"/>
      <c r="M3188" s="20"/>
      <c r="N3188" s="20"/>
      <c r="O3188" s="20"/>
      <c r="P3188" s="20"/>
    </row>
    <row r="3189" ht="15.75" hidden="1" customHeight="1">
      <c r="A3189" s="12">
        <v>221120.0</v>
      </c>
      <c r="B3189" s="12" t="s">
        <v>3733</v>
      </c>
      <c r="C3189" s="12" t="s">
        <v>53</v>
      </c>
      <c r="D3189" s="12" t="s">
        <v>85</v>
      </c>
      <c r="E3189" s="12">
        <v>20623.0</v>
      </c>
      <c r="F3189" s="26">
        <v>43965.0</v>
      </c>
      <c r="G3189" s="20"/>
      <c r="H3189" s="20"/>
      <c r="I3189" s="28" t="str">
        <f t="shared" si="1"/>
        <v>PIUruçuí43965</v>
      </c>
      <c r="J3189" s="28">
        <f>VLOOKUP(I3189,'Indice isolamento municipio'!$F$2:$G$26498,2,false)</f>
        <v>0.363</v>
      </c>
      <c r="K3189" s="29"/>
      <c r="L3189" s="20"/>
      <c r="M3189" s="20"/>
      <c r="N3189" s="20"/>
      <c r="O3189" s="20"/>
      <c r="P3189" s="20"/>
    </row>
    <row r="3190" ht="15.75" hidden="1" customHeight="1">
      <c r="A3190" s="12">
        <v>221130.0</v>
      </c>
      <c r="B3190" s="12" t="s">
        <v>3734</v>
      </c>
      <c r="C3190" s="12" t="s">
        <v>53</v>
      </c>
      <c r="D3190" s="12" t="s">
        <v>85</v>
      </c>
      <c r="E3190" s="12">
        <v>20393.0</v>
      </c>
      <c r="F3190" s="26">
        <v>43965.0</v>
      </c>
      <c r="G3190" s="20"/>
      <c r="H3190" s="20"/>
      <c r="I3190" s="28" t="str">
        <f t="shared" si="1"/>
        <v>PIValença do Piauí43965</v>
      </c>
      <c r="J3190" s="28">
        <f>VLOOKUP(I3190,'Indice isolamento municipio'!$F$2:$G$26498,2,false)</f>
        <v>0.371</v>
      </c>
      <c r="K3190" s="29"/>
      <c r="L3190" s="20"/>
      <c r="M3190" s="20"/>
      <c r="N3190" s="20"/>
      <c r="O3190" s="20"/>
      <c r="P3190" s="20"/>
    </row>
    <row r="3191" ht="15.75" hidden="1" customHeight="1">
      <c r="A3191" s="12">
        <v>221135.0</v>
      </c>
      <c r="B3191" s="12" t="s">
        <v>3735</v>
      </c>
      <c r="C3191" s="12" t="s">
        <v>53</v>
      </c>
      <c r="D3191" s="12" t="s">
        <v>85</v>
      </c>
      <c r="E3191" s="12">
        <v>4875.0</v>
      </c>
      <c r="F3191" s="26">
        <v>43965.0</v>
      </c>
      <c r="G3191" s="20"/>
      <c r="H3191" s="20"/>
      <c r="I3191" s="28" t="str">
        <f t="shared" si="1"/>
        <v>PIVárzea Branca43965</v>
      </c>
      <c r="J3191" s="28">
        <f>VLOOKUP(I3191,'Indice isolamento municipio'!$F$2:$G$26498,2,false)</f>
        <v>0.44</v>
      </c>
      <c r="K3191" s="29"/>
      <c r="L3191" s="20"/>
      <c r="M3191" s="20"/>
      <c r="N3191" s="20"/>
      <c r="O3191" s="20"/>
      <c r="P3191" s="20"/>
    </row>
    <row r="3192" ht="15.75" hidden="1" customHeight="1">
      <c r="A3192" s="12">
        <v>221140.0</v>
      </c>
      <c r="B3192" s="12" t="s">
        <v>1663</v>
      </c>
      <c r="C3192" s="12" t="s">
        <v>53</v>
      </c>
      <c r="D3192" s="12" t="s">
        <v>85</v>
      </c>
      <c r="E3192" s="12">
        <v>4316.0</v>
      </c>
      <c r="F3192" s="26">
        <v>43965.0</v>
      </c>
      <c r="G3192" s="20"/>
      <c r="H3192" s="20"/>
      <c r="I3192" s="28" t="str">
        <f t="shared" si="1"/>
        <v>PIVárzea Grande43965</v>
      </c>
      <c r="J3192" s="28">
        <f>VLOOKUP(I3192,'Indice isolamento municipio'!$F$2:$G$26498,2,false)</f>
        <v>0.42</v>
      </c>
      <c r="K3192" s="29"/>
      <c r="L3192" s="20"/>
      <c r="M3192" s="20"/>
      <c r="N3192" s="20"/>
      <c r="O3192" s="20"/>
      <c r="P3192" s="20"/>
    </row>
    <row r="3193" ht="15.75" hidden="1" customHeight="1">
      <c r="A3193" s="12">
        <v>221150.0</v>
      </c>
      <c r="B3193" s="12" t="s">
        <v>3736</v>
      </c>
      <c r="C3193" s="12" t="s">
        <v>53</v>
      </c>
      <c r="D3193" s="12" t="s">
        <v>85</v>
      </c>
      <c r="E3193" s="12">
        <v>2998.0</v>
      </c>
      <c r="F3193" s="26">
        <v>43965.0</v>
      </c>
      <c r="G3193" s="20"/>
      <c r="H3193" s="20"/>
      <c r="I3193" s="28" t="str">
        <f t="shared" si="1"/>
        <v>PIVera Mendes43965</v>
      </c>
      <c r="J3193" s="28">
        <f>VLOOKUP(I3193,'Indice isolamento municipio'!$F$2:$G$26498,2,false)</f>
        <v>0.417</v>
      </c>
      <c r="K3193" s="29"/>
      <c r="L3193" s="20"/>
      <c r="M3193" s="20"/>
      <c r="N3193" s="20"/>
      <c r="O3193" s="20"/>
      <c r="P3193" s="20"/>
    </row>
    <row r="3194" ht="15.75" hidden="1" customHeight="1">
      <c r="A3194" s="12">
        <v>221160.0</v>
      </c>
      <c r="B3194" s="12" t="s">
        <v>3737</v>
      </c>
      <c r="C3194" s="12" t="s">
        <v>53</v>
      </c>
      <c r="D3194" s="12" t="s">
        <v>85</v>
      </c>
      <c r="E3194" s="12">
        <v>2990.0</v>
      </c>
      <c r="F3194" s="26">
        <v>43965.0</v>
      </c>
      <c r="G3194" s="20"/>
      <c r="H3194" s="20"/>
      <c r="I3194" s="28" t="str">
        <f t="shared" si="1"/>
        <v>PIVila Nova do Piauí43965</v>
      </c>
      <c r="J3194" s="28">
        <f>VLOOKUP(I3194,'Indice isolamento municipio'!$F$2:$G$26498,2,false)</f>
        <v>0.32</v>
      </c>
      <c r="K3194" s="29"/>
      <c r="L3194" s="20"/>
      <c r="M3194" s="20"/>
      <c r="N3194" s="20"/>
      <c r="O3194" s="20"/>
      <c r="P3194" s="20"/>
    </row>
    <row r="3195" ht="15.75" hidden="1" customHeight="1">
      <c r="A3195" s="12">
        <v>221170.0</v>
      </c>
      <c r="B3195" s="12" t="s">
        <v>3738</v>
      </c>
      <c r="C3195" s="12" t="s">
        <v>53</v>
      </c>
      <c r="D3195" s="12" t="s">
        <v>85</v>
      </c>
      <c r="E3195" s="12">
        <v>4323.0</v>
      </c>
      <c r="F3195" s="26">
        <v>43965.0</v>
      </c>
      <c r="G3195" s="20"/>
      <c r="H3195" s="20"/>
      <c r="I3195" s="28" t="str">
        <f t="shared" si="1"/>
        <v>PIWall Ferraz43965</v>
      </c>
      <c r="J3195" s="28">
        <f>VLOOKUP(I3195,'Indice isolamento municipio'!$F$2:$G$26498,2,false)</f>
        <v>0.351</v>
      </c>
      <c r="K3195" s="29"/>
      <c r="L3195" s="20"/>
      <c r="M3195" s="20"/>
      <c r="N3195" s="20"/>
      <c r="O3195" s="20"/>
      <c r="P3195" s="20"/>
    </row>
    <row r="3196" ht="15.75" hidden="1" customHeight="1">
      <c r="A3196" s="12">
        <v>410010.0</v>
      </c>
      <c r="B3196" s="12" t="s">
        <v>2977</v>
      </c>
      <c r="C3196" s="12" t="s">
        <v>158</v>
      </c>
      <c r="D3196" s="12" t="s">
        <v>154</v>
      </c>
      <c r="E3196" s="12">
        <v>7690.0</v>
      </c>
      <c r="F3196" s="26">
        <v>43965.0</v>
      </c>
      <c r="G3196" s="20"/>
      <c r="H3196" s="20"/>
      <c r="I3196" s="28" t="str">
        <f t="shared" si="1"/>
        <v>PRAbatiá43965</v>
      </c>
      <c r="J3196" s="28">
        <f>VLOOKUP(I3196,'Indice isolamento municipio'!$F$2:$G$26498,2,false)</f>
        <v>0.435</v>
      </c>
      <c r="K3196" s="29"/>
      <c r="L3196" s="20"/>
      <c r="M3196" s="20"/>
      <c r="N3196" s="20"/>
      <c r="O3196" s="20"/>
      <c r="P3196" s="20"/>
    </row>
    <row r="3197" ht="15.75" hidden="1" customHeight="1">
      <c r="A3197" s="12">
        <v>410020.0</v>
      </c>
      <c r="B3197" s="12" t="s">
        <v>2979</v>
      </c>
      <c r="C3197" s="12" t="s">
        <v>158</v>
      </c>
      <c r="D3197" s="12" t="s">
        <v>154</v>
      </c>
      <c r="E3197" s="12">
        <v>6281.0</v>
      </c>
      <c r="F3197" s="26">
        <v>43965.0</v>
      </c>
      <c r="G3197" s="20"/>
      <c r="H3197" s="20"/>
      <c r="I3197" s="28" t="str">
        <f t="shared" si="1"/>
        <v>PRAdrianópolis43965</v>
      </c>
      <c r="J3197" s="28">
        <f>VLOOKUP(I3197,'Indice isolamento municipio'!$F$2:$G$26498,2,false)</f>
        <v>0.452</v>
      </c>
      <c r="K3197" s="29"/>
      <c r="L3197" s="20"/>
      <c r="M3197" s="20"/>
      <c r="N3197" s="20"/>
      <c r="O3197" s="20"/>
      <c r="P3197" s="20"/>
    </row>
    <row r="3198" ht="15.75" hidden="1" customHeight="1">
      <c r="A3198" s="12">
        <v>410030.0</v>
      </c>
      <c r="B3198" s="12" t="s">
        <v>2980</v>
      </c>
      <c r="C3198" s="12" t="s">
        <v>158</v>
      </c>
      <c r="D3198" s="12" t="s">
        <v>154</v>
      </c>
      <c r="E3198" s="12">
        <v>8429.0</v>
      </c>
      <c r="F3198" s="26">
        <v>43965.0</v>
      </c>
      <c r="G3198" s="20"/>
      <c r="H3198" s="20"/>
      <c r="I3198" s="28" t="str">
        <f t="shared" si="1"/>
        <v>PRAgudos do Sul43965</v>
      </c>
      <c r="J3198" s="28">
        <f>VLOOKUP(I3198,'Indice isolamento municipio'!$F$2:$G$26498,2,false)</f>
        <v>0.453</v>
      </c>
      <c r="K3198" s="29"/>
      <c r="L3198" s="20"/>
      <c r="M3198" s="20"/>
      <c r="N3198" s="20"/>
      <c r="O3198" s="20"/>
      <c r="P3198" s="20"/>
    </row>
    <row r="3199" ht="15.75" hidden="1" customHeight="1">
      <c r="A3199" s="12">
        <v>410040.0</v>
      </c>
      <c r="B3199" s="12" t="s">
        <v>2981</v>
      </c>
      <c r="C3199" s="12" t="s">
        <v>158</v>
      </c>
      <c r="D3199" s="12" t="s">
        <v>154</v>
      </c>
      <c r="E3199" s="12">
        <v>105458.0</v>
      </c>
      <c r="F3199" s="26">
        <v>43965.0</v>
      </c>
      <c r="G3199" s="20"/>
      <c r="H3199" s="20"/>
      <c r="I3199" s="28" t="str">
        <f t="shared" si="1"/>
        <v>PRAlmirante Tamandaré43965</v>
      </c>
      <c r="J3199" s="28">
        <f>VLOOKUP(I3199,'Indice isolamento municipio'!$F$2:$G$26498,2,false)</f>
        <v>0.38</v>
      </c>
      <c r="K3199" s="29"/>
      <c r="L3199" s="20"/>
      <c r="M3199" s="20"/>
      <c r="N3199" s="20"/>
      <c r="O3199" s="20"/>
      <c r="P3199" s="20"/>
    </row>
    <row r="3200" ht="15.75" hidden="1" customHeight="1">
      <c r="A3200" s="12">
        <v>410045.0</v>
      </c>
      <c r="B3200" s="12" t="s">
        <v>2982</v>
      </c>
      <c r="C3200" s="12" t="s">
        <v>158</v>
      </c>
      <c r="D3200" s="12" t="s">
        <v>154</v>
      </c>
      <c r="E3200" s="12">
        <v>3900.0</v>
      </c>
      <c r="F3200" s="26">
        <v>43965.0</v>
      </c>
      <c r="G3200" s="20"/>
      <c r="H3200" s="20"/>
      <c r="I3200" s="28" t="str">
        <f t="shared" si="1"/>
        <v>PRAltamira do Paraná43965</v>
      </c>
      <c r="J3200" s="28">
        <f>VLOOKUP(I3200,'Indice isolamento municipio'!$F$2:$G$26498,2,false)</f>
        <v>0.367</v>
      </c>
      <c r="K3200" s="29"/>
      <c r="L3200" s="20"/>
      <c r="M3200" s="20"/>
      <c r="N3200" s="20"/>
      <c r="O3200" s="20"/>
      <c r="P3200" s="20"/>
    </row>
    <row r="3201" ht="15.75" hidden="1" customHeight="1">
      <c r="A3201" s="12">
        <v>410050.0</v>
      </c>
      <c r="B3201" s="12" t="s">
        <v>2989</v>
      </c>
      <c r="C3201" s="12" t="s">
        <v>158</v>
      </c>
      <c r="D3201" s="12" t="s">
        <v>154</v>
      </c>
      <c r="E3201" s="12">
        <v>20711.0</v>
      </c>
      <c r="F3201" s="26">
        <v>43965.0</v>
      </c>
      <c r="G3201" s="20"/>
      <c r="H3201" s="20"/>
      <c r="I3201" s="28" t="str">
        <f t="shared" si="1"/>
        <v>PRAltônia43965</v>
      </c>
      <c r="J3201" s="28">
        <f>VLOOKUP(I3201,'Indice isolamento municipio'!$F$2:$G$26498,2,false)</f>
        <v>0.366</v>
      </c>
      <c r="K3201" s="29"/>
      <c r="L3201" s="20"/>
      <c r="M3201" s="20"/>
      <c r="N3201" s="20"/>
      <c r="O3201" s="20"/>
      <c r="P3201" s="20"/>
    </row>
    <row r="3202" ht="15.75" hidden="1" customHeight="1">
      <c r="A3202" s="12">
        <v>410060.0</v>
      </c>
      <c r="B3202" s="12" t="s">
        <v>2985</v>
      </c>
      <c r="C3202" s="12" t="s">
        <v>158</v>
      </c>
      <c r="D3202" s="12" t="s">
        <v>154</v>
      </c>
      <c r="E3202" s="12">
        <v>13806.0</v>
      </c>
      <c r="F3202" s="26">
        <v>43965.0</v>
      </c>
      <c r="G3202" s="20"/>
      <c r="H3202" s="20"/>
      <c r="I3202" s="28" t="str">
        <f t="shared" si="1"/>
        <v>PRAlto Paraná43965</v>
      </c>
      <c r="J3202" s="28">
        <f>VLOOKUP(I3202,'Indice isolamento municipio'!$F$2:$G$26498,2,false)</f>
        <v>0.348</v>
      </c>
      <c r="K3202" s="29"/>
      <c r="L3202" s="20"/>
      <c r="M3202" s="20"/>
      <c r="N3202" s="20"/>
      <c r="O3202" s="20"/>
      <c r="P3202" s="20"/>
    </row>
    <row r="3203" ht="15.75" hidden="1" customHeight="1">
      <c r="A3203" s="12">
        <v>410070.0</v>
      </c>
      <c r="B3203" s="12" t="s">
        <v>2987</v>
      </c>
      <c r="C3203" s="12" t="s">
        <v>158</v>
      </c>
      <c r="D3203" s="12" t="s">
        <v>154</v>
      </c>
      <c r="E3203" s="12">
        <v>10092.0</v>
      </c>
      <c r="F3203" s="26">
        <v>43965.0</v>
      </c>
      <c r="G3203" s="20"/>
      <c r="H3203" s="20"/>
      <c r="I3203" s="28" t="str">
        <f t="shared" si="1"/>
        <v>PRAlto Piquiri43965</v>
      </c>
      <c r="J3203" s="28">
        <f>VLOOKUP(I3203,'Indice isolamento municipio'!$F$2:$G$26498,2,false)</f>
        <v>0.363</v>
      </c>
      <c r="K3203" s="29"/>
      <c r="L3203" s="20"/>
      <c r="M3203" s="20"/>
      <c r="N3203" s="20"/>
      <c r="O3203" s="20"/>
      <c r="P3203" s="20"/>
    </row>
    <row r="3204" ht="15.75" hidden="1" customHeight="1">
      <c r="A3204" s="12">
        <v>410080.0</v>
      </c>
      <c r="B3204" s="12" t="s">
        <v>2990</v>
      </c>
      <c r="C3204" s="12" t="s">
        <v>158</v>
      </c>
      <c r="D3204" s="12" t="s">
        <v>154</v>
      </c>
      <c r="E3204" s="12">
        <v>10439.0</v>
      </c>
      <c r="F3204" s="26">
        <v>43965.0</v>
      </c>
      <c r="G3204" s="20"/>
      <c r="H3204" s="20"/>
      <c r="I3204" s="28" t="str">
        <f t="shared" si="1"/>
        <v>PRAlvorada do Sul43965</v>
      </c>
      <c r="J3204" s="28">
        <f>VLOOKUP(I3204,'Indice isolamento municipio'!$F$2:$G$26498,2,false)</f>
        <v>0.403</v>
      </c>
      <c r="K3204" s="29"/>
      <c r="L3204" s="20"/>
      <c r="M3204" s="20"/>
      <c r="N3204" s="20"/>
      <c r="O3204" s="20"/>
      <c r="P3204" s="20"/>
    </row>
    <row r="3205" ht="15.75" hidden="1" customHeight="1">
      <c r="A3205" s="12">
        <v>410090.0</v>
      </c>
      <c r="B3205" s="12" t="s">
        <v>2993</v>
      </c>
      <c r="C3205" s="12" t="s">
        <v>158</v>
      </c>
      <c r="D3205" s="12" t="s">
        <v>154</v>
      </c>
      <c r="E3205" s="12">
        <v>5562.0</v>
      </c>
      <c r="F3205" s="26">
        <v>43965.0</v>
      </c>
      <c r="G3205" s="20"/>
      <c r="H3205" s="20"/>
      <c r="I3205" s="28" t="str">
        <f t="shared" si="1"/>
        <v>PRAmaporã43965</v>
      </c>
      <c r="J3205" s="28">
        <f>VLOOKUP(I3205,'Indice isolamento municipio'!$F$2:$G$26498,2,false)</f>
        <v>0.316</v>
      </c>
      <c r="K3205" s="29"/>
      <c r="L3205" s="20"/>
      <c r="M3205" s="20"/>
      <c r="N3205" s="20"/>
      <c r="O3205" s="20"/>
      <c r="P3205" s="20"/>
    </row>
    <row r="3206" ht="15.75" hidden="1" customHeight="1">
      <c r="A3206" s="12">
        <v>410100.0</v>
      </c>
      <c r="B3206" s="12" t="s">
        <v>2994</v>
      </c>
      <c r="C3206" s="12" t="s">
        <v>158</v>
      </c>
      <c r="D3206" s="12" t="s">
        <v>154</v>
      </c>
      <c r="E3206" s="12">
        <v>17563.0</v>
      </c>
      <c r="F3206" s="26">
        <v>43965.0</v>
      </c>
      <c r="G3206" s="20"/>
      <c r="H3206" s="20"/>
      <c r="I3206" s="28" t="str">
        <f t="shared" si="1"/>
        <v>PRAmpére43965</v>
      </c>
      <c r="J3206" s="28">
        <f>VLOOKUP(I3206,'Indice isolamento municipio'!$F$2:$G$26498,2,false)</f>
        <v>0.373</v>
      </c>
      <c r="K3206" s="29"/>
      <c r="L3206" s="20"/>
      <c r="M3206" s="20"/>
      <c r="N3206" s="20"/>
      <c r="O3206" s="20"/>
      <c r="P3206" s="20"/>
    </row>
    <row r="3207" ht="15.75" hidden="1" customHeight="1">
      <c r="A3207" s="12">
        <v>410105.0</v>
      </c>
      <c r="B3207" s="12" t="s">
        <v>2995</v>
      </c>
      <c r="C3207" s="12" t="s">
        <v>158</v>
      </c>
      <c r="D3207" s="12" t="s">
        <v>154</v>
      </c>
      <c r="E3207" s="12">
        <v>2854.0</v>
      </c>
      <c r="F3207" s="26">
        <v>43965.0</v>
      </c>
      <c r="G3207" s="20"/>
      <c r="H3207" s="20"/>
      <c r="I3207" s="28" t="str">
        <f t="shared" si="1"/>
        <v>PRAnahy43965</v>
      </c>
      <c r="J3207" s="28">
        <f>VLOOKUP(I3207,'Indice isolamento municipio'!$F$2:$G$26498,2,false)</f>
        <v>0.372</v>
      </c>
      <c r="K3207" s="29"/>
      <c r="L3207" s="20"/>
      <c r="M3207" s="20"/>
      <c r="N3207" s="20"/>
      <c r="O3207" s="20"/>
      <c r="P3207" s="20"/>
    </row>
    <row r="3208" ht="15.75" hidden="1" customHeight="1">
      <c r="A3208" s="12">
        <v>410110.0</v>
      </c>
      <c r="B3208" s="12" t="s">
        <v>2997</v>
      </c>
      <c r="C3208" s="12" t="s">
        <v>158</v>
      </c>
      <c r="D3208" s="12" t="s">
        <v>154</v>
      </c>
      <c r="E3208" s="12">
        <v>20451.0</v>
      </c>
      <c r="F3208" s="26">
        <v>43965.0</v>
      </c>
      <c r="G3208" s="20"/>
      <c r="H3208" s="20"/>
      <c r="I3208" s="28" t="str">
        <f t="shared" si="1"/>
        <v>PRAndirá43965</v>
      </c>
      <c r="J3208" s="28">
        <f>VLOOKUP(I3208,'Indice isolamento municipio'!$F$2:$G$26498,2,false)</f>
        <v>0.342</v>
      </c>
      <c r="K3208" s="29"/>
      <c r="L3208" s="20"/>
      <c r="M3208" s="20"/>
      <c r="N3208" s="20"/>
      <c r="O3208" s="20"/>
      <c r="P3208" s="20"/>
    </row>
    <row r="3209" ht="15.75" hidden="1" customHeight="1">
      <c r="A3209" s="12">
        <v>410115.0</v>
      </c>
      <c r="B3209" s="12" t="s">
        <v>2998</v>
      </c>
      <c r="C3209" s="12" t="s">
        <v>158</v>
      </c>
      <c r="D3209" s="12" t="s">
        <v>154</v>
      </c>
      <c r="E3209" s="12">
        <v>2862.0</v>
      </c>
      <c r="F3209" s="26">
        <v>43965.0</v>
      </c>
      <c r="G3209" s="20"/>
      <c r="H3209" s="20"/>
      <c r="I3209" s="28" t="str">
        <f t="shared" si="1"/>
        <v>PRÂngulo43965</v>
      </c>
      <c r="J3209" s="28">
        <f>VLOOKUP(I3209,'Indice isolamento municipio'!$F$2:$G$26498,2,false)</f>
        <v>0.343</v>
      </c>
      <c r="K3209" s="29"/>
      <c r="L3209" s="20"/>
      <c r="M3209" s="20"/>
      <c r="N3209" s="20"/>
      <c r="O3209" s="20"/>
      <c r="P3209" s="20"/>
    </row>
    <row r="3210" ht="15.75" hidden="1" customHeight="1">
      <c r="A3210" s="12">
        <v>410120.0</v>
      </c>
      <c r="B3210" s="12" t="s">
        <v>3000</v>
      </c>
      <c r="C3210" s="12" t="s">
        <v>158</v>
      </c>
      <c r="D3210" s="12" t="s">
        <v>154</v>
      </c>
      <c r="E3210" s="12">
        <v>18849.0</v>
      </c>
      <c r="F3210" s="26">
        <v>43965.0</v>
      </c>
      <c r="G3210" s="20"/>
      <c r="H3210" s="20"/>
      <c r="I3210" s="28" t="str">
        <f t="shared" si="1"/>
        <v>PRAntonina43965</v>
      </c>
      <c r="J3210" s="28">
        <f>VLOOKUP(I3210,'Indice isolamento municipio'!$F$2:$G$26498,2,false)</f>
        <v>0.385</v>
      </c>
      <c r="K3210" s="29"/>
      <c r="L3210" s="20"/>
      <c r="M3210" s="20"/>
      <c r="N3210" s="20"/>
      <c r="O3210" s="20"/>
      <c r="P3210" s="20"/>
    </row>
    <row r="3211" ht="15.75" hidden="1" customHeight="1">
      <c r="A3211" s="12">
        <v>410130.0</v>
      </c>
      <c r="B3211" s="12" t="s">
        <v>3001</v>
      </c>
      <c r="C3211" s="12" t="s">
        <v>158</v>
      </c>
      <c r="D3211" s="12" t="s">
        <v>154</v>
      </c>
      <c r="E3211" s="12">
        <v>7343.0</v>
      </c>
      <c r="F3211" s="26">
        <v>43965.0</v>
      </c>
      <c r="G3211" s="20"/>
      <c r="H3211" s="20"/>
      <c r="I3211" s="28" t="str">
        <f t="shared" si="1"/>
        <v>PRAntônio Olinto43965</v>
      </c>
      <c r="J3211" s="28">
        <f>VLOOKUP(I3211,'Indice isolamento municipio'!$F$2:$G$26498,2,false)</f>
        <v>0.49</v>
      </c>
      <c r="K3211" s="29"/>
      <c r="L3211" s="20"/>
      <c r="M3211" s="20"/>
      <c r="N3211" s="20"/>
      <c r="O3211" s="20"/>
      <c r="P3211" s="20"/>
    </row>
    <row r="3212" ht="15.75" hidden="1" customHeight="1">
      <c r="A3212" s="12">
        <v>410140.0</v>
      </c>
      <c r="B3212" s="12" t="s">
        <v>3003</v>
      </c>
      <c r="C3212" s="12" t="s">
        <v>158</v>
      </c>
      <c r="D3212" s="12" t="s">
        <v>154</v>
      </c>
      <c r="E3212" s="12">
        <v>122896.0</v>
      </c>
      <c r="F3212" s="26">
        <v>43965.0</v>
      </c>
      <c r="G3212" s="20"/>
      <c r="H3212" s="20"/>
      <c r="I3212" s="28" t="str">
        <f t="shared" si="1"/>
        <v>PRApucarana43965</v>
      </c>
      <c r="J3212" s="28">
        <f>VLOOKUP(I3212,'Indice isolamento municipio'!$F$2:$G$26498,2,false)</f>
        <v>0.358</v>
      </c>
      <c r="K3212" s="29"/>
      <c r="L3212" s="20"/>
      <c r="M3212" s="20"/>
      <c r="N3212" s="20"/>
      <c r="O3212" s="20"/>
      <c r="P3212" s="20"/>
    </row>
    <row r="3213" ht="15.75" hidden="1" customHeight="1">
      <c r="A3213" s="12">
        <v>410150.0</v>
      </c>
      <c r="B3213" s="12" t="s">
        <v>3004</v>
      </c>
      <c r="C3213" s="12" t="s">
        <v>158</v>
      </c>
      <c r="D3213" s="12" t="s">
        <v>154</v>
      </c>
      <c r="E3213" s="12">
        <v>106978.0</v>
      </c>
      <c r="F3213" s="26">
        <v>43965.0</v>
      </c>
      <c r="G3213" s="20"/>
      <c r="H3213" s="20"/>
      <c r="I3213" s="28" t="str">
        <f t="shared" si="1"/>
        <v>PRArapongas43965</v>
      </c>
      <c r="J3213" s="28">
        <f>VLOOKUP(I3213,'Indice isolamento municipio'!$F$2:$G$26498,2,false)</f>
        <v>0.341</v>
      </c>
      <c r="K3213" s="29"/>
      <c r="L3213" s="20"/>
      <c r="M3213" s="20"/>
      <c r="N3213" s="20"/>
      <c r="O3213" s="20"/>
      <c r="P3213" s="20"/>
    </row>
    <row r="3214" ht="15.75" hidden="1" customHeight="1">
      <c r="A3214" s="12">
        <v>410160.0</v>
      </c>
      <c r="B3214" s="12" t="s">
        <v>3006</v>
      </c>
      <c r="C3214" s="12" t="s">
        <v>158</v>
      </c>
      <c r="D3214" s="12" t="s">
        <v>154</v>
      </c>
      <c r="E3214" s="12">
        <v>26153.0</v>
      </c>
      <c r="F3214" s="26">
        <v>43965.0</v>
      </c>
      <c r="G3214" s="20"/>
      <c r="H3214" s="20"/>
      <c r="I3214" s="28" t="str">
        <f t="shared" si="1"/>
        <v>PRArapoti43965</v>
      </c>
      <c r="J3214" s="28">
        <f>VLOOKUP(I3214,'Indice isolamento municipio'!$F$2:$G$26498,2,false)</f>
        <v>0.409</v>
      </c>
      <c r="K3214" s="29"/>
      <c r="L3214" s="20"/>
      <c r="M3214" s="20"/>
      <c r="N3214" s="20"/>
      <c r="O3214" s="20"/>
      <c r="P3214" s="20"/>
    </row>
    <row r="3215" ht="15.75" hidden="1" customHeight="1">
      <c r="A3215" s="12">
        <v>410165.0</v>
      </c>
      <c r="B3215" s="12" t="s">
        <v>3007</v>
      </c>
      <c r="C3215" s="12" t="s">
        <v>158</v>
      </c>
      <c r="D3215" s="12" t="s">
        <v>154</v>
      </c>
      <c r="E3215" s="12">
        <v>3469.0</v>
      </c>
      <c r="F3215" s="26">
        <v>43965.0</v>
      </c>
      <c r="G3215" s="20"/>
      <c r="H3215" s="20"/>
      <c r="I3215" s="28" t="str">
        <f t="shared" si="1"/>
        <v>PRArapuã43965</v>
      </c>
      <c r="J3215" s="28">
        <f>VLOOKUP(I3215,'Indice isolamento municipio'!$F$2:$G$26498,2,false)</f>
        <v>0.381</v>
      </c>
      <c r="K3215" s="29"/>
      <c r="L3215" s="20"/>
      <c r="M3215" s="20"/>
      <c r="N3215" s="20"/>
      <c r="O3215" s="20"/>
      <c r="P3215" s="20"/>
    </row>
    <row r="3216" ht="15.75" hidden="1" customHeight="1">
      <c r="A3216" s="12">
        <v>410170.0</v>
      </c>
      <c r="B3216" s="12" t="s">
        <v>2717</v>
      </c>
      <c r="C3216" s="12" t="s">
        <v>158</v>
      </c>
      <c r="D3216" s="12" t="s">
        <v>154</v>
      </c>
      <c r="E3216" s="12">
        <v>13471.0</v>
      </c>
      <c r="F3216" s="26">
        <v>43965.0</v>
      </c>
      <c r="G3216" s="20"/>
      <c r="H3216" s="20"/>
      <c r="I3216" s="28" t="str">
        <f t="shared" si="1"/>
        <v>PRAraruna43965</v>
      </c>
      <c r="J3216" s="28">
        <f>VLOOKUP(I3216,'Indice isolamento municipio'!$F$2:$G$26498,2,false)</f>
        <v>0.369</v>
      </c>
      <c r="K3216" s="29"/>
      <c r="L3216" s="20"/>
      <c r="M3216" s="20"/>
      <c r="N3216" s="20"/>
      <c r="O3216" s="20"/>
      <c r="P3216" s="20"/>
    </row>
    <row r="3217" ht="15.75" hidden="1" customHeight="1">
      <c r="A3217" s="12">
        <v>410180.0</v>
      </c>
      <c r="B3217" s="12" t="s">
        <v>3009</v>
      </c>
      <c r="C3217" s="12" t="s">
        <v>158</v>
      </c>
      <c r="D3217" s="12" t="s">
        <v>154</v>
      </c>
      <c r="E3217" s="12">
        <v>122878.0</v>
      </c>
      <c r="F3217" s="26">
        <v>43965.0</v>
      </c>
      <c r="G3217" s="20"/>
      <c r="H3217" s="20"/>
      <c r="I3217" s="28" t="str">
        <f t="shared" si="1"/>
        <v>PRAraucária43965</v>
      </c>
      <c r="J3217" s="28">
        <f>VLOOKUP(I3217,'Indice isolamento municipio'!$F$2:$G$26498,2,false)</f>
        <v>0.38</v>
      </c>
      <c r="K3217" s="29"/>
      <c r="L3217" s="20"/>
      <c r="M3217" s="20"/>
      <c r="N3217" s="20"/>
      <c r="O3217" s="20"/>
      <c r="P3217" s="20"/>
    </row>
    <row r="3218" ht="15.75" hidden="1" customHeight="1">
      <c r="A3218" s="12">
        <v>410185.0</v>
      </c>
      <c r="B3218" s="12" t="s">
        <v>5797</v>
      </c>
      <c r="C3218" s="12" t="s">
        <v>158</v>
      </c>
      <c r="D3218" s="12" t="s">
        <v>154</v>
      </c>
      <c r="E3218" s="12">
        <v>2389.0</v>
      </c>
      <c r="F3218" s="26">
        <v>43965.0</v>
      </c>
      <c r="G3218" s="20"/>
      <c r="H3218" s="20"/>
      <c r="I3218" s="28" t="str">
        <f t="shared" si="1"/>
        <v>PRAriranha do Ivaí43965</v>
      </c>
      <c r="J3218" s="28" t="str">
        <f>VLOOKUP(I3218,'Indice isolamento municipio'!$F$2:$G$26498,2,false)</f>
        <v>#N/A</v>
      </c>
      <c r="K3218" s="29"/>
      <c r="L3218" s="20"/>
      <c r="M3218" s="20"/>
      <c r="N3218" s="20"/>
      <c r="O3218" s="20"/>
      <c r="P3218" s="20"/>
    </row>
    <row r="3219" ht="15.75" hidden="1" customHeight="1">
      <c r="A3219" s="12">
        <v>410190.0</v>
      </c>
      <c r="B3219" s="12" t="s">
        <v>3010</v>
      </c>
      <c r="C3219" s="12" t="s">
        <v>158</v>
      </c>
      <c r="D3219" s="12" t="s">
        <v>154</v>
      </c>
      <c r="E3219" s="12">
        <v>16099.0</v>
      </c>
      <c r="F3219" s="26">
        <v>43965.0</v>
      </c>
      <c r="G3219" s="20"/>
      <c r="H3219" s="20"/>
      <c r="I3219" s="28" t="str">
        <f t="shared" si="1"/>
        <v>PRAssaí43965</v>
      </c>
      <c r="J3219" s="28">
        <f>VLOOKUP(I3219,'Indice isolamento municipio'!$F$2:$G$26498,2,false)</f>
        <v>0.379</v>
      </c>
      <c r="K3219" s="29"/>
      <c r="L3219" s="20"/>
      <c r="M3219" s="20"/>
      <c r="N3219" s="20"/>
      <c r="O3219" s="20"/>
      <c r="P3219" s="20"/>
    </row>
    <row r="3220" ht="15.75" hidden="1" customHeight="1">
      <c r="A3220" s="12">
        <v>410200.0</v>
      </c>
      <c r="B3220" s="12" t="s">
        <v>3011</v>
      </c>
      <c r="C3220" s="12" t="s">
        <v>158</v>
      </c>
      <c r="D3220" s="12" t="s">
        <v>154</v>
      </c>
      <c r="E3220" s="12">
        <v>32981.0</v>
      </c>
      <c r="F3220" s="26">
        <v>43965.0</v>
      </c>
      <c r="G3220" s="20"/>
      <c r="H3220" s="20"/>
      <c r="I3220" s="28" t="str">
        <f t="shared" si="1"/>
        <v>PRAssis Chateaubriand43965</v>
      </c>
      <c r="J3220" s="28">
        <f>VLOOKUP(I3220,'Indice isolamento municipio'!$F$2:$G$26498,2,false)</f>
        <v>0.386</v>
      </c>
      <c r="K3220" s="29"/>
      <c r="L3220" s="20"/>
      <c r="M3220" s="20"/>
      <c r="N3220" s="20"/>
      <c r="O3220" s="20"/>
      <c r="P3220" s="20"/>
    </row>
    <row r="3221" ht="15.75" hidden="1" customHeight="1">
      <c r="A3221" s="12">
        <v>410210.0</v>
      </c>
      <c r="B3221" s="12" t="s">
        <v>3013</v>
      </c>
      <c r="C3221" s="12" t="s">
        <v>158</v>
      </c>
      <c r="D3221" s="12" t="s">
        <v>154</v>
      </c>
      <c r="E3221" s="12">
        <v>24859.0</v>
      </c>
      <c r="F3221" s="26">
        <v>43965.0</v>
      </c>
      <c r="G3221" s="20"/>
      <c r="H3221" s="20"/>
      <c r="I3221" s="28" t="str">
        <f t="shared" si="1"/>
        <v>PRAstorga43965</v>
      </c>
      <c r="J3221" s="28">
        <f>VLOOKUP(I3221,'Indice isolamento municipio'!$F$2:$G$26498,2,false)</f>
        <v>0.343</v>
      </c>
      <c r="K3221" s="29"/>
      <c r="L3221" s="20"/>
      <c r="M3221" s="20"/>
      <c r="N3221" s="20"/>
      <c r="O3221" s="20"/>
      <c r="P3221" s="20"/>
    </row>
    <row r="3222" ht="15.75" hidden="1" customHeight="1">
      <c r="A3222" s="12">
        <v>410220.0</v>
      </c>
      <c r="B3222" s="12" t="s">
        <v>105</v>
      </c>
      <c r="C3222" s="12" t="s">
        <v>158</v>
      </c>
      <c r="D3222" s="12" t="s">
        <v>154</v>
      </c>
      <c r="E3222" s="12">
        <v>3898.0</v>
      </c>
      <c r="F3222" s="26">
        <v>43965.0</v>
      </c>
      <c r="G3222" s="20"/>
      <c r="H3222" s="20"/>
      <c r="I3222" s="28" t="str">
        <f t="shared" si="1"/>
        <v>PRAtalaia43965</v>
      </c>
      <c r="J3222" s="28">
        <f>VLOOKUP(I3222,'Indice isolamento municipio'!$F$2:$G$26498,2,false)</f>
        <v>0.292</v>
      </c>
      <c r="K3222" s="29"/>
      <c r="L3222" s="20"/>
      <c r="M3222" s="20"/>
      <c r="N3222" s="20"/>
      <c r="O3222" s="20"/>
      <c r="P3222" s="20"/>
    </row>
    <row r="3223" ht="15.75" hidden="1" customHeight="1">
      <c r="A3223" s="12">
        <v>410230.0</v>
      </c>
      <c r="B3223" s="12" t="s">
        <v>3014</v>
      </c>
      <c r="C3223" s="12" t="s">
        <v>158</v>
      </c>
      <c r="D3223" s="12" t="s">
        <v>154</v>
      </c>
      <c r="E3223" s="12">
        <v>11539.0</v>
      </c>
      <c r="F3223" s="26">
        <v>43965.0</v>
      </c>
      <c r="G3223" s="20"/>
      <c r="H3223" s="20"/>
      <c r="I3223" s="28" t="str">
        <f t="shared" si="1"/>
        <v>PRBalsa Nova43965</v>
      </c>
      <c r="J3223" s="28">
        <f>VLOOKUP(I3223,'Indice isolamento municipio'!$F$2:$G$26498,2,false)</f>
        <v>0.381</v>
      </c>
      <c r="K3223" s="29"/>
      <c r="L3223" s="20"/>
      <c r="M3223" s="20"/>
      <c r="N3223" s="20"/>
      <c r="O3223" s="20"/>
      <c r="P3223" s="20"/>
    </row>
    <row r="3224" ht="15.75" hidden="1" customHeight="1">
      <c r="A3224" s="12">
        <v>410240.0</v>
      </c>
      <c r="B3224" s="12" t="s">
        <v>1677</v>
      </c>
      <c r="C3224" s="12" t="s">
        <v>158</v>
      </c>
      <c r="D3224" s="12" t="s">
        <v>154</v>
      </c>
      <c r="E3224" s="12">
        <v>31951.0</v>
      </c>
      <c r="F3224" s="26">
        <v>43965.0</v>
      </c>
      <c r="G3224" s="20"/>
      <c r="H3224" s="20"/>
      <c r="I3224" s="28" t="str">
        <f t="shared" si="1"/>
        <v>PRBandeirantes43965</v>
      </c>
      <c r="J3224" s="28">
        <f>VLOOKUP(I3224,'Indice isolamento municipio'!$F$2:$G$26498,2,false)</f>
        <v>0.378</v>
      </c>
      <c r="K3224" s="29"/>
      <c r="L3224" s="20"/>
      <c r="M3224" s="20"/>
      <c r="N3224" s="20"/>
      <c r="O3224" s="20"/>
      <c r="P3224" s="20"/>
    </row>
    <row r="3225" ht="15.75" hidden="1" customHeight="1">
      <c r="A3225" s="12">
        <v>410250.0</v>
      </c>
      <c r="B3225" s="12" t="s">
        <v>3016</v>
      </c>
      <c r="C3225" s="12" t="s">
        <v>158</v>
      </c>
      <c r="D3225" s="12" t="s">
        <v>154</v>
      </c>
      <c r="E3225" s="12">
        <v>12437.0</v>
      </c>
      <c r="F3225" s="26">
        <v>43965.0</v>
      </c>
      <c r="G3225" s="20"/>
      <c r="H3225" s="20"/>
      <c r="I3225" s="28" t="str">
        <f t="shared" si="1"/>
        <v>PRBarbosa Ferraz43965</v>
      </c>
      <c r="J3225" s="28">
        <f>VLOOKUP(I3225,'Indice isolamento municipio'!$F$2:$G$26498,2,false)</f>
        <v>0.318</v>
      </c>
      <c r="K3225" s="29"/>
      <c r="L3225" s="20"/>
      <c r="M3225" s="20"/>
      <c r="N3225" s="20"/>
      <c r="O3225" s="20"/>
      <c r="P3225" s="20"/>
    </row>
    <row r="3226" ht="15.75" hidden="1" customHeight="1">
      <c r="A3226" s="12">
        <v>410260.0</v>
      </c>
      <c r="B3226" s="12" t="s">
        <v>3020</v>
      </c>
      <c r="C3226" s="12" t="s">
        <v>158</v>
      </c>
      <c r="D3226" s="12" t="s">
        <v>154</v>
      </c>
      <c r="E3226" s="12">
        <v>9796.0</v>
      </c>
      <c r="F3226" s="26">
        <v>43965.0</v>
      </c>
      <c r="G3226" s="20"/>
      <c r="H3226" s="20"/>
      <c r="I3226" s="28" t="str">
        <f t="shared" si="1"/>
        <v>PRBarracão43965</v>
      </c>
      <c r="J3226" s="28">
        <f>VLOOKUP(I3226,'Indice isolamento municipio'!$F$2:$G$26498,2,false)</f>
        <v>0.333</v>
      </c>
      <c r="K3226" s="29"/>
      <c r="L3226" s="20"/>
      <c r="M3226" s="20"/>
      <c r="N3226" s="20"/>
      <c r="O3226" s="20"/>
      <c r="P3226" s="20"/>
    </row>
    <row r="3227" ht="15.75" hidden="1" customHeight="1">
      <c r="A3227" s="12">
        <v>410270.0</v>
      </c>
      <c r="B3227" s="12" t="s">
        <v>3019</v>
      </c>
      <c r="C3227" s="12" t="s">
        <v>158</v>
      </c>
      <c r="D3227" s="12" t="s">
        <v>154</v>
      </c>
      <c r="E3227" s="12">
        <v>2728.0</v>
      </c>
      <c r="F3227" s="26">
        <v>43965.0</v>
      </c>
      <c r="G3227" s="20"/>
      <c r="H3227" s="20"/>
      <c r="I3227" s="28" t="str">
        <f t="shared" si="1"/>
        <v>PRBarra do Jacaré43965</v>
      </c>
      <c r="J3227" s="28">
        <f>VLOOKUP(I3227,'Indice isolamento municipio'!$F$2:$G$26498,2,false)</f>
        <v>0.469</v>
      </c>
      <c r="K3227" s="29"/>
      <c r="L3227" s="20"/>
      <c r="M3227" s="20"/>
      <c r="N3227" s="20"/>
      <c r="O3227" s="20"/>
      <c r="P3227" s="20"/>
    </row>
    <row r="3228" ht="15.75" hidden="1" customHeight="1">
      <c r="A3228" s="12">
        <v>410275.0</v>
      </c>
      <c r="B3228" s="12" t="s">
        <v>3022</v>
      </c>
      <c r="C3228" s="12" t="s">
        <v>158</v>
      </c>
      <c r="D3228" s="12" t="s">
        <v>154</v>
      </c>
      <c r="E3228" s="12">
        <v>3861.0</v>
      </c>
      <c r="F3228" s="26">
        <v>43965.0</v>
      </c>
      <c r="G3228" s="20"/>
      <c r="H3228" s="20"/>
      <c r="I3228" s="28" t="str">
        <f t="shared" si="1"/>
        <v>PRBela Vista da Caroba43965</v>
      </c>
      <c r="J3228" s="28">
        <f>VLOOKUP(I3228,'Indice isolamento municipio'!$F$2:$G$26498,2,false)</f>
        <v>0.6</v>
      </c>
      <c r="K3228" s="29"/>
      <c r="L3228" s="20"/>
      <c r="M3228" s="20"/>
      <c r="N3228" s="20"/>
      <c r="O3228" s="20"/>
      <c r="P3228" s="20"/>
    </row>
    <row r="3229" ht="15.75" hidden="1" customHeight="1">
      <c r="A3229" s="12">
        <v>410280.0</v>
      </c>
      <c r="B3229" s="12" t="s">
        <v>3023</v>
      </c>
      <c r="C3229" s="12" t="s">
        <v>158</v>
      </c>
      <c r="D3229" s="12" t="s">
        <v>154</v>
      </c>
      <c r="E3229" s="12">
        <v>15087.0</v>
      </c>
      <c r="F3229" s="26">
        <v>43965.0</v>
      </c>
      <c r="G3229" s="20"/>
      <c r="H3229" s="20"/>
      <c r="I3229" s="28" t="str">
        <f t="shared" si="1"/>
        <v>PRBela Vista do Paraíso43965</v>
      </c>
      <c r="J3229" s="28">
        <f>VLOOKUP(I3229,'Indice isolamento municipio'!$F$2:$G$26498,2,false)</f>
        <v>0.338</v>
      </c>
      <c r="K3229" s="29"/>
      <c r="L3229" s="20"/>
      <c r="M3229" s="20"/>
      <c r="N3229" s="20"/>
      <c r="O3229" s="20"/>
      <c r="P3229" s="20"/>
    </row>
    <row r="3230" ht="15.75" hidden="1" customHeight="1">
      <c r="A3230" s="12">
        <v>410290.0</v>
      </c>
      <c r="B3230" s="12" t="s">
        <v>3024</v>
      </c>
      <c r="C3230" s="12" t="s">
        <v>158</v>
      </c>
      <c r="D3230" s="12" t="s">
        <v>154</v>
      </c>
      <c r="E3230" s="12">
        <v>15903.0</v>
      </c>
      <c r="F3230" s="26">
        <v>43965.0</v>
      </c>
      <c r="G3230" s="20"/>
      <c r="H3230" s="20"/>
      <c r="I3230" s="28" t="str">
        <f t="shared" si="1"/>
        <v>PRBituruna43965</v>
      </c>
      <c r="J3230" s="28">
        <f>VLOOKUP(I3230,'Indice isolamento municipio'!$F$2:$G$26498,2,false)</f>
        <v>0.404</v>
      </c>
      <c r="K3230" s="29"/>
      <c r="L3230" s="20"/>
      <c r="M3230" s="20"/>
      <c r="N3230" s="20"/>
      <c r="O3230" s="20"/>
      <c r="P3230" s="20"/>
    </row>
    <row r="3231" ht="15.75" hidden="1" customHeight="1">
      <c r="A3231" s="12">
        <v>410300.0</v>
      </c>
      <c r="B3231" s="12" t="s">
        <v>1042</v>
      </c>
      <c r="C3231" s="12" t="s">
        <v>158</v>
      </c>
      <c r="D3231" s="12" t="s">
        <v>154</v>
      </c>
      <c r="E3231" s="12">
        <v>4479.0</v>
      </c>
      <c r="F3231" s="26">
        <v>43965.0</v>
      </c>
      <c r="G3231" s="20"/>
      <c r="H3231" s="20"/>
      <c r="I3231" s="28" t="str">
        <f t="shared" si="1"/>
        <v>PRBoa Esperança43965</v>
      </c>
      <c r="J3231" s="28">
        <f>VLOOKUP(I3231,'Indice isolamento municipio'!$F$2:$G$26498,2,false)</f>
        <v>0.419</v>
      </c>
      <c r="K3231" s="29"/>
      <c r="L3231" s="20"/>
      <c r="M3231" s="20"/>
      <c r="N3231" s="20"/>
      <c r="O3231" s="20"/>
      <c r="P3231" s="20"/>
    </row>
    <row r="3232" ht="15.75" hidden="1" customHeight="1">
      <c r="A3232" s="12">
        <v>410302.0</v>
      </c>
      <c r="B3232" s="12" t="s">
        <v>3025</v>
      </c>
      <c r="C3232" s="12" t="s">
        <v>158</v>
      </c>
      <c r="D3232" s="12" t="s">
        <v>154</v>
      </c>
      <c r="E3232" s="12">
        <v>2713.0</v>
      </c>
      <c r="F3232" s="26">
        <v>43965.0</v>
      </c>
      <c r="G3232" s="20"/>
      <c r="H3232" s="20"/>
      <c r="I3232" s="28" t="str">
        <f t="shared" si="1"/>
        <v>PRBoa Esperança do Iguaçu43965</v>
      </c>
      <c r="J3232" s="28">
        <f>VLOOKUP(I3232,'Indice isolamento municipio'!$F$2:$G$26498,2,false)</f>
        <v>0.524</v>
      </c>
      <c r="K3232" s="29"/>
      <c r="L3232" s="20"/>
      <c r="M3232" s="20"/>
      <c r="N3232" s="20"/>
      <c r="O3232" s="20"/>
      <c r="P3232" s="20"/>
    </row>
    <row r="3233" ht="15.75" hidden="1" customHeight="1">
      <c r="A3233" s="12">
        <v>410304.0</v>
      </c>
      <c r="B3233" s="12" t="s">
        <v>3026</v>
      </c>
      <c r="C3233" s="12" t="s">
        <v>158</v>
      </c>
      <c r="D3233" s="12" t="s">
        <v>154</v>
      </c>
      <c r="E3233" s="12">
        <v>6520.0</v>
      </c>
      <c r="F3233" s="26">
        <v>43965.0</v>
      </c>
      <c r="G3233" s="20"/>
      <c r="H3233" s="20"/>
      <c r="I3233" s="28" t="str">
        <f t="shared" si="1"/>
        <v>PRBoa Ventura de São Roque43965</v>
      </c>
      <c r="J3233" s="28">
        <f>VLOOKUP(I3233,'Indice isolamento municipio'!$F$2:$G$26498,2,false)</f>
        <v>0.439</v>
      </c>
      <c r="K3233" s="29"/>
      <c r="L3233" s="20"/>
      <c r="M3233" s="20"/>
      <c r="N3233" s="20"/>
      <c r="O3233" s="20"/>
      <c r="P3233" s="20"/>
    </row>
    <row r="3234" ht="15.75" hidden="1" customHeight="1">
      <c r="A3234" s="12">
        <v>410305.0</v>
      </c>
      <c r="B3234" s="12" t="s">
        <v>3027</v>
      </c>
      <c r="C3234" s="12" t="s">
        <v>158</v>
      </c>
      <c r="D3234" s="12" t="s">
        <v>154</v>
      </c>
      <c r="E3234" s="12">
        <v>7834.0</v>
      </c>
      <c r="F3234" s="26">
        <v>43965.0</v>
      </c>
      <c r="G3234" s="20"/>
      <c r="H3234" s="20"/>
      <c r="I3234" s="28" t="str">
        <f t="shared" si="1"/>
        <v>PRBoa Vista da Aparecida43965</v>
      </c>
      <c r="J3234" s="28">
        <f>VLOOKUP(I3234,'Indice isolamento municipio'!$F$2:$G$26498,2,false)</f>
        <v>0.364</v>
      </c>
      <c r="K3234" s="29"/>
      <c r="L3234" s="20"/>
      <c r="M3234" s="20"/>
      <c r="N3234" s="20"/>
      <c r="O3234" s="20"/>
      <c r="P3234" s="20"/>
    </row>
    <row r="3235" ht="15.75" hidden="1" customHeight="1">
      <c r="A3235" s="12">
        <v>410310.0</v>
      </c>
      <c r="B3235" s="12" t="s">
        <v>5798</v>
      </c>
      <c r="C3235" s="12" t="s">
        <v>158</v>
      </c>
      <c r="D3235" s="12" t="s">
        <v>154</v>
      </c>
      <c r="E3235" s="12">
        <v>11280.0</v>
      </c>
      <c r="F3235" s="26">
        <v>43965.0</v>
      </c>
      <c r="G3235" s="20"/>
      <c r="H3235" s="20"/>
      <c r="I3235" s="28" t="str">
        <f t="shared" si="1"/>
        <v>PRBocaiúva do Sul43965</v>
      </c>
      <c r="J3235" s="28" t="str">
        <f>VLOOKUP(I3235,'Indice isolamento municipio'!$F$2:$G$26498,2,false)</f>
        <v>#N/A</v>
      </c>
      <c r="K3235" s="29"/>
      <c r="L3235" s="20"/>
      <c r="M3235" s="20"/>
      <c r="N3235" s="20"/>
      <c r="O3235" s="20"/>
      <c r="P3235" s="20"/>
    </row>
    <row r="3236" ht="15.75" hidden="1" customHeight="1">
      <c r="A3236" s="12">
        <v>410315.0</v>
      </c>
      <c r="B3236" s="12" t="s">
        <v>5799</v>
      </c>
      <c r="C3236" s="12" t="s">
        <v>158</v>
      </c>
      <c r="D3236" s="12" t="s">
        <v>154</v>
      </c>
      <c r="E3236" s="12">
        <v>3742.0</v>
      </c>
      <c r="F3236" s="26">
        <v>43965.0</v>
      </c>
      <c r="G3236" s="20"/>
      <c r="H3236" s="20"/>
      <c r="I3236" s="28" t="str">
        <f t="shared" si="1"/>
        <v>PRBom Jesus do Sul43965</v>
      </c>
      <c r="J3236" s="28" t="str">
        <f>VLOOKUP(I3236,'Indice isolamento municipio'!$F$2:$G$26498,2,false)</f>
        <v>#N/A</v>
      </c>
      <c r="K3236" s="29"/>
      <c r="L3236" s="20"/>
      <c r="M3236" s="20"/>
      <c r="N3236" s="20"/>
      <c r="O3236" s="20"/>
      <c r="P3236" s="20"/>
    </row>
    <row r="3237" ht="15.75" hidden="1" customHeight="1">
      <c r="A3237" s="12">
        <v>410320.0</v>
      </c>
      <c r="B3237" s="12" t="s">
        <v>1823</v>
      </c>
      <c r="C3237" s="12" t="s">
        <v>158</v>
      </c>
      <c r="D3237" s="12" t="s">
        <v>154</v>
      </c>
      <c r="E3237" s="12">
        <v>6620.0</v>
      </c>
      <c r="F3237" s="26">
        <v>43965.0</v>
      </c>
      <c r="G3237" s="20"/>
      <c r="H3237" s="20"/>
      <c r="I3237" s="28" t="str">
        <f t="shared" si="1"/>
        <v>PRBom Sucesso43965</v>
      </c>
      <c r="J3237" s="28">
        <f>VLOOKUP(I3237,'Indice isolamento municipio'!$F$2:$G$26498,2,false)</f>
        <v>0.288</v>
      </c>
      <c r="K3237" s="29"/>
      <c r="L3237" s="20"/>
      <c r="M3237" s="20"/>
      <c r="N3237" s="20"/>
      <c r="O3237" s="20"/>
      <c r="P3237" s="20"/>
    </row>
    <row r="3238" ht="15.75" hidden="1" customHeight="1">
      <c r="A3238" s="12">
        <v>410322.0</v>
      </c>
      <c r="B3238" s="12" t="s">
        <v>3029</v>
      </c>
      <c r="C3238" s="12" t="s">
        <v>158</v>
      </c>
      <c r="D3238" s="12" t="s">
        <v>154</v>
      </c>
      <c r="E3238" s="12">
        <v>3279.0</v>
      </c>
      <c r="F3238" s="26">
        <v>43965.0</v>
      </c>
      <c r="G3238" s="20"/>
      <c r="H3238" s="20"/>
      <c r="I3238" s="28" t="str">
        <f t="shared" si="1"/>
        <v>PRBom Sucesso do Sul43965</v>
      </c>
      <c r="J3238" s="28">
        <f>VLOOKUP(I3238,'Indice isolamento municipio'!$F$2:$G$26498,2,false)</f>
        <v>0.348</v>
      </c>
      <c r="K3238" s="29"/>
      <c r="L3238" s="20"/>
      <c r="M3238" s="20"/>
      <c r="N3238" s="20"/>
      <c r="O3238" s="20"/>
      <c r="P3238" s="20"/>
    </row>
    <row r="3239" ht="15.75" hidden="1" customHeight="1">
      <c r="A3239" s="12">
        <v>410330.0</v>
      </c>
      <c r="B3239" s="12" t="s">
        <v>3030</v>
      </c>
      <c r="C3239" s="12" t="s">
        <v>158</v>
      </c>
      <c r="D3239" s="12" t="s">
        <v>154</v>
      </c>
      <c r="E3239" s="12">
        <v>7641.0</v>
      </c>
      <c r="F3239" s="26">
        <v>43965.0</v>
      </c>
      <c r="G3239" s="20"/>
      <c r="H3239" s="20"/>
      <c r="I3239" s="28" t="str">
        <f t="shared" si="1"/>
        <v>PRBorrazópolis43965</v>
      </c>
      <c r="J3239" s="28">
        <f>VLOOKUP(I3239,'Indice isolamento municipio'!$F$2:$G$26498,2,false)</f>
        <v>0.371</v>
      </c>
      <c r="K3239" s="29"/>
      <c r="L3239" s="20"/>
      <c r="M3239" s="20"/>
      <c r="N3239" s="20"/>
      <c r="O3239" s="20"/>
      <c r="P3239" s="20"/>
    </row>
    <row r="3240" ht="15.75" hidden="1" customHeight="1">
      <c r="A3240" s="12">
        <v>410335.0</v>
      </c>
      <c r="B3240" s="12" t="s">
        <v>3031</v>
      </c>
      <c r="C3240" s="12" t="s">
        <v>158</v>
      </c>
      <c r="D3240" s="12" t="s">
        <v>154</v>
      </c>
      <c r="E3240" s="12">
        <v>5667.0</v>
      </c>
      <c r="F3240" s="26">
        <v>43965.0</v>
      </c>
      <c r="G3240" s="20"/>
      <c r="H3240" s="20"/>
      <c r="I3240" s="28" t="str">
        <f t="shared" si="1"/>
        <v>PRBraganey43965</v>
      </c>
      <c r="J3240" s="28">
        <f>VLOOKUP(I3240,'Indice isolamento municipio'!$F$2:$G$26498,2,false)</f>
        <v>0.483</v>
      </c>
      <c r="K3240" s="29"/>
      <c r="L3240" s="20"/>
      <c r="M3240" s="20"/>
      <c r="N3240" s="20"/>
      <c r="O3240" s="20"/>
      <c r="P3240" s="20"/>
    </row>
    <row r="3241" ht="15.75" hidden="1" customHeight="1">
      <c r="A3241" s="12">
        <v>410337.0</v>
      </c>
      <c r="B3241" s="12" t="s">
        <v>3032</v>
      </c>
      <c r="C3241" s="12" t="s">
        <v>158</v>
      </c>
      <c r="D3241" s="12" t="s">
        <v>154</v>
      </c>
      <c r="E3241" s="12">
        <v>3107.0</v>
      </c>
      <c r="F3241" s="26">
        <v>43965.0</v>
      </c>
      <c r="G3241" s="20"/>
      <c r="H3241" s="20"/>
      <c r="I3241" s="28" t="str">
        <f t="shared" si="1"/>
        <v>PRBrasilândia do Sul43965</v>
      </c>
      <c r="J3241" s="28">
        <f>VLOOKUP(I3241,'Indice isolamento municipio'!$F$2:$G$26498,2,false)</f>
        <v>0.469</v>
      </c>
      <c r="K3241" s="29"/>
      <c r="L3241" s="20"/>
      <c r="M3241" s="20"/>
      <c r="N3241" s="20"/>
      <c r="O3241" s="20"/>
      <c r="P3241" s="20"/>
    </row>
    <row r="3242" ht="15.75" hidden="1" customHeight="1">
      <c r="A3242" s="12">
        <v>410340.0</v>
      </c>
      <c r="B3242" s="12" t="s">
        <v>3033</v>
      </c>
      <c r="C3242" s="12" t="s">
        <v>158</v>
      </c>
      <c r="D3242" s="12" t="s">
        <v>154</v>
      </c>
      <c r="E3242" s="12">
        <v>2727.0</v>
      </c>
      <c r="F3242" s="26">
        <v>43965.0</v>
      </c>
      <c r="G3242" s="20"/>
      <c r="H3242" s="20"/>
      <c r="I3242" s="28" t="str">
        <f t="shared" si="1"/>
        <v>PRCafeara43965</v>
      </c>
      <c r="J3242" s="28">
        <f>VLOOKUP(I3242,'Indice isolamento municipio'!$F$2:$G$26498,2,false)</f>
        <v>0.386</v>
      </c>
      <c r="K3242" s="29"/>
      <c r="L3242" s="20"/>
      <c r="M3242" s="20"/>
      <c r="N3242" s="20"/>
      <c r="O3242" s="20"/>
      <c r="P3242" s="20"/>
    </row>
    <row r="3243" ht="15.75" hidden="1" customHeight="1">
      <c r="A3243" s="12">
        <v>410345.0</v>
      </c>
      <c r="B3243" s="12" t="s">
        <v>3034</v>
      </c>
      <c r="C3243" s="12" t="s">
        <v>158</v>
      </c>
      <c r="D3243" s="12" t="s">
        <v>154</v>
      </c>
      <c r="E3243" s="12">
        <v>15194.0</v>
      </c>
      <c r="F3243" s="26">
        <v>43965.0</v>
      </c>
      <c r="G3243" s="20"/>
      <c r="H3243" s="20"/>
      <c r="I3243" s="28" t="str">
        <f t="shared" si="1"/>
        <v>PRCafelândia43965</v>
      </c>
      <c r="J3243" s="28">
        <f>VLOOKUP(I3243,'Indice isolamento municipio'!$F$2:$G$26498,2,false)</f>
        <v>0.381</v>
      </c>
      <c r="K3243" s="29"/>
      <c r="L3243" s="20"/>
      <c r="M3243" s="20"/>
      <c r="N3243" s="20"/>
      <c r="O3243" s="20"/>
      <c r="P3243" s="20"/>
    </row>
    <row r="3244" ht="15.75" hidden="1" customHeight="1">
      <c r="A3244" s="12">
        <v>410347.0</v>
      </c>
      <c r="B3244" s="12" t="s">
        <v>3035</v>
      </c>
      <c r="C3244" s="12" t="s">
        <v>158</v>
      </c>
      <c r="D3244" s="12" t="s">
        <v>154</v>
      </c>
      <c r="E3244" s="12">
        <v>4236.0</v>
      </c>
      <c r="F3244" s="26">
        <v>43965.0</v>
      </c>
      <c r="G3244" s="20"/>
      <c r="H3244" s="20"/>
      <c r="I3244" s="28" t="str">
        <f t="shared" si="1"/>
        <v>PRCafezal do Sul43965</v>
      </c>
      <c r="J3244" s="28">
        <f>VLOOKUP(I3244,'Indice isolamento municipio'!$F$2:$G$26498,2,false)</f>
        <v>0.439</v>
      </c>
      <c r="K3244" s="29"/>
      <c r="L3244" s="20"/>
      <c r="M3244" s="20"/>
      <c r="N3244" s="20"/>
      <c r="O3244" s="20"/>
      <c r="P3244" s="20"/>
    </row>
    <row r="3245" ht="15.75" hidden="1" customHeight="1">
      <c r="A3245" s="12">
        <v>410350.0</v>
      </c>
      <c r="B3245" s="12" t="s">
        <v>3037</v>
      </c>
      <c r="C3245" s="12" t="s">
        <v>158</v>
      </c>
      <c r="D3245" s="12" t="s">
        <v>154</v>
      </c>
      <c r="E3245" s="12">
        <v>8129.0</v>
      </c>
      <c r="F3245" s="26">
        <v>43965.0</v>
      </c>
      <c r="G3245" s="20"/>
      <c r="H3245" s="20"/>
      <c r="I3245" s="28" t="str">
        <f t="shared" si="1"/>
        <v>PRCalifórnia43965</v>
      </c>
      <c r="J3245" s="28">
        <f>VLOOKUP(I3245,'Indice isolamento municipio'!$F$2:$G$26498,2,false)</f>
        <v>0.294</v>
      </c>
      <c r="K3245" s="29"/>
      <c r="L3245" s="20"/>
      <c r="M3245" s="20"/>
      <c r="N3245" s="20"/>
      <c r="O3245" s="20"/>
      <c r="P3245" s="20"/>
    </row>
    <row r="3246" ht="15.75" hidden="1" customHeight="1">
      <c r="A3246" s="12">
        <v>410360.0</v>
      </c>
      <c r="B3246" s="12" t="s">
        <v>3039</v>
      </c>
      <c r="C3246" s="12" t="s">
        <v>158</v>
      </c>
      <c r="D3246" s="12" t="s">
        <v>154</v>
      </c>
      <c r="E3246" s="12">
        <v>24060.0</v>
      </c>
      <c r="F3246" s="26">
        <v>43965.0</v>
      </c>
      <c r="G3246" s="20"/>
      <c r="H3246" s="20"/>
      <c r="I3246" s="28" t="str">
        <f t="shared" si="1"/>
        <v>PRCambará43965</v>
      </c>
      <c r="J3246" s="28">
        <f>VLOOKUP(I3246,'Indice isolamento municipio'!$F$2:$G$26498,2,false)</f>
        <v>0.357</v>
      </c>
      <c r="K3246" s="29"/>
      <c r="L3246" s="20"/>
      <c r="M3246" s="20"/>
      <c r="N3246" s="20"/>
      <c r="O3246" s="20"/>
      <c r="P3246" s="20"/>
    </row>
    <row r="3247" ht="15.75" hidden="1" customHeight="1">
      <c r="A3247" s="12">
        <v>410370.0</v>
      </c>
      <c r="B3247" s="12" t="s">
        <v>3041</v>
      </c>
      <c r="C3247" s="12" t="s">
        <v>158</v>
      </c>
      <c r="D3247" s="12" t="s">
        <v>154</v>
      </c>
      <c r="E3247" s="12">
        <v>98024.0</v>
      </c>
      <c r="F3247" s="26">
        <v>43965.0</v>
      </c>
      <c r="G3247" s="20"/>
      <c r="H3247" s="20"/>
      <c r="I3247" s="28" t="str">
        <f t="shared" si="1"/>
        <v>PRCambé43965</v>
      </c>
      <c r="J3247" s="28">
        <f>VLOOKUP(I3247,'Indice isolamento municipio'!$F$2:$G$26498,2,false)</f>
        <v>0.348</v>
      </c>
      <c r="K3247" s="29"/>
      <c r="L3247" s="20"/>
      <c r="M3247" s="20"/>
      <c r="N3247" s="20"/>
      <c r="O3247" s="20"/>
      <c r="P3247" s="20"/>
    </row>
    <row r="3248" ht="15.75" hidden="1" customHeight="1">
      <c r="A3248" s="12">
        <v>410380.0</v>
      </c>
      <c r="B3248" s="12" t="s">
        <v>3042</v>
      </c>
      <c r="C3248" s="12" t="s">
        <v>158</v>
      </c>
      <c r="D3248" s="12" t="s">
        <v>154</v>
      </c>
      <c r="E3248" s="12">
        <v>7319.0</v>
      </c>
      <c r="F3248" s="26">
        <v>43965.0</v>
      </c>
      <c r="G3248" s="20"/>
      <c r="H3248" s="20"/>
      <c r="I3248" s="28" t="str">
        <f t="shared" si="1"/>
        <v>PRCambira43965</v>
      </c>
      <c r="J3248" s="28">
        <f>VLOOKUP(I3248,'Indice isolamento municipio'!$F$2:$G$26498,2,false)</f>
        <v>0.361</v>
      </c>
      <c r="K3248" s="29"/>
      <c r="L3248" s="20"/>
      <c r="M3248" s="20"/>
      <c r="N3248" s="20"/>
      <c r="O3248" s="20"/>
      <c r="P3248" s="20"/>
    </row>
    <row r="3249" ht="15.75" hidden="1" customHeight="1">
      <c r="A3249" s="12">
        <v>410390.0</v>
      </c>
      <c r="B3249" s="12" t="s">
        <v>3043</v>
      </c>
      <c r="C3249" s="12" t="s">
        <v>158</v>
      </c>
      <c r="D3249" s="12" t="s">
        <v>154</v>
      </c>
      <c r="E3249" s="12">
        <v>15149.0</v>
      </c>
      <c r="F3249" s="26">
        <v>43965.0</v>
      </c>
      <c r="G3249" s="20"/>
      <c r="H3249" s="20"/>
      <c r="I3249" s="28" t="str">
        <f t="shared" si="1"/>
        <v>PRCampina da Lagoa43965</v>
      </c>
      <c r="J3249" s="28">
        <f>VLOOKUP(I3249,'Indice isolamento municipio'!$F$2:$G$26498,2,false)</f>
        <v>0.328</v>
      </c>
      <c r="K3249" s="29"/>
      <c r="L3249" s="20"/>
      <c r="M3249" s="20"/>
      <c r="N3249" s="20"/>
      <c r="O3249" s="20"/>
      <c r="P3249" s="20"/>
    </row>
    <row r="3250" ht="15.75" hidden="1" customHeight="1">
      <c r="A3250" s="12">
        <v>410395.0</v>
      </c>
      <c r="B3250" s="12" t="s">
        <v>5800</v>
      </c>
      <c r="C3250" s="12" t="s">
        <v>158</v>
      </c>
      <c r="D3250" s="12" t="s">
        <v>154</v>
      </c>
      <c r="E3250" s="12">
        <v>4033.0</v>
      </c>
      <c r="F3250" s="26">
        <v>43965.0</v>
      </c>
      <c r="G3250" s="20"/>
      <c r="H3250" s="20"/>
      <c r="I3250" s="28" t="str">
        <f t="shared" si="1"/>
        <v>PRCampina do Simão43965</v>
      </c>
      <c r="J3250" s="28" t="str">
        <f>VLOOKUP(I3250,'Indice isolamento municipio'!$F$2:$G$26498,2,false)</f>
        <v>#N/A</v>
      </c>
      <c r="K3250" s="29"/>
      <c r="L3250" s="20"/>
      <c r="M3250" s="20"/>
      <c r="N3250" s="20"/>
      <c r="O3250" s="20"/>
      <c r="P3250" s="20"/>
    </row>
    <row r="3251" ht="15.75" hidden="1" customHeight="1">
      <c r="A3251" s="12">
        <v>410400.0</v>
      </c>
      <c r="B3251" s="12" t="s">
        <v>3044</v>
      </c>
      <c r="C3251" s="12" t="s">
        <v>158</v>
      </c>
      <c r="D3251" s="12" t="s">
        <v>154</v>
      </c>
      <c r="E3251" s="12">
        <v>39404.0</v>
      </c>
      <c r="F3251" s="26">
        <v>43965.0</v>
      </c>
      <c r="G3251" s="20"/>
      <c r="H3251" s="20"/>
      <c r="I3251" s="28" t="str">
        <f t="shared" si="1"/>
        <v>PRCampina Grande do Sul43965</v>
      </c>
      <c r="J3251" s="28">
        <f>VLOOKUP(I3251,'Indice isolamento municipio'!$F$2:$G$26498,2,false)</f>
        <v>0.391</v>
      </c>
      <c r="K3251" s="29"/>
      <c r="L3251" s="152">
        <v>43964.0</v>
      </c>
      <c r="M3251" s="153">
        <v>43979.0</v>
      </c>
      <c r="N3251" s="39" t="s">
        <v>5801</v>
      </c>
      <c r="O3251" s="20"/>
      <c r="P3251" s="20"/>
      <c r="Q3251" s="39" t="s">
        <v>5801</v>
      </c>
    </row>
    <row r="3252" ht="15.75" hidden="1" customHeight="1">
      <c r="A3252" s="12">
        <v>410405.0</v>
      </c>
      <c r="B3252" s="12" t="s">
        <v>3045</v>
      </c>
      <c r="C3252" s="12" t="s">
        <v>158</v>
      </c>
      <c r="D3252" s="12" t="s">
        <v>154</v>
      </c>
      <c r="E3252" s="12">
        <v>4299.0</v>
      </c>
      <c r="F3252" s="26">
        <v>43965.0</v>
      </c>
      <c r="G3252" s="20"/>
      <c r="H3252" s="20"/>
      <c r="I3252" s="28" t="str">
        <f t="shared" si="1"/>
        <v>PRCampo Bonito43965</v>
      </c>
      <c r="J3252" s="28">
        <f>VLOOKUP(I3252,'Indice isolamento municipio'!$F$2:$G$26498,2,false)</f>
        <v>0.444</v>
      </c>
      <c r="K3252" s="29"/>
      <c r="L3252" s="20"/>
      <c r="M3252" s="20"/>
      <c r="N3252" s="20"/>
      <c r="O3252" s="20"/>
      <c r="P3252" s="20"/>
    </row>
    <row r="3253" ht="15.75" hidden="1" customHeight="1">
      <c r="A3253" s="12">
        <v>410410.0</v>
      </c>
      <c r="B3253" s="12" t="s">
        <v>3046</v>
      </c>
      <c r="C3253" s="12" t="s">
        <v>158</v>
      </c>
      <c r="D3253" s="12" t="s">
        <v>154</v>
      </c>
      <c r="E3253" s="12">
        <v>7245.0</v>
      </c>
      <c r="F3253" s="26">
        <v>43965.0</v>
      </c>
      <c r="G3253" s="20"/>
      <c r="H3253" s="20"/>
      <c r="I3253" s="28" t="str">
        <f t="shared" si="1"/>
        <v>PRCampo do Tenente43965</v>
      </c>
      <c r="J3253" s="28">
        <f>VLOOKUP(I3253,'Indice isolamento municipio'!$F$2:$G$26498,2,false)</f>
        <v>0.466</v>
      </c>
      <c r="K3253" s="29"/>
      <c r="L3253" s="20"/>
      <c r="M3253" s="20"/>
      <c r="N3253" s="20"/>
      <c r="O3253" s="20"/>
      <c r="P3253" s="20"/>
    </row>
    <row r="3254" ht="15.75" hidden="1" customHeight="1">
      <c r="A3254" s="12">
        <v>410420.0</v>
      </c>
      <c r="B3254" s="12" t="s">
        <v>3047</v>
      </c>
      <c r="C3254" s="12" t="s">
        <v>158</v>
      </c>
      <c r="D3254" s="12" t="s">
        <v>154</v>
      </c>
      <c r="E3254" s="12">
        <v>115336.0</v>
      </c>
      <c r="F3254" s="26">
        <v>43965.0</v>
      </c>
      <c r="G3254" s="20"/>
      <c r="H3254" s="20"/>
      <c r="I3254" s="28" t="str">
        <f t="shared" si="1"/>
        <v>PRCampo Largo43965</v>
      </c>
      <c r="J3254" s="28">
        <f>VLOOKUP(I3254,'Indice isolamento municipio'!$F$2:$G$26498,2,false)</f>
        <v>0.388</v>
      </c>
      <c r="K3254" s="29"/>
      <c r="L3254" s="20"/>
      <c r="M3254" s="20"/>
      <c r="N3254" s="20"/>
      <c r="O3254" s="20"/>
      <c r="P3254" s="20"/>
    </row>
    <row r="3255" ht="15.75" hidden="1" customHeight="1">
      <c r="A3255" s="12">
        <v>410425.0</v>
      </c>
      <c r="B3255" s="12" t="s">
        <v>3048</v>
      </c>
      <c r="C3255" s="12" t="s">
        <v>158</v>
      </c>
      <c r="D3255" s="12" t="s">
        <v>154</v>
      </c>
      <c r="E3255" s="12">
        <v>25513.0</v>
      </c>
      <c r="F3255" s="26">
        <v>43965.0</v>
      </c>
      <c r="G3255" s="20"/>
      <c r="H3255" s="20"/>
      <c r="I3255" s="28" t="str">
        <f t="shared" si="1"/>
        <v>PRCampo Magro43965</v>
      </c>
      <c r="J3255" s="28">
        <f>VLOOKUP(I3255,'Indice isolamento municipio'!$F$2:$G$26498,2,false)</f>
        <v>0.352</v>
      </c>
      <c r="K3255" s="29"/>
      <c r="L3255" s="20"/>
      <c r="M3255" s="20"/>
      <c r="N3255" s="20"/>
      <c r="O3255" s="20"/>
      <c r="P3255" s="20"/>
    </row>
    <row r="3256" ht="15.75" hidden="1" customHeight="1">
      <c r="A3256" s="12">
        <v>410430.0</v>
      </c>
      <c r="B3256" s="12" t="s">
        <v>3049</v>
      </c>
      <c r="C3256" s="12" t="s">
        <v>158</v>
      </c>
      <c r="D3256" s="12" t="s">
        <v>154</v>
      </c>
      <c r="E3256" s="12">
        <v>88209.0</v>
      </c>
      <c r="F3256" s="26">
        <v>43965.0</v>
      </c>
      <c r="G3256" s="20"/>
      <c r="H3256" s="20"/>
      <c r="I3256" s="28" t="str">
        <f t="shared" si="1"/>
        <v>PRCampo Mourão43965</v>
      </c>
      <c r="J3256" s="28">
        <f>VLOOKUP(I3256,'Indice isolamento municipio'!$F$2:$G$26498,2,false)</f>
        <v>0.378</v>
      </c>
      <c r="K3256" s="29"/>
      <c r="L3256" s="20"/>
      <c r="M3256" s="20"/>
      <c r="N3256" s="20"/>
      <c r="O3256" s="20"/>
      <c r="P3256" s="20"/>
    </row>
    <row r="3257" ht="15.75" hidden="1" customHeight="1">
      <c r="A3257" s="12">
        <v>410440.0</v>
      </c>
      <c r="B3257" s="12" t="s">
        <v>3050</v>
      </c>
      <c r="C3257" s="12" t="s">
        <v>158</v>
      </c>
      <c r="D3257" s="12" t="s">
        <v>154</v>
      </c>
      <c r="E3257" s="12">
        <v>16332.0</v>
      </c>
      <c r="F3257" s="26">
        <v>43965.0</v>
      </c>
      <c r="G3257" s="20"/>
      <c r="H3257" s="20"/>
      <c r="I3257" s="28" t="str">
        <f t="shared" si="1"/>
        <v>PRCândido de Abreu43965</v>
      </c>
      <c r="J3257" s="28">
        <f>VLOOKUP(I3257,'Indice isolamento municipio'!$F$2:$G$26498,2,false)</f>
        <v>0.323</v>
      </c>
      <c r="K3257" s="29"/>
      <c r="L3257" s="20"/>
      <c r="M3257" s="20"/>
      <c r="N3257" s="20"/>
      <c r="O3257" s="20"/>
      <c r="P3257" s="20"/>
    </row>
    <row r="3258" ht="15.75" hidden="1" customHeight="1">
      <c r="A3258" s="12">
        <v>410442.0</v>
      </c>
      <c r="B3258" s="12" t="s">
        <v>3051</v>
      </c>
      <c r="C3258" s="12" t="s">
        <v>158</v>
      </c>
      <c r="D3258" s="12" t="s">
        <v>154</v>
      </c>
      <c r="E3258" s="12">
        <v>15104.0</v>
      </c>
      <c r="F3258" s="26">
        <v>43965.0</v>
      </c>
      <c r="G3258" s="20"/>
      <c r="H3258" s="20"/>
      <c r="I3258" s="28" t="str">
        <f t="shared" si="1"/>
        <v>PRCandói43965</v>
      </c>
      <c r="J3258" s="28">
        <f>VLOOKUP(I3258,'Indice isolamento municipio'!$F$2:$G$26498,2,false)</f>
        <v>0.468</v>
      </c>
      <c r="K3258" s="29"/>
      <c r="L3258" s="20"/>
      <c r="M3258" s="20"/>
      <c r="N3258" s="20"/>
      <c r="O3258" s="20"/>
      <c r="P3258" s="20"/>
    </row>
    <row r="3259" ht="15.75" hidden="1" customHeight="1">
      <c r="A3259" s="12">
        <v>410445.0</v>
      </c>
      <c r="B3259" s="12" t="s">
        <v>1865</v>
      </c>
      <c r="C3259" s="12" t="s">
        <v>158</v>
      </c>
      <c r="D3259" s="12" t="s">
        <v>154</v>
      </c>
      <c r="E3259" s="12">
        <v>12974.0</v>
      </c>
      <c r="F3259" s="26">
        <v>43965.0</v>
      </c>
      <c r="G3259" s="20"/>
      <c r="H3259" s="20"/>
      <c r="I3259" s="28" t="str">
        <f t="shared" si="1"/>
        <v>PRCantagalo43965</v>
      </c>
      <c r="J3259" s="28">
        <f>VLOOKUP(I3259,'Indice isolamento municipio'!$F$2:$G$26498,2,false)</f>
        <v>0.351</v>
      </c>
      <c r="K3259" s="29"/>
      <c r="L3259" s="20"/>
      <c r="M3259" s="20"/>
      <c r="N3259" s="20"/>
      <c r="O3259" s="20"/>
      <c r="P3259" s="20"/>
    </row>
    <row r="3260" ht="15.75" hidden="1" customHeight="1">
      <c r="A3260" s="12">
        <v>410450.0</v>
      </c>
      <c r="B3260" s="12" t="s">
        <v>2590</v>
      </c>
      <c r="C3260" s="12" t="s">
        <v>158</v>
      </c>
      <c r="D3260" s="12" t="s">
        <v>154</v>
      </c>
      <c r="E3260" s="12">
        <v>18570.0</v>
      </c>
      <c r="F3260" s="26">
        <v>43965.0</v>
      </c>
      <c r="G3260" s="20"/>
      <c r="H3260" s="20"/>
      <c r="I3260" s="28" t="str">
        <f t="shared" si="1"/>
        <v>PRCapanema43965</v>
      </c>
      <c r="J3260" s="28">
        <f>VLOOKUP(I3260,'Indice isolamento municipio'!$F$2:$G$26498,2,false)</f>
        <v>0.367</v>
      </c>
      <c r="K3260" s="29"/>
      <c r="L3260" s="20"/>
      <c r="M3260" s="20"/>
      <c r="N3260" s="20"/>
      <c r="O3260" s="20"/>
      <c r="P3260" s="20"/>
    </row>
    <row r="3261" ht="15.75" hidden="1" customHeight="1">
      <c r="A3261" s="12">
        <v>410460.0</v>
      </c>
      <c r="B3261" s="12" t="s">
        <v>3052</v>
      </c>
      <c r="C3261" s="12" t="s">
        <v>158</v>
      </c>
      <c r="D3261" s="12" t="s">
        <v>154</v>
      </c>
      <c r="E3261" s="12">
        <v>15060.0</v>
      </c>
      <c r="F3261" s="26">
        <v>43965.0</v>
      </c>
      <c r="G3261" s="20"/>
      <c r="H3261" s="20"/>
      <c r="I3261" s="28" t="str">
        <f t="shared" si="1"/>
        <v>PRCapitão Leônidas Marques43965</v>
      </c>
      <c r="J3261" s="28">
        <f>VLOOKUP(I3261,'Indice isolamento municipio'!$F$2:$G$26498,2,false)</f>
        <v>0.393</v>
      </c>
      <c r="K3261" s="29"/>
      <c r="L3261" s="20"/>
      <c r="M3261" s="20"/>
      <c r="N3261" s="20"/>
      <c r="O3261" s="20"/>
      <c r="P3261" s="20"/>
    </row>
    <row r="3262" ht="15.75" hidden="1" customHeight="1">
      <c r="A3262" s="12">
        <v>410465.0</v>
      </c>
      <c r="B3262" s="12" t="s">
        <v>3053</v>
      </c>
      <c r="C3262" s="12" t="s">
        <v>158</v>
      </c>
      <c r="D3262" s="12" t="s">
        <v>154</v>
      </c>
      <c r="E3262" s="12">
        <v>19813.0</v>
      </c>
      <c r="F3262" s="26">
        <v>43965.0</v>
      </c>
      <c r="G3262" s="20"/>
      <c r="H3262" s="20"/>
      <c r="I3262" s="28" t="str">
        <f t="shared" si="1"/>
        <v>PRCarambeí43965</v>
      </c>
      <c r="J3262" s="28">
        <f>VLOOKUP(I3262,'Indice isolamento municipio'!$F$2:$G$26498,2,false)</f>
        <v>0.4</v>
      </c>
      <c r="K3262" s="29"/>
      <c r="L3262" s="20"/>
      <c r="M3262" s="20"/>
      <c r="N3262" s="20"/>
      <c r="O3262" s="20"/>
      <c r="P3262" s="20"/>
    </row>
    <row r="3263" ht="15.75" hidden="1" customHeight="1">
      <c r="A3263" s="12">
        <v>410470.0</v>
      </c>
      <c r="B3263" s="12" t="s">
        <v>3054</v>
      </c>
      <c r="C3263" s="12" t="s">
        <v>158</v>
      </c>
      <c r="D3263" s="12" t="s">
        <v>154</v>
      </c>
      <c r="E3263" s="12">
        <v>13767.0</v>
      </c>
      <c r="F3263" s="26">
        <v>43965.0</v>
      </c>
      <c r="G3263" s="20"/>
      <c r="H3263" s="20"/>
      <c r="I3263" s="28" t="str">
        <f t="shared" si="1"/>
        <v>PRCarlópolis43965</v>
      </c>
      <c r="J3263" s="28">
        <f>VLOOKUP(I3263,'Indice isolamento municipio'!$F$2:$G$26498,2,false)</f>
        <v>0.403</v>
      </c>
      <c r="K3263" s="29"/>
      <c r="L3263" s="20"/>
      <c r="M3263" s="20"/>
      <c r="N3263" s="20"/>
      <c r="O3263" s="20"/>
      <c r="P3263" s="20"/>
    </row>
    <row r="3264" ht="15.75" hidden="1" customHeight="1">
      <c r="A3264" s="12">
        <v>410480.0</v>
      </c>
      <c r="B3264" s="12" t="s">
        <v>837</v>
      </c>
      <c r="C3264" s="12" t="s">
        <v>158</v>
      </c>
      <c r="D3264" s="12" t="s">
        <v>154</v>
      </c>
      <c r="E3264" s="12">
        <v>292372.0</v>
      </c>
      <c r="F3264" s="26">
        <v>43965.0</v>
      </c>
      <c r="G3264" s="20"/>
      <c r="H3264" s="20"/>
      <c r="I3264" s="28" t="str">
        <f t="shared" si="1"/>
        <v>PRCascavel43965</v>
      </c>
      <c r="J3264" s="28">
        <f>VLOOKUP(I3264,'Indice isolamento municipio'!$F$2:$G$26498,2,false)</f>
        <v>0.365</v>
      </c>
      <c r="K3264" s="29"/>
      <c r="L3264" s="20"/>
      <c r="M3264" s="20"/>
      <c r="N3264" s="20"/>
      <c r="O3264" s="20"/>
      <c r="P3264" s="20"/>
    </row>
    <row r="3265" ht="15.75" hidden="1" customHeight="1">
      <c r="A3265" s="12">
        <v>410490.0</v>
      </c>
      <c r="B3265" s="12" t="s">
        <v>3055</v>
      </c>
      <c r="C3265" s="12" t="s">
        <v>158</v>
      </c>
      <c r="D3265" s="12" t="s">
        <v>154</v>
      </c>
      <c r="E3265" s="12">
        <v>67613.0</v>
      </c>
      <c r="F3265" s="26">
        <v>43965.0</v>
      </c>
      <c r="G3265" s="20"/>
      <c r="H3265" s="20"/>
      <c r="I3265" s="28" t="str">
        <f t="shared" si="1"/>
        <v>PRCastro43965</v>
      </c>
      <c r="J3265" s="28">
        <f>VLOOKUP(I3265,'Indice isolamento municipio'!$F$2:$G$26498,2,false)</f>
        <v>0.349</v>
      </c>
      <c r="K3265" s="29"/>
      <c r="L3265" s="20"/>
      <c r="M3265" s="20"/>
      <c r="N3265" s="20"/>
      <c r="O3265" s="20"/>
      <c r="P3265" s="20"/>
    </row>
    <row r="3266" ht="15.75" hidden="1" customHeight="1">
      <c r="A3266" s="12">
        <v>410500.0</v>
      </c>
      <c r="B3266" s="12" t="s">
        <v>3056</v>
      </c>
      <c r="C3266" s="12" t="s">
        <v>158</v>
      </c>
      <c r="D3266" s="12" t="s">
        <v>154</v>
      </c>
      <c r="E3266" s="12">
        <v>10169.0</v>
      </c>
      <c r="F3266" s="26">
        <v>43965.0</v>
      </c>
      <c r="G3266" s="20"/>
      <c r="H3266" s="20"/>
      <c r="I3266" s="28" t="str">
        <f t="shared" si="1"/>
        <v>PRCatanduvas43965</v>
      </c>
      <c r="J3266" s="28">
        <f>VLOOKUP(I3266,'Indice isolamento municipio'!$F$2:$G$26498,2,false)</f>
        <v>0.333</v>
      </c>
      <c r="K3266" s="29"/>
      <c r="L3266" s="20"/>
      <c r="M3266" s="20"/>
      <c r="N3266" s="20"/>
      <c r="O3266" s="20"/>
      <c r="P3266" s="20"/>
    </row>
    <row r="3267" ht="15.75" hidden="1" customHeight="1">
      <c r="A3267" s="12">
        <v>410510.0</v>
      </c>
      <c r="B3267" s="12" t="s">
        <v>3057</v>
      </c>
      <c r="C3267" s="12" t="s">
        <v>158</v>
      </c>
      <c r="D3267" s="12" t="s">
        <v>154</v>
      </c>
      <c r="E3267" s="12">
        <v>11096.0</v>
      </c>
      <c r="F3267" s="26">
        <v>43965.0</v>
      </c>
      <c r="G3267" s="20"/>
      <c r="H3267" s="20"/>
      <c r="I3267" s="28" t="str">
        <f t="shared" si="1"/>
        <v>PRCentenário do Sul43965</v>
      </c>
      <c r="J3267" s="28">
        <f>VLOOKUP(I3267,'Indice isolamento municipio'!$F$2:$G$26498,2,false)</f>
        <v>0.327</v>
      </c>
      <c r="K3267" s="29"/>
      <c r="L3267" s="20"/>
      <c r="M3267" s="20"/>
      <c r="N3267" s="20"/>
      <c r="O3267" s="20"/>
      <c r="P3267" s="20"/>
    </row>
    <row r="3268" ht="15.75" hidden="1" customHeight="1">
      <c r="A3268" s="12">
        <v>410520.0</v>
      </c>
      <c r="B3268" s="12" t="s">
        <v>3058</v>
      </c>
      <c r="C3268" s="12" t="s">
        <v>158</v>
      </c>
      <c r="D3268" s="12" t="s">
        <v>154</v>
      </c>
      <c r="E3268" s="12">
        <v>17027.0</v>
      </c>
      <c r="F3268" s="26">
        <v>43965.0</v>
      </c>
      <c r="G3268" s="20"/>
      <c r="H3268" s="20"/>
      <c r="I3268" s="28" t="str">
        <f t="shared" si="1"/>
        <v>PRCerro Azul43965</v>
      </c>
      <c r="J3268" s="28">
        <f>VLOOKUP(I3268,'Indice isolamento municipio'!$F$2:$G$26498,2,false)</f>
        <v>0.392</v>
      </c>
      <c r="K3268" s="29"/>
      <c r="L3268" s="20"/>
      <c r="M3268" s="20"/>
      <c r="N3268" s="20"/>
      <c r="O3268" s="20"/>
      <c r="P3268" s="20"/>
    </row>
    <row r="3269" ht="15.75" hidden="1" customHeight="1">
      <c r="A3269" s="12">
        <v>410530.0</v>
      </c>
      <c r="B3269" s="12" t="s">
        <v>3059</v>
      </c>
      <c r="C3269" s="12" t="s">
        <v>158</v>
      </c>
      <c r="D3269" s="12" t="s">
        <v>154</v>
      </c>
      <c r="E3269" s="12">
        <v>11121.0</v>
      </c>
      <c r="F3269" s="26">
        <v>43965.0</v>
      </c>
      <c r="G3269" s="20"/>
      <c r="H3269" s="20"/>
      <c r="I3269" s="28" t="str">
        <f t="shared" si="1"/>
        <v>PRCéu Azul43965</v>
      </c>
      <c r="J3269" s="28">
        <f>VLOOKUP(I3269,'Indice isolamento municipio'!$F$2:$G$26498,2,false)</f>
        <v>0.427</v>
      </c>
      <c r="K3269" s="29"/>
      <c r="L3269" s="20"/>
      <c r="M3269" s="20"/>
      <c r="N3269" s="20"/>
      <c r="O3269" s="20"/>
      <c r="P3269" s="20"/>
    </row>
    <row r="3270" ht="15.75" hidden="1" customHeight="1">
      <c r="A3270" s="12">
        <v>410540.0</v>
      </c>
      <c r="B3270" s="12" t="s">
        <v>3060</v>
      </c>
      <c r="C3270" s="12" t="s">
        <v>158</v>
      </c>
      <c r="D3270" s="12" t="s">
        <v>154</v>
      </c>
      <c r="E3270" s="12">
        <v>19549.0</v>
      </c>
      <c r="F3270" s="26">
        <v>43965.0</v>
      </c>
      <c r="G3270" s="20"/>
      <c r="H3270" s="20"/>
      <c r="I3270" s="28" t="str">
        <f t="shared" si="1"/>
        <v>PRChopinzinho43965</v>
      </c>
      <c r="J3270" s="28">
        <f>VLOOKUP(I3270,'Indice isolamento municipio'!$F$2:$G$26498,2,false)</f>
        <v>0.322</v>
      </c>
      <c r="K3270" s="29"/>
      <c r="L3270" s="20"/>
      <c r="M3270" s="20"/>
      <c r="N3270" s="20"/>
      <c r="O3270" s="20"/>
      <c r="P3270" s="20"/>
    </row>
    <row r="3271" ht="15.75" hidden="1" customHeight="1">
      <c r="A3271" s="12">
        <v>410550.0</v>
      </c>
      <c r="B3271" s="12" t="s">
        <v>3061</v>
      </c>
      <c r="C3271" s="12" t="s">
        <v>158</v>
      </c>
      <c r="D3271" s="12" t="s">
        <v>154</v>
      </c>
      <c r="E3271" s="12">
        <v>71855.0</v>
      </c>
      <c r="F3271" s="26">
        <v>43965.0</v>
      </c>
      <c r="G3271" s="20"/>
      <c r="H3271" s="20"/>
      <c r="I3271" s="28" t="str">
        <f t="shared" si="1"/>
        <v>PRCianorte43965</v>
      </c>
      <c r="J3271" s="28">
        <f>VLOOKUP(I3271,'Indice isolamento municipio'!$F$2:$G$26498,2,false)</f>
        <v>0.351</v>
      </c>
      <c r="K3271" s="29"/>
      <c r="L3271" s="20"/>
      <c r="M3271" s="20"/>
      <c r="N3271" s="20"/>
      <c r="O3271" s="20"/>
      <c r="P3271" s="20"/>
    </row>
    <row r="3272" ht="15.75" hidden="1" customHeight="1">
      <c r="A3272" s="12">
        <v>410560.0</v>
      </c>
      <c r="B3272" s="12" t="s">
        <v>3063</v>
      </c>
      <c r="C3272" s="12" t="s">
        <v>158</v>
      </c>
      <c r="D3272" s="12" t="s">
        <v>154</v>
      </c>
      <c r="E3272" s="12">
        <v>11294.0</v>
      </c>
      <c r="F3272" s="26">
        <v>43965.0</v>
      </c>
      <c r="G3272" s="20"/>
      <c r="H3272" s="20"/>
      <c r="I3272" s="28" t="str">
        <f t="shared" si="1"/>
        <v>PRCidade Gaúcha43965</v>
      </c>
      <c r="J3272" s="28">
        <f>VLOOKUP(I3272,'Indice isolamento municipio'!$F$2:$G$26498,2,false)</f>
        <v>0.346</v>
      </c>
      <c r="K3272" s="29"/>
      <c r="L3272" s="20"/>
      <c r="M3272" s="20"/>
      <c r="N3272" s="20"/>
      <c r="O3272" s="20"/>
      <c r="P3272" s="20"/>
    </row>
    <row r="3273" ht="15.75" hidden="1" customHeight="1">
      <c r="A3273" s="12">
        <v>410570.0</v>
      </c>
      <c r="B3273" s="12" t="s">
        <v>3064</v>
      </c>
      <c r="C3273" s="12" t="s">
        <v>158</v>
      </c>
      <c r="D3273" s="12" t="s">
        <v>154</v>
      </c>
      <c r="E3273" s="12">
        <v>17075.0</v>
      </c>
      <c r="F3273" s="26">
        <v>43965.0</v>
      </c>
      <c r="G3273" s="20"/>
      <c r="H3273" s="20"/>
      <c r="I3273" s="28" t="str">
        <f t="shared" si="1"/>
        <v>PRClevelândia43965</v>
      </c>
      <c r="J3273" s="28">
        <f>VLOOKUP(I3273,'Indice isolamento municipio'!$F$2:$G$26498,2,false)</f>
        <v>0.442</v>
      </c>
      <c r="K3273" s="29"/>
      <c r="L3273" s="20"/>
      <c r="M3273" s="20"/>
      <c r="N3273" s="20"/>
      <c r="O3273" s="20"/>
      <c r="P3273" s="20"/>
    </row>
    <row r="3274" ht="15.75" hidden="1" customHeight="1">
      <c r="A3274" s="12">
        <v>410580.0</v>
      </c>
      <c r="B3274" s="12" t="s">
        <v>3065</v>
      </c>
      <c r="C3274" s="12" t="s">
        <v>158</v>
      </c>
      <c r="D3274" s="12" t="s">
        <v>154</v>
      </c>
      <c r="E3274" s="12">
        <v>217443.0</v>
      </c>
      <c r="F3274" s="26">
        <v>43965.0</v>
      </c>
      <c r="G3274" s="20"/>
      <c r="H3274" s="20"/>
      <c r="I3274" s="28" t="str">
        <f t="shared" si="1"/>
        <v>PRColombo43965</v>
      </c>
      <c r="J3274" s="28">
        <f>VLOOKUP(I3274,'Indice isolamento municipio'!$F$2:$G$26498,2,false)</f>
        <v>0.371</v>
      </c>
      <c r="K3274" s="29"/>
      <c r="L3274" s="20"/>
      <c r="M3274" s="20"/>
      <c r="N3274" s="20"/>
      <c r="O3274" s="20"/>
      <c r="P3274" s="20"/>
    </row>
    <row r="3275" ht="15.75" hidden="1" customHeight="1">
      <c r="A3275" s="12">
        <v>410590.0</v>
      </c>
      <c r="B3275" s="12" t="s">
        <v>3066</v>
      </c>
      <c r="C3275" s="12" t="s">
        <v>158</v>
      </c>
      <c r="D3275" s="12" t="s">
        <v>154</v>
      </c>
      <c r="E3275" s="12">
        <v>22555.0</v>
      </c>
      <c r="F3275" s="26">
        <v>43965.0</v>
      </c>
      <c r="G3275" s="20"/>
      <c r="H3275" s="20"/>
      <c r="I3275" s="28" t="str">
        <f t="shared" si="1"/>
        <v>PRColorado43965</v>
      </c>
      <c r="J3275" s="28">
        <f>VLOOKUP(I3275,'Indice isolamento municipio'!$F$2:$G$26498,2,false)</f>
        <v>0.344</v>
      </c>
      <c r="K3275" s="29"/>
      <c r="L3275" s="20"/>
      <c r="M3275" s="20"/>
      <c r="N3275" s="20"/>
      <c r="O3275" s="20"/>
      <c r="P3275" s="20"/>
    </row>
    <row r="3276" ht="15.75" hidden="1" customHeight="1">
      <c r="A3276" s="12">
        <v>410600.0</v>
      </c>
      <c r="B3276" s="12" t="s">
        <v>3067</v>
      </c>
      <c r="C3276" s="12" t="s">
        <v>158</v>
      </c>
      <c r="D3276" s="12" t="s">
        <v>154</v>
      </c>
      <c r="E3276" s="12">
        <v>8344.0</v>
      </c>
      <c r="F3276" s="26">
        <v>43965.0</v>
      </c>
      <c r="G3276" s="20"/>
      <c r="H3276" s="20"/>
      <c r="I3276" s="28" t="str">
        <f t="shared" si="1"/>
        <v>PRCongonhinhas43965</v>
      </c>
      <c r="J3276" s="28">
        <f>VLOOKUP(I3276,'Indice isolamento municipio'!$F$2:$G$26498,2,false)</f>
        <v>0.388</v>
      </c>
      <c r="K3276" s="29"/>
      <c r="L3276" s="20"/>
      <c r="M3276" s="20"/>
      <c r="N3276" s="20"/>
      <c r="O3276" s="20"/>
      <c r="P3276" s="20"/>
    </row>
    <row r="3277" ht="15.75" hidden="1" customHeight="1">
      <c r="A3277" s="12">
        <v>410610.0</v>
      </c>
      <c r="B3277" s="12" t="s">
        <v>3068</v>
      </c>
      <c r="C3277" s="12" t="s">
        <v>158</v>
      </c>
      <c r="D3277" s="12" t="s">
        <v>154</v>
      </c>
      <c r="E3277" s="12">
        <v>3663.0</v>
      </c>
      <c r="F3277" s="26">
        <v>43965.0</v>
      </c>
      <c r="G3277" s="20"/>
      <c r="H3277" s="20"/>
      <c r="I3277" s="28" t="str">
        <f t="shared" si="1"/>
        <v>PRConselheiro Mairinck43965</v>
      </c>
      <c r="J3277" s="28">
        <f>VLOOKUP(I3277,'Indice isolamento municipio'!$F$2:$G$26498,2,false)</f>
        <v>0.448</v>
      </c>
      <c r="K3277" s="29"/>
      <c r="L3277" s="20"/>
      <c r="M3277" s="20"/>
      <c r="N3277" s="20"/>
      <c r="O3277" s="20"/>
      <c r="P3277" s="20"/>
    </row>
    <row r="3278" ht="15.75" hidden="1" customHeight="1">
      <c r="A3278" s="12">
        <v>410620.0</v>
      </c>
      <c r="B3278" s="12" t="s">
        <v>3069</v>
      </c>
      <c r="C3278" s="12" t="s">
        <v>158</v>
      </c>
      <c r="D3278" s="12" t="s">
        <v>154</v>
      </c>
      <c r="E3278" s="12">
        <v>16292.0</v>
      </c>
      <c r="F3278" s="26">
        <v>43965.0</v>
      </c>
      <c r="G3278" s="20"/>
      <c r="H3278" s="20"/>
      <c r="I3278" s="28" t="str">
        <f t="shared" si="1"/>
        <v>PRContenda43965</v>
      </c>
      <c r="J3278" s="28">
        <f>VLOOKUP(I3278,'Indice isolamento municipio'!$F$2:$G$26498,2,false)</f>
        <v>0.341</v>
      </c>
      <c r="K3278" s="29"/>
      <c r="L3278" s="20"/>
      <c r="M3278" s="20"/>
      <c r="N3278" s="20"/>
      <c r="O3278" s="20"/>
      <c r="P3278" s="20"/>
    </row>
    <row r="3279" ht="15.75" hidden="1" customHeight="1">
      <c r="A3279" s="12">
        <v>410630.0</v>
      </c>
      <c r="B3279" s="12" t="s">
        <v>3070</v>
      </c>
      <c r="C3279" s="12" t="s">
        <v>158</v>
      </c>
      <c r="D3279" s="12" t="s">
        <v>154</v>
      </c>
      <c r="E3279" s="12">
        <v>16389.0</v>
      </c>
      <c r="F3279" s="26">
        <v>43965.0</v>
      </c>
      <c r="G3279" s="20"/>
      <c r="H3279" s="20"/>
      <c r="I3279" s="28" t="str">
        <f t="shared" si="1"/>
        <v>PRCorbélia43965</v>
      </c>
      <c r="J3279" s="28">
        <f>VLOOKUP(I3279,'Indice isolamento municipio'!$F$2:$G$26498,2,false)</f>
        <v>0.336</v>
      </c>
      <c r="K3279" s="29"/>
      <c r="L3279" s="20"/>
      <c r="M3279" s="20"/>
      <c r="N3279" s="20"/>
      <c r="O3279" s="20"/>
      <c r="P3279" s="20"/>
    </row>
    <row r="3280" ht="15.75" hidden="1" customHeight="1">
      <c r="A3280" s="12">
        <v>410640.0</v>
      </c>
      <c r="B3280" s="12" t="s">
        <v>3071</v>
      </c>
      <c r="C3280" s="12" t="s">
        <v>158</v>
      </c>
      <c r="D3280" s="12" t="s">
        <v>154</v>
      </c>
      <c r="E3280" s="12">
        <v>46939.0</v>
      </c>
      <c r="F3280" s="26">
        <v>43965.0</v>
      </c>
      <c r="G3280" s="20"/>
      <c r="H3280" s="20"/>
      <c r="I3280" s="28" t="str">
        <f t="shared" si="1"/>
        <v>PRCornélio Procópio43965</v>
      </c>
      <c r="J3280" s="28">
        <f>VLOOKUP(I3280,'Indice isolamento municipio'!$F$2:$G$26498,2,false)</f>
        <v>0.366</v>
      </c>
      <c r="K3280" s="29"/>
      <c r="L3280" s="20"/>
      <c r="M3280" s="20"/>
      <c r="N3280" s="20"/>
      <c r="O3280" s="20"/>
      <c r="P3280" s="20"/>
    </row>
    <row r="3281" ht="15.75" hidden="1" customHeight="1">
      <c r="A3281" s="12">
        <v>410645.0</v>
      </c>
      <c r="B3281" s="12" t="s">
        <v>3072</v>
      </c>
      <c r="C3281" s="12" t="s">
        <v>158</v>
      </c>
      <c r="D3281" s="12" t="s">
        <v>154</v>
      </c>
      <c r="E3281" s="12">
        <v>7274.0</v>
      </c>
      <c r="F3281" s="26">
        <v>43965.0</v>
      </c>
      <c r="G3281" s="20"/>
      <c r="H3281" s="20"/>
      <c r="I3281" s="28" t="str">
        <f t="shared" si="1"/>
        <v>PRCoronel Domingos Soares43965</v>
      </c>
      <c r="J3281" s="28">
        <f>VLOOKUP(I3281,'Indice isolamento municipio'!$F$2:$G$26498,2,false)</f>
        <v>0.367</v>
      </c>
      <c r="K3281" s="29"/>
      <c r="L3281" s="20"/>
      <c r="M3281" s="20"/>
      <c r="N3281" s="20"/>
      <c r="O3281" s="20"/>
      <c r="P3281" s="20"/>
    </row>
    <row r="3282" ht="15.75" hidden="1" customHeight="1">
      <c r="A3282" s="12">
        <v>410650.0</v>
      </c>
      <c r="B3282" s="12" t="s">
        <v>3073</v>
      </c>
      <c r="C3282" s="12" t="s">
        <v>158</v>
      </c>
      <c r="D3282" s="12" t="s">
        <v>154</v>
      </c>
      <c r="E3282" s="12">
        <v>21514.0</v>
      </c>
      <c r="F3282" s="26">
        <v>43965.0</v>
      </c>
      <c r="G3282" s="20"/>
      <c r="H3282" s="20"/>
      <c r="I3282" s="28" t="str">
        <f t="shared" si="1"/>
        <v>PRCoronel Vivida43965</v>
      </c>
      <c r="J3282" s="28">
        <f>VLOOKUP(I3282,'Indice isolamento municipio'!$F$2:$G$26498,2,false)</f>
        <v>0.391</v>
      </c>
      <c r="K3282" s="29"/>
      <c r="L3282" s="20"/>
      <c r="M3282" s="20"/>
      <c r="N3282" s="20"/>
      <c r="O3282" s="20"/>
      <c r="P3282" s="20"/>
    </row>
    <row r="3283" ht="15.75" hidden="1" customHeight="1">
      <c r="A3283" s="12">
        <v>410655.0</v>
      </c>
      <c r="B3283" s="12" t="s">
        <v>3074</v>
      </c>
      <c r="C3283" s="12" t="s">
        <v>158</v>
      </c>
      <c r="D3283" s="12" t="s">
        <v>154</v>
      </c>
      <c r="E3283" s="12">
        <v>3860.0</v>
      </c>
      <c r="F3283" s="26">
        <v>43965.0</v>
      </c>
      <c r="G3283" s="20"/>
      <c r="H3283" s="20"/>
      <c r="I3283" s="28" t="str">
        <f t="shared" si="1"/>
        <v>PRCorumbataí do Sul43965</v>
      </c>
      <c r="J3283" s="28">
        <f>VLOOKUP(I3283,'Indice isolamento municipio'!$F$2:$G$26498,2,false)</f>
        <v>0.388</v>
      </c>
      <c r="K3283" s="29"/>
      <c r="L3283" s="20"/>
      <c r="M3283" s="20"/>
      <c r="N3283" s="20"/>
      <c r="O3283" s="20"/>
      <c r="P3283" s="20"/>
    </row>
    <row r="3284" ht="15.75" hidden="1" customHeight="1">
      <c r="A3284" s="12">
        <v>410657.0</v>
      </c>
      <c r="B3284" s="12" t="s">
        <v>3076</v>
      </c>
      <c r="C3284" s="12" t="s">
        <v>158</v>
      </c>
      <c r="D3284" s="12" t="s">
        <v>154</v>
      </c>
      <c r="E3284" s="12">
        <v>4261.0</v>
      </c>
      <c r="F3284" s="26">
        <v>43965.0</v>
      </c>
      <c r="G3284" s="20"/>
      <c r="H3284" s="20"/>
      <c r="I3284" s="28" t="str">
        <f t="shared" si="1"/>
        <v>PRCruzeiro do Iguaçu43965</v>
      </c>
      <c r="J3284" s="28">
        <f>VLOOKUP(I3284,'Indice isolamento municipio'!$F$2:$G$26498,2,false)</f>
        <v>0.52</v>
      </c>
      <c r="K3284" s="29"/>
      <c r="L3284" s="20"/>
      <c r="M3284" s="20"/>
      <c r="N3284" s="20"/>
      <c r="O3284" s="20"/>
      <c r="P3284" s="20"/>
    </row>
    <row r="3285" ht="15.75" hidden="1" customHeight="1">
      <c r="A3285" s="12">
        <v>410660.0</v>
      </c>
      <c r="B3285" s="12" t="s">
        <v>3077</v>
      </c>
      <c r="C3285" s="12" t="s">
        <v>158</v>
      </c>
      <c r="D3285" s="12" t="s">
        <v>154</v>
      </c>
      <c r="E3285" s="12">
        <v>20446.0</v>
      </c>
      <c r="F3285" s="26">
        <v>43965.0</v>
      </c>
      <c r="G3285" s="20"/>
      <c r="H3285" s="20"/>
      <c r="I3285" s="28" t="str">
        <f t="shared" si="1"/>
        <v>PRCruzeiro do Oeste43965</v>
      </c>
      <c r="J3285" s="28">
        <f>VLOOKUP(I3285,'Indice isolamento municipio'!$F$2:$G$26498,2,false)</f>
        <v>0.358</v>
      </c>
      <c r="K3285" s="29"/>
      <c r="L3285" s="20"/>
      <c r="M3285" s="20"/>
      <c r="N3285" s="20"/>
      <c r="O3285" s="20"/>
      <c r="P3285" s="20"/>
    </row>
    <row r="3286" ht="15.75" hidden="1" customHeight="1">
      <c r="A3286" s="12">
        <v>410670.0</v>
      </c>
      <c r="B3286" s="12" t="s">
        <v>56</v>
      </c>
      <c r="C3286" s="12" t="s">
        <v>158</v>
      </c>
      <c r="D3286" s="12" t="s">
        <v>154</v>
      </c>
      <c r="E3286" s="12">
        <v>4534.0</v>
      </c>
      <c r="F3286" s="26">
        <v>43965.0</v>
      </c>
      <c r="G3286" s="20"/>
      <c r="H3286" s="20"/>
      <c r="I3286" s="28" t="str">
        <f t="shared" si="1"/>
        <v>PRCruzeiro do Sul43965</v>
      </c>
      <c r="J3286" s="28">
        <f>VLOOKUP(I3286,'Indice isolamento municipio'!$F$2:$G$26498,2,false)</f>
        <v>0.333</v>
      </c>
      <c r="K3286" s="29"/>
      <c r="L3286" s="20"/>
      <c r="M3286" s="20"/>
      <c r="N3286" s="20"/>
      <c r="O3286" s="20"/>
      <c r="P3286" s="20"/>
    </row>
    <row r="3287" ht="15.75" hidden="1" customHeight="1">
      <c r="A3287" s="12">
        <v>410680.0</v>
      </c>
      <c r="B3287" s="12" t="s">
        <v>3075</v>
      </c>
      <c r="C3287" s="12" t="s">
        <v>158</v>
      </c>
      <c r="D3287" s="12" t="s">
        <v>154</v>
      </c>
      <c r="E3287" s="12">
        <v>18097.0</v>
      </c>
      <c r="F3287" s="26">
        <v>43965.0</v>
      </c>
      <c r="G3287" s="20"/>
      <c r="H3287" s="20"/>
      <c r="I3287" s="28" t="str">
        <f t="shared" si="1"/>
        <v>PRCruz Machado43965</v>
      </c>
      <c r="J3287" s="28">
        <f>VLOOKUP(I3287,'Indice isolamento municipio'!$F$2:$G$26498,2,false)</f>
        <v>0.411</v>
      </c>
      <c r="K3287" s="29"/>
      <c r="L3287" s="20"/>
      <c r="M3287" s="20"/>
      <c r="N3287" s="20"/>
      <c r="O3287" s="20"/>
      <c r="P3287" s="20"/>
    </row>
    <row r="3288" ht="15.75" hidden="1" customHeight="1">
      <c r="A3288" s="12">
        <v>410685.0</v>
      </c>
      <c r="B3288" s="12" t="s">
        <v>3078</v>
      </c>
      <c r="C3288" s="12" t="s">
        <v>158</v>
      </c>
      <c r="D3288" s="12" t="s">
        <v>154</v>
      </c>
      <c r="E3288" s="12">
        <v>3118.0</v>
      </c>
      <c r="F3288" s="26">
        <v>43965.0</v>
      </c>
      <c r="G3288" s="20"/>
      <c r="H3288" s="20"/>
      <c r="I3288" s="28" t="str">
        <f t="shared" si="1"/>
        <v>PRCruzmaltina43965</v>
      </c>
      <c r="J3288" s="28">
        <f>VLOOKUP(I3288,'Indice isolamento municipio'!$F$2:$G$26498,2,false)</f>
        <v>0.409</v>
      </c>
      <c r="K3288" s="29"/>
      <c r="L3288" s="20"/>
      <c r="M3288" s="20"/>
      <c r="N3288" s="20"/>
      <c r="O3288" s="20"/>
      <c r="P3288" s="20"/>
    </row>
    <row r="3289" ht="15.75" hidden="1" customHeight="1">
      <c r="A3289" s="12">
        <v>410690.0</v>
      </c>
      <c r="B3289" s="12" t="s">
        <v>3079</v>
      </c>
      <c r="C3289" s="12" t="s">
        <v>158</v>
      </c>
      <c r="D3289" s="12" t="s">
        <v>154</v>
      </c>
      <c r="E3289" s="12">
        <v>1776761.0</v>
      </c>
      <c r="F3289" s="26">
        <v>43965.0</v>
      </c>
      <c r="G3289" s="20"/>
      <c r="H3289" s="20"/>
      <c r="I3289" s="28" t="str">
        <f t="shared" si="1"/>
        <v>PRCuritiba43965</v>
      </c>
      <c r="J3289" s="28">
        <f>VLOOKUP(I3289,'Indice isolamento municipio'!$F$2:$G$26498,2,false)</f>
        <v>0.413</v>
      </c>
      <c r="K3289" s="29"/>
      <c r="L3289" s="20"/>
      <c r="M3289" s="20"/>
      <c r="N3289" s="20"/>
      <c r="O3289" s="20"/>
      <c r="P3289" s="20"/>
    </row>
    <row r="3290" ht="15.75" hidden="1" customHeight="1">
      <c r="A3290" s="12">
        <v>410700.0</v>
      </c>
      <c r="B3290" s="12" t="s">
        <v>3080</v>
      </c>
      <c r="C3290" s="12" t="s">
        <v>158</v>
      </c>
      <c r="D3290" s="12" t="s">
        <v>154</v>
      </c>
      <c r="E3290" s="12">
        <v>14077.0</v>
      </c>
      <c r="F3290" s="26">
        <v>43965.0</v>
      </c>
      <c r="G3290" s="20"/>
      <c r="H3290" s="20"/>
      <c r="I3290" s="28" t="str">
        <f t="shared" si="1"/>
        <v>PRCuriúva43965</v>
      </c>
      <c r="J3290" s="28">
        <f>VLOOKUP(I3290,'Indice isolamento municipio'!$F$2:$G$26498,2,false)</f>
        <v>0.357</v>
      </c>
      <c r="K3290" s="29"/>
      <c r="L3290" s="20"/>
      <c r="M3290" s="20"/>
      <c r="N3290" s="20"/>
      <c r="O3290" s="20"/>
      <c r="P3290" s="20"/>
    </row>
    <row r="3291" ht="15.75" hidden="1" customHeight="1">
      <c r="A3291" s="12">
        <v>410710.0</v>
      </c>
      <c r="B3291" s="12" t="s">
        <v>3082</v>
      </c>
      <c r="C3291" s="12" t="s">
        <v>158</v>
      </c>
      <c r="D3291" s="12" t="s">
        <v>154</v>
      </c>
      <c r="E3291" s="12">
        <v>5428.0</v>
      </c>
      <c r="F3291" s="26">
        <v>43965.0</v>
      </c>
      <c r="G3291" s="20"/>
      <c r="H3291" s="20"/>
      <c r="I3291" s="28" t="str">
        <f t="shared" si="1"/>
        <v>PRDiamante do Norte43965</v>
      </c>
      <c r="J3291" s="28">
        <f>VLOOKUP(I3291,'Indice isolamento municipio'!$F$2:$G$26498,2,false)</f>
        <v>0.431</v>
      </c>
      <c r="K3291" s="29"/>
      <c r="L3291" s="20"/>
      <c r="M3291" s="20"/>
      <c r="N3291" s="20"/>
      <c r="O3291" s="20"/>
      <c r="P3291" s="20"/>
    </row>
    <row r="3292" ht="15.75" hidden="1" customHeight="1">
      <c r="A3292" s="12">
        <v>410712.0</v>
      </c>
      <c r="B3292" s="12" t="s">
        <v>3083</v>
      </c>
      <c r="C3292" s="12" t="s">
        <v>158</v>
      </c>
      <c r="D3292" s="12" t="s">
        <v>154</v>
      </c>
      <c r="E3292" s="12">
        <v>3488.0</v>
      </c>
      <c r="F3292" s="26">
        <v>43965.0</v>
      </c>
      <c r="G3292" s="20"/>
      <c r="H3292" s="20"/>
      <c r="I3292" s="28" t="str">
        <f t="shared" si="1"/>
        <v>PRDiamante do Sul43965</v>
      </c>
      <c r="J3292" s="28">
        <f>VLOOKUP(I3292,'Indice isolamento municipio'!$F$2:$G$26498,2,false)</f>
        <v>0.6</v>
      </c>
      <c r="K3292" s="29"/>
      <c r="L3292" s="20"/>
      <c r="M3292" s="20"/>
      <c r="N3292" s="20"/>
      <c r="O3292" s="20"/>
      <c r="P3292" s="20"/>
    </row>
    <row r="3293" ht="15.75" hidden="1" customHeight="1">
      <c r="A3293" s="12">
        <v>410715.0</v>
      </c>
      <c r="B3293" s="12" t="s">
        <v>5802</v>
      </c>
      <c r="C3293" s="12" t="s">
        <v>158</v>
      </c>
      <c r="D3293" s="12" t="s">
        <v>154</v>
      </c>
      <c r="E3293" s="12">
        <v>5050.0</v>
      </c>
      <c r="F3293" s="26">
        <v>43965.0</v>
      </c>
      <c r="G3293" s="20"/>
      <c r="H3293" s="20"/>
      <c r="I3293" s="28" t="str">
        <f t="shared" si="1"/>
        <v>PRDiamante D'Oeste43965</v>
      </c>
      <c r="J3293" s="28">
        <f>VLOOKUP(I3293,'Indice isolamento municipio'!$F$2:$G$26498,2,false)</f>
        <v>0.444</v>
      </c>
      <c r="K3293" s="29"/>
      <c r="L3293" s="20"/>
      <c r="M3293" s="20"/>
      <c r="N3293" s="20"/>
      <c r="O3293" s="20"/>
      <c r="P3293" s="20"/>
    </row>
    <row r="3294" ht="15.75" hidden="1" customHeight="1">
      <c r="A3294" s="12">
        <v>410720.0</v>
      </c>
      <c r="B3294" s="12" t="s">
        <v>3084</v>
      </c>
      <c r="C3294" s="12" t="s">
        <v>158</v>
      </c>
      <c r="D3294" s="12" t="s">
        <v>154</v>
      </c>
      <c r="E3294" s="12">
        <v>36813.0</v>
      </c>
      <c r="F3294" s="26">
        <v>43965.0</v>
      </c>
      <c r="G3294" s="20"/>
      <c r="H3294" s="20"/>
      <c r="I3294" s="28" t="str">
        <f t="shared" si="1"/>
        <v>PRDois Vizinhos43965</v>
      </c>
      <c r="J3294" s="28">
        <f>VLOOKUP(I3294,'Indice isolamento municipio'!$F$2:$G$26498,2,false)</f>
        <v>0.333</v>
      </c>
      <c r="K3294" s="29"/>
      <c r="L3294" s="20"/>
      <c r="M3294" s="20"/>
      <c r="N3294" s="20"/>
      <c r="O3294" s="20"/>
      <c r="P3294" s="20"/>
    </row>
    <row r="3295" ht="15.75" hidden="1" customHeight="1">
      <c r="A3295" s="12">
        <v>410725.0</v>
      </c>
      <c r="B3295" s="12" t="s">
        <v>1695</v>
      </c>
      <c r="C3295" s="12" t="s">
        <v>158</v>
      </c>
      <c r="D3295" s="12" t="s">
        <v>154</v>
      </c>
      <c r="E3295" s="12">
        <v>7640.0</v>
      </c>
      <c r="F3295" s="26">
        <v>43965.0</v>
      </c>
      <c r="G3295" s="20"/>
      <c r="H3295" s="20"/>
      <c r="I3295" s="28" t="str">
        <f t="shared" si="1"/>
        <v>PRDouradina43965</v>
      </c>
      <c r="J3295" s="28">
        <f>VLOOKUP(I3295,'Indice isolamento municipio'!$F$2:$G$26498,2,false)</f>
        <v>0.376</v>
      </c>
      <c r="K3295" s="29"/>
      <c r="L3295" s="20"/>
      <c r="M3295" s="20"/>
      <c r="N3295" s="20"/>
      <c r="O3295" s="20"/>
      <c r="P3295" s="20"/>
    </row>
    <row r="3296" ht="15.75" hidden="1" customHeight="1">
      <c r="A3296" s="12">
        <v>410730.0</v>
      </c>
      <c r="B3296" s="12" t="s">
        <v>3085</v>
      </c>
      <c r="C3296" s="12" t="s">
        <v>158</v>
      </c>
      <c r="D3296" s="12" t="s">
        <v>154</v>
      </c>
      <c r="E3296" s="12">
        <v>5836.0</v>
      </c>
      <c r="F3296" s="26">
        <v>43965.0</v>
      </c>
      <c r="G3296" s="20"/>
      <c r="H3296" s="20"/>
      <c r="I3296" s="28" t="str">
        <f t="shared" si="1"/>
        <v>PRDoutor Camargo43965</v>
      </c>
      <c r="J3296" s="28">
        <f>VLOOKUP(I3296,'Indice isolamento municipio'!$F$2:$G$26498,2,false)</f>
        <v>0.339</v>
      </c>
      <c r="K3296" s="29"/>
      <c r="L3296" s="20"/>
      <c r="M3296" s="20"/>
      <c r="N3296" s="20"/>
      <c r="O3296" s="20"/>
      <c r="P3296" s="20"/>
    </row>
    <row r="3297" ht="15.75" hidden="1" customHeight="1">
      <c r="A3297" s="12">
        <v>410740.0</v>
      </c>
      <c r="B3297" s="12" t="s">
        <v>3087</v>
      </c>
      <c r="C3297" s="12" t="s">
        <v>158</v>
      </c>
      <c r="D3297" s="12" t="s">
        <v>154</v>
      </c>
      <c r="E3297" s="12">
        <v>6061.0</v>
      </c>
      <c r="F3297" s="26">
        <v>43965.0</v>
      </c>
      <c r="G3297" s="20"/>
      <c r="H3297" s="20"/>
      <c r="I3297" s="28" t="str">
        <f t="shared" si="1"/>
        <v>PREnéas Marques43965</v>
      </c>
      <c r="J3297" s="28">
        <f>VLOOKUP(I3297,'Indice isolamento municipio'!$F$2:$G$26498,2,false)</f>
        <v>0.435</v>
      </c>
      <c r="K3297" s="29"/>
      <c r="L3297" s="20"/>
      <c r="M3297" s="20"/>
      <c r="N3297" s="20"/>
      <c r="O3297" s="20"/>
      <c r="P3297" s="20"/>
    </row>
    <row r="3298" ht="15.75" hidden="1" customHeight="1">
      <c r="A3298" s="12">
        <v>410750.0</v>
      </c>
      <c r="B3298" s="12" t="s">
        <v>3088</v>
      </c>
      <c r="C3298" s="12" t="s">
        <v>158</v>
      </c>
      <c r="D3298" s="12" t="s">
        <v>154</v>
      </c>
      <c r="E3298" s="12">
        <v>13880.0</v>
      </c>
      <c r="F3298" s="26">
        <v>43965.0</v>
      </c>
      <c r="G3298" s="20"/>
      <c r="H3298" s="20"/>
      <c r="I3298" s="28" t="str">
        <f t="shared" si="1"/>
        <v>PREngenheiro Beltrão43965</v>
      </c>
      <c r="J3298" s="28">
        <f>VLOOKUP(I3298,'Indice isolamento municipio'!$F$2:$G$26498,2,false)</f>
        <v>0.35</v>
      </c>
      <c r="K3298" s="29"/>
      <c r="L3298" s="20"/>
      <c r="M3298" s="20"/>
      <c r="N3298" s="20"/>
      <c r="O3298" s="20"/>
      <c r="P3298" s="20"/>
    </row>
    <row r="3299" ht="15.75" hidden="1" customHeight="1">
      <c r="A3299" s="12">
        <v>410752.0</v>
      </c>
      <c r="B3299" s="12" t="s">
        <v>3090</v>
      </c>
      <c r="C3299" s="12" t="s">
        <v>158</v>
      </c>
      <c r="D3299" s="12" t="s">
        <v>154</v>
      </c>
      <c r="E3299" s="12">
        <v>1919.0</v>
      </c>
      <c r="F3299" s="26">
        <v>43965.0</v>
      </c>
      <c r="G3299" s="20"/>
      <c r="H3299" s="20"/>
      <c r="I3299" s="28" t="str">
        <f t="shared" si="1"/>
        <v>PREsperança Nova43965</v>
      </c>
      <c r="J3299" s="28">
        <f>VLOOKUP(I3299,'Indice isolamento municipio'!$F$2:$G$26498,2,false)</f>
        <v>0.318</v>
      </c>
      <c r="K3299" s="29"/>
      <c r="L3299" s="20"/>
      <c r="M3299" s="20"/>
      <c r="N3299" s="20"/>
      <c r="O3299" s="20"/>
      <c r="P3299" s="20"/>
    </row>
    <row r="3300" ht="15.75" hidden="1" customHeight="1">
      <c r="A3300" s="12">
        <v>410753.0</v>
      </c>
      <c r="B3300" s="12" t="s">
        <v>3089</v>
      </c>
      <c r="C3300" s="12" t="s">
        <v>158</v>
      </c>
      <c r="D3300" s="12" t="s">
        <v>154</v>
      </c>
      <c r="E3300" s="12">
        <v>4017.0</v>
      </c>
      <c r="F3300" s="26">
        <v>43965.0</v>
      </c>
      <c r="G3300" s="20"/>
      <c r="H3300" s="20"/>
      <c r="I3300" s="28" t="str">
        <f t="shared" si="1"/>
        <v>PREntre Rios do Oeste43965</v>
      </c>
      <c r="J3300" s="28">
        <f>VLOOKUP(I3300,'Indice isolamento municipio'!$F$2:$G$26498,2,false)</f>
        <v>0.364</v>
      </c>
      <c r="K3300" s="29"/>
      <c r="L3300" s="20"/>
      <c r="M3300" s="20"/>
      <c r="N3300" s="20"/>
      <c r="O3300" s="20"/>
      <c r="P3300" s="20"/>
    </row>
    <row r="3301" ht="15.75" hidden="1" customHeight="1">
      <c r="A3301" s="12">
        <v>410754.0</v>
      </c>
      <c r="B3301" s="12" t="s">
        <v>3091</v>
      </c>
      <c r="C3301" s="12" t="s">
        <v>158</v>
      </c>
      <c r="D3301" s="12" t="s">
        <v>154</v>
      </c>
      <c r="E3301" s="12">
        <v>4570.0</v>
      </c>
      <c r="F3301" s="26">
        <v>43965.0</v>
      </c>
      <c r="G3301" s="20"/>
      <c r="H3301" s="20"/>
      <c r="I3301" s="28" t="str">
        <f t="shared" si="1"/>
        <v>PREspigão Alto do Iguaçu43965</v>
      </c>
      <c r="J3301" s="28">
        <f>VLOOKUP(I3301,'Indice isolamento municipio'!$F$2:$G$26498,2,false)</f>
        <v>0.419</v>
      </c>
      <c r="K3301" s="29"/>
      <c r="L3301" s="20"/>
      <c r="M3301" s="20"/>
      <c r="N3301" s="20"/>
      <c r="O3301" s="20"/>
      <c r="P3301" s="20"/>
    </row>
    <row r="3302" ht="15.75" hidden="1" customHeight="1">
      <c r="A3302" s="12">
        <v>410755.0</v>
      </c>
      <c r="B3302" s="12" t="s">
        <v>3092</v>
      </c>
      <c r="C3302" s="12" t="s">
        <v>158</v>
      </c>
      <c r="D3302" s="12" t="s">
        <v>154</v>
      </c>
      <c r="E3302" s="12">
        <v>3398.0</v>
      </c>
      <c r="F3302" s="26">
        <v>43965.0</v>
      </c>
      <c r="G3302" s="20"/>
      <c r="H3302" s="20"/>
      <c r="I3302" s="28" t="str">
        <f t="shared" si="1"/>
        <v>PRFarol43965</v>
      </c>
      <c r="J3302" s="28">
        <f>VLOOKUP(I3302,'Indice isolamento municipio'!$F$2:$G$26498,2,false)</f>
        <v>0.184</v>
      </c>
      <c r="K3302" s="29"/>
      <c r="L3302" s="20"/>
      <c r="M3302" s="20"/>
      <c r="N3302" s="20"/>
      <c r="O3302" s="20"/>
      <c r="P3302" s="20"/>
    </row>
    <row r="3303" ht="15.75" hidden="1" customHeight="1">
      <c r="A3303" s="12">
        <v>410760.0</v>
      </c>
      <c r="B3303" s="12" t="s">
        <v>3093</v>
      </c>
      <c r="C3303" s="12" t="s">
        <v>158</v>
      </c>
      <c r="D3303" s="12" t="s">
        <v>154</v>
      </c>
      <c r="E3303" s="12">
        <v>16421.0</v>
      </c>
      <c r="F3303" s="26">
        <v>43965.0</v>
      </c>
      <c r="G3303" s="20"/>
      <c r="H3303" s="20"/>
      <c r="I3303" s="28" t="str">
        <f t="shared" si="1"/>
        <v>PRFaxinal43965</v>
      </c>
      <c r="J3303" s="28">
        <f>VLOOKUP(I3303,'Indice isolamento municipio'!$F$2:$G$26498,2,false)</f>
        <v>0.373</v>
      </c>
      <c r="K3303" s="29"/>
      <c r="L3303" s="20"/>
      <c r="M3303" s="20"/>
      <c r="N3303" s="20"/>
      <c r="O3303" s="20"/>
      <c r="P3303" s="20"/>
    </row>
    <row r="3304" ht="15.75" hidden="1" customHeight="1">
      <c r="A3304" s="12">
        <v>410765.0</v>
      </c>
      <c r="B3304" s="12" t="s">
        <v>3094</v>
      </c>
      <c r="C3304" s="12" t="s">
        <v>158</v>
      </c>
      <c r="D3304" s="12" t="s">
        <v>154</v>
      </c>
      <c r="E3304" s="12">
        <v>84514.0</v>
      </c>
      <c r="F3304" s="26">
        <v>43965.0</v>
      </c>
      <c r="G3304" s="20"/>
      <c r="H3304" s="20"/>
      <c r="I3304" s="28" t="str">
        <f t="shared" si="1"/>
        <v>PRFazenda Rio Grande43965</v>
      </c>
      <c r="J3304" s="28">
        <f>VLOOKUP(I3304,'Indice isolamento municipio'!$F$2:$G$26498,2,false)</f>
        <v>0.38</v>
      </c>
      <c r="K3304" s="29"/>
      <c r="L3304" s="20"/>
      <c r="M3304" s="20"/>
      <c r="N3304" s="20"/>
      <c r="O3304" s="20"/>
      <c r="P3304" s="20"/>
    </row>
    <row r="3305" ht="15.75" hidden="1" customHeight="1">
      <c r="A3305" s="12">
        <v>410770.0</v>
      </c>
      <c r="B3305" s="12" t="s">
        <v>3095</v>
      </c>
      <c r="C3305" s="12" t="s">
        <v>158</v>
      </c>
      <c r="D3305" s="12" t="s">
        <v>154</v>
      </c>
      <c r="E3305" s="12">
        <v>4781.0</v>
      </c>
      <c r="F3305" s="26">
        <v>43965.0</v>
      </c>
      <c r="G3305" s="20"/>
      <c r="H3305" s="20"/>
      <c r="I3305" s="28" t="str">
        <f t="shared" si="1"/>
        <v>PRFênix43965</v>
      </c>
      <c r="J3305" s="28">
        <f>VLOOKUP(I3305,'Indice isolamento municipio'!$F$2:$G$26498,2,false)</f>
        <v>0.333</v>
      </c>
      <c r="K3305" s="29"/>
      <c r="L3305" s="20"/>
      <c r="M3305" s="20"/>
      <c r="N3305" s="20"/>
      <c r="O3305" s="20"/>
      <c r="P3305" s="20"/>
    </row>
    <row r="3306" ht="15.75" hidden="1" customHeight="1">
      <c r="A3306" s="12">
        <v>410773.0</v>
      </c>
      <c r="B3306" s="12" t="s">
        <v>3096</v>
      </c>
      <c r="C3306" s="12" t="s">
        <v>158</v>
      </c>
      <c r="D3306" s="12" t="s">
        <v>154</v>
      </c>
      <c r="E3306" s="12">
        <v>5867.0</v>
      </c>
      <c r="F3306" s="26">
        <v>43965.0</v>
      </c>
      <c r="G3306" s="20"/>
      <c r="H3306" s="20"/>
      <c r="I3306" s="28" t="str">
        <f t="shared" si="1"/>
        <v>PRFernandes Pinheiro43965</v>
      </c>
      <c r="J3306" s="28">
        <f>VLOOKUP(I3306,'Indice isolamento municipio'!$F$2:$G$26498,2,false)</f>
        <v>0.462</v>
      </c>
      <c r="K3306" s="29"/>
      <c r="L3306" s="20"/>
      <c r="M3306" s="20"/>
      <c r="N3306" s="20"/>
      <c r="O3306" s="20"/>
      <c r="P3306" s="20"/>
    </row>
    <row r="3307" ht="15.75" hidden="1" customHeight="1">
      <c r="A3307" s="12">
        <v>410775.0</v>
      </c>
      <c r="B3307" s="12" t="s">
        <v>3097</v>
      </c>
      <c r="C3307" s="12" t="s">
        <v>158</v>
      </c>
      <c r="D3307" s="12" t="s">
        <v>154</v>
      </c>
      <c r="E3307" s="12">
        <v>8181.0</v>
      </c>
      <c r="F3307" s="26">
        <v>43965.0</v>
      </c>
      <c r="G3307" s="20"/>
      <c r="H3307" s="20"/>
      <c r="I3307" s="28" t="str">
        <f t="shared" si="1"/>
        <v>PRFigueira43965</v>
      </c>
      <c r="J3307" s="28">
        <f>VLOOKUP(I3307,'Indice isolamento municipio'!$F$2:$G$26498,2,false)</f>
        <v>0.322</v>
      </c>
      <c r="K3307" s="29"/>
      <c r="L3307" s="20"/>
      <c r="M3307" s="20"/>
      <c r="N3307" s="20"/>
      <c r="O3307" s="20"/>
      <c r="P3307" s="20"/>
    </row>
    <row r="3308" ht="15.75" hidden="1" customHeight="1">
      <c r="A3308" s="12">
        <v>410780.0</v>
      </c>
      <c r="B3308" s="12" t="s">
        <v>3098</v>
      </c>
      <c r="C3308" s="12" t="s">
        <v>158</v>
      </c>
      <c r="D3308" s="12" t="s">
        <v>154</v>
      </c>
      <c r="E3308" s="12">
        <v>5015.0</v>
      </c>
      <c r="F3308" s="26">
        <v>43965.0</v>
      </c>
      <c r="G3308" s="20"/>
      <c r="H3308" s="20"/>
      <c r="I3308" s="28" t="str">
        <f t="shared" si="1"/>
        <v>PRFloraí43965</v>
      </c>
      <c r="J3308" s="28">
        <f>VLOOKUP(I3308,'Indice isolamento municipio'!$F$2:$G$26498,2,false)</f>
        <v>0.351</v>
      </c>
      <c r="K3308" s="29"/>
      <c r="L3308" s="20"/>
      <c r="M3308" s="20"/>
      <c r="N3308" s="20"/>
      <c r="O3308" s="20"/>
      <c r="P3308" s="20"/>
    </row>
    <row r="3309" ht="15.75" hidden="1" customHeight="1">
      <c r="A3309" s="12">
        <v>410785.0</v>
      </c>
      <c r="B3309" s="12" t="s">
        <v>5803</v>
      </c>
      <c r="C3309" s="12" t="s">
        <v>158</v>
      </c>
      <c r="D3309" s="12" t="s">
        <v>154</v>
      </c>
      <c r="E3309" s="12">
        <v>4695.0</v>
      </c>
      <c r="F3309" s="26">
        <v>43965.0</v>
      </c>
      <c r="G3309" s="20"/>
      <c r="H3309" s="20"/>
      <c r="I3309" s="28" t="str">
        <f t="shared" si="1"/>
        <v>PRFlor da Serra do Sul43965</v>
      </c>
      <c r="J3309" s="28" t="str">
        <f>VLOOKUP(I3309,'Indice isolamento municipio'!$F$2:$G$26498,2,false)</f>
        <v>#N/A</v>
      </c>
      <c r="K3309" s="29"/>
      <c r="L3309" s="20"/>
      <c r="M3309" s="20"/>
      <c r="N3309" s="20"/>
      <c r="O3309" s="20"/>
      <c r="P3309" s="20"/>
    </row>
    <row r="3310" ht="15.75" hidden="1" customHeight="1">
      <c r="A3310" s="12">
        <v>410790.0</v>
      </c>
      <c r="B3310" s="12" t="s">
        <v>3099</v>
      </c>
      <c r="C3310" s="12" t="s">
        <v>158</v>
      </c>
      <c r="D3310" s="12" t="s">
        <v>154</v>
      </c>
      <c r="E3310" s="12">
        <v>6054.0</v>
      </c>
      <c r="F3310" s="26">
        <v>43965.0</v>
      </c>
      <c r="G3310" s="20"/>
      <c r="H3310" s="20"/>
      <c r="I3310" s="28" t="str">
        <f t="shared" si="1"/>
        <v>PRFloresta43965</v>
      </c>
      <c r="J3310" s="28">
        <f>VLOOKUP(I3310,'Indice isolamento municipio'!$F$2:$G$26498,2,false)</f>
        <v>0.36</v>
      </c>
      <c r="K3310" s="29"/>
      <c r="L3310" s="20"/>
      <c r="M3310" s="20"/>
      <c r="N3310" s="20"/>
      <c r="O3310" s="20"/>
      <c r="P3310" s="20"/>
    </row>
    <row r="3311" ht="15.75" hidden="1" customHeight="1">
      <c r="A3311" s="12">
        <v>410800.0</v>
      </c>
      <c r="B3311" s="12" t="s">
        <v>3100</v>
      </c>
      <c r="C3311" s="12" t="s">
        <v>158</v>
      </c>
      <c r="D3311" s="12" t="s">
        <v>154</v>
      </c>
      <c r="E3311" s="12">
        <v>11076.0</v>
      </c>
      <c r="F3311" s="26">
        <v>43965.0</v>
      </c>
      <c r="G3311" s="20"/>
      <c r="H3311" s="20"/>
      <c r="I3311" s="28" t="str">
        <f t="shared" si="1"/>
        <v>PRFlorestópolis43965</v>
      </c>
      <c r="J3311" s="28">
        <f>VLOOKUP(I3311,'Indice isolamento municipio'!$F$2:$G$26498,2,false)</f>
        <v>0.34</v>
      </c>
      <c r="K3311" s="29"/>
      <c r="L3311" s="20"/>
      <c r="M3311" s="20"/>
      <c r="N3311" s="20"/>
      <c r="O3311" s="20"/>
      <c r="P3311" s="20"/>
    </row>
    <row r="3312" ht="15.75" hidden="1" customHeight="1">
      <c r="A3312" s="12">
        <v>410810.0</v>
      </c>
      <c r="B3312" s="12" t="s">
        <v>3101</v>
      </c>
      <c r="C3312" s="12" t="s">
        <v>158</v>
      </c>
      <c r="D3312" s="12" t="s">
        <v>154</v>
      </c>
      <c r="E3312" s="12">
        <v>2560.0</v>
      </c>
      <c r="F3312" s="26">
        <v>43965.0</v>
      </c>
      <c r="G3312" s="20"/>
      <c r="H3312" s="20"/>
      <c r="I3312" s="28" t="str">
        <f t="shared" si="1"/>
        <v>PRFlórida43965</v>
      </c>
      <c r="J3312" s="28">
        <f>VLOOKUP(I3312,'Indice isolamento municipio'!$F$2:$G$26498,2,false)</f>
        <v>0.317</v>
      </c>
      <c r="K3312" s="29"/>
      <c r="L3312" s="20"/>
      <c r="M3312" s="20"/>
      <c r="N3312" s="20"/>
      <c r="O3312" s="20"/>
      <c r="P3312" s="20"/>
    </row>
    <row r="3313" ht="15.75" hidden="1" customHeight="1">
      <c r="A3313" s="12">
        <v>410820.0</v>
      </c>
      <c r="B3313" s="12" t="s">
        <v>3102</v>
      </c>
      <c r="C3313" s="12" t="s">
        <v>158</v>
      </c>
      <c r="D3313" s="12" t="s">
        <v>154</v>
      </c>
      <c r="E3313" s="12">
        <v>7358.0</v>
      </c>
      <c r="F3313" s="26">
        <v>43965.0</v>
      </c>
      <c r="G3313" s="20"/>
      <c r="H3313" s="20"/>
      <c r="I3313" s="28" t="str">
        <f t="shared" si="1"/>
        <v>PRFormosa do Oeste43965</v>
      </c>
      <c r="J3313" s="28">
        <f>VLOOKUP(I3313,'Indice isolamento municipio'!$F$2:$G$26498,2,false)</f>
        <v>0.362</v>
      </c>
      <c r="K3313" s="29"/>
      <c r="L3313" s="20"/>
      <c r="M3313" s="20"/>
      <c r="N3313" s="20"/>
      <c r="O3313" s="20"/>
      <c r="P3313" s="20"/>
    </row>
    <row r="3314" ht="15.75" hidden="1" customHeight="1">
      <c r="A3314" s="12">
        <v>410830.0</v>
      </c>
      <c r="B3314" s="12" t="s">
        <v>3103</v>
      </c>
      <c r="C3314" s="12" t="s">
        <v>158</v>
      </c>
      <c r="D3314" s="12" t="s">
        <v>154</v>
      </c>
      <c r="E3314" s="12">
        <v>255718.0</v>
      </c>
      <c r="F3314" s="26">
        <v>43965.0</v>
      </c>
      <c r="G3314" s="20"/>
      <c r="H3314" s="20"/>
      <c r="I3314" s="28" t="str">
        <f t="shared" si="1"/>
        <v>PRFoz do Iguaçu43965</v>
      </c>
      <c r="J3314" s="28">
        <f>VLOOKUP(I3314,'Indice isolamento municipio'!$F$2:$G$26498,2,false)</f>
        <v>0.434</v>
      </c>
      <c r="K3314" s="29"/>
      <c r="L3314" s="20"/>
      <c r="M3314" s="20"/>
      <c r="N3314" s="20"/>
      <c r="O3314" s="20"/>
      <c r="P3314" s="20"/>
    </row>
    <row r="3315" ht="15.75" hidden="1" customHeight="1">
      <c r="A3315" s="12">
        <v>410832.0</v>
      </c>
      <c r="B3315" s="12" t="s">
        <v>3105</v>
      </c>
      <c r="C3315" s="12" t="s">
        <v>158</v>
      </c>
      <c r="D3315" s="12" t="s">
        <v>154</v>
      </c>
      <c r="E3315" s="12">
        <v>6337.0</v>
      </c>
      <c r="F3315" s="26">
        <v>43965.0</v>
      </c>
      <c r="G3315" s="20"/>
      <c r="H3315" s="20"/>
      <c r="I3315" s="28" t="str">
        <f t="shared" si="1"/>
        <v>PRFrancisco Alves43965</v>
      </c>
      <c r="J3315" s="28">
        <f>VLOOKUP(I3315,'Indice isolamento municipio'!$F$2:$G$26498,2,false)</f>
        <v>0.471</v>
      </c>
      <c r="K3315" s="29"/>
      <c r="L3315" s="20"/>
      <c r="M3315" s="20"/>
      <c r="N3315" s="20"/>
      <c r="O3315" s="20"/>
      <c r="P3315" s="20"/>
    </row>
    <row r="3316" ht="15.75" hidden="1" customHeight="1">
      <c r="A3316" s="12">
        <v>410840.0</v>
      </c>
      <c r="B3316" s="12" t="s">
        <v>3106</v>
      </c>
      <c r="C3316" s="12" t="s">
        <v>158</v>
      </c>
      <c r="D3316" s="12" t="s">
        <v>154</v>
      </c>
      <c r="E3316" s="12">
        <v>80727.0</v>
      </c>
      <c r="F3316" s="26">
        <v>43965.0</v>
      </c>
      <c r="G3316" s="20"/>
      <c r="H3316" s="20"/>
      <c r="I3316" s="28" t="str">
        <f t="shared" si="1"/>
        <v>PRFrancisco Beltrão43965</v>
      </c>
      <c r="J3316" s="28">
        <f>VLOOKUP(I3316,'Indice isolamento municipio'!$F$2:$G$26498,2,false)</f>
        <v>0.364</v>
      </c>
      <c r="K3316" s="29"/>
      <c r="L3316" s="20"/>
      <c r="M3316" s="20"/>
      <c r="N3316" s="20"/>
      <c r="O3316" s="20"/>
      <c r="P3316" s="20"/>
    </row>
    <row r="3317" ht="15.75" hidden="1" customHeight="1">
      <c r="A3317" s="12">
        <v>410845.0</v>
      </c>
      <c r="B3317" s="12" t="s">
        <v>3104</v>
      </c>
      <c r="C3317" s="12" t="s">
        <v>158</v>
      </c>
      <c r="D3317" s="12" t="s">
        <v>154</v>
      </c>
      <c r="E3317" s="12">
        <v>5276.0</v>
      </c>
      <c r="F3317" s="26">
        <v>43965.0</v>
      </c>
      <c r="G3317" s="20"/>
      <c r="H3317" s="20"/>
      <c r="I3317" s="28" t="str">
        <f t="shared" si="1"/>
        <v>PRFoz do Jordão43965</v>
      </c>
      <c r="J3317" s="28">
        <f>VLOOKUP(I3317,'Indice isolamento municipio'!$F$2:$G$26498,2,false)</f>
        <v>0.37</v>
      </c>
      <c r="K3317" s="29"/>
      <c r="L3317" s="20"/>
      <c r="M3317" s="20"/>
      <c r="N3317" s="20"/>
      <c r="O3317" s="20"/>
      <c r="P3317" s="20"/>
    </row>
    <row r="3318" ht="15.75" hidden="1" customHeight="1">
      <c r="A3318" s="12">
        <v>410850.0</v>
      </c>
      <c r="B3318" s="12" t="s">
        <v>1588</v>
      </c>
      <c r="C3318" s="12" t="s">
        <v>158</v>
      </c>
      <c r="D3318" s="12" t="s">
        <v>154</v>
      </c>
      <c r="E3318" s="12">
        <v>13635.0</v>
      </c>
      <c r="F3318" s="26">
        <v>43965.0</v>
      </c>
      <c r="G3318" s="20"/>
      <c r="H3318" s="20"/>
      <c r="I3318" s="28" t="str">
        <f t="shared" si="1"/>
        <v>PRGeneral Carneiro43965</v>
      </c>
      <c r="J3318" s="28">
        <f>VLOOKUP(I3318,'Indice isolamento municipio'!$F$2:$G$26498,2,false)</f>
        <v>0.444</v>
      </c>
      <c r="K3318" s="29"/>
      <c r="L3318" s="20"/>
      <c r="M3318" s="20"/>
      <c r="N3318" s="20"/>
      <c r="O3318" s="20"/>
      <c r="P3318" s="20"/>
    </row>
    <row r="3319" ht="15.75" hidden="1" customHeight="1">
      <c r="A3319" s="12">
        <v>410855.0</v>
      </c>
      <c r="B3319" s="12" t="s">
        <v>3107</v>
      </c>
      <c r="C3319" s="12" t="s">
        <v>158</v>
      </c>
      <c r="D3319" s="12" t="s">
        <v>154</v>
      </c>
      <c r="E3319" s="12">
        <v>3262.0</v>
      </c>
      <c r="F3319" s="26">
        <v>43965.0</v>
      </c>
      <c r="G3319" s="20"/>
      <c r="H3319" s="20"/>
      <c r="I3319" s="28" t="str">
        <f t="shared" si="1"/>
        <v>PRGodoy Moreira43965</v>
      </c>
      <c r="J3319" s="28">
        <f>VLOOKUP(I3319,'Indice isolamento municipio'!$F$2:$G$26498,2,false)</f>
        <v>0.556</v>
      </c>
      <c r="K3319" s="29"/>
      <c r="L3319" s="20"/>
      <c r="M3319" s="20"/>
      <c r="N3319" s="20"/>
      <c r="O3319" s="20"/>
      <c r="P3319" s="20"/>
    </row>
    <row r="3320" ht="15.75" hidden="1" customHeight="1">
      <c r="A3320" s="12">
        <v>410860.0</v>
      </c>
      <c r="B3320" s="12" t="s">
        <v>3108</v>
      </c>
      <c r="C3320" s="12" t="s">
        <v>158</v>
      </c>
      <c r="D3320" s="12" t="s">
        <v>154</v>
      </c>
      <c r="E3320" s="12">
        <v>28908.0</v>
      </c>
      <c r="F3320" s="26">
        <v>43965.0</v>
      </c>
      <c r="G3320" s="20"/>
      <c r="H3320" s="20"/>
      <c r="I3320" s="28" t="str">
        <f t="shared" si="1"/>
        <v>PRGoioerê43965</v>
      </c>
      <c r="J3320" s="28">
        <f>VLOOKUP(I3320,'Indice isolamento municipio'!$F$2:$G$26498,2,false)</f>
        <v>0.331</v>
      </c>
      <c r="K3320" s="29"/>
      <c r="L3320" s="20"/>
      <c r="M3320" s="20"/>
      <c r="N3320" s="20"/>
      <c r="O3320" s="20"/>
      <c r="P3320" s="20"/>
    </row>
    <row r="3321" ht="15.75" hidden="1" customHeight="1">
      <c r="A3321" s="12">
        <v>410865.0</v>
      </c>
      <c r="B3321" s="12" t="s">
        <v>3109</v>
      </c>
      <c r="C3321" s="12" t="s">
        <v>158</v>
      </c>
      <c r="D3321" s="12" t="s">
        <v>154</v>
      </c>
      <c r="E3321" s="12">
        <v>7415.0</v>
      </c>
      <c r="F3321" s="26">
        <v>43965.0</v>
      </c>
      <c r="G3321" s="20"/>
      <c r="H3321" s="20"/>
      <c r="I3321" s="28" t="str">
        <f t="shared" si="1"/>
        <v>PRGoioxim43965</v>
      </c>
      <c r="J3321" s="28">
        <f>VLOOKUP(I3321,'Indice isolamento municipio'!$F$2:$G$26498,2,false)</f>
        <v>0.333</v>
      </c>
      <c r="K3321" s="29"/>
      <c r="L3321" s="20"/>
      <c r="M3321" s="20"/>
      <c r="N3321" s="20"/>
      <c r="O3321" s="20"/>
      <c r="P3321" s="20"/>
    </row>
    <row r="3322" ht="15.75" hidden="1" customHeight="1">
      <c r="A3322" s="12">
        <v>410870.0</v>
      </c>
      <c r="B3322" s="12" t="s">
        <v>3110</v>
      </c>
      <c r="C3322" s="12" t="s">
        <v>158</v>
      </c>
      <c r="D3322" s="12" t="s">
        <v>154</v>
      </c>
      <c r="E3322" s="12">
        <v>6438.0</v>
      </c>
      <c r="F3322" s="26">
        <v>43965.0</v>
      </c>
      <c r="G3322" s="20"/>
      <c r="H3322" s="20"/>
      <c r="I3322" s="28" t="str">
        <f t="shared" si="1"/>
        <v>PRGrandes Rios43965</v>
      </c>
      <c r="J3322" s="28">
        <f>VLOOKUP(I3322,'Indice isolamento municipio'!$F$2:$G$26498,2,false)</f>
        <v>0.344</v>
      </c>
      <c r="K3322" s="29"/>
      <c r="L3322" s="20"/>
      <c r="M3322" s="20"/>
      <c r="N3322" s="20"/>
      <c r="O3322" s="20"/>
      <c r="P3322" s="20"/>
    </row>
    <row r="3323" ht="15.75" hidden="1" customHeight="1">
      <c r="A3323" s="12">
        <v>410880.0</v>
      </c>
      <c r="B3323" s="12" t="s">
        <v>3111</v>
      </c>
      <c r="C3323" s="12" t="s">
        <v>158</v>
      </c>
      <c r="D3323" s="12" t="s">
        <v>154</v>
      </c>
      <c r="E3323" s="12">
        <v>31013.0</v>
      </c>
      <c r="F3323" s="26">
        <v>43965.0</v>
      </c>
      <c r="G3323" s="20"/>
      <c r="H3323" s="20"/>
      <c r="I3323" s="28" t="str">
        <f t="shared" si="1"/>
        <v>PRGuaíra43965</v>
      </c>
      <c r="J3323" s="28">
        <f>VLOOKUP(I3323,'Indice isolamento municipio'!$F$2:$G$26498,2,false)</f>
        <v>0.364</v>
      </c>
      <c r="K3323" s="29"/>
      <c r="L3323" s="20"/>
      <c r="M3323" s="20"/>
      <c r="N3323" s="20"/>
      <c r="O3323" s="20"/>
      <c r="P3323" s="20"/>
    </row>
    <row r="3324" ht="15.75" hidden="1" customHeight="1">
      <c r="A3324" s="12">
        <v>410890.0</v>
      </c>
      <c r="B3324" s="12" t="s">
        <v>3112</v>
      </c>
      <c r="C3324" s="12" t="s">
        <v>158</v>
      </c>
      <c r="D3324" s="12" t="s">
        <v>154</v>
      </c>
      <c r="E3324" s="12">
        <v>6243.0</v>
      </c>
      <c r="F3324" s="26">
        <v>43965.0</v>
      </c>
      <c r="G3324" s="20"/>
      <c r="H3324" s="20"/>
      <c r="I3324" s="28" t="str">
        <f t="shared" si="1"/>
        <v>PRGuairaçá43965</v>
      </c>
      <c r="J3324" s="28">
        <f>VLOOKUP(I3324,'Indice isolamento municipio'!$F$2:$G$26498,2,false)</f>
        <v>0.454</v>
      </c>
      <c r="K3324" s="29"/>
      <c r="L3324" s="20"/>
      <c r="M3324" s="20"/>
      <c r="N3324" s="20"/>
      <c r="O3324" s="20"/>
      <c r="P3324" s="20"/>
    </row>
    <row r="3325" ht="15.75" hidden="1" customHeight="1">
      <c r="A3325" s="12">
        <v>410895.0</v>
      </c>
      <c r="B3325" s="12" t="s">
        <v>3113</v>
      </c>
      <c r="C3325" s="12" t="s">
        <v>158</v>
      </c>
      <c r="D3325" s="12" t="s">
        <v>154</v>
      </c>
      <c r="E3325" s="12">
        <v>8016.0</v>
      </c>
      <c r="F3325" s="26">
        <v>43965.0</v>
      </c>
      <c r="G3325" s="20"/>
      <c r="H3325" s="20"/>
      <c r="I3325" s="28" t="str">
        <f t="shared" si="1"/>
        <v>PRGuamiranga43965</v>
      </c>
      <c r="J3325" s="28">
        <f>VLOOKUP(I3325,'Indice isolamento municipio'!$F$2:$G$26498,2,false)</f>
        <v>0.318</v>
      </c>
      <c r="K3325" s="29"/>
      <c r="L3325" s="20"/>
      <c r="M3325" s="20"/>
      <c r="N3325" s="20"/>
      <c r="O3325" s="20"/>
      <c r="P3325" s="20"/>
    </row>
    <row r="3326" ht="15.75" hidden="1" customHeight="1">
      <c r="A3326" s="12">
        <v>410900.0</v>
      </c>
      <c r="B3326" s="12" t="s">
        <v>3114</v>
      </c>
      <c r="C3326" s="12" t="s">
        <v>158</v>
      </c>
      <c r="D3326" s="12" t="s">
        <v>154</v>
      </c>
      <c r="E3326" s="12">
        <v>3865.0</v>
      </c>
      <c r="F3326" s="26">
        <v>43965.0</v>
      </c>
      <c r="G3326" s="20"/>
      <c r="H3326" s="20"/>
      <c r="I3326" s="28" t="str">
        <f t="shared" si="1"/>
        <v>PRGuapirama43965</v>
      </c>
      <c r="J3326" s="28">
        <f>VLOOKUP(I3326,'Indice isolamento municipio'!$F$2:$G$26498,2,false)</f>
        <v>0.426</v>
      </c>
      <c r="K3326" s="29"/>
      <c r="L3326" s="20"/>
      <c r="M3326" s="20"/>
      <c r="N3326" s="20"/>
      <c r="O3326" s="20"/>
      <c r="P3326" s="20"/>
    </row>
    <row r="3327" ht="15.75" hidden="1" customHeight="1">
      <c r="A3327" s="12">
        <v>410910.0</v>
      </c>
      <c r="B3327" s="12" t="s">
        <v>3115</v>
      </c>
      <c r="C3327" s="12" t="s">
        <v>158</v>
      </c>
      <c r="D3327" s="12" t="s">
        <v>154</v>
      </c>
      <c r="E3327" s="12">
        <v>2223.0</v>
      </c>
      <c r="F3327" s="26">
        <v>43965.0</v>
      </c>
      <c r="G3327" s="20"/>
      <c r="H3327" s="20"/>
      <c r="I3327" s="28" t="str">
        <f t="shared" si="1"/>
        <v>PRGuaporema43965</v>
      </c>
      <c r="J3327" s="28">
        <f>VLOOKUP(I3327,'Indice isolamento municipio'!$F$2:$G$26498,2,false)</f>
        <v>0.609</v>
      </c>
      <c r="K3327" s="29"/>
      <c r="L3327" s="20"/>
      <c r="M3327" s="20"/>
      <c r="N3327" s="20"/>
      <c r="O3327" s="20"/>
      <c r="P3327" s="20"/>
    </row>
    <row r="3328" ht="15.75" hidden="1" customHeight="1">
      <c r="A3328" s="12">
        <v>410920.0</v>
      </c>
      <c r="B3328" s="12" t="s">
        <v>3116</v>
      </c>
      <c r="C3328" s="12" t="s">
        <v>158</v>
      </c>
      <c r="D3328" s="12" t="s">
        <v>154</v>
      </c>
      <c r="E3328" s="12">
        <v>5181.0</v>
      </c>
      <c r="F3328" s="26">
        <v>43965.0</v>
      </c>
      <c r="G3328" s="20"/>
      <c r="H3328" s="20"/>
      <c r="I3328" s="28" t="str">
        <f t="shared" si="1"/>
        <v>PRGuaraci43965</v>
      </c>
      <c r="J3328" s="28">
        <f>VLOOKUP(I3328,'Indice isolamento municipio'!$F$2:$G$26498,2,false)</f>
        <v>0.354</v>
      </c>
      <c r="K3328" s="29"/>
      <c r="L3328" s="20"/>
      <c r="M3328" s="20"/>
      <c r="N3328" s="20"/>
      <c r="O3328" s="20"/>
      <c r="P3328" s="20"/>
    </row>
    <row r="3329" ht="15.75" hidden="1" customHeight="1">
      <c r="A3329" s="12">
        <v>410930.0</v>
      </c>
      <c r="B3329" s="12" t="s">
        <v>3117</v>
      </c>
      <c r="C3329" s="12" t="s">
        <v>158</v>
      </c>
      <c r="D3329" s="12" t="s">
        <v>154</v>
      </c>
      <c r="E3329" s="12">
        <v>14187.0</v>
      </c>
      <c r="F3329" s="26">
        <v>43965.0</v>
      </c>
      <c r="G3329" s="20"/>
      <c r="H3329" s="20"/>
      <c r="I3329" s="28" t="str">
        <f t="shared" si="1"/>
        <v>PRGuaraniaçu43965</v>
      </c>
      <c r="J3329" s="28">
        <f>VLOOKUP(I3329,'Indice isolamento municipio'!$F$2:$G$26498,2,false)</f>
        <v>0.384</v>
      </c>
      <c r="K3329" s="29"/>
      <c r="L3329" s="20"/>
      <c r="M3329" s="20"/>
      <c r="N3329" s="20"/>
      <c r="O3329" s="20"/>
      <c r="P3329" s="20"/>
    </row>
    <row r="3330" ht="15.75" hidden="1" customHeight="1">
      <c r="A3330" s="12">
        <v>410940.0</v>
      </c>
      <c r="B3330" s="12" t="s">
        <v>3118</v>
      </c>
      <c r="C3330" s="12" t="s">
        <v>158</v>
      </c>
      <c r="D3330" s="12" t="s">
        <v>154</v>
      </c>
      <c r="E3330" s="12">
        <v>169252.0</v>
      </c>
      <c r="F3330" s="26">
        <v>43965.0</v>
      </c>
      <c r="G3330" s="20"/>
      <c r="H3330" s="20"/>
      <c r="I3330" s="28" t="str">
        <f t="shared" si="1"/>
        <v>PRGuarapuava43965</v>
      </c>
      <c r="J3330" s="28">
        <f>VLOOKUP(I3330,'Indice isolamento municipio'!$F$2:$G$26498,2,false)</f>
        <v>0.408</v>
      </c>
      <c r="K3330" s="29"/>
      <c r="L3330" s="20"/>
      <c r="M3330" s="20"/>
      <c r="N3330" s="20"/>
      <c r="O3330" s="20"/>
      <c r="P3330" s="20"/>
    </row>
    <row r="3331" ht="15.75" hidden="1" customHeight="1">
      <c r="A3331" s="12">
        <v>410950.0</v>
      </c>
      <c r="B3331" s="12" t="s">
        <v>3119</v>
      </c>
      <c r="C3331" s="12" t="s">
        <v>158</v>
      </c>
      <c r="D3331" s="12" t="s">
        <v>154</v>
      </c>
      <c r="E3331" s="12">
        <v>7809.0</v>
      </c>
      <c r="F3331" s="26">
        <v>43965.0</v>
      </c>
      <c r="G3331" s="20"/>
      <c r="H3331" s="20"/>
      <c r="I3331" s="28" t="str">
        <f t="shared" si="1"/>
        <v>PRGuaraqueçaba43965</v>
      </c>
      <c r="J3331" s="28">
        <f>VLOOKUP(I3331,'Indice isolamento municipio'!$F$2:$G$26498,2,false)</f>
        <v>0.644</v>
      </c>
      <c r="K3331" s="29"/>
      <c r="L3331" s="20"/>
      <c r="M3331" s="20"/>
      <c r="N3331" s="20"/>
      <c r="O3331" s="20"/>
      <c r="P3331" s="20"/>
    </row>
    <row r="3332" ht="15.75" hidden="1" customHeight="1">
      <c r="A3332" s="12">
        <v>410960.0</v>
      </c>
      <c r="B3332" s="12" t="s">
        <v>3120</v>
      </c>
      <c r="C3332" s="12" t="s">
        <v>158</v>
      </c>
      <c r="D3332" s="12" t="s">
        <v>154</v>
      </c>
      <c r="E3332" s="12">
        <v>32826.0</v>
      </c>
      <c r="F3332" s="26">
        <v>43965.0</v>
      </c>
      <c r="G3332" s="20"/>
      <c r="H3332" s="20"/>
      <c r="I3332" s="28" t="str">
        <f t="shared" si="1"/>
        <v>PRGuaratuba43965</v>
      </c>
      <c r="J3332" s="28">
        <f>VLOOKUP(I3332,'Indice isolamento municipio'!$F$2:$G$26498,2,false)</f>
        <v>0.455</v>
      </c>
      <c r="K3332" s="29"/>
      <c r="L3332" s="20"/>
      <c r="M3332" s="20"/>
      <c r="N3332" s="20"/>
      <c r="O3332" s="20"/>
      <c r="P3332" s="20"/>
    </row>
    <row r="3333" ht="15.75" hidden="1" customHeight="1">
      <c r="A3333" s="12">
        <v>410965.0</v>
      </c>
      <c r="B3333" s="12" t="s">
        <v>3121</v>
      </c>
      <c r="C3333" s="12" t="s">
        <v>158</v>
      </c>
      <c r="D3333" s="12" t="s">
        <v>154</v>
      </c>
      <c r="E3333" s="12">
        <v>5813.0</v>
      </c>
      <c r="F3333" s="26">
        <v>43965.0</v>
      </c>
      <c r="G3333" s="20"/>
      <c r="H3333" s="20"/>
      <c r="I3333" s="28" t="str">
        <f t="shared" si="1"/>
        <v>PRHonório Serpa43965</v>
      </c>
      <c r="J3333" s="28">
        <f>VLOOKUP(I3333,'Indice isolamento municipio'!$F$2:$G$26498,2,false)</f>
        <v>0.474</v>
      </c>
      <c r="K3333" s="29"/>
      <c r="L3333" s="20"/>
      <c r="M3333" s="20"/>
      <c r="N3333" s="20"/>
      <c r="O3333" s="20"/>
      <c r="P3333" s="20"/>
    </row>
    <row r="3334" ht="15.75" hidden="1" customHeight="1">
      <c r="A3334" s="12">
        <v>410970.0</v>
      </c>
      <c r="B3334" s="12" t="s">
        <v>3122</v>
      </c>
      <c r="C3334" s="12" t="s">
        <v>158</v>
      </c>
      <c r="D3334" s="12" t="s">
        <v>154</v>
      </c>
      <c r="E3334" s="12">
        <v>29099.0</v>
      </c>
      <c r="F3334" s="26">
        <v>43965.0</v>
      </c>
      <c r="G3334" s="20"/>
      <c r="H3334" s="20"/>
      <c r="I3334" s="28" t="str">
        <f t="shared" si="1"/>
        <v>PRIbaiti43965</v>
      </c>
      <c r="J3334" s="28">
        <f>VLOOKUP(I3334,'Indice isolamento municipio'!$F$2:$G$26498,2,false)</f>
        <v>0.312</v>
      </c>
      <c r="K3334" s="29"/>
      <c r="L3334" s="20"/>
      <c r="M3334" s="20"/>
      <c r="N3334" s="20"/>
      <c r="O3334" s="20"/>
      <c r="P3334" s="20"/>
    </row>
    <row r="3335" ht="15.75" hidden="1" customHeight="1">
      <c r="A3335" s="12">
        <v>410975.0</v>
      </c>
      <c r="B3335" s="12" t="s">
        <v>3123</v>
      </c>
      <c r="C3335" s="12" t="s">
        <v>158</v>
      </c>
      <c r="D3335" s="12" t="s">
        <v>154</v>
      </c>
      <c r="E3335" s="12">
        <v>6096.0</v>
      </c>
      <c r="F3335" s="26">
        <v>43965.0</v>
      </c>
      <c r="G3335" s="20"/>
      <c r="H3335" s="20"/>
      <c r="I3335" s="28" t="str">
        <f t="shared" si="1"/>
        <v>PRIbema43965</v>
      </c>
      <c r="J3335" s="28">
        <f>VLOOKUP(I3335,'Indice isolamento municipio'!$F$2:$G$26498,2,false)</f>
        <v>0.347</v>
      </c>
      <c r="K3335" s="29"/>
      <c r="L3335" s="20"/>
      <c r="M3335" s="20"/>
      <c r="N3335" s="20"/>
      <c r="O3335" s="20"/>
      <c r="P3335" s="20"/>
    </row>
    <row r="3336" ht="15.75" hidden="1" customHeight="1">
      <c r="A3336" s="12">
        <v>410980.0</v>
      </c>
      <c r="B3336" s="12" t="s">
        <v>3124</v>
      </c>
      <c r="C3336" s="12" t="s">
        <v>158</v>
      </c>
      <c r="D3336" s="12" t="s">
        <v>154</v>
      </c>
      <c r="E3336" s="12">
        <v>49111.0</v>
      </c>
      <c r="F3336" s="26">
        <v>43965.0</v>
      </c>
      <c r="G3336" s="20"/>
      <c r="H3336" s="20"/>
      <c r="I3336" s="28" t="str">
        <f t="shared" si="1"/>
        <v>PRIbiporã43965</v>
      </c>
      <c r="J3336" s="28">
        <f>VLOOKUP(I3336,'Indice isolamento municipio'!$F$2:$G$26498,2,false)</f>
        <v>0.366</v>
      </c>
      <c r="K3336" s="29"/>
      <c r="L3336" s="20"/>
      <c r="M3336" s="20"/>
      <c r="N3336" s="20"/>
      <c r="O3336" s="20"/>
      <c r="P3336" s="20"/>
    </row>
    <row r="3337" ht="15.75" hidden="1" customHeight="1">
      <c r="A3337" s="12">
        <v>410990.0</v>
      </c>
      <c r="B3337" s="12" t="s">
        <v>3125</v>
      </c>
      <c r="C3337" s="12" t="s">
        <v>158</v>
      </c>
      <c r="D3337" s="12" t="s">
        <v>154</v>
      </c>
      <c r="E3337" s="12">
        <v>8657.0</v>
      </c>
      <c r="F3337" s="26">
        <v>43965.0</v>
      </c>
      <c r="G3337" s="20"/>
      <c r="H3337" s="20"/>
      <c r="I3337" s="28" t="str">
        <f t="shared" si="1"/>
        <v>PRIcaraíma43965</v>
      </c>
      <c r="J3337" s="28">
        <f>VLOOKUP(I3337,'Indice isolamento municipio'!$F$2:$G$26498,2,false)</f>
        <v>0.346</v>
      </c>
      <c r="K3337" s="29"/>
      <c r="L3337" s="20"/>
      <c r="M3337" s="20"/>
      <c r="N3337" s="20"/>
      <c r="O3337" s="20"/>
      <c r="P3337" s="20"/>
    </row>
    <row r="3338" ht="15.75" hidden="1" customHeight="1">
      <c r="A3338" s="12">
        <v>411000.0</v>
      </c>
      <c r="B3338" s="12" t="s">
        <v>3126</v>
      </c>
      <c r="C3338" s="12" t="s">
        <v>158</v>
      </c>
      <c r="D3338" s="12" t="s">
        <v>154</v>
      </c>
      <c r="E3338" s="12">
        <v>4040.0</v>
      </c>
      <c r="F3338" s="26">
        <v>43965.0</v>
      </c>
      <c r="G3338" s="20"/>
      <c r="H3338" s="20"/>
      <c r="I3338" s="28" t="str">
        <f t="shared" si="1"/>
        <v>PRIguaraçu43965</v>
      </c>
      <c r="J3338" s="28">
        <f>VLOOKUP(I3338,'Indice isolamento municipio'!$F$2:$G$26498,2,false)</f>
        <v>0.302</v>
      </c>
      <c r="K3338" s="29"/>
      <c r="L3338" s="20"/>
      <c r="M3338" s="20"/>
      <c r="N3338" s="20"/>
      <c r="O3338" s="20"/>
      <c r="P3338" s="20"/>
    </row>
    <row r="3339" ht="15.75" hidden="1" customHeight="1">
      <c r="A3339" s="12">
        <v>411005.0</v>
      </c>
      <c r="B3339" s="12" t="s">
        <v>914</v>
      </c>
      <c r="C3339" s="12" t="s">
        <v>158</v>
      </c>
      <c r="D3339" s="12" t="s">
        <v>154</v>
      </c>
      <c r="E3339" s="12">
        <v>2231.0</v>
      </c>
      <c r="F3339" s="26">
        <v>43965.0</v>
      </c>
      <c r="G3339" s="20"/>
      <c r="H3339" s="20"/>
      <c r="I3339" s="28" t="str">
        <f t="shared" si="1"/>
        <v>PRIguatu43965</v>
      </c>
      <c r="J3339" s="28">
        <f>VLOOKUP(I3339,'Indice isolamento municipio'!$F$2:$G$26498,2,false)</f>
        <v>0.333</v>
      </c>
      <c r="K3339" s="29"/>
      <c r="L3339" s="20"/>
      <c r="M3339" s="20"/>
      <c r="N3339" s="20"/>
      <c r="O3339" s="20"/>
      <c r="P3339" s="20"/>
    </row>
    <row r="3340" ht="15.75" hidden="1" customHeight="1">
      <c r="A3340" s="12">
        <v>411007.0</v>
      </c>
      <c r="B3340" s="12" t="s">
        <v>3127</v>
      </c>
      <c r="C3340" s="12" t="s">
        <v>158</v>
      </c>
      <c r="D3340" s="12" t="s">
        <v>154</v>
      </c>
      <c r="E3340" s="12">
        <v>11546.0</v>
      </c>
      <c r="F3340" s="26">
        <v>43965.0</v>
      </c>
      <c r="G3340" s="20"/>
      <c r="H3340" s="20"/>
      <c r="I3340" s="28" t="str">
        <f t="shared" si="1"/>
        <v>PRImbaú43965</v>
      </c>
      <c r="J3340" s="28">
        <f>VLOOKUP(I3340,'Indice isolamento municipio'!$F$2:$G$26498,2,false)</f>
        <v>0.377</v>
      </c>
      <c r="K3340" s="29"/>
      <c r="L3340" s="20"/>
      <c r="M3340" s="20"/>
      <c r="N3340" s="20"/>
      <c r="O3340" s="20"/>
      <c r="P3340" s="20"/>
    </row>
    <row r="3341" ht="15.75" hidden="1" customHeight="1">
      <c r="A3341" s="12">
        <v>411010.0</v>
      </c>
      <c r="B3341" s="12" t="s">
        <v>3128</v>
      </c>
      <c r="C3341" s="12" t="s">
        <v>158</v>
      </c>
      <c r="D3341" s="12" t="s">
        <v>154</v>
      </c>
      <c r="E3341" s="12">
        <v>29053.0</v>
      </c>
      <c r="F3341" s="26">
        <v>43965.0</v>
      </c>
      <c r="G3341" s="20"/>
      <c r="H3341" s="20"/>
      <c r="I3341" s="28" t="str">
        <f t="shared" si="1"/>
        <v>PRImbituva43965</v>
      </c>
      <c r="J3341" s="28">
        <f>VLOOKUP(I3341,'Indice isolamento municipio'!$F$2:$G$26498,2,false)</f>
        <v>0.395</v>
      </c>
      <c r="K3341" s="29"/>
      <c r="L3341" s="20"/>
      <c r="M3341" s="20"/>
      <c r="N3341" s="20"/>
      <c r="O3341" s="20"/>
      <c r="P3341" s="20"/>
    </row>
    <row r="3342" ht="15.75" hidden="1" customHeight="1">
      <c r="A3342" s="12">
        <v>411020.0</v>
      </c>
      <c r="B3342" s="12" t="s">
        <v>3129</v>
      </c>
      <c r="C3342" s="12" t="s">
        <v>158</v>
      </c>
      <c r="D3342" s="12" t="s">
        <v>154</v>
      </c>
      <c r="E3342" s="12">
        <v>10940.0</v>
      </c>
      <c r="F3342" s="26">
        <v>43965.0</v>
      </c>
      <c r="G3342" s="20"/>
      <c r="H3342" s="20"/>
      <c r="I3342" s="28" t="str">
        <f t="shared" si="1"/>
        <v>PRInácio Martins43965</v>
      </c>
      <c r="J3342" s="28">
        <f>VLOOKUP(I3342,'Indice isolamento municipio'!$F$2:$G$26498,2,false)</f>
        <v>0.388</v>
      </c>
      <c r="K3342" s="29"/>
      <c r="L3342" s="20"/>
      <c r="M3342" s="20"/>
      <c r="N3342" s="20"/>
      <c r="O3342" s="20"/>
      <c r="P3342" s="20"/>
    </row>
    <row r="3343" ht="15.75" hidden="1" customHeight="1">
      <c r="A3343" s="12">
        <v>411030.0</v>
      </c>
      <c r="B3343" s="12" t="s">
        <v>3130</v>
      </c>
      <c r="C3343" s="12" t="s">
        <v>158</v>
      </c>
      <c r="D3343" s="12" t="s">
        <v>154</v>
      </c>
      <c r="E3343" s="12">
        <v>3000.0</v>
      </c>
      <c r="F3343" s="26">
        <v>43965.0</v>
      </c>
      <c r="G3343" s="20"/>
      <c r="H3343" s="20"/>
      <c r="I3343" s="28" t="str">
        <f t="shared" si="1"/>
        <v>PRInajá43965</v>
      </c>
      <c r="J3343" s="28">
        <f>VLOOKUP(I3343,'Indice isolamento municipio'!$F$2:$G$26498,2,false)</f>
        <v>0.38</v>
      </c>
      <c r="K3343" s="29"/>
      <c r="L3343" s="20"/>
      <c r="M3343" s="20"/>
      <c r="N3343" s="20"/>
      <c r="O3343" s="20"/>
      <c r="P3343" s="20"/>
    </row>
    <row r="3344" ht="15.75" hidden="1" customHeight="1">
      <c r="A3344" s="12">
        <v>411040.0</v>
      </c>
      <c r="B3344" s="12" t="s">
        <v>2076</v>
      </c>
      <c r="C3344" s="12" t="s">
        <v>158</v>
      </c>
      <c r="D3344" s="12" t="s">
        <v>154</v>
      </c>
      <c r="E3344" s="12">
        <v>4313.0</v>
      </c>
      <c r="F3344" s="26">
        <v>43965.0</v>
      </c>
      <c r="G3344" s="20"/>
      <c r="H3344" s="20"/>
      <c r="I3344" s="28" t="str">
        <f t="shared" si="1"/>
        <v>PRIndianópolis43965</v>
      </c>
      <c r="J3344" s="28">
        <f>VLOOKUP(I3344,'Indice isolamento municipio'!$F$2:$G$26498,2,false)</f>
        <v>0.337</v>
      </c>
      <c r="K3344" s="29"/>
      <c r="L3344" s="20"/>
      <c r="M3344" s="20"/>
      <c r="N3344" s="20"/>
      <c r="O3344" s="20"/>
      <c r="P3344" s="20"/>
    </row>
    <row r="3345" ht="15.75" hidden="1" customHeight="1">
      <c r="A3345" s="12">
        <v>411050.0</v>
      </c>
      <c r="B3345" s="12" t="s">
        <v>3131</v>
      </c>
      <c r="C3345" s="12" t="s">
        <v>158</v>
      </c>
      <c r="D3345" s="12" t="s">
        <v>154</v>
      </c>
      <c r="E3345" s="12">
        <v>14278.0</v>
      </c>
      <c r="F3345" s="26">
        <v>43965.0</v>
      </c>
      <c r="G3345" s="20"/>
      <c r="H3345" s="20"/>
      <c r="I3345" s="28" t="str">
        <f t="shared" si="1"/>
        <v>PRIpiranga43965</v>
      </c>
      <c r="J3345" s="28">
        <f>VLOOKUP(I3345,'Indice isolamento municipio'!$F$2:$G$26498,2,false)</f>
        <v>0.362</v>
      </c>
      <c r="K3345" s="29"/>
      <c r="L3345" s="20"/>
      <c r="M3345" s="20"/>
      <c r="N3345" s="20"/>
      <c r="O3345" s="20"/>
      <c r="P3345" s="20"/>
    </row>
    <row r="3346" ht="15.75" hidden="1" customHeight="1">
      <c r="A3346" s="12">
        <v>411060.0</v>
      </c>
      <c r="B3346" s="12" t="s">
        <v>3132</v>
      </c>
      <c r="C3346" s="12" t="s">
        <v>158</v>
      </c>
      <c r="D3346" s="12" t="s">
        <v>154</v>
      </c>
      <c r="E3346" s="12">
        <v>14760.0</v>
      </c>
      <c r="F3346" s="26">
        <v>43965.0</v>
      </c>
      <c r="G3346" s="20"/>
      <c r="H3346" s="20"/>
      <c r="I3346" s="28" t="str">
        <f t="shared" si="1"/>
        <v>PRIporã43965</v>
      </c>
      <c r="J3346" s="28">
        <f>VLOOKUP(I3346,'Indice isolamento municipio'!$F$2:$G$26498,2,false)</f>
        <v>0.353</v>
      </c>
      <c r="K3346" s="29"/>
      <c r="L3346" s="20"/>
      <c r="M3346" s="20"/>
      <c r="N3346" s="20"/>
      <c r="O3346" s="20"/>
      <c r="P3346" s="20"/>
    </row>
    <row r="3347" ht="15.75" hidden="1" customHeight="1">
      <c r="A3347" s="12">
        <v>411065.0</v>
      </c>
      <c r="B3347" s="12" t="s">
        <v>5804</v>
      </c>
      <c r="C3347" s="12" t="s">
        <v>158</v>
      </c>
      <c r="D3347" s="12" t="s">
        <v>154</v>
      </c>
      <c r="E3347" s="12">
        <v>2522.0</v>
      </c>
      <c r="F3347" s="26">
        <v>43965.0</v>
      </c>
      <c r="G3347" s="20"/>
      <c r="H3347" s="20"/>
      <c r="I3347" s="28" t="str">
        <f t="shared" si="1"/>
        <v>PRIracema do Oeste43965</v>
      </c>
      <c r="J3347" s="28" t="str">
        <f>VLOOKUP(I3347,'Indice isolamento municipio'!$F$2:$G$26498,2,false)</f>
        <v>#N/A</v>
      </c>
      <c r="K3347" s="29"/>
      <c r="L3347" s="20"/>
      <c r="M3347" s="20"/>
      <c r="N3347" s="20"/>
      <c r="O3347" s="20"/>
      <c r="P3347" s="20"/>
    </row>
    <row r="3348" ht="15.75" hidden="1" customHeight="1">
      <c r="A3348" s="12">
        <v>411070.0</v>
      </c>
      <c r="B3348" s="12" t="s">
        <v>3133</v>
      </c>
      <c r="C3348" s="12" t="s">
        <v>158</v>
      </c>
      <c r="D3348" s="12" t="s">
        <v>154</v>
      </c>
      <c r="E3348" s="12">
        <v>56790.0</v>
      </c>
      <c r="F3348" s="26">
        <v>43965.0</v>
      </c>
      <c r="G3348" s="20"/>
      <c r="H3348" s="20"/>
      <c r="I3348" s="28" t="str">
        <f t="shared" si="1"/>
        <v>PRIrati43965</v>
      </c>
      <c r="J3348" s="28">
        <f>VLOOKUP(I3348,'Indice isolamento municipio'!$F$2:$G$26498,2,false)</f>
        <v>0.416</v>
      </c>
      <c r="K3348" s="29"/>
      <c r="L3348" s="20"/>
      <c r="M3348" s="20"/>
      <c r="N3348" s="20"/>
      <c r="O3348" s="20"/>
      <c r="P3348" s="20"/>
    </row>
    <row r="3349" ht="15.75" hidden="1" customHeight="1">
      <c r="A3349" s="12">
        <v>411080.0</v>
      </c>
      <c r="B3349" s="12" t="s">
        <v>3134</v>
      </c>
      <c r="C3349" s="12" t="s">
        <v>158</v>
      </c>
      <c r="D3349" s="12" t="s">
        <v>154</v>
      </c>
      <c r="E3349" s="12">
        <v>10515.0</v>
      </c>
      <c r="F3349" s="26">
        <v>43965.0</v>
      </c>
      <c r="G3349" s="20"/>
      <c r="H3349" s="20"/>
      <c r="I3349" s="28" t="str">
        <f t="shared" si="1"/>
        <v>PRIretama43965</v>
      </c>
      <c r="J3349" s="28">
        <f>VLOOKUP(I3349,'Indice isolamento municipio'!$F$2:$G$26498,2,false)</f>
        <v>0.427</v>
      </c>
      <c r="K3349" s="29"/>
      <c r="L3349" s="20"/>
      <c r="M3349" s="20"/>
      <c r="N3349" s="20"/>
      <c r="O3349" s="20"/>
      <c r="P3349" s="20"/>
    </row>
    <row r="3350" ht="15.75" hidden="1" customHeight="1">
      <c r="A3350" s="12">
        <v>411090.0</v>
      </c>
      <c r="B3350" s="12" t="s">
        <v>3135</v>
      </c>
      <c r="C3350" s="12" t="s">
        <v>158</v>
      </c>
      <c r="D3350" s="12" t="s">
        <v>154</v>
      </c>
      <c r="E3350" s="12">
        <v>4538.0</v>
      </c>
      <c r="F3350" s="26">
        <v>43965.0</v>
      </c>
      <c r="G3350" s="20"/>
      <c r="H3350" s="20"/>
      <c r="I3350" s="28" t="str">
        <f t="shared" si="1"/>
        <v>PRItaguajé43965</v>
      </c>
      <c r="J3350" s="28">
        <f>VLOOKUP(I3350,'Indice isolamento municipio'!$F$2:$G$26498,2,false)</f>
        <v>0.364</v>
      </c>
      <c r="K3350" s="29"/>
      <c r="L3350" s="20"/>
      <c r="M3350" s="20"/>
      <c r="N3350" s="20"/>
      <c r="O3350" s="20"/>
      <c r="P3350" s="20"/>
    </row>
    <row r="3351" ht="15.75" hidden="1" customHeight="1">
      <c r="A3351" s="12">
        <v>411095.0</v>
      </c>
      <c r="B3351" s="12" t="s">
        <v>3136</v>
      </c>
      <c r="C3351" s="12" t="s">
        <v>158</v>
      </c>
      <c r="D3351" s="12" t="s">
        <v>154</v>
      </c>
      <c r="E3351" s="12">
        <v>9357.0</v>
      </c>
      <c r="F3351" s="26">
        <v>43965.0</v>
      </c>
      <c r="G3351" s="20"/>
      <c r="H3351" s="20"/>
      <c r="I3351" s="28" t="str">
        <f t="shared" si="1"/>
        <v>PRItaipulândia43965</v>
      </c>
      <c r="J3351" s="28">
        <f>VLOOKUP(I3351,'Indice isolamento municipio'!$F$2:$G$26498,2,false)</f>
        <v>0.341</v>
      </c>
      <c r="K3351" s="29"/>
      <c r="L3351" s="20"/>
      <c r="M3351" s="20"/>
      <c r="N3351" s="20"/>
      <c r="O3351" s="20"/>
      <c r="P3351" s="20"/>
    </row>
    <row r="3352" ht="15.75" hidden="1" customHeight="1">
      <c r="A3352" s="12">
        <v>411100.0</v>
      </c>
      <c r="B3352" s="12" t="s">
        <v>3137</v>
      </c>
      <c r="C3352" s="12" t="s">
        <v>158</v>
      </c>
      <c r="D3352" s="12" t="s">
        <v>154</v>
      </c>
      <c r="E3352" s="12">
        <v>6710.0</v>
      </c>
      <c r="F3352" s="26">
        <v>43965.0</v>
      </c>
      <c r="G3352" s="20"/>
      <c r="H3352" s="20"/>
      <c r="I3352" s="28" t="str">
        <f t="shared" si="1"/>
        <v>PRItambaracá43965</v>
      </c>
      <c r="J3352" s="28">
        <f>VLOOKUP(I3352,'Indice isolamento municipio'!$F$2:$G$26498,2,false)</f>
        <v>0.403</v>
      </c>
      <c r="K3352" s="29"/>
      <c r="L3352" s="20"/>
      <c r="M3352" s="20"/>
      <c r="N3352" s="20"/>
      <c r="O3352" s="20"/>
      <c r="P3352" s="20"/>
    </row>
    <row r="3353" ht="15.75" hidden="1" customHeight="1">
      <c r="A3353" s="12">
        <v>411110.0</v>
      </c>
      <c r="B3353" s="12" t="s">
        <v>522</v>
      </c>
      <c r="C3353" s="12" t="s">
        <v>158</v>
      </c>
      <c r="D3353" s="12" t="s">
        <v>154</v>
      </c>
      <c r="E3353" s="12">
        <v>5983.0</v>
      </c>
      <c r="F3353" s="26">
        <v>43965.0</v>
      </c>
      <c r="G3353" s="20"/>
      <c r="H3353" s="20"/>
      <c r="I3353" s="28" t="str">
        <f t="shared" si="1"/>
        <v>PRItambé43965</v>
      </c>
      <c r="J3353" s="28">
        <f>VLOOKUP(I3353,'Indice isolamento municipio'!$F$2:$G$26498,2,false)</f>
        <v>0.323</v>
      </c>
      <c r="K3353" s="29"/>
      <c r="L3353" s="20"/>
      <c r="M3353" s="20"/>
      <c r="N3353" s="20"/>
      <c r="O3353" s="20"/>
      <c r="P3353" s="20"/>
    </row>
    <row r="3354" ht="15.75" hidden="1" customHeight="1">
      <c r="A3354" s="12">
        <v>411120.0</v>
      </c>
      <c r="B3354" s="12" t="s">
        <v>3138</v>
      </c>
      <c r="C3354" s="12" t="s">
        <v>158</v>
      </c>
      <c r="D3354" s="12" t="s">
        <v>154</v>
      </c>
      <c r="E3354" s="12">
        <v>10738.0</v>
      </c>
      <c r="F3354" s="26">
        <v>43965.0</v>
      </c>
      <c r="G3354" s="20"/>
      <c r="H3354" s="20"/>
      <c r="I3354" s="28" t="str">
        <f t="shared" si="1"/>
        <v>PRItapejara d'Oeste43965</v>
      </c>
      <c r="J3354" s="28">
        <f>VLOOKUP(I3354,'Indice isolamento municipio'!$F$2:$G$26498,2,false)</f>
        <v>0.384</v>
      </c>
      <c r="K3354" s="29"/>
      <c r="L3354" s="20"/>
      <c r="M3354" s="20"/>
      <c r="N3354" s="20"/>
      <c r="O3354" s="20"/>
      <c r="P3354" s="20"/>
    </row>
    <row r="3355" ht="15.75" hidden="1" customHeight="1">
      <c r="A3355" s="12">
        <v>411125.0</v>
      </c>
      <c r="B3355" s="12" t="s">
        <v>3139</v>
      </c>
      <c r="C3355" s="12" t="s">
        <v>158</v>
      </c>
      <c r="D3355" s="12" t="s">
        <v>154</v>
      </c>
      <c r="E3355" s="12">
        <v>24573.0</v>
      </c>
      <c r="F3355" s="26">
        <v>43965.0</v>
      </c>
      <c r="G3355" s="20"/>
      <c r="H3355" s="20"/>
      <c r="I3355" s="28" t="str">
        <f t="shared" si="1"/>
        <v>PRItaperuçu43965</v>
      </c>
      <c r="J3355" s="28">
        <f>VLOOKUP(I3355,'Indice isolamento municipio'!$F$2:$G$26498,2,false)</f>
        <v>0.402</v>
      </c>
      <c r="K3355" s="29"/>
      <c r="L3355" s="20"/>
      <c r="M3355" s="20"/>
      <c r="N3355" s="20"/>
      <c r="O3355" s="20"/>
      <c r="P3355" s="20"/>
    </row>
    <row r="3356" ht="15.75" hidden="1" customHeight="1">
      <c r="A3356" s="12">
        <v>411130.0</v>
      </c>
      <c r="B3356" s="12" t="s">
        <v>3140</v>
      </c>
      <c r="C3356" s="12" t="s">
        <v>158</v>
      </c>
      <c r="D3356" s="12" t="s">
        <v>154</v>
      </c>
      <c r="E3356" s="12">
        <v>3453.0</v>
      </c>
      <c r="F3356" s="26">
        <v>43965.0</v>
      </c>
      <c r="G3356" s="12"/>
      <c r="H3356" s="12"/>
      <c r="I3356" s="28" t="str">
        <f t="shared" si="1"/>
        <v>PRItaúna do Sul43965</v>
      </c>
      <c r="J3356" s="28">
        <f>VLOOKUP(I3356,'Indice isolamento municipio'!$F$2:$G$26498,2,false)</f>
        <v>0.436</v>
      </c>
      <c r="K3356" s="102"/>
      <c r="L3356" s="12"/>
      <c r="M3356" s="12"/>
      <c r="N3356" s="12"/>
      <c r="O3356" s="12"/>
      <c r="P3356" s="12"/>
    </row>
    <row r="3357" ht="15.75" hidden="1" customHeight="1">
      <c r="A3357" s="12">
        <v>411140.0</v>
      </c>
      <c r="B3357" s="12" t="s">
        <v>3141</v>
      </c>
      <c r="C3357" s="12" t="s">
        <v>158</v>
      </c>
      <c r="D3357" s="12" t="s">
        <v>154</v>
      </c>
      <c r="E3357" s="12">
        <v>12954.0</v>
      </c>
      <c r="F3357" s="26">
        <v>43965.0</v>
      </c>
      <c r="G3357" s="20"/>
      <c r="H3357" s="20"/>
      <c r="I3357" s="28" t="str">
        <f t="shared" si="1"/>
        <v>PRIvaí43965</v>
      </c>
      <c r="J3357" s="28">
        <f>VLOOKUP(I3357,'Indice isolamento municipio'!$F$2:$G$26498,2,false)</f>
        <v>0.415</v>
      </c>
      <c r="K3357" s="29"/>
      <c r="L3357" s="20"/>
      <c r="M3357" s="20"/>
      <c r="N3357" s="20"/>
      <c r="O3357" s="20"/>
      <c r="P3357" s="20"/>
    </row>
    <row r="3358" ht="15.75" hidden="1" customHeight="1">
      <c r="A3358" s="12">
        <v>411150.0</v>
      </c>
      <c r="B3358" s="12" t="s">
        <v>3142</v>
      </c>
      <c r="C3358" s="12" t="s">
        <v>158</v>
      </c>
      <c r="D3358" s="12" t="s">
        <v>154</v>
      </c>
      <c r="E3358" s="12">
        <v>31748.0</v>
      </c>
      <c r="F3358" s="26">
        <v>43965.0</v>
      </c>
      <c r="G3358" s="20"/>
      <c r="H3358" s="20"/>
      <c r="I3358" s="28" t="str">
        <f t="shared" si="1"/>
        <v>PRIvaiporã43965</v>
      </c>
      <c r="J3358" s="28">
        <f>VLOOKUP(I3358,'Indice isolamento municipio'!$F$2:$G$26498,2,false)</f>
        <v>0.339</v>
      </c>
      <c r="K3358" s="29"/>
      <c r="L3358" s="20"/>
      <c r="M3358" s="20"/>
      <c r="N3358" s="20"/>
      <c r="O3358" s="20"/>
      <c r="P3358" s="20"/>
    </row>
    <row r="3359" ht="15.75" hidden="1" customHeight="1">
      <c r="A3359" s="12">
        <v>411155.0</v>
      </c>
      <c r="B3359" s="12" t="s">
        <v>3143</v>
      </c>
      <c r="C3359" s="12" t="s">
        <v>158</v>
      </c>
      <c r="D3359" s="12" t="s">
        <v>154</v>
      </c>
      <c r="E3359" s="12">
        <v>7603.0</v>
      </c>
      <c r="F3359" s="26">
        <v>43965.0</v>
      </c>
      <c r="G3359" s="20"/>
      <c r="H3359" s="20"/>
      <c r="I3359" s="28" t="str">
        <f t="shared" si="1"/>
        <v>PRIvaté43965</v>
      </c>
      <c r="J3359" s="28">
        <f>VLOOKUP(I3359,'Indice isolamento municipio'!$F$2:$G$26498,2,false)</f>
        <v>0.235</v>
      </c>
      <c r="K3359" s="29"/>
      <c r="L3359" s="20"/>
      <c r="M3359" s="20"/>
      <c r="N3359" s="20"/>
      <c r="O3359" s="20"/>
      <c r="P3359" s="20"/>
    </row>
    <row r="3360" ht="15.75" hidden="1" customHeight="1">
      <c r="A3360" s="12">
        <v>411160.0</v>
      </c>
      <c r="B3360" s="12" t="s">
        <v>3144</v>
      </c>
      <c r="C3360" s="12" t="s">
        <v>158</v>
      </c>
      <c r="D3360" s="12" t="s">
        <v>154</v>
      </c>
      <c r="E3360" s="12">
        <v>3043.0</v>
      </c>
      <c r="F3360" s="26">
        <v>43965.0</v>
      </c>
      <c r="G3360" s="20"/>
      <c r="H3360" s="20"/>
      <c r="I3360" s="28" t="str">
        <f t="shared" si="1"/>
        <v>PRIvatuba43965</v>
      </c>
      <c r="J3360" s="28">
        <f>VLOOKUP(I3360,'Indice isolamento municipio'!$F$2:$G$26498,2,false)</f>
        <v>0.38</v>
      </c>
      <c r="K3360" s="29"/>
      <c r="L3360" s="20"/>
      <c r="M3360" s="20"/>
      <c r="N3360" s="20"/>
      <c r="O3360" s="20"/>
      <c r="P3360" s="20"/>
    </row>
    <row r="3361" ht="15.75" hidden="1" customHeight="1">
      <c r="A3361" s="12">
        <v>411170.0</v>
      </c>
      <c r="B3361" s="12" t="s">
        <v>3145</v>
      </c>
      <c r="C3361" s="12" t="s">
        <v>158</v>
      </c>
      <c r="D3361" s="12" t="s">
        <v>154</v>
      </c>
      <c r="E3361" s="12">
        <v>4950.0</v>
      </c>
      <c r="F3361" s="26">
        <v>43965.0</v>
      </c>
      <c r="G3361" s="20"/>
      <c r="H3361" s="20"/>
      <c r="I3361" s="28" t="str">
        <f t="shared" si="1"/>
        <v>PRJaboti43965</v>
      </c>
      <c r="J3361" s="28">
        <f>VLOOKUP(I3361,'Indice isolamento municipio'!$F$2:$G$26498,2,false)</f>
        <v>0.353</v>
      </c>
      <c r="K3361" s="29"/>
      <c r="L3361" s="20"/>
      <c r="M3361" s="20"/>
      <c r="N3361" s="20"/>
      <c r="O3361" s="20"/>
      <c r="P3361" s="20"/>
    </row>
    <row r="3362" ht="15.75" hidden="1" customHeight="1">
      <c r="A3362" s="12">
        <v>411180.0</v>
      </c>
      <c r="B3362" s="12" t="s">
        <v>3146</v>
      </c>
      <c r="C3362" s="12" t="s">
        <v>158</v>
      </c>
      <c r="D3362" s="12" t="s">
        <v>154</v>
      </c>
      <c r="E3362" s="12">
        <v>39045.0</v>
      </c>
      <c r="F3362" s="26">
        <v>43965.0</v>
      </c>
      <c r="G3362" s="20"/>
      <c r="H3362" s="20"/>
      <c r="I3362" s="28" t="str">
        <f t="shared" si="1"/>
        <v>PRJacarezinho43965</v>
      </c>
      <c r="J3362" s="28">
        <f>VLOOKUP(I3362,'Indice isolamento municipio'!$F$2:$G$26498,2,false)</f>
        <v>0.415</v>
      </c>
      <c r="K3362" s="29"/>
      <c r="L3362" s="20"/>
      <c r="M3362" s="20"/>
      <c r="N3362" s="20"/>
      <c r="O3362" s="20"/>
      <c r="P3362" s="20"/>
    </row>
    <row r="3363" ht="15.75" hidden="1" customHeight="1">
      <c r="A3363" s="12">
        <v>411190.0</v>
      </c>
      <c r="B3363" s="12" t="s">
        <v>3147</v>
      </c>
      <c r="C3363" s="12" t="s">
        <v>158</v>
      </c>
      <c r="D3363" s="12" t="s">
        <v>154</v>
      </c>
      <c r="E3363" s="12">
        <v>12421.0</v>
      </c>
      <c r="F3363" s="26">
        <v>43965.0</v>
      </c>
      <c r="G3363" s="20"/>
      <c r="H3363" s="20"/>
      <c r="I3363" s="28" t="str">
        <f t="shared" si="1"/>
        <v>PRJaguapitã43965</v>
      </c>
      <c r="J3363" s="28">
        <f>VLOOKUP(I3363,'Indice isolamento municipio'!$F$2:$G$26498,2,false)</f>
        <v>0.368</v>
      </c>
      <c r="K3363" s="29"/>
      <c r="L3363" s="20"/>
      <c r="M3363" s="20"/>
      <c r="N3363" s="20"/>
      <c r="O3363" s="20"/>
      <c r="P3363" s="20"/>
    </row>
    <row r="3364" ht="15.75" hidden="1" customHeight="1">
      <c r="A3364" s="12">
        <v>411200.0</v>
      </c>
      <c r="B3364" s="12" t="s">
        <v>3148</v>
      </c>
      <c r="C3364" s="12" t="s">
        <v>158</v>
      </c>
      <c r="D3364" s="12" t="s">
        <v>154</v>
      </c>
      <c r="E3364" s="12">
        <v>32882.0</v>
      </c>
      <c r="F3364" s="26">
        <v>43965.0</v>
      </c>
      <c r="G3364" s="20"/>
      <c r="H3364" s="20"/>
      <c r="I3364" s="28" t="str">
        <f t="shared" si="1"/>
        <v>PRJaguariaíva43965</v>
      </c>
      <c r="J3364" s="28">
        <f>VLOOKUP(I3364,'Indice isolamento municipio'!$F$2:$G$26498,2,false)</f>
        <v>0.387</v>
      </c>
      <c r="K3364" s="29"/>
      <c r="L3364" s="20"/>
      <c r="M3364" s="20"/>
      <c r="N3364" s="20"/>
      <c r="O3364" s="20"/>
      <c r="P3364" s="20"/>
    </row>
    <row r="3365" ht="15.75" hidden="1" customHeight="1">
      <c r="A3365" s="12">
        <v>411210.0</v>
      </c>
      <c r="B3365" s="12" t="s">
        <v>3149</v>
      </c>
      <c r="C3365" s="12" t="s">
        <v>158</v>
      </c>
      <c r="D3365" s="12" t="s">
        <v>154</v>
      </c>
      <c r="E3365" s="12">
        <v>20359.0</v>
      </c>
      <c r="F3365" s="26">
        <v>43965.0</v>
      </c>
      <c r="G3365" s="20"/>
      <c r="H3365" s="20"/>
      <c r="I3365" s="28" t="str">
        <f t="shared" si="1"/>
        <v>PRJandaia do Sul43965</v>
      </c>
      <c r="J3365" s="28">
        <f>VLOOKUP(I3365,'Indice isolamento municipio'!$F$2:$G$26498,2,false)</f>
        <v>0.315</v>
      </c>
      <c r="K3365" s="29"/>
      <c r="L3365" s="20"/>
      <c r="M3365" s="20"/>
      <c r="N3365" s="20"/>
      <c r="O3365" s="20"/>
      <c r="P3365" s="20"/>
    </row>
    <row r="3366" ht="15.75" hidden="1" customHeight="1">
      <c r="A3366" s="12">
        <v>411220.0</v>
      </c>
      <c r="B3366" s="12" t="s">
        <v>3150</v>
      </c>
      <c r="C3366" s="12" t="s">
        <v>158</v>
      </c>
      <c r="D3366" s="12" t="s">
        <v>154</v>
      </c>
      <c r="E3366" s="12">
        <v>6298.0</v>
      </c>
      <c r="F3366" s="26">
        <v>43965.0</v>
      </c>
      <c r="G3366" s="20"/>
      <c r="H3366" s="20"/>
      <c r="I3366" s="28" t="str">
        <f t="shared" si="1"/>
        <v>PRJaniópolis43965</v>
      </c>
      <c r="J3366" s="28">
        <f>VLOOKUP(I3366,'Indice isolamento municipio'!$F$2:$G$26498,2,false)</f>
        <v>0.397</v>
      </c>
      <c r="K3366" s="29"/>
      <c r="L3366" s="20"/>
      <c r="M3366" s="20"/>
      <c r="N3366" s="20"/>
      <c r="O3366" s="20"/>
      <c r="P3366" s="20"/>
    </row>
    <row r="3367" ht="15.75" hidden="1" customHeight="1">
      <c r="A3367" s="12">
        <v>411230.0</v>
      </c>
      <c r="B3367" s="12" t="s">
        <v>3151</v>
      </c>
      <c r="C3367" s="12" t="s">
        <v>158</v>
      </c>
      <c r="D3367" s="12" t="s">
        <v>154</v>
      </c>
      <c r="E3367" s="12">
        <v>4904.0</v>
      </c>
      <c r="F3367" s="26">
        <v>43965.0</v>
      </c>
      <c r="G3367" s="20"/>
      <c r="H3367" s="20"/>
      <c r="I3367" s="28" t="str">
        <f t="shared" si="1"/>
        <v>PRJapira43965</v>
      </c>
      <c r="J3367" s="28">
        <f>VLOOKUP(I3367,'Indice isolamento municipio'!$F$2:$G$26498,2,false)</f>
        <v>0.509</v>
      </c>
      <c r="K3367" s="29"/>
      <c r="L3367" s="20"/>
      <c r="M3367" s="20"/>
      <c r="N3367" s="20"/>
      <c r="O3367" s="20"/>
      <c r="P3367" s="20"/>
    </row>
    <row r="3368" ht="15.75" hidden="1" customHeight="1">
      <c r="A3368" s="12">
        <v>411240.0</v>
      </c>
      <c r="B3368" s="12" t="s">
        <v>274</v>
      </c>
      <c r="C3368" s="12" t="s">
        <v>158</v>
      </c>
      <c r="D3368" s="12" t="s">
        <v>154</v>
      </c>
      <c r="E3368" s="12">
        <v>8669.0</v>
      </c>
      <c r="F3368" s="26">
        <v>43965.0</v>
      </c>
      <c r="G3368" s="20"/>
      <c r="H3368" s="20"/>
      <c r="I3368" s="28" t="str">
        <f t="shared" si="1"/>
        <v>PRJapurá43965</v>
      </c>
      <c r="J3368" s="28">
        <f>VLOOKUP(I3368,'Indice isolamento municipio'!$F$2:$G$26498,2,false)</f>
        <v>0.358</v>
      </c>
      <c r="K3368" s="29"/>
      <c r="L3368" s="20"/>
      <c r="M3368" s="20"/>
      <c r="N3368" s="20"/>
      <c r="O3368" s="20"/>
      <c r="P3368" s="20"/>
    </row>
    <row r="3369" ht="15.75" hidden="1" customHeight="1">
      <c r="A3369" s="12">
        <v>411250.0</v>
      </c>
      <c r="B3369" s="12" t="s">
        <v>3152</v>
      </c>
      <c r="C3369" s="12" t="s">
        <v>158</v>
      </c>
      <c r="D3369" s="12" t="s">
        <v>154</v>
      </c>
      <c r="E3369" s="12">
        <v>12121.0</v>
      </c>
      <c r="F3369" s="26">
        <v>43965.0</v>
      </c>
      <c r="G3369" s="20"/>
      <c r="H3369" s="20"/>
      <c r="I3369" s="28" t="str">
        <f t="shared" si="1"/>
        <v>PRJardim Alegre43965</v>
      </c>
      <c r="J3369" s="28">
        <f>VLOOKUP(I3369,'Indice isolamento municipio'!$F$2:$G$26498,2,false)</f>
        <v>0.391</v>
      </c>
      <c r="K3369" s="29"/>
      <c r="L3369" s="20"/>
      <c r="M3369" s="20"/>
      <c r="N3369" s="20"/>
      <c r="O3369" s="20"/>
      <c r="P3369" s="20"/>
    </row>
    <row r="3370" ht="15.75" hidden="1" customHeight="1">
      <c r="A3370" s="12">
        <v>411260.0</v>
      </c>
      <c r="B3370" s="12" t="s">
        <v>5805</v>
      </c>
      <c r="C3370" s="12" t="s">
        <v>158</v>
      </c>
      <c r="D3370" s="12" t="s">
        <v>154</v>
      </c>
      <c r="E3370" s="12">
        <v>1392.0</v>
      </c>
      <c r="F3370" s="26">
        <v>43965.0</v>
      </c>
      <c r="G3370" s="20"/>
      <c r="H3370" s="20"/>
      <c r="I3370" s="28" t="str">
        <f t="shared" si="1"/>
        <v>PRJardim Olinda43965</v>
      </c>
      <c r="J3370" s="28" t="str">
        <f>VLOOKUP(I3370,'Indice isolamento municipio'!$F$2:$G$26498,2,false)</f>
        <v>#N/A</v>
      </c>
      <c r="K3370" s="29"/>
      <c r="L3370" s="20"/>
      <c r="M3370" s="20"/>
      <c r="N3370" s="20"/>
      <c r="O3370" s="20"/>
      <c r="P3370" s="20"/>
    </row>
    <row r="3371" ht="15.75" hidden="1" customHeight="1">
      <c r="A3371" s="12">
        <v>411270.0</v>
      </c>
      <c r="B3371" s="12" t="s">
        <v>3153</v>
      </c>
      <c r="C3371" s="12" t="s">
        <v>158</v>
      </c>
      <c r="D3371" s="12" t="s">
        <v>154</v>
      </c>
      <c r="E3371" s="12">
        <v>11958.0</v>
      </c>
      <c r="F3371" s="26">
        <v>43965.0</v>
      </c>
      <c r="G3371" s="20"/>
      <c r="H3371" s="20"/>
      <c r="I3371" s="28" t="str">
        <f t="shared" si="1"/>
        <v>PRJataizinho43965</v>
      </c>
      <c r="J3371" s="28">
        <f>VLOOKUP(I3371,'Indice isolamento municipio'!$F$2:$G$26498,2,false)</f>
        <v>0.347</v>
      </c>
      <c r="K3371" s="29"/>
      <c r="L3371" s="20"/>
      <c r="M3371" s="20"/>
      <c r="N3371" s="20"/>
      <c r="O3371" s="20"/>
      <c r="P3371" s="20"/>
    </row>
    <row r="3372" ht="15.75" hidden="1" customHeight="1">
      <c r="A3372" s="12">
        <v>411275.0</v>
      </c>
      <c r="B3372" s="12" t="s">
        <v>3154</v>
      </c>
      <c r="C3372" s="12" t="s">
        <v>158</v>
      </c>
      <c r="D3372" s="12" t="s">
        <v>154</v>
      </c>
      <c r="E3372" s="12">
        <v>8876.0</v>
      </c>
      <c r="F3372" s="26">
        <v>43965.0</v>
      </c>
      <c r="G3372" s="20"/>
      <c r="H3372" s="20"/>
      <c r="I3372" s="28" t="str">
        <f t="shared" si="1"/>
        <v>PRJesuítas43965</v>
      </c>
      <c r="J3372" s="28">
        <f>VLOOKUP(I3372,'Indice isolamento municipio'!$F$2:$G$26498,2,false)</f>
        <v>0.317</v>
      </c>
      <c r="K3372" s="29"/>
      <c r="L3372" s="20"/>
      <c r="M3372" s="20"/>
      <c r="N3372" s="20"/>
      <c r="O3372" s="20"/>
      <c r="P3372" s="20"/>
    </row>
    <row r="3373" ht="15.75" hidden="1" customHeight="1">
      <c r="A3373" s="12">
        <v>411280.0</v>
      </c>
      <c r="B3373" s="12" t="s">
        <v>3155</v>
      </c>
      <c r="C3373" s="12" t="s">
        <v>158</v>
      </c>
      <c r="D3373" s="12" t="s">
        <v>154</v>
      </c>
      <c r="E3373" s="12">
        <v>10899.0</v>
      </c>
      <c r="F3373" s="26">
        <v>43965.0</v>
      </c>
      <c r="G3373" s="20"/>
      <c r="H3373" s="20"/>
      <c r="I3373" s="28" t="str">
        <f t="shared" si="1"/>
        <v>PRJoaquim Távora43965</v>
      </c>
      <c r="J3373" s="28">
        <f>VLOOKUP(I3373,'Indice isolamento municipio'!$F$2:$G$26498,2,false)</f>
        <v>0.37</v>
      </c>
      <c r="K3373" s="29"/>
      <c r="L3373" s="20"/>
      <c r="M3373" s="20"/>
      <c r="N3373" s="20"/>
      <c r="O3373" s="20"/>
      <c r="P3373" s="20"/>
    </row>
    <row r="3374" ht="15.75" hidden="1" customHeight="1">
      <c r="A3374" s="12">
        <v>411290.0</v>
      </c>
      <c r="B3374" s="12" t="s">
        <v>3156</v>
      </c>
      <c r="C3374" s="12" t="s">
        <v>158</v>
      </c>
      <c r="D3374" s="12" t="s">
        <v>154</v>
      </c>
      <c r="E3374" s="12">
        <v>3399.0</v>
      </c>
      <c r="F3374" s="26">
        <v>43965.0</v>
      </c>
      <c r="G3374" s="20"/>
      <c r="H3374" s="20"/>
      <c r="I3374" s="28" t="str">
        <f t="shared" si="1"/>
        <v>PRJundiaí do Sul43965</v>
      </c>
      <c r="J3374" s="28">
        <f>VLOOKUP(I3374,'Indice isolamento municipio'!$F$2:$G$26498,2,false)</f>
        <v>0.344</v>
      </c>
      <c r="K3374" s="29"/>
      <c r="L3374" s="20"/>
      <c r="M3374" s="20"/>
      <c r="N3374" s="20"/>
      <c r="O3374" s="20"/>
      <c r="P3374" s="20"/>
    </row>
    <row r="3375" ht="15.75" hidden="1" customHeight="1">
      <c r="A3375" s="12">
        <v>411295.0</v>
      </c>
      <c r="B3375" s="12" t="s">
        <v>3157</v>
      </c>
      <c r="C3375" s="12" t="s">
        <v>158</v>
      </c>
      <c r="D3375" s="12" t="s">
        <v>154</v>
      </c>
      <c r="E3375" s="12">
        <v>7567.0</v>
      </c>
      <c r="F3375" s="26">
        <v>43965.0</v>
      </c>
      <c r="G3375" s="20"/>
      <c r="H3375" s="20"/>
      <c r="I3375" s="28" t="str">
        <f t="shared" si="1"/>
        <v>PRJuranda43965</v>
      </c>
      <c r="J3375" s="28">
        <f>VLOOKUP(I3375,'Indice isolamento municipio'!$F$2:$G$26498,2,false)</f>
        <v>0.425</v>
      </c>
      <c r="K3375" s="29"/>
      <c r="L3375" s="20"/>
      <c r="M3375" s="20"/>
      <c r="N3375" s="20"/>
      <c r="O3375" s="20"/>
      <c r="P3375" s="20"/>
    </row>
    <row r="3376" ht="15.75" hidden="1" customHeight="1">
      <c r="A3376" s="12">
        <v>411300.0</v>
      </c>
      <c r="B3376" s="12" t="s">
        <v>554</v>
      </c>
      <c r="C3376" s="12" t="s">
        <v>158</v>
      </c>
      <c r="D3376" s="12" t="s">
        <v>154</v>
      </c>
      <c r="E3376" s="12">
        <v>6657.0</v>
      </c>
      <c r="F3376" s="26">
        <v>43965.0</v>
      </c>
      <c r="G3376" s="20"/>
      <c r="H3376" s="20"/>
      <c r="I3376" s="28" t="str">
        <f t="shared" si="1"/>
        <v>PRJussara43965</v>
      </c>
      <c r="J3376" s="28">
        <f>VLOOKUP(I3376,'Indice isolamento municipio'!$F$2:$G$26498,2,false)</f>
        <v>0.348</v>
      </c>
      <c r="K3376" s="29"/>
      <c r="L3376" s="20"/>
      <c r="M3376" s="20"/>
      <c r="N3376" s="20"/>
      <c r="O3376" s="20"/>
      <c r="P3376" s="20"/>
    </row>
    <row r="3377" ht="15.75" hidden="1" customHeight="1">
      <c r="A3377" s="12">
        <v>411310.0</v>
      </c>
      <c r="B3377" s="12" t="s">
        <v>3158</v>
      </c>
      <c r="C3377" s="12" t="s">
        <v>158</v>
      </c>
      <c r="D3377" s="12" t="s">
        <v>154</v>
      </c>
      <c r="E3377" s="12">
        <v>4425.0</v>
      </c>
      <c r="F3377" s="26">
        <v>43965.0</v>
      </c>
      <c r="G3377" s="20"/>
      <c r="H3377" s="20"/>
      <c r="I3377" s="28" t="str">
        <f t="shared" si="1"/>
        <v>PRKaloré43965</v>
      </c>
      <c r="J3377" s="28">
        <f>VLOOKUP(I3377,'Indice isolamento municipio'!$F$2:$G$26498,2,false)</f>
        <v>0.423</v>
      </c>
      <c r="K3377" s="29"/>
      <c r="L3377" s="20"/>
      <c r="M3377" s="20"/>
      <c r="N3377" s="20"/>
      <c r="O3377" s="20"/>
      <c r="P3377" s="20"/>
    </row>
    <row r="3378" ht="15.75" hidden="1" customHeight="1">
      <c r="A3378" s="12">
        <v>411320.0</v>
      </c>
      <c r="B3378" s="12" t="s">
        <v>3159</v>
      </c>
      <c r="C3378" s="12" t="s">
        <v>158</v>
      </c>
      <c r="D3378" s="12" t="s">
        <v>154</v>
      </c>
      <c r="E3378" s="12">
        <v>45334.0</v>
      </c>
      <c r="F3378" s="26">
        <v>43965.0</v>
      </c>
      <c r="G3378" s="20"/>
      <c r="H3378" s="20"/>
      <c r="I3378" s="28" t="str">
        <f t="shared" si="1"/>
        <v>PRLapa43965</v>
      </c>
      <c r="J3378" s="28">
        <f>VLOOKUP(I3378,'Indice isolamento municipio'!$F$2:$G$26498,2,false)</f>
        <v>0.395</v>
      </c>
      <c r="K3378" s="29"/>
      <c r="L3378" s="20"/>
      <c r="M3378" s="20"/>
      <c r="N3378" s="20"/>
      <c r="O3378" s="20"/>
      <c r="P3378" s="20"/>
    </row>
    <row r="3379" ht="15.75" hidden="1" customHeight="1">
      <c r="A3379" s="12">
        <v>411325.0</v>
      </c>
      <c r="B3379" s="12" t="s">
        <v>2160</v>
      </c>
      <c r="C3379" s="12" t="s">
        <v>158</v>
      </c>
      <c r="D3379" s="12" t="s">
        <v>154</v>
      </c>
      <c r="E3379" s="12">
        <v>6257.0</v>
      </c>
      <c r="F3379" s="26">
        <v>43965.0</v>
      </c>
      <c r="G3379" s="20"/>
      <c r="H3379" s="20"/>
      <c r="I3379" s="28" t="str">
        <f t="shared" si="1"/>
        <v>PRLaranjal43965</v>
      </c>
      <c r="J3379" s="28">
        <f>VLOOKUP(I3379,'Indice isolamento municipio'!$F$2:$G$26498,2,false)</f>
        <v>0.537</v>
      </c>
      <c r="K3379" s="29"/>
      <c r="L3379" s="20"/>
      <c r="M3379" s="20"/>
      <c r="N3379" s="20"/>
      <c r="O3379" s="20"/>
      <c r="P3379" s="20"/>
    </row>
    <row r="3380" ht="15.75" hidden="1" customHeight="1">
      <c r="A3380" s="12">
        <v>411330.0</v>
      </c>
      <c r="B3380" s="12" t="s">
        <v>3160</v>
      </c>
      <c r="C3380" s="12" t="s">
        <v>158</v>
      </c>
      <c r="D3380" s="12" t="s">
        <v>154</v>
      </c>
      <c r="E3380" s="12">
        <v>30891.0</v>
      </c>
      <c r="F3380" s="26">
        <v>43965.0</v>
      </c>
      <c r="G3380" s="20"/>
      <c r="H3380" s="20"/>
      <c r="I3380" s="28" t="str">
        <f t="shared" si="1"/>
        <v>PRLaranjeiras do Sul43965</v>
      </c>
      <c r="J3380" s="28">
        <f>VLOOKUP(I3380,'Indice isolamento municipio'!$F$2:$G$26498,2,false)</f>
        <v>0.368</v>
      </c>
      <c r="K3380" s="29"/>
      <c r="L3380" s="20"/>
      <c r="M3380" s="20"/>
      <c r="N3380" s="20"/>
      <c r="O3380" s="20"/>
      <c r="P3380" s="20"/>
    </row>
    <row r="3381" ht="15.75" hidden="1" customHeight="1">
      <c r="A3381" s="12">
        <v>411340.0</v>
      </c>
      <c r="B3381" s="12" t="s">
        <v>3161</v>
      </c>
      <c r="C3381" s="12" t="s">
        <v>158</v>
      </c>
      <c r="D3381" s="12" t="s">
        <v>154</v>
      </c>
      <c r="E3381" s="12">
        <v>4101.0</v>
      </c>
      <c r="F3381" s="26">
        <v>43965.0</v>
      </c>
      <c r="G3381" s="20"/>
      <c r="H3381" s="20"/>
      <c r="I3381" s="28" t="str">
        <f t="shared" si="1"/>
        <v>PRLeópolis43965</v>
      </c>
      <c r="J3381" s="28">
        <f>VLOOKUP(I3381,'Indice isolamento municipio'!$F$2:$G$26498,2,false)</f>
        <v>0.333</v>
      </c>
      <c r="K3381" s="29"/>
      <c r="L3381" s="20"/>
      <c r="M3381" s="20"/>
      <c r="N3381" s="20"/>
      <c r="O3381" s="20"/>
      <c r="P3381" s="20"/>
    </row>
    <row r="3382" ht="15.75" hidden="1" customHeight="1">
      <c r="A3382" s="12">
        <v>411342.0</v>
      </c>
      <c r="B3382" s="12" t="s">
        <v>3162</v>
      </c>
      <c r="C3382" s="12" t="s">
        <v>158</v>
      </c>
      <c r="D3382" s="12" t="s">
        <v>154</v>
      </c>
      <c r="E3382" s="12">
        <v>3851.0</v>
      </c>
      <c r="F3382" s="26">
        <v>43965.0</v>
      </c>
      <c r="G3382" s="20"/>
      <c r="H3382" s="20"/>
      <c r="I3382" s="28" t="str">
        <f t="shared" si="1"/>
        <v>PRLidianópolis43965</v>
      </c>
      <c r="J3382" s="28">
        <f>VLOOKUP(I3382,'Indice isolamento municipio'!$F$2:$G$26498,2,false)</f>
        <v>0.388</v>
      </c>
      <c r="K3382" s="29"/>
      <c r="L3382" s="20"/>
      <c r="M3382" s="20"/>
      <c r="N3382" s="20"/>
      <c r="O3382" s="20"/>
      <c r="P3382" s="20"/>
    </row>
    <row r="3383" ht="15.75" hidden="1" customHeight="1">
      <c r="A3383" s="12">
        <v>411345.0</v>
      </c>
      <c r="B3383" s="12" t="s">
        <v>3163</v>
      </c>
      <c r="C3383" s="12" t="s">
        <v>158</v>
      </c>
      <c r="D3383" s="12" t="s">
        <v>154</v>
      </c>
      <c r="E3383" s="12">
        <v>5231.0</v>
      </c>
      <c r="F3383" s="26">
        <v>43965.0</v>
      </c>
      <c r="G3383" s="20"/>
      <c r="H3383" s="20"/>
      <c r="I3383" s="28" t="str">
        <f t="shared" si="1"/>
        <v>PRLindoeste43965</v>
      </c>
      <c r="J3383" s="28">
        <f>VLOOKUP(I3383,'Indice isolamento municipio'!$F$2:$G$26498,2,false)</f>
        <v>0.376</v>
      </c>
      <c r="K3383" s="29"/>
      <c r="L3383" s="20"/>
      <c r="M3383" s="20"/>
      <c r="N3383" s="20"/>
      <c r="O3383" s="20"/>
      <c r="P3383" s="20"/>
    </row>
    <row r="3384" ht="15.75" hidden="1" customHeight="1">
      <c r="A3384" s="12">
        <v>411350.0</v>
      </c>
      <c r="B3384" s="12" t="s">
        <v>3164</v>
      </c>
      <c r="C3384" s="12" t="s">
        <v>158</v>
      </c>
      <c r="D3384" s="12" t="s">
        <v>154</v>
      </c>
      <c r="E3384" s="12">
        <v>21451.0</v>
      </c>
      <c r="F3384" s="26">
        <v>43965.0</v>
      </c>
      <c r="G3384" s="20"/>
      <c r="H3384" s="20"/>
      <c r="I3384" s="28" t="str">
        <f t="shared" si="1"/>
        <v>PRLoanda43965</v>
      </c>
      <c r="J3384" s="28">
        <f>VLOOKUP(I3384,'Indice isolamento municipio'!$F$2:$G$26498,2,false)</f>
        <v>0.302</v>
      </c>
      <c r="K3384" s="29"/>
      <c r="L3384" s="20"/>
      <c r="M3384" s="20"/>
      <c r="N3384" s="20"/>
      <c r="O3384" s="20"/>
      <c r="P3384" s="20"/>
    </row>
    <row r="3385" ht="15.75" hidden="1" customHeight="1">
      <c r="A3385" s="12">
        <v>411360.0</v>
      </c>
      <c r="B3385" s="12" t="s">
        <v>3165</v>
      </c>
      <c r="C3385" s="12" t="s">
        <v>158</v>
      </c>
      <c r="D3385" s="12" t="s">
        <v>154</v>
      </c>
      <c r="E3385" s="12">
        <v>4452.0</v>
      </c>
      <c r="F3385" s="26">
        <v>43965.0</v>
      </c>
      <c r="G3385" s="20"/>
      <c r="H3385" s="20"/>
      <c r="I3385" s="28" t="str">
        <f t="shared" si="1"/>
        <v>PRLobato43965</v>
      </c>
      <c r="J3385" s="28">
        <f>VLOOKUP(I3385,'Indice isolamento municipio'!$F$2:$G$26498,2,false)</f>
        <v>0.328</v>
      </c>
      <c r="K3385" s="29"/>
      <c r="L3385" s="20"/>
      <c r="M3385" s="20"/>
      <c r="N3385" s="20"/>
      <c r="O3385" s="20"/>
      <c r="P3385" s="20"/>
    </row>
    <row r="3386" ht="15.75" hidden="1" customHeight="1">
      <c r="A3386" s="12">
        <v>411370.0</v>
      </c>
      <c r="B3386" s="12" t="s">
        <v>3166</v>
      </c>
      <c r="C3386" s="12" t="s">
        <v>158</v>
      </c>
      <c r="D3386" s="12" t="s">
        <v>154</v>
      </c>
      <c r="E3386" s="12">
        <v>515707.0</v>
      </c>
      <c r="F3386" s="26">
        <v>43965.0</v>
      </c>
      <c r="G3386" s="20"/>
      <c r="H3386" s="20"/>
      <c r="I3386" s="28" t="str">
        <f t="shared" si="1"/>
        <v>PRLondrina43965</v>
      </c>
      <c r="J3386" s="28">
        <f>VLOOKUP(I3386,'Indice isolamento municipio'!$F$2:$G$26498,2,false)</f>
        <v>0.374</v>
      </c>
      <c r="K3386" s="29"/>
      <c r="L3386" s="20"/>
      <c r="M3386" s="20"/>
      <c r="N3386" s="20"/>
      <c r="O3386" s="20"/>
      <c r="P3386" s="20"/>
    </row>
    <row r="3387" ht="15.75" hidden="1" customHeight="1">
      <c r="A3387" s="12">
        <v>411373.0</v>
      </c>
      <c r="B3387" s="12" t="s">
        <v>3167</v>
      </c>
      <c r="C3387" s="12" t="s">
        <v>158</v>
      </c>
      <c r="D3387" s="12" t="s">
        <v>154</v>
      </c>
      <c r="E3387" s="12">
        <v>7282.0</v>
      </c>
      <c r="F3387" s="26">
        <v>43965.0</v>
      </c>
      <c r="G3387" s="20"/>
      <c r="H3387" s="20"/>
      <c r="I3387" s="28" t="str">
        <f t="shared" si="1"/>
        <v>PRLuiziana43965</v>
      </c>
      <c r="J3387" s="28">
        <f>VLOOKUP(I3387,'Indice isolamento municipio'!$F$2:$G$26498,2,false)</f>
        <v>0.411</v>
      </c>
      <c r="K3387" s="29"/>
      <c r="L3387" s="20"/>
      <c r="M3387" s="20"/>
      <c r="N3387" s="20"/>
      <c r="O3387" s="20"/>
      <c r="P3387" s="20"/>
    </row>
    <row r="3388" ht="15.75" hidden="1" customHeight="1">
      <c r="A3388" s="12">
        <v>411375.0</v>
      </c>
      <c r="B3388" s="12" t="s">
        <v>3168</v>
      </c>
      <c r="C3388" s="12" t="s">
        <v>158</v>
      </c>
      <c r="D3388" s="12" t="s">
        <v>154</v>
      </c>
      <c r="E3388" s="12">
        <v>5084.0</v>
      </c>
      <c r="F3388" s="26">
        <v>43965.0</v>
      </c>
      <c r="G3388" s="20"/>
      <c r="H3388" s="20"/>
      <c r="I3388" s="28" t="str">
        <f t="shared" si="1"/>
        <v>PRLunardelli43965</v>
      </c>
      <c r="J3388" s="28">
        <f>VLOOKUP(I3388,'Indice isolamento municipio'!$F$2:$G$26498,2,false)</f>
        <v>0.452</v>
      </c>
      <c r="K3388" s="29"/>
      <c r="L3388" s="20"/>
      <c r="M3388" s="20"/>
      <c r="N3388" s="20"/>
      <c r="O3388" s="20"/>
      <c r="P3388" s="20"/>
    </row>
    <row r="3389" ht="15.75" hidden="1" customHeight="1">
      <c r="A3389" s="12">
        <v>411380.0</v>
      </c>
      <c r="B3389" s="12" t="s">
        <v>3169</v>
      </c>
      <c r="C3389" s="12" t="s">
        <v>158</v>
      </c>
      <c r="D3389" s="12" t="s">
        <v>154</v>
      </c>
      <c r="E3389" s="12">
        <v>4633.0</v>
      </c>
      <c r="F3389" s="26">
        <v>43965.0</v>
      </c>
      <c r="G3389" s="20"/>
      <c r="H3389" s="20"/>
      <c r="I3389" s="28" t="str">
        <f t="shared" si="1"/>
        <v>PRLupionópolis43965</v>
      </c>
      <c r="J3389" s="28">
        <f>VLOOKUP(I3389,'Indice isolamento municipio'!$F$2:$G$26498,2,false)</f>
        <v>0.426</v>
      </c>
      <c r="K3389" s="29"/>
      <c r="L3389" s="20"/>
      <c r="M3389" s="20"/>
      <c r="N3389" s="20"/>
      <c r="O3389" s="20"/>
      <c r="P3389" s="20"/>
    </row>
    <row r="3390" ht="15.75" hidden="1" customHeight="1">
      <c r="A3390" s="12">
        <v>411390.0</v>
      </c>
      <c r="B3390" s="12" t="s">
        <v>3170</v>
      </c>
      <c r="C3390" s="12" t="s">
        <v>158</v>
      </c>
      <c r="D3390" s="12" t="s">
        <v>154</v>
      </c>
      <c r="E3390" s="12">
        <v>13030.0</v>
      </c>
      <c r="F3390" s="26">
        <v>43965.0</v>
      </c>
      <c r="G3390" s="20"/>
      <c r="H3390" s="20"/>
      <c r="I3390" s="28" t="str">
        <f t="shared" si="1"/>
        <v>PRMallet43965</v>
      </c>
      <c r="J3390" s="28">
        <f>VLOOKUP(I3390,'Indice isolamento municipio'!$F$2:$G$26498,2,false)</f>
        <v>0.366</v>
      </c>
      <c r="K3390" s="29"/>
      <c r="L3390" s="20"/>
      <c r="M3390" s="20"/>
      <c r="N3390" s="20"/>
      <c r="O3390" s="20"/>
      <c r="P3390" s="20"/>
    </row>
    <row r="3391" ht="15.75" hidden="1" customHeight="1">
      <c r="A3391" s="12">
        <v>411400.0</v>
      </c>
      <c r="B3391" s="12" t="s">
        <v>3171</v>
      </c>
      <c r="C3391" s="12" t="s">
        <v>158</v>
      </c>
      <c r="D3391" s="12" t="s">
        <v>154</v>
      </c>
      <c r="E3391" s="12">
        <v>13781.0</v>
      </c>
      <c r="F3391" s="26">
        <v>43965.0</v>
      </c>
      <c r="G3391" s="20"/>
      <c r="H3391" s="20"/>
      <c r="I3391" s="28" t="str">
        <f t="shared" si="1"/>
        <v>PRMamborê43965</v>
      </c>
      <c r="J3391" s="28">
        <f>VLOOKUP(I3391,'Indice isolamento municipio'!$F$2:$G$26498,2,false)</f>
        <v>0.341</v>
      </c>
      <c r="K3391" s="29"/>
      <c r="L3391" s="20"/>
      <c r="M3391" s="20"/>
      <c r="N3391" s="20"/>
      <c r="O3391" s="20"/>
      <c r="P3391" s="20"/>
    </row>
    <row r="3392" ht="15.75" hidden="1" customHeight="1">
      <c r="A3392" s="12">
        <v>411410.0</v>
      </c>
      <c r="B3392" s="12" t="s">
        <v>3172</v>
      </c>
      <c r="C3392" s="12" t="s">
        <v>158</v>
      </c>
      <c r="D3392" s="12" t="s">
        <v>154</v>
      </c>
      <c r="E3392" s="12">
        <v>20227.0</v>
      </c>
      <c r="F3392" s="26">
        <v>43965.0</v>
      </c>
      <c r="G3392" s="20"/>
      <c r="H3392" s="20"/>
      <c r="I3392" s="28" t="str">
        <f t="shared" si="1"/>
        <v>PRMandaguaçu43965</v>
      </c>
      <c r="J3392" s="28">
        <f>VLOOKUP(I3392,'Indice isolamento municipio'!$F$2:$G$26498,2,false)</f>
        <v>0.345</v>
      </c>
      <c r="K3392" s="29"/>
      <c r="L3392" s="20"/>
      <c r="M3392" s="20"/>
      <c r="N3392" s="20"/>
      <c r="O3392" s="20"/>
      <c r="P3392" s="20"/>
    </row>
    <row r="3393" ht="15.75" hidden="1" customHeight="1">
      <c r="A3393" s="12">
        <v>411420.0</v>
      </c>
      <c r="B3393" s="12" t="s">
        <v>3173</v>
      </c>
      <c r="C3393" s="12" t="s">
        <v>158</v>
      </c>
      <c r="D3393" s="12" t="s">
        <v>154</v>
      </c>
      <c r="E3393" s="12">
        <v>32849.0</v>
      </c>
      <c r="F3393" s="26">
        <v>43965.0</v>
      </c>
      <c r="G3393" s="20"/>
      <c r="H3393" s="20"/>
      <c r="I3393" s="28" t="str">
        <f t="shared" si="1"/>
        <v>PRMandaguari43965</v>
      </c>
      <c r="J3393" s="28">
        <f>VLOOKUP(I3393,'Indice isolamento municipio'!$F$2:$G$26498,2,false)</f>
        <v>0.354</v>
      </c>
      <c r="K3393" s="29"/>
      <c r="L3393" s="20"/>
      <c r="M3393" s="20"/>
      <c r="N3393" s="20"/>
      <c r="O3393" s="20"/>
      <c r="P3393" s="20"/>
    </row>
    <row r="3394" ht="15.75" hidden="1" customHeight="1">
      <c r="A3394" s="12">
        <v>411430.0</v>
      </c>
      <c r="B3394" s="12" t="s">
        <v>3174</v>
      </c>
      <c r="C3394" s="12" t="s">
        <v>158</v>
      </c>
      <c r="D3394" s="12" t="s">
        <v>154</v>
      </c>
      <c r="E3394" s="12">
        <v>22927.0</v>
      </c>
      <c r="F3394" s="26">
        <v>43965.0</v>
      </c>
      <c r="G3394" s="20"/>
      <c r="H3394" s="20"/>
      <c r="I3394" s="28" t="str">
        <f t="shared" si="1"/>
        <v>PRMandirituba43965</v>
      </c>
      <c r="J3394" s="28">
        <f>VLOOKUP(I3394,'Indice isolamento municipio'!$F$2:$G$26498,2,false)</f>
        <v>0.398</v>
      </c>
      <c r="K3394" s="29"/>
      <c r="L3394" s="20"/>
      <c r="M3394" s="20"/>
      <c r="N3394" s="20"/>
      <c r="O3394" s="20"/>
      <c r="P3394" s="20"/>
    </row>
    <row r="3395" ht="15.75" hidden="1" customHeight="1">
      <c r="A3395" s="12">
        <v>411435.0</v>
      </c>
      <c r="B3395" s="12" t="s">
        <v>5806</v>
      </c>
      <c r="C3395" s="12" t="s">
        <v>158</v>
      </c>
      <c r="D3395" s="12" t="s">
        <v>154</v>
      </c>
      <c r="E3395" s="12">
        <v>3026.0</v>
      </c>
      <c r="F3395" s="26">
        <v>43965.0</v>
      </c>
      <c r="G3395" s="20"/>
      <c r="H3395" s="20"/>
      <c r="I3395" s="28" t="str">
        <f t="shared" si="1"/>
        <v>PRManfrinópolis43965</v>
      </c>
      <c r="J3395" s="28" t="str">
        <f>VLOOKUP(I3395,'Indice isolamento municipio'!$F$2:$G$26498,2,false)</f>
        <v>#N/A</v>
      </c>
      <c r="K3395" s="29"/>
      <c r="L3395" s="20"/>
      <c r="M3395" s="20"/>
      <c r="N3395" s="20"/>
      <c r="O3395" s="20"/>
      <c r="P3395" s="20"/>
    </row>
    <row r="3396" ht="15.75" hidden="1" customHeight="1">
      <c r="A3396" s="12">
        <v>411440.0</v>
      </c>
      <c r="B3396" s="12" t="s">
        <v>3175</v>
      </c>
      <c r="C3396" s="12" t="s">
        <v>158</v>
      </c>
      <c r="D3396" s="12" t="s">
        <v>154</v>
      </c>
      <c r="E3396" s="12">
        <v>16941.0</v>
      </c>
      <c r="F3396" s="26">
        <v>43965.0</v>
      </c>
      <c r="G3396" s="20"/>
      <c r="H3396" s="20"/>
      <c r="I3396" s="28" t="str">
        <f t="shared" si="1"/>
        <v>PRMangueirinha43965</v>
      </c>
      <c r="J3396" s="28">
        <f>VLOOKUP(I3396,'Indice isolamento municipio'!$F$2:$G$26498,2,false)</f>
        <v>0.365</v>
      </c>
      <c r="K3396" s="29"/>
      <c r="L3396" s="20"/>
      <c r="M3396" s="20"/>
      <c r="N3396" s="20"/>
      <c r="O3396" s="20"/>
      <c r="P3396" s="20"/>
    </row>
    <row r="3397" ht="15.75" hidden="1" customHeight="1">
      <c r="A3397" s="12">
        <v>411450.0</v>
      </c>
      <c r="B3397" s="12" t="s">
        <v>3176</v>
      </c>
      <c r="C3397" s="12" t="s">
        <v>158</v>
      </c>
      <c r="D3397" s="12" t="s">
        <v>154</v>
      </c>
      <c r="E3397" s="12">
        <v>13185.0</v>
      </c>
      <c r="F3397" s="26">
        <v>43965.0</v>
      </c>
      <c r="G3397" s="20"/>
      <c r="H3397" s="20"/>
      <c r="I3397" s="28" t="str">
        <f t="shared" si="1"/>
        <v>PRManoel Ribas43965</v>
      </c>
      <c r="J3397" s="28">
        <f>VLOOKUP(I3397,'Indice isolamento municipio'!$F$2:$G$26498,2,false)</f>
        <v>0.357</v>
      </c>
      <c r="K3397" s="29"/>
      <c r="L3397" s="20"/>
      <c r="M3397" s="20"/>
      <c r="N3397" s="20"/>
      <c r="O3397" s="20"/>
      <c r="P3397" s="20"/>
    </row>
    <row r="3398" ht="15.75" hidden="1" customHeight="1">
      <c r="A3398" s="12">
        <v>411460.0</v>
      </c>
      <c r="B3398" s="12" t="s">
        <v>3177</v>
      </c>
      <c r="C3398" s="12" t="s">
        <v>158</v>
      </c>
      <c r="D3398" s="12" t="s">
        <v>154</v>
      </c>
      <c r="E3398" s="12">
        <v>47697.0</v>
      </c>
      <c r="F3398" s="26">
        <v>43965.0</v>
      </c>
      <c r="G3398" s="20"/>
      <c r="H3398" s="20"/>
      <c r="I3398" s="28" t="str">
        <f t="shared" si="1"/>
        <v>PRMarechal Cândido Rondon43965</v>
      </c>
      <c r="J3398" s="28">
        <f>VLOOKUP(I3398,'Indice isolamento municipio'!$F$2:$G$26498,2,false)</f>
        <v>0.366</v>
      </c>
      <c r="K3398" s="29"/>
      <c r="L3398" s="20"/>
      <c r="M3398" s="20"/>
      <c r="N3398" s="20"/>
      <c r="O3398" s="20"/>
      <c r="P3398" s="20"/>
    </row>
    <row r="3399" ht="15.75" hidden="1" customHeight="1">
      <c r="A3399" s="12">
        <v>411470.0</v>
      </c>
      <c r="B3399" s="12" t="s">
        <v>3178</v>
      </c>
      <c r="C3399" s="12" t="s">
        <v>158</v>
      </c>
      <c r="D3399" s="12" t="s">
        <v>154</v>
      </c>
      <c r="E3399" s="12">
        <v>5892.0</v>
      </c>
      <c r="F3399" s="26">
        <v>43965.0</v>
      </c>
      <c r="G3399" s="20"/>
      <c r="H3399" s="20"/>
      <c r="I3399" s="28" t="str">
        <f t="shared" si="1"/>
        <v>PRMaria Helena43965</v>
      </c>
      <c r="J3399" s="28">
        <f>VLOOKUP(I3399,'Indice isolamento municipio'!$F$2:$G$26498,2,false)</f>
        <v>0.522</v>
      </c>
      <c r="K3399" s="29"/>
      <c r="L3399" s="20"/>
      <c r="M3399" s="20"/>
      <c r="N3399" s="20"/>
      <c r="O3399" s="20"/>
      <c r="P3399" s="20"/>
    </row>
    <row r="3400" ht="15.75" hidden="1" customHeight="1">
      <c r="A3400" s="12">
        <v>411480.0</v>
      </c>
      <c r="B3400" s="12" t="s">
        <v>3179</v>
      </c>
      <c r="C3400" s="12" t="s">
        <v>158</v>
      </c>
      <c r="D3400" s="12" t="s">
        <v>154</v>
      </c>
      <c r="E3400" s="12">
        <v>32451.0</v>
      </c>
      <c r="F3400" s="26">
        <v>43965.0</v>
      </c>
      <c r="G3400" s="20"/>
      <c r="H3400" s="20"/>
      <c r="I3400" s="28" t="str">
        <f t="shared" si="1"/>
        <v>PRMarialva43965</v>
      </c>
      <c r="J3400" s="28">
        <f>VLOOKUP(I3400,'Indice isolamento municipio'!$F$2:$G$26498,2,false)</f>
        <v>0.315</v>
      </c>
      <c r="K3400" s="29"/>
      <c r="L3400" s="20"/>
      <c r="M3400" s="20"/>
      <c r="N3400" s="20"/>
      <c r="O3400" s="20"/>
      <c r="P3400" s="20"/>
    </row>
    <row r="3401" ht="15.75" hidden="1" customHeight="1">
      <c r="A3401" s="12">
        <v>411490.0</v>
      </c>
      <c r="B3401" s="12" t="s">
        <v>3180</v>
      </c>
      <c r="C3401" s="12" t="s">
        <v>158</v>
      </c>
      <c r="D3401" s="12" t="s">
        <v>154</v>
      </c>
      <c r="E3401" s="12">
        <v>8832.0</v>
      </c>
      <c r="F3401" s="26">
        <v>43965.0</v>
      </c>
      <c r="G3401" s="20"/>
      <c r="H3401" s="20"/>
      <c r="I3401" s="28" t="str">
        <f t="shared" si="1"/>
        <v>PRMarilândia do Sul43965</v>
      </c>
      <c r="J3401" s="28">
        <f>VLOOKUP(I3401,'Indice isolamento municipio'!$F$2:$G$26498,2,false)</f>
        <v>0.285</v>
      </c>
      <c r="K3401" s="29"/>
      <c r="L3401" s="20"/>
      <c r="M3401" s="20"/>
      <c r="N3401" s="20"/>
      <c r="O3401" s="20"/>
      <c r="P3401" s="20"/>
    </row>
    <row r="3402" ht="15.75" hidden="1" customHeight="1">
      <c r="A3402" s="12">
        <v>411500.0</v>
      </c>
      <c r="B3402" s="12" t="s">
        <v>3181</v>
      </c>
      <c r="C3402" s="12" t="s">
        <v>158</v>
      </c>
      <c r="D3402" s="12" t="s">
        <v>154</v>
      </c>
      <c r="E3402" s="12">
        <v>6874.0</v>
      </c>
      <c r="F3402" s="26">
        <v>43965.0</v>
      </c>
      <c r="G3402" s="20"/>
      <c r="H3402" s="20"/>
      <c r="I3402" s="28" t="str">
        <f t="shared" si="1"/>
        <v>PRMarilena43965</v>
      </c>
      <c r="J3402" s="28">
        <f>VLOOKUP(I3402,'Indice isolamento municipio'!$F$2:$G$26498,2,false)</f>
        <v>0.346</v>
      </c>
      <c r="K3402" s="29"/>
      <c r="L3402" s="20"/>
      <c r="M3402" s="20"/>
      <c r="N3402" s="20"/>
      <c r="O3402" s="20"/>
      <c r="P3402" s="20"/>
    </row>
    <row r="3403" ht="15.75" hidden="1" customHeight="1">
      <c r="A3403" s="12">
        <v>411510.0</v>
      </c>
      <c r="B3403" s="12" t="s">
        <v>3182</v>
      </c>
      <c r="C3403" s="12" t="s">
        <v>158</v>
      </c>
      <c r="D3403" s="12" t="s">
        <v>154</v>
      </c>
      <c r="E3403" s="12">
        <v>10214.0</v>
      </c>
      <c r="F3403" s="26">
        <v>43965.0</v>
      </c>
      <c r="G3403" s="20"/>
      <c r="H3403" s="20"/>
      <c r="I3403" s="28" t="str">
        <f t="shared" si="1"/>
        <v>PRMariluz43965</v>
      </c>
      <c r="J3403" s="28">
        <f>VLOOKUP(I3403,'Indice isolamento municipio'!$F$2:$G$26498,2,false)</f>
        <v>0.351</v>
      </c>
      <c r="K3403" s="29"/>
      <c r="L3403" s="20"/>
      <c r="M3403" s="20"/>
      <c r="N3403" s="20"/>
      <c r="O3403" s="20"/>
      <c r="P3403" s="20"/>
    </row>
    <row r="3404" ht="15.75" hidden="1" customHeight="1">
      <c r="A3404" s="12">
        <v>411520.0</v>
      </c>
      <c r="B3404" s="12" t="s">
        <v>3183</v>
      </c>
      <c r="C3404" s="12" t="s">
        <v>158</v>
      </c>
      <c r="D3404" s="12" t="s">
        <v>154</v>
      </c>
      <c r="E3404" s="12">
        <v>367410.0</v>
      </c>
      <c r="F3404" s="26">
        <v>43965.0</v>
      </c>
      <c r="G3404" s="20"/>
      <c r="H3404" s="20"/>
      <c r="I3404" s="28" t="str">
        <f t="shared" si="1"/>
        <v>PRMaringá43965</v>
      </c>
      <c r="J3404" s="28">
        <f>VLOOKUP(I3404,'Indice isolamento municipio'!$F$2:$G$26498,2,false)</f>
        <v>0.37</v>
      </c>
      <c r="K3404" s="29"/>
      <c r="L3404" s="20"/>
      <c r="M3404" s="20"/>
      <c r="N3404" s="20"/>
      <c r="O3404" s="20"/>
      <c r="P3404" s="20"/>
    </row>
    <row r="3405" ht="15.75" hidden="1" customHeight="1">
      <c r="A3405" s="12">
        <v>411530.0</v>
      </c>
      <c r="B3405" s="12" t="s">
        <v>3184</v>
      </c>
      <c r="C3405" s="12" t="s">
        <v>158</v>
      </c>
      <c r="D3405" s="12" t="s">
        <v>154</v>
      </c>
      <c r="E3405" s="12">
        <v>6306.0</v>
      </c>
      <c r="F3405" s="26">
        <v>43965.0</v>
      </c>
      <c r="G3405" s="20"/>
      <c r="H3405" s="20"/>
      <c r="I3405" s="28" t="str">
        <f t="shared" si="1"/>
        <v>PRMariópolis43965</v>
      </c>
      <c r="J3405" s="28">
        <f>VLOOKUP(I3405,'Indice isolamento municipio'!$F$2:$G$26498,2,false)</f>
        <v>0.386</v>
      </c>
      <c r="K3405" s="29"/>
      <c r="L3405" s="20"/>
      <c r="M3405" s="20"/>
      <c r="N3405" s="20"/>
      <c r="O3405" s="20"/>
      <c r="P3405" s="20"/>
    </row>
    <row r="3406" ht="15.75" hidden="1" customHeight="1">
      <c r="A3406" s="12">
        <v>411535.0</v>
      </c>
      <c r="B3406" s="12" t="s">
        <v>3185</v>
      </c>
      <c r="C3406" s="12" t="s">
        <v>158</v>
      </c>
      <c r="D3406" s="12" t="s">
        <v>154</v>
      </c>
      <c r="E3406" s="12">
        <v>5654.0</v>
      </c>
      <c r="F3406" s="26">
        <v>43965.0</v>
      </c>
      <c r="G3406" s="20"/>
      <c r="H3406" s="20"/>
      <c r="I3406" s="28" t="str">
        <f t="shared" si="1"/>
        <v>PRMaripá43965</v>
      </c>
      <c r="J3406" s="28">
        <f>VLOOKUP(I3406,'Indice isolamento municipio'!$F$2:$G$26498,2,false)</f>
        <v>0.356</v>
      </c>
      <c r="K3406" s="29"/>
      <c r="L3406" s="20"/>
      <c r="M3406" s="20"/>
      <c r="N3406" s="20"/>
      <c r="O3406" s="20"/>
      <c r="P3406" s="20"/>
    </row>
    <row r="3407" ht="15.75" hidden="1" customHeight="1">
      <c r="A3407" s="12">
        <v>411540.0</v>
      </c>
      <c r="B3407" s="12" t="s">
        <v>3187</v>
      </c>
      <c r="C3407" s="12" t="s">
        <v>158</v>
      </c>
      <c r="D3407" s="12" t="s">
        <v>154</v>
      </c>
      <c r="E3407" s="12">
        <v>13936.0</v>
      </c>
      <c r="F3407" s="26">
        <v>43965.0</v>
      </c>
      <c r="G3407" s="20"/>
      <c r="H3407" s="20"/>
      <c r="I3407" s="28" t="str">
        <f t="shared" si="1"/>
        <v>PRMarmeleiro43965</v>
      </c>
      <c r="J3407" s="28">
        <f>VLOOKUP(I3407,'Indice isolamento municipio'!$F$2:$G$26498,2,false)</f>
        <v>0.394</v>
      </c>
      <c r="K3407" s="29"/>
      <c r="L3407" s="20"/>
      <c r="M3407" s="20"/>
      <c r="N3407" s="20"/>
      <c r="O3407" s="20"/>
      <c r="P3407" s="20"/>
    </row>
    <row r="3408" ht="15.75" hidden="1" customHeight="1">
      <c r="A3408" s="12">
        <v>411545.0</v>
      </c>
      <c r="B3408" s="12" t="s">
        <v>3188</v>
      </c>
      <c r="C3408" s="12" t="s">
        <v>158</v>
      </c>
      <c r="D3408" s="12" t="s">
        <v>154</v>
      </c>
      <c r="E3408" s="12">
        <v>4879.0</v>
      </c>
      <c r="F3408" s="26">
        <v>43965.0</v>
      </c>
      <c r="G3408" s="20"/>
      <c r="H3408" s="20"/>
      <c r="I3408" s="28" t="str">
        <f t="shared" si="1"/>
        <v>PRMarquinho43965</v>
      </c>
      <c r="J3408" s="28">
        <f>VLOOKUP(I3408,'Indice isolamento municipio'!$F$2:$G$26498,2,false)</f>
        <v>0.519</v>
      </c>
      <c r="K3408" s="29"/>
      <c r="L3408" s="20"/>
      <c r="M3408" s="20"/>
      <c r="N3408" s="20"/>
      <c r="O3408" s="20"/>
      <c r="P3408" s="20"/>
    </row>
    <row r="3409" ht="15.75" hidden="1" customHeight="1">
      <c r="A3409" s="12">
        <v>411550.0</v>
      </c>
      <c r="B3409" s="12" t="s">
        <v>3189</v>
      </c>
      <c r="C3409" s="12" t="s">
        <v>158</v>
      </c>
      <c r="D3409" s="12" t="s">
        <v>154</v>
      </c>
      <c r="E3409" s="12">
        <v>4602.0</v>
      </c>
      <c r="F3409" s="26">
        <v>43965.0</v>
      </c>
      <c r="G3409" s="20"/>
      <c r="H3409" s="20"/>
      <c r="I3409" s="28" t="str">
        <f t="shared" si="1"/>
        <v>PRMarumbi43965</v>
      </c>
      <c r="J3409" s="28">
        <f>VLOOKUP(I3409,'Indice isolamento municipio'!$F$2:$G$26498,2,false)</f>
        <v>0.308</v>
      </c>
      <c r="K3409" s="29"/>
      <c r="L3409" s="20"/>
      <c r="M3409" s="20"/>
      <c r="N3409" s="20"/>
      <c r="O3409" s="20"/>
      <c r="P3409" s="20"/>
    </row>
    <row r="3410" ht="15.75" hidden="1" customHeight="1">
      <c r="A3410" s="12">
        <v>411560.0</v>
      </c>
      <c r="B3410" s="12" t="s">
        <v>3190</v>
      </c>
      <c r="C3410" s="12" t="s">
        <v>158</v>
      </c>
      <c r="D3410" s="12" t="s">
        <v>154</v>
      </c>
      <c r="E3410" s="12">
        <v>16340.0</v>
      </c>
      <c r="F3410" s="26">
        <v>43965.0</v>
      </c>
      <c r="G3410" s="20"/>
      <c r="H3410" s="20"/>
      <c r="I3410" s="28" t="str">
        <f t="shared" si="1"/>
        <v>PRMatelândia43965</v>
      </c>
      <c r="J3410" s="28">
        <f>VLOOKUP(I3410,'Indice isolamento municipio'!$F$2:$G$26498,2,false)</f>
        <v>0.366</v>
      </c>
      <c r="K3410" s="29"/>
      <c r="L3410" s="20"/>
      <c r="M3410" s="20"/>
      <c r="N3410" s="20"/>
      <c r="O3410" s="20"/>
      <c r="P3410" s="20"/>
    </row>
    <row r="3411" ht="15.75" hidden="1" customHeight="1">
      <c r="A3411" s="12">
        <v>411570.0</v>
      </c>
      <c r="B3411" s="12" t="s">
        <v>3191</v>
      </c>
      <c r="C3411" s="12" t="s">
        <v>158</v>
      </c>
      <c r="D3411" s="12" t="s">
        <v>154</v>
      </c>
      <c r="E3411" s="12">
        <v>30220.0</v>
      </c>
      <c r="F3411" s="26">
        <v>43965.0</v>
      </c>
      <c r="G3411" s="20"/>
      <c r="H3411" s="20"/>
      <c r="I3411" s="28" t="str">
        <f t="shared" si="1"/>
        <v>PRMatinhos43965</v>
      </c>
      <c r="J3411" s="28">
        <f>VLOOKUP(I3411,'Indice isolamento municipio'!$F$2:$G$26498,2,false)</f>
        <v>0.472</v>
      </c>
      <c r="K3411" s="29"/>
      <c r="L3411" s="20"/>
      <c r="M3411" s="20"/>
      <c r="N3411" s="20"/>
      <c r="O3411" s="20"/>
      <c r="P3411" s="20"/>
    </row>
    <row r="3412" ht="15.75" hidden="1" customHeight="1">
      <c r="A3412" s="12">
        <v>411573.0</v>
      </c>
      <c r="B3412" s="12" t="s">
        <v>5807</v>
      </c>
      <c r="C3412" s="12" t="s">
        <v>158</v>
      </c>
      <c r="D3412" s="12" t="s">
        <v>154</v>
      </c>
      <c r="E3412" s="12">
        <v>3716.0</v>
      </c>
      <c r="F3412" s="26">
        <v>43965.0</v>
      </c>
      <c r="G3412" s="20"/>
      <c r="H3412" s="20"/>
      <c r="I3412" s="28" t="str">
        <f t="shared" si="1"/>
        <v>PRMato Rico43965</v>
      </c>
      <c r="J3412" s="28" t="str">
        <f>VLOOKUP(I3412,'Indice isolamento municipio'!$F$2:$G$26498,2,false)</f>
        <v>#N/A</v>
      </c>
      <c r="K3412" s="29"/>
      <c r="L3412" s="20"/>
      <c r="M3412" s="20"/>
      <c r="N3412" s="20"/>
      <c r="O3412" s="20"/>
      <c r="P3412" s="20"/>
    </row>
    <row r="3413" ht="15.75" hidden="1" customHeight="1">
      <c r="A3413" s="12">
        <v>411575.0</v>
      </c>
      <c r="B3413" s="12" t="s">
        <v>3192</v>
      </c>
      <c r="C3413" s="12" t="s">
        <v>158</v>
      </c>
      <c r="D3413" s="12" t="s">
        <v>154</v>
      </c>
      <c r="E3413" s="12">
        <v>8870.0</v>
      </c>
      <c r="F3413" s="26">
        <v>43965.0</v>
      </c>
      <c r="G3413" s="20"/>
      <c r="H3413" s="20"/>
      <c r="I3413" s="28" t="str">
        <f t="shared" si="1"/>
        <v>PRMauá da Serra43965</v>
      </c>
      <c r="J3413" s="28">
        <f>VLOOKUP(I3413,'Indice isolamento municipio'!$F$2:$G$26498,2,false)</f>
        <v>0.369</v>
      </c>
      <c r="K3413" s="29"/>
      <c r="L3413" s="20"/>
      <c r="M3413" s="20"/>
      <c r="N3413" s="20"/>
      <c r="O3413" s="20"/>
      <c r="P3413" s="20"/>
    </row>
    <row r="3414" ht="15.75" hidden="1" customHeight="1">
      <c r="A3414" s="12">
        <v>411580.0</v>
      </c>
      <c r="B3414" s="12" t="s">
        <v>3193</v>
      </c>
      <c r="C3414" s="12" t="s">
        <v>158</v>
      </c>
      <c r="D3414" s="12" t="s">
        <v>154</v>
      </c>
      <c r="E3414" s="12">
        <v>42420.0</v>
      </c>
      <c r="F3414" s="26">
        <v>43965.0</v>
      </c>
      <c r="G3414" s="20"/>
      <c r="H3414" s="20"/>
      <c r="I3414" s="28" t="str">
        <f t="shared" si="1"/>
        <v>PRMedianeira43965</v>
      </c>
      <c r="J3414" s="28">
        <f>VLOOKUP(I3414,'Indice isolamento municipio'!$F$2:$G$26498,2,false)</f>
        <v>0.391</v>
      </c>
      <c r="K3414" s="29"/>
      <c r="L3414" s="20"/>
      <c r="M3414" s="20"/>
      <c r="N3414" s="20"/>
      <c r="O3414" s="20"/>
      <c r="P3414" s="20"/>
    </row>
    <row r="3415" ht="15.75" hidden="1" customHeight="1">
      <c r="A3415" s="12">
        <v>411585.0</v>
      </c>
      <c r="B3415" s="12" t="s">
        <v>3194</v>
      </c>
      <c r="C3415" s="12" t="s">
        <v>158</v>
      </c>
      <c r="D3415" s="12" t="s">
        <v>154</v>
      </c>
      <c r="E3415" s="12">
        <v>5113.0</v>
      </c>
      <c r="F3415" s="26">
        <v>43965.0</v>
      </c>
      <c r="G3415" s="20"/>
      <c r="H3415" s="20"/>
      <c r="I3415" s="28" t="str">
        <f t="shared" si="1"/>
        <v>PRMercedes43965</v>
      </c>
      <c r="J3415" s="28">
        <f>VLOOKUP(I3415,'Indice isolamento municipio'!$F$2:$G$26498,2,false)</f>
        <v>0.423</v>
      </c>
      <c r="K3415" s="29"/>
      <c r="L3415" s="20"/>
      <c r="M3415" s="20"/>
      <c r="N3415" s="20"/>
      <c r="O3415" s="20"/>
      <c r="P3415" s="20"/>
    </row>
    <row r="3416" ht="15.75" hidden="1" customHeight="1">
      <c r="A3416" s="12">
        <v>411590.0</v>
      </c>
      <c r="B3416" s="12" t="s">
        <v>1451</v>
      </c>
      <c r="C3416" s="12" t="s">
        <v>158</v>
      </c>
      <c r="D3416" s="12" t="s">
        <v>154</v>
      </c>
      <c r="E3416" s="12">
        <v>2301.0</v>
      </c>
      <c r="F3416" s="26">
        <v>43965.0</v>
      </c>
      <c r="G3416" s="20"/>
      <c r="H3416" s="20"/>
      <c r="I3416" s="28" t="str">
        <f t="shared" si="1"/>
        <v>PRMirador43965</v>
      </c>
      <c r="J3416" s="28" t="str">
        <f>VLOOKUP(I3416,'Indice isolamento municipio'!$F$2:$G$26498,2,false)</f>
        <v>#N/A</v>
      </c>
      <c r="K3416" s="29"/>
      <c r="L3416" s="20"/>
      <c r="M3416" s="20"/>
      <c r="N3416" s="20"/>
      <c r="O3416" s="20"/>
      <c r="P3416" s="20"/>
    </row>
    <row r="3417" ht="15.75" hidden="1" customHeight="1">
      <c r="A3417" s="12">
        <v>411600.0</v>
      </c>
      <c r="B3417" s="12" t="s">
        <v>3195</v>
      </c>
      <c r="C3417" s="12" t="s">
        <v>158</v>
      </c>
      <c r="D3417" s="12" t="s">
        <v>154</v>
      </c>
      <c r="E3417" s="12">
        <v>1848.0</v>
      </c>
      <c r="F3417" s="26">
        <v>43965.0</v>
      </c>
      <c r="G3417" s="20"/>
      <c r="H3417" s="20"/>
      <c r="I3417" s="28" t="str">
        <f t="shared" si="1"/>
        <v>PRMiraselva43965</v>
      </c>
      <c r="J3417" s="28">
        <f>VLOOKUP(I3417,'Indice isolamento municipio'!$F$2:$G$26498,2,false)</f>
        <v>0.488</v>
      </c>
      <c r="K3417" s="29"/>
      <c r="L3417" s="20"/>
      <c r="M3417" s="20"/>
      <c r="N3417" s="20"/>
      <c r="O3417" s="20"/>
      <c r="P3417" s="20"/>
    </row>
    <row r="3418" ht="15.75" hidden="1" customHeight="1">
      <c r="A3418" s="12">
        <v>411605.0</v>
      </c>
      <c r="B3418" s="12" t="s">
        <v>3196</v>
      </c>
      <c r="C3418" s="12" t="s">
        <v>158</v>
      </c>
      <c r="D3418" s="12" t="s">
        <v>154</v>
      </c>
      <c r="E3418" s="12">
        <v>10481.0</v>
      </c>
      <c r="F3418" s="26">
        <v>43965.0</v>
      </c>
      <c r="G3418" s="20"/>
      <c r="H3418" s="20"/>
      <c r="I3418" s="28" t="str">
        <f t="shared" si="1"/>
        <v>PRMissal43965</v>
      </c>
      <c r="J3418" s="28">
        <f>VLOOKUP(I3418,'Indice isolamento municipio'!$F$2:$G$26498,2,false)</f>
        <v>0.487</v>
      </c>
      <c r="K3418" s="29"/>
      <c r="L3418" s="20"/>
      <c r="M3418" s="20"/>
      <c r="N3418" s="20"/>
      <c r="O3418" s="20"/>
      <c r="P3418" s="20"/>
    </row>
    <row r="3419" ht="15.75" hidden="1" customHeight="1">
      <c r="A3419" s="12">
        <v>411610.0</v>
      </c>
      <c r="B3419" s="12" t="s">
        <v>3197</v>
      </c>
      <c r="C3419" s="12" t="s">
        <v>158</v>
      </c>
      <c r="D3419" s="12" t="s">
        <v>154</v>
      </c>
      <c r="E3419" s="12">
        <v>12487.0</v>
      </c>
      <c r="F3419" s="26">
        <v>43965.0</v>
      </c>
      <c r="G3419" s="20"/>
      <c r="H3419" s="20"/>
      <c r="I3419" s="28" t="str">
        <f t="shared" si="1"/>
        <v>PRMoreira Sales43965</v>
      </c>
      <c r="J3419" s="28">
        <f>VLOOKUP(I3419,'Indice isolamento municipio'!$F$2:$G$26498,2,false)</f>
        <v>0.306</v>
      </c>
      <c r="K3419" s="29"/>
      <c r="L3419" s="20"/>
      <c r="M3419" s="20"/>
      <c r="N3419" s="20"/>
      <c r="O3419" s="20"/>
      <c r="P3419" s="20"/>
    </row>
    <row r="3420" ht="15.75" hidden="1" customHeight="1">
      <c r="A3420" s="12">
        <v>411620.0</v>
      </c>
      <c r="B3420" s="12" t="s">
        <v>3198</v>
      </c>
      <c r="C3420" s="12" t="s">
        <v>158</v>
      </c>
      <c r="D3420" s="12" t="s">
        <v>154</v>
      </c>
      <c r="E3420" s="12">
        <v>15785.0</v>
      </c>
      <c r="F3420" s="26">
        <v>43965.0</v>
      </c>
      <c r="G3420" s="20"/>
      <c r="H3420" s="20"/>
      <c r="I3420" s="28" t="str">
        <f t="shared" si="1"/>
        <v>PRMorretes43965</v>
      </c>
      <c r="J3420" s="28">
        <f>VLOOKUP(I3420,'Indice isolamento municipio'!$F$2:$G$26498,2,false)</f>
        <v>0.465</v>
      </c>
      <c r="K3420" s="29"/>
      <c r="L3420" s="20"/>
      <c r="M3420" s="20"/>
      <c r="N3420" s="20"/>
      <c r="O3420" s="20"/>
      <c r="P3420" s="20"/>
    </row>
    <row r="3421" ht="15.75" hidden="1" customHeight="1">
      <c r="A3421" s="12">
        <v>411630.0</v>
      </c>
      <c r="B3421" s="12" t="s">
        <v>5808</v>
      </c>
      <c r="C3421" s="12" t="s">
        <v>158</v>
      </c>
      <c r="D3421" s="12" t="s">
        <v>154</v>
      </c>
      <c r="E3421" s="12">
        <v>3713.0</v>
      </c>
      <c r="F3421" s="26">
        <v>43965.0</v>
      </c>
      <c r="G3421" s="20"/>
      <c r="H3421" s="20"/>
      <c r="I3421" s="28" t="str">
        <f t="shared" si="1"/>
        <v>PRMunhoz de Melo43965</v>
      </c>
      <c r="J3421" s="28" t="str">
        <f>VLOOKUP(I3421,'Indice isolamento municipio'!$F$2:$G$26498,2,false)</f>
        <v>#N/A</v>
      </c>
      <c r="K3421" s="29"/>
      <c r="L3421" s="20"/>
      <c r="M3421" s="20"/>
      <c r="N3421" s="20"/>
      <c r="O3421" s="20"/>
      <c r="P3421" s="20"/>
    </row>
    <row r="3422" ht="15.75" hidden="1" customHeight="1">
      <c r="A3422" s="12">
        <v>411640.0</v>
      </c>
      <c r="B3422" s="12" t="s">
        <v>3200</v>
      </c>
      <c r="C3422" s="12" t="s">
        <v>158</v>
      </c>
      <c r="D3422" s="12" t="s">
        <v>154</v>
      </c>
      <c r="E3422" s="12">
        <v>3930.0</v>
      </c>
      <c r="F3422" s="26">
        <v>43965.0</v>
      </c>
      <c r="G3422" s="20"/>
      <c r="H3422" s="20"/>
      <c r="I3422" s="28" t="str">
        <f t="shared" si="1"/>
        <v>PRNossa Senhora das Graças43965</v>
      </c>
      <c r="J3422" s="28">
        <f>VLOOKUP(I3422,'Indice isolamento municipio'!$F$2:$G$26498,2,false)</f>
        <v>0.469</v>
      </c>
      <c r="K3422" s="29"/>
      <c r="L3422" s="20"/>
      <c r="M3422" s="20"/>
      <c r="N3422" s="20"/>
      <c r="O3422" s="20"/>
      <c r="P3422" s="20"/>
    </row>
    <row r="3423" ht="15.75" hidden="1" customHeight="1">
      <c r="A3423" s="12">
        <v>411650.0</v>
      </c>
      <c r="B3423" s="12" t="s">
        <v>5809</v>
      </c>
      <c r="C3423" s="12" t="s">
        <v>158</v>
      </c>
      <c r="D3423" s="12" t="s">
        <v>154</v>
      </c>
      <c r="E3423" s="12">
        <v>1446.0</v>
      </c>
      <c r="F3423" s="26">
        <v>43965.0</v>
      </c>
      <c r="G3423" s="20"/>
      <c r="H3423" s="20"/>
      <c r="I3423" s="28" t="str">
        <f t="shared" si="1"/>
        <v>PRNova Aliança do Ivaí43965</v>
      </c>
      <c r="J3423" s="28" t="str">
        <f>VLOOKUP(I3423,'Indice isolamento municipio'!$F$2:$G$26498,2,false)</f>
        <v>#N/A</v>
      </c>
      <c r="K3423" s="29"/>
      <c r="L3423" s="20"/>
      <c r="M3423" s="20"/>
      <c r="N3423" s="20"/>
      <c r="O3423" s="20"/>
      <c r="P3423" s="20"/>
    </row>
    <row r="3424" ht="15.75" hidden="1" customHeight="1">
      <c r="A3424" s="12">
        <v>411660.0</v>
      </c>
      <c r="B3424" s="12" t="s">
        <v>3201</v>
      </c>
      <c r="C3424" s="12" t="s">
        <v>158</v>
      </c>
      <c r="D3424" s="12" t="s">
        <v>154</v>
      </c>
      <c r="E3424" s="12">
        <v>3462.0</v>
      </c>
      <c r="F3424" s="26">
        <v>43965.0</v>
      </c>
      <c r="G3424" s="20"/>
      <c r="H3424" s="20"/>
      <c r="I3424" s="28" t="str">
        <f t="shared" si="1"/>
        <v>PRNova América da Colina43965</v>
      </c>
      <c r="J3424" s="28">
        <f>VLOOKUP(I3424,'Indice isolamento municipio'!$F$2:$G$26498,2,false)</f>
        <v>0.373</v>
      </c>
      <c r="K3424" s="29"/>
      <c r="L3424" s="20"/>
      <c r="M3424" s="20"/>
      <c r="N3424" s="20"/>
      <c r="O3424" s="20"/>
      <c r="P3424" s="20"/>
    </row>
    <row r="3425" ht="15.75" hidden="1" customHeight="1">
      <c r="A3425" s="12">
        <v>411670.0</v>
      </c>
      <c r="B3425" s="12" t="s">
        <v>1250</v>
      </c>
      <c r="C3425" s="12" t="s">
        <v>158</v>
      </c>
      <c r="D3425" s="12" t="s">
        <v>154</v>
      </c>
      <c r="E3425" s="12">
        <v>11598.0</v>
      </c>
      <c r="F3425" s="26">
        <v>43965.0</v>
      </c>
      <c r="G3425" s="20"/>
      <c r="H3425" s="20"/>
      <c r="I3425" s="28" t="str">
        <f t="shared" si="1"/>
        <v>PRNova Aurora43965</v>
      </c>
      <c r="J3425" s="28">
        <f>VLOOKUP(I3425,'Indice isolamento municipio'!$F$2:$G$26498,2,false)</f>
        <v>0.386</v>
      </c>
      <c r="K3425" s="29"/>
      <c r="L3425" s="20"/>
      <c r="M3425" s="20"/>
      <c r="N3425" s="20"/>
      <c r="O3425" s="20"/>
      <c r="P3425" s="20"/>
    </row>
    <row r="3426" ht="15.75" hidden="1" customHeight="1">
      <c r="A3426" s="12">
        <v>411680.0</v>
      </c>
      <c r="B3426" s="12" t="s">
        <v>3202</v>
      </c>
      <c r="C3426" s="12" t="s">
        <v>158</v>
      </c>
      <c r="D3426" s="12" t="s">
        <v>154</v>
      </c>
      <c r="E3426" s="12">
        <v>7050.0</v>
      </c>
      <c r="F3426" s="26">
        <v>43965.0</v>
      </c>
      <c r="G3426" s="20"/>
      <c r="H3426" s="20"/>
      <c r="I3426" s="28" t="str">
        <f t="shared" si="1"/>
        <v>PRNova Cantu43965</v>
      </c>
      <c r="J3426" s="28">
        <f>VLOOKUP(I3426,'Indice isolamento municipio'!$F$2:$G$26498,2,false)</f>
        <v>0.387</v>
      </c>
      <c r="K3426" s="29"/>
      <c r="L3426" s="20"/>
      <c r="M3426" s="20"/>
      <c r="N3426" s="20"/>
      <c r="O3426" s="20"/>
      <c r="P3426" s="20"/>
    </row>
    <row r="3427" ht="15.75" hidden="1" customHeight="1">
      <c r="A3427" s="12">
        <v>411690.0</v>
      </c>
      <c r="B3427" s="12" t="s">
        <v>3203</v>
      </c>
      <c r="C3427" s="12" t="s">
        <v>158</v>
      </c>
      <c r="D3427" s="12" t="s">
        <v>154</v>
      </c>
      <c r="E3427" s="12">
        <v>26749.0</v>
      </c>
      <c r="F3427" s="26">
        <v>43965.0</v>
      </c>
      <c r="G3427" s="20"/>
      <c r="H3427" s="20"/>
      <c r="I3427" s="28" t="str">
        <f t="shared" si="1"/>
        <v>PRNova Esperança43965</v>
      </c>
      <c r="J3427" s="28">
        <f>VLOOKUP(I3427,'Indice isolamento municipio'!$F$2:$G$26498,2,false)</f>
        <v>0.345</v>
      </c>
      <c r="K3427" s="29"/>
      <c r="L3427" s="20"/>
      <c r="M3427" s="20"/>
      <c r="N3427" s="20"/>
      <c r="O3427" s="20"/>
      <c r="P3427" s="20"/>
    </row>
    <row r="3428" ht="15.75" hidden="1" customHeight="1">
      <c r="A3428" s="12">
        <v>411695.0</v>
      </c>
      <c r="B3428" s="12" t="s">
        <v>3204</v>
      </c>
      <c r="C3428" s="12" t="s">
        <v>158</v>
      </c>
      <c r="D3428" s="12" t="s">
        <v>154</v>
      </c>
      <c r="E3428" s="12">
        <v>5074.0</v>
      </c>
      <c r="F3428" s="26">
        <v>43965.0</v>
      </c>
      <c r="G3428" s="20"/>
      <c r="H3428" s="20"/>
      <c r="I3428" s="28" t="str">
        <f t="shared" si="1"/>
        <v>PRNova Esperança do Sudoeste43965</v>
      </c>
      <c r="J3428" s="28">
        <f>VLOOKUP(I3428,'Indice isolamento municipio'!$F$2:$G$26498,2,false)</f>
        <v>0.356</v>
      </c>
      <c r="K3428" s="29"/>
      <c r="L3428" s="20"/>
      <c r="M3428" s="20"/>
      <c r="N3428" s="20"/>
      <c r="O3428" s="20"/>
      <c r="P3428" s="20"/>
    </row>
    <row r="3429" ht="15.75" hidden="1" customHeight="1">
      <c r="A3429" s="12">
        <v>411700.0</v>
      </c>
      <c r="B3429" s="12" t="s">
        <v>610</v>
      </c>
      <c r="C3429" s="12" t="s">
        <v>158</v>
      </c>
      <c r="D3429" s="12" t="s">
        <v>154</v>
      </c>
      <c r="E3429" s="12">
        <v>8124.0</v>
      </c>
      <c r="F3429" s="26">
        <v>43965.0</v>
      </c>
      <c r="G3429" s="20"/>
      <c r="H3429" s="20"/>
      <c r="I3429" s="28" t="str">
        <f t="shared" si="1"/>
        <v>PRNova Fátima43965</v>
      </c>
      <c r="J3429" s="28">
        <f>VLOOKUP(I3429,'Indice isolamento municipio'!$F$2:$G$26498,2,false)</f>
        <v>0.34</v>
      </c>
      <c r="K3429" s="29"/>
      <c r="L3429" s="20"/>
      <c r="M3429" s="20"/>
      <c r="N3429" s="20"/>
      <c r="O3429" s="20"/>
      <c r="P3429" s="20"/>
    </row>
    <row r="3430" ht="15.75" hidden="1" customHeight="1">
      <c r="A3430" s="12">
        <v>411705.0</v>
      </c>
      <c r="B3430" s="12" t="s">
        <v>3205</v>
      </c>
      <c r="C3430" s="12" t="s">
        <v>158</v>
      </c>
      <c r="D3430" s="12" t="s">
        <v>154</v>
      </c>
      <c r="E3430" s="12">
        <v>11690.0</v>
      </c>
      <c r="F3430" s="26">
        <v>43965.0</v>
      </c>
      <c r="G3430" s="20"/>
      <c r="H3430" s="20"/>
      <c r="I3430" s="28" t="str">
        <f t="shared" si="1"/>
        <v>PRNova Laranjeiras43965</v>
      </c>
      <c r="J3430" s="28">
        <f>VLOOKUP(I3430,'Indice isolamento municipio'!$F$2:$G$26498,2,false)</f>
        <v>0.371</v>
      </c>
      <c r="K3430" s="29"/>
      <c r="L3430" s="20"/>
      <c r="M3430" s="20"/>
      <c r="N3430" s="20"/>
      <c r="O3430" s="20"/>
      <c r="P3430" s="20"/>
    </row>
    <row r="3431" ht="15.75" hidden="1" customHeight="1">
      <c r="A3431" s="12">
        <v>411710.0</v>
      </c>
      <c r="B3431" s="12" t="s">
        <v>3206</v>
      </c>
      <c r="C3431" s="12" t="s">
        <v>158</v>
      </c>
      <c r="D3431" s="12" t="s">
        <v>154</v>
      </c>
      <c r="E3431" s="12">
        <v>13052.0</v>
      </c>
      <c r="F3431" s="26">
        <v>43965.0</v>
      </c>
      <c r="G3431" s="20"/>
      <c r="H3431" s="20"/>
      <c r="I3431" s="28" t="str">
        <f t="shared" si="1"/>
        <v>PRNova Londrina43965</v>
      </c>
      <c r="J3431" s="28">
        <f>VLOOKUP(I3431,'Indice isolamento municipio'!$F$2:$G$26498,2,false)</f>
        <v>0.354</v>
      </c>
      <c r="K3431" s="29"/>
      <c r="L3431" s="20"/>
      <c r="M3431" s="20"/>
      <c r="N3431" s="20"/>
      <c r="O3431" s="20"/>
      <c r="P3431" s="20"/>
    </row>
    <row r="3432" ht="15.75" hidden="1" customHeight="1">
      <c r="A3432" s="12">
        <v>411720.0</v>
      </c>
      <c r="B3432" s="12" t="s">
        <v>1619</v>
      </c>
      <c r="C3432" s="12" t="s">
        <v>158</v>
      </c>
      <c r="D3432" s="12" t="s">
        <v>154</v>
      </c>
      <c r="E3432" s="12">
        <v>5537.0</v>
      </c>
      <c r="F3432" s="26">
        <v>43965.0</v>
      </c>
      <c r="G3432" s="20"/>
      <c r="H3432" s="20"/>
      <c r="I3432" s="28" t="str">
        <f t="shared" si="1"/>
        <v>PRNova Olímpia43965</v>
      </c>
      <c r="J3432" s="28">
        <f>VLOOKUP(I3432,'Indice isolamento municipio'!$F$2:$G$26498,2,false)</f>
        <v>0.326</v>
      </c>
      <c r="K3432" s="29"/>
      <c r="L3432" s="20"/>
      <c r="M3432" s="20"/>
      <c r="N3432" s="20"/>
      <c r="O3432" s="20"/>
      <c r="P3432" s="20"/>
    </row>
    <row r="3433" ht="15.75" hidden="1" customHeight="1">
      <c r="A3433" s="12">
        <v>411721.0</v>
      </c>
      <c r="B3433" s="12" t="s">
        <v>3208</v>
      </c>
      <c r="C3433" s="12" t="s">
        <v>158</v>
      </c>
      <c r="D3433" s="12" t="s">
        <v>154</v>
      </c>
      <c r="E3433" s="12">
        <v>3953.0</v>
      </c>
      <c r="F3433" s="26">
        <v>43965.0</v>
      </c>
      <c r="G3433" s="20"/>
      <c r="H3433" s="20"/>
      <c r="I3433" s="28" t="str">
        <f t="shared" si="1"/>
        <v>PRNova Santa Bárbara43965</v>
      </c>
      <c r="J3433" s="28">
        <f>VLOOKUP(I3433,'Indice isolamento municipio'!$F$2:$G$26498,2,false)</f>
        <v>0.357</v>
      </c>
      <c r="K3433" s="29"/>
      <c r="L3433" s="20"/>
      <c r="M3433" s="20"/>
      <c r="N3433" s="20"/>
      <c r="O3433" s="20"/>
      <c r="P3433" s="20"/>
    </row>
    <row r="3434" ht="15.75" hidden="1" customHeight="1">
      <c r="A3434" s="12">
        <v>411722.0</v>
      </c>
      <c r="B3434" s="12" t="s">
        <v>3209</v>
      </c>
      <c r="C3434" s="12" t="s">
        <v>158</v>
      </c>
      <c r="D3434" s="12" t="s">
        <v>154</v>
      </c>
      <c r="E3434" s="12">
        <v>7702.0</v>
      </c>
      <c r="F3434" s="26">
        <v>43965.0</v>
      </c>
      <c r="G3434" s="20"/>
      <c r="H3434" s="20"/>
      <c r="I3434" s="28" t="str">
        <f t="shared" si="1"/>
        <v>PRNova Santa Rosa43965</v>
      </c>
      <c r="J3434" s="28">
        <f>VLOOKUP(I3434,'Indice isolamento municipio'!$F$2:$G$26498,2,false)</f>
        <v>0.415</v>
      </c>
      <c r="K3434" s="29"/>
      <c r="L3434" s="20"/>
      <c r="M3434" s="20"/>
      <c r="N3434" s="20"/>
      <c r="O3434" s="20"/>
      <c r="P3434" s="20"/>
    </row>
    <row r="3435" ht="15.75" hidden="1" customHeight="1">
      <c r="A3435" s="12">
        <v>411725.0</v>
      </c>
      <c r="B3435" s="12" t="s">
        <v>3207</v>
      </c>
      <c r="C3435" s="12" t="s">
        <v>158</v>
      </c>
      <c r="D3435" s="12" t="s">
        <v>154</v>
      </c>
      <c r="E3435" s="12">
        <v>10374.0</v>
      </c>
      <c r="F3435" s="26">
        <v>43965.0</v>
      </c>
      <c r="G3435" s="20"/>
      <c r="H3435" s="20"/>
      <c r="I3435" s="28" t="str">
        <f t="shared" si="1"/>
        <v>PRNova Prata do Iguaçu43965</v>
      </c>
      <c r="J3435" s="28">
        <f>VLOOKUP(I3435,'Indice isolamento municipio'!$F$2:$G$26498,2,false)</f>
        <v>0.393</v>
      </c>
      <c r="K3435" s="29"/>
      <c r="L3435" s="20"/>
      <c r="M3435" s="20"/>
      <c r="N3435" s="20"/>
      <c r="O3435" s="20"/>
      <c r="P3435" s="20"/>
    </row>
    <row r="3436" ht="15.75" hidden="1" customHeight="1">
      <c r="A3436" s="12">
        <v>411727.0</v>
      </c>
      <c r="B3436" s="12" t="s">
        <v>3210</v>
      </c>
      <c r="C3436" s="12" t="s">
        <v>158</v>
      </c>
      <c r="D3436" s="12" t="s">
        <v>154</v>
      </c>
      <c r="E3436" s="12">
        <v>7085.0</v>
      </c>
      <c r="F3436" s="26">
        <v>43965.0</v>
      </c>
      <c r="G3436" s="20"/>
      <c r="H3436" s="20"/>
      <c r="I3436" s="28" t="str">
        <f t="shared" si="1"/>
        <v>PRNova Tebas43965</v>
      </c>
      <c r="J3436" s="28">
        <f>VLOOKUP(I3436,'Indice isolamento municipio'!$F$2:$G$26498,2,false)</f>
        <v>0.319</v>
      </c>
      <c r="K3436" s="29"/>
      <c r="L3436" s="20"/>
      <c r="M3436" s="20"/>
      <c r="N3436" s="20"/>
      <c r="O3436" s="20"/>
      <c r="P3436" s="20"/>
    </row>
    <row r="3437" ht="15.75" hidden="1" customHeight="1">
      <c r="A3437" s="12">
        <v>411729.0</v>
      </c>
      <c r="B3437" s="12" t="s">
        <v>3211</v>
      </c>
      <c r="C3437" s="12" t="s">
        <v>158</v>
      </c>
      <c r="D3437" s="12" t="s">
        <v>154</v>
      </c>
      <c r="E3437" s="12">
        <v>2822.0</v>
      </c>
      <c r="F3437" s="26">
        <v>43965.0</v>
      </c>
      <c r="G3437" s="20"/>
      <c r="H3437" s="20"/>
      <c r="I3437" s="28" t="str">
        <f t="shared" si="1"/>
        <v>PRNovo Itacolomi43965</v>
      </c>
      <c r="J3437" s="28">
        <f>VLOOKUP(I3437,'Indice isolamento municipio'!$F$2:$G$26498,2,false)</f>
        <v>0.314</v>
      </c>
      <c r="K3437" s="29"/>
      <c r="L3437" s="20"/>
      <c r="M3437" s="20"/>
      <c r="N3437" s="20"/>
      <c r="O3437" s="20"/>
      <c r="P3437" s="20"/>
    </row>
    <row r="3438" ht="15.75" hidden="1" customHeight="1">
      <c r="A3438" s="12">
        <v>411730.0</v>
      </c>
      <c r="B3438" s="12" t="s">
        <v>3212</v>
      </c>
      <c r="C3438" s="12" t="s">
        <v>158</v>
      </c>
      <c r="D3438" s="12" t="s">
        <v>154</v>
      </c>
      <c r="E3438" s="12">
        <v>23103.0</v>
      </c>
      <c r="F3438" s="26">
        <v>43965.0</v>
      </c>
      <c r="G3438" s="20"/>
      <c r="H3438" s="20"/>
      <c r="I3438" s="28" t="str">
        <f t="shared" si="1"/>
        <v>PROrtigueira43965</v>
      </c>
      <c r="J3438" s="28">
        <f>VLOOKUP(I3438,'Indice isolamento municipio'!$F$2:$G$26498,2,false)</f>
        <v>0.418</v>
      </c>
      <c r="K3438" s="29"/>
      <c r="L3438" s="20"/>
      <c r="M3438" s="20"/>
      <c r="N3438" s="20"/>
      <c r="O3438" s="20"/>
      <c r="P3438" s="20"/>
    </row>
    <row r="3439" ht="15.75" hidden="1" customHeight="1">
      <c r="A3439" s="12">
        <v>411740.0</v>
      </c>
      <c r="B3439" s="12" t="s">
        <v>3213</v>
      </c>
      <c r="C3439" s="12" t="s">
        <v>158</v>
      </c>
      <c r="D3439" s="12" t="s">
        <v>154</v>
      </c>
      <c r="E3439" s="12">
        <v>3378.0</v>
      </c>
      <c r="F3439" s="26">
        <v>43965.0</v>
      </c>
      <c r="G3439" s="20"/>
      <c r="H3439" s="20"/>
      <c r="I3439" s="28" t="str">
        <f t="shared" si="1"/>
        <v>PROurizona43965</v>
      </c>
      <c r="J3439" s="28">
        <f>VLOOKUP(I3439,'Indice isolamento municipio'!$F$2:$G$26498,2,false)</f>
        <v>0.426</v>
      </c>
      <c r="K3439" s="29"/>
      <c r="L3439" s="20"/>
      <c r="M3439" s="20"/>
      <c r="N3439" s="20"/>
      <c r="O3439" s="20"/>
      <c r="P3439" s="20"/>
    </row>
    <row r="3440" ht="15.75" hidden="1" customHeight="1">
      <c r="A3440" s="12">
        <v>411745.0</v>
      </c>
      <c r="B3440" s="12" t="s">
        <v>3214</v>
      </c>
      <c r="C3440" s="12" t="s">
        <v>158</v>
      </c>
      <c r="D3440" s="12" t="s">
        <v>154</v>
      </c>
      <c r="E3440" s="12">
        <v>5726.0</v>
      </c>
      <c r="F3440" s="26">
        <v>43965.0</v>
      </c>
      <c r="G3440" s="20"/>
      <c r="H3440" s="20"/>
      <c r="I3440" s="28" t="str">
        <f t="shared" si="1"/>
        <v>PROuro Verde do Oeste43965</v>
      </c>
      <c r="J3440" s="28">
        <f>VLOOKUP(I3440,'Indice isolamento municipio'!$F$2:$G$26498,2,false)</f>
        <v>0.383</v>
      </c>
      <c r="K3440" s="29"/>
      <c r="L3440" s="20"/>
      <c r="M3440" s="20"/>
      <c r="N3440" s="20"/>
      <c r="O3440" s="20"/>
      <c r="P3440" s="20"/>
    </row>
    <row r="3441" ht="15.75" hidden="1" customHeight="1">
      <c r="A3441" s="12">
        <v>411750.0</v>
      </c>
      <c r="B3441" s="12" t="s">
        <v>3215</v>
      </c>
      <c r="C3441" s="12" t="s">
        <v>158</v>
      </c>
      <c r="D3441" s="12" t="s">
        <v>154</v>
      </c>
      <c r="E3441" s="12">
        <v>36717.0</v>
      </c>
      <c r="F3441" s="26">
        <v>43965.0</v>
      </c>
      <c r="G3441" s="20"/>
      <c r="H3441" s="20"/>
      <c r="I3441" s="28" t="str">
        <f t="shared" si="1"/>
        <v>PRPaiçandu43965</v>
      </c>
      <c r="J3441" s="28">
        <f>VLOOKUP(I3441,'Indice isolamento municipio'!$F$2:$G$26498,2,false)</f>
        <v>0.367</v>
      </c>
      <c r="K3441" s="29"/>
      <c r="L3441" s="20"/>
      <c r="M3441" s="20"/>
      <c r="N3441" s="20"/>
      <c r="O3441" s="20"/>
      <c r="P3441" s="20"/>
    </row>
    <row r="3442" ht="15.75" hidden="1" customHeight="1">
      <c r="A3442" s="12">
        <v>411760.0</v>
      </c>
      <c r="B3442" s="12" t="s">
        <v>3216</v>
      </c>
      <c r="C3442" s="12" t="s">
        <v>158</v>
      </c>
      <c r="D3442" s="12" t="s">
        <v>154</v>
      </c>
      <c r="E3442" s="12">
        <v>44107.0</v>
      </c>
      <c r="F3442" s="26">
        <v>43965.0</v>
      </c>
      <c r="G3442" s="20"/>
      <c r="H3442" s="20"/>
      <c r="I3442" s="28" t="str">
        <f t="shared" si="1"/>
        <v>PRPalmas43965</v>
      </c>
      <c r="J3442" s="28">
        <f>VLOOKUP(I3442,'Indice isolamento municipio'!$F$2:$G$26498,2,false)</f>
        <v>0.379</v>
      </c>
      <c r="K3442" s="29"/>
      <c r="L3442" s="20"/>
      <c r="M3442" s="20"/>
      <c r="N3442" s="20"/>
      <c r="O3442" s="20"/>
      <c r="P3442" s="20"/>
    </row>
    <row r="3443" ht="15.75" hidden="1" customHeight="1">
      <c r="A3443" s="12">
        <v>411770.0</v>
      </c>
      <c r="B3443" s="12" t="s">
        <v>3217</v>
      </c>
      <c r="C3443" s="12" t="s">
        <v>158</v>
      </c>
      <c r="D3443" s="12" t="s">
        <v>154</v>
      </c>
      <c r="E3443" s="12">
        <v>32326.0</v>
      </c>
      <c r="F3443" s="26">
        <v>43965.0</v>
      </c>
      <c r="G3443" s="20"/>
      <c r="H3443" s="20"/>
      <c r="I3443" s="28" t="str">
        <f t="shared" si="1"/>
        <v>PRPalmeira43965</v>
      </c>
      <c r="J3443" s="28">
        <f>VLOOKUP(I3443,'Indice isolamento municipio'!$F$2:$G$26498,2,false)</f>
        <v>0.374</v>
      </c>
      <c r="K3443" s="29"/>
      <c r="L3443" s="20"/>
      <c r="M3443" s="20"/>
      <c r="N3443" s="20"/>
      <c r="O3443" s="20"/>
      <c r="P3443" s="20"/>
    </row>
    <row r="3444" ht="15.75" hidden="1" customHeight="1">
      <c r="A3444" s="12">
        <v>411780.0</v>
      </c>
      <c r="B3444" s="12" t="s">
        <v>3218</v>
      </c>
      <c r="C3444" s="12" t="s">
        <v>158</v>
      </c>
      <c r="D3444" s="12" t="s">
        <v>154</v>
      </c>
      <c r="E3444" s="12">
        <v>14538.0</v>
      </c>
      <c r="F3444" s="26">
        <v>43965.0</v>
      </c>
      <c r="G3444" s="20"/>
      <c r="H3444" s="20"/>
      <c r="I3444" s="28" t="str">
        <f t="shared" si="1"/>
        <v>PRPalmital43965</v>
      </c>
      <c r="J3444" s="28">
        <f>VLOOKUP(I3444,'Indice isolamento municipio'!$F$2:$G$26498,2,false)</f>
        <v>0.409</v>
      </c>
      <c r="K3444" s="29"/>
      <c r="L3444" s="20"/>
      <c r="M3444" s="20"/>
      <c r="N3444" s="20"/>
      <c r="O3444" s="20"/>
      <c r="P3444" s="20"/>
    </row>
    <row r="3445" ht="15.75" hidden="1" customHeight="1">
      <c r="A3445" s="12">
        <v>411790.0</v>
      </c>
      <c r="B3445" s="12" t="s">
        <v>3219</v>
      </c>
      <c r="C3445" s="12" t="s">
        <v>158</v>
      </c>
      <c r="D3445" s="12" t="s">
        <v>154</v>
      </c>
      <c r="E3445" s="12">
        <v>29123.0</v>
      </c>
      <c r="F3445" s="26">
        <v>43965.0</v>
      </c>
      <c r="G3445" s="20"/>
      <c r="H3445" s="20"/>
      <c r="I3445" s="28" t="str">
        <f t="shared" si="1"/>
        <v>PRPalotina43965</v>
      </c>
      <c r="J3445" s="28">
        <f>VLOOKUP(I3445,'Indice isolamento municipio'!$F$2:$G$26498,2,false)</f>
        <v>0.389</v>
      </c>
      <c r="K3445" s="29"/>
      <c r="L3445" s="20"/>
      <c r="M3445" s="20"/>
      <c r="N3445" s="20"/>
      <c r="O3445" s="20"/>
      <c r="P3445" s="20"/>
    </row>
    <row r="3446" ht="15.75" hidden="1" customHeight="1">
      <c r="A3446" s="12">
        <v>411800.0</v>
      </c>
      <c r="B3446" s="12" t="s">
        <v>3220</v>
      </c>
      <c r="C3446" s="12" t="s">
        <v>158</v>
      </c>
      <c r="D3446" s="12" t="s">
        <v>154</v>
      </c>
      <c r="E3446" s="12">
        <v>12079.0</v>
      </c>
      <c r="F3446" s="26">
        <v>43965.0</v>
      </c>
      <c r="G3446" s="20"/>
      <c r="H3446" s="20"/>
      <c r="I3446" s="28" t="str">
        <f t="shared" si="1"/>
        <v>PRParaíso do Norte43965</v>
      </c>
      <c r="J3446" s="28">
        <f>VLOOKUP(I3446,'Indice isolamento municipio'!$F$2:$G$26498,2,false)</f>
        <v>0.343</v>
      </c>
      <c r="K3446" s="29"/>
      <c r="L3446" s="20"/>
      <c r="M3446" s="20"/>
      <c r="N3446" s="20"/>
      <c r="O3446" s="20"/>
      <c r="P3446" s="20"/>
    </row>
    <row r="3447" ht="15.75" hidden="1" customHeight="1">
      <c r="A3447" s="12">
        <v>411810.0</v>
      </c>
      <c r="B3447" s="12" t="s">
        <v>3221</v>
      </c>
      <c r="C3447" s="12" t="s">
        <v>158</v>
      </c>
      <c r="D3447" s="12" t="s">
        <v>154</v>
      </c>
      <c r="E3447" s="12">
        <v>10423.0</v>
      </c>
      <c r="F3447" s="26">
        <v>43965.0</v>
      </c>
      <c r="G3447" s="20"/>
      <c r="H3447" s="20"/>
      <c r="I3447" s="28" t="str">
        <f t="shared" si="1"/>
        <v>PRParanacity43965</v>
      </c>
      <c r="J3447" s="28">
        <f>VLOOKUP(I3447,'Indice isolamento municipio'!$F$2:$G$26498,2,false)</f>
        <v>0.348</v>
      </c>
      <c r="K3447" s="29"/>
      <c r="L3447" s="20"/>
      <c r="M3447" s="20"/>
      <c r="N3447" s="20"/>
      <c r="O3447" s="20"/>
      <c r="P3447" s="20"/>
    </row>
    <row r="3448" ht="15.75" hidden="1" customHeight="1">
      <c r="A3448" s="12">
        <v>411820.0</v>
      </c>
      <c r="B3448" s="12" t="s">
        <v>3222</v>
      </c>
      <c r="C3448" s="12" t="s">
        <v>158</v>
      </c>
      <c r="D3448" s="12" t="s">
        <v>154</v>
      </c>
      <c r="E3448" s="12">
        <v>142452.0</v>
      </c>
      <c r="F3448" s="26">
        <v>43965.0</v>
      </c>
      <c r="G3448" s="20"/>
      <c r="H3448" s="20"/>
      <c r="I3448" s="28" t="str">
        <f t="shared" si="1"/>
        <v>PRParanaguá43965</v>
      </c>
      <c r="J3448" s="28">
        <f>VLOOKUP(I3448,'Indice isolamento municipio'!$F$2:$G$26498,2,false)</f>
        <v>0.409</v>
      </c>
      <c r="K3448" s="29"/>
      <c r="L3448" s="20"/>
      <c r="M3448" s="20"/>
      <c r="N3448" s="20"/>
      <c r="O3448" s="20"/>
      <c r="P3448" s="20"/>
    </row>
    <row r="3449" ht="15.75" hidden="1" customHeight="1">
      <c r="A3449" s="12">
        <v>411830.0</v>
      </c>
      <c r="B3449" s="12" t="s">
        <v>3223</v>
      </c>
      <c r="C3449" s="12" t="s">
        <v>158</v>
      </c>
      <c r="D3449" s="12" t="s">
        <v>154</v>
      </c>
      <c r="E3449" s="12">
        <v>2852.0</v>
      </c>
      <c r="F3449" s="26">
        <v>43965.0</v>
      </c>
      <c r="G3449" s="20"/>
      <c r="H3449" s="20"/>
      <c r="I3449" s="28" t="str">
        <f t="shared" si="1"/>
        <v>PRParanapoema43965</v>
      </c>
      <c r="J3449" s="28">
        <f>VLOOKUP(I3449,'Indice isolamento municipio'!$F$2:$G$26498,2,false)</f>
        <v>0.29</v>
      </c>
      <c r="K3449" s="29"/>
      <c r="L3449" s="20"/>
      <c r="M3449" s="20"/>
      <c r="N3449" s="20"/>
      <c r="O3449" s="20"/>
      <c r="P3449" s="20"/>
    </row>
    <row r="3450" ht="15.75" hidden="1" customHeight="1">
      <c r="A3450" s="12">
        <v>411840.0</v>
      </c>
      <c r="B3450" s="12" t="s">
        <v>3224</v>
      </c>
      <c r="C3450" s="12" t="s">
        <v>158</v>
      </c>
      <c r="D3450" s="12" t="s">
        <v>154</v>
      </c>
      <c r="E3450" s="12">
        <v>82472.0</v>
      </c>
      <c r="F3450" s="26">
        <v>43965.0</v>
      </c>
      <c r="G3450" s="20"/>
      <c r="H3450" s="20"/>
      <c r="I3450" s="28" t="str">
        <f t="shared" si="1"/>
        <v>PRParanavaí43965</v>
      </c>
      <c r="J3450" s="28">
        <f>VLOOKUP(I3450,'Indice isolamento municipio'!$F$2:$G$26498,2,false)</f>
        <v>0.376</v>
      </c>
      <c r="K3450" s="29"/>
      <c r="L3450" s="20"/>
      <c r="M3450" s="20"/>
      <c r="N3450" s="20"/>
      <c r="O3450" s="20"/>
      <c r="P3450" s="20"/>
    </row>
    <row r="3451" ht="15.75" hidden="1" customHeight="1">
      <c r="A3451" s="12">
        <v>411845.0</v>
      </c>
      <c r="B3451" s="12" t="s">
        <v>3225</v>
      </c>
      <c r="C3451" s="12" t="s">
        <v>158</v>
      </c>
      <c r="D3451" s="12" t="s">
        <v>154</v>
      </c>
      <c r="E3451" s="12">
        <v>4939.0</v>
      </c>
      <c r="F3451" s="26">
        <v>43965.0</v>
      </c>
      <c r="G3451" s="20"/>
      <c r="H3451" s="20"/>
      <c r="I3451" s="28" t="str">
        <f t="shared" si="1"/>
        <v>PRPato Bragado43965</v>
      </c>
      <c r="J3451" s="28">
        <f>VLOOKUP(I3451,'Indice isolamento municipio'!$F$2:$G$26498,2,false)</f>
        <v>0.478</v>
      </c>
      <c r="K3451" s="29"/>
      <c r="L3451" s="20"/>
      <c r="M3451" s="20"/>
      <c r="N3451" s="20"/>
      <c r="O3451" s="20"/>
      <c r="P3451" s="20"/>
    </row>
    <row r="3452" ht="15.75" hidden="1" customHeight="1">
      <c r="A3452" s="12">
        <v>411850.0</v>
      </c>
      <c r="B3452" s="12" t="s">
        <v>3226</v>
      </c>
      <c r="C3452" s="12" t="s">
        <v>158</v>
      </c>
      <c r="D3452" s="12" t="s">
        <v>154</v>
      </c>
      <c r="E3452" s="12">
        <v>73901.0</v>
      </c>
      <c r="F3452" s="26">
        <v>43965.0</v>
      </c>
      <c r="G3452" s="20"/>
      <c r="H3452" s="20"/>
      <c r="I3452" s="28" t="str">
        <f t="shared" si="1"/>
        <v>PRPato Branco43965</v>
      </c>
      <c r="J3452" s="28">
        <f>VLOOKUP(I3452,'Indice isolamento municipio'!$F$2:$G$26498,2,false)</f>
        <v>0.362</v>
      </c>
      <c r="K3452" s="29"/>
      <c r="L3452" s="20"/>
      <c r="M3452" s="20"/>
      <c r="N3452" s="20"/>
      <c r="O3452" s="20"/>
      <c r="P3452" s="20"/>
    </row>
    <row r="3453" ht="15.75" hidden="1" customHeight="1">
      <c r="A3453" s="12">
        <v>411860.0</v>
      </c>
      <c r="B3453" s="12" t="s">
        <v>3227</v>
      </c>
      <c r="C3453" s="12" t="s">
        <v>158</v>
      </c>
      <c r="D3453" s="12" t="s">
        <v>154</v>
      </c>
      <c r="E3453" s="12">
        <v>5491.0</v>
      </c>
      <c r="F3453" s="26">
        <v>43965.0</v>
      </c>
      <c r="G3453" s="20"/>
      <c r="H3453" s="20"/>
      <c r="I3453" s="28" t="str">
        <f t="shared" si="1"/>
        <v>PRPaula Freitas43965</v>
      </c>
      <c r="J3453" s="28">
        <f>VLOOKUP(I3453,'Indice isolamento municipio'!$F$2:$G$26498,2,false)</f>
        <v>0.523</v>
      </c>
      <c r="K3453" s="29"/>
      <c r="L3453" s="20"/>
      <c r="M3453" s="20"/>
      <c r="N3453" s="20"/>
      <c r="O3453" s="20"/>
      <c r="P3453" s="20"/>
    </row>
    <row r="3454" ht="15.75" hidden="1" customHeight="1">
      <c r="A3454" s="12">
        <v>411870.0</v>
      </c>
      <c r="B3454" s="12" t="s">
        <v>3228</v>
      </c>
      <c r="C3454" s="12" t="s">
        <v>158</v>
      </c>
      <c r="D3454" s="12" t="s">
        <v>154</v>
      </c>
      <c r="E3454" s="12">
        <v>6966.0</v>
      </c>
      <c r="F3454" s="26">
        <v>43965.0</v>
      </c>
      <c r="G3454" s="20"/>
      <c r="H3454" s="20"/>
      <c r="I3454" s="28" t="str">
        <f t="shared" si="1"/>
        <v>PRPaulo Frontin43965</v>
      </c>
      <c r="J3454" s="28">
        <f>VLOOKUP(I3454,'Indice isolamento municipio'!$F$2:$G$26498,2,false)</f>
        <v>0.58</v>
      </c>
      <c r="K3454" s="29"/>
      <c r="L3454" s="20"/>
      <c r="M3454" s="20"/>
      <c r="N3454" s="20"/>
      <c r="O3454" s="20"/>
      <c r="P3454" s="20"/>
    </row>
    <row r="3455" ht="15.75" hidden="1" customHeight="1">
      <c r="A3455" s="12">
        <v>411880.0</v>
      </c>
      <c r="B3455" s="12" t="s">
        <v>3229</v>
      </c>
      <c r="C3455" s="12" t="s">
        <v>158</v>
      </c>
      <c r="D3455" s="12" t="s">
        <v>154</v>
      </c>
      <c r="E3455" s="12">
        <v>13645.0</v>
      </c>
      <c r="F3455" s="26">
        <v>43965.0</v>
      </c>
      <c r="G3455" s="20"/>
      <c r="H3455" s="20"/>
      <c r="I3455" s="28" t="str">
        <f t="shared" si="1"/>
        <v>PRPeabiru43965</v>
      </c>
      <c r="J3455" s="28">
        <f>VLOOKUP(I3455,'Indice isolamento municipio'!$F$2:$G$26498,2,false)</f>
        <v>0.343</v>
      </c>
      <c r="K3455" s="29"/>
      <c r="L3455" s="20"/>
      <c r="M3455" s="20"/>
      <c r="N3455" s="20"/>
      <c r="O3455" s="20"/>
      <c r="P3455" s="20"/>
    </row>
    <row r="3456" ht="15.75" hidden="1" customHeight="1">
      <c r="A3456" s="12">
        <v>411885.0</v>
      </c>
      <c r="B3456" s="12" t="s">
        <v>3230</v>
      </c>
      <c r="C3456" s="12" t="s">
        <v>158</v>
      </c>
      <c r="D3456" s="12" t="s">
        <v>154</v>
      </c>
      <c r="E3456" s="12">
        <v>5708.0</v>
      </c>
      <c r="F3456" s="26">
        <v>43965.0</v>
      </c>
      <c r="G3456" s="20"/>
      <c r="H3456" s="20"/>
      <c r="I3456" s="28" t="str">
        <f t="shared" si="1"/>
        <v>PRPerobal43965</v>
      </c>
      <c r="J3456" s="28">
        <f>VLOOKUP(I3456,'Indice isolamento municipio'!$F$2:$G$26498,2,false)</f>
        <v>0.273</v>
      </c>
      <c r="K3456" s="29"/>
      <c r="L3456" s="20"/>
      <c r="M3456" s="20"/>
      <c r="N3456" s="20"/>
      <c r="O3456" s="20"/>
      <c r="P3456" s="20"/>
    </row>
    <row r="3457" ht="15.75" hidden="1" customHeight="1">
      <c r="A3457" s="12">
        <v>411890.0</v>
      </c>
      <c r="B3457" s="12" t="s">
        <v>3231</v>
      </c>
      <c r="C3457" s="12" t="s">
        <v>158</v>
      </c>
      <c r="D3457" s="12" t="s">
        <v>154</v>
      </c>
      <c r="E3457" s="12">
        <v>10348.0</v>
      </c>
      <c r="F3457" s="26">
        <v>43965.0</v>
      </c>
      <c r="G3457" s="20"/>
      <c r="H3457" s="20"/>
      <c r="I3457" s="28" t="str">
        <f t="shared" si="1"/>
        <v>PRPérola43965</v>
      </c>
      <c r="J3457" s="28">
        <f>VLOOKUP(I3457,'Indice isolamento municipio'!$F$2:$G$26498,2,false)</f>
        <v>0.338</v>
      </c>
      <c r="K3457" s="29"/>
      <c r="L3457" s="20"/>
      <c r="M3457" s="20"/>
      <c r="N3457" s="20"/>
      <c r="O3457" s="20"/>
      <c r="P3457" s="20"/>
    </row>
    <row r="3458" ht="15.75" hidden="1" customHeight="1">
      <c r="A3458" s="12">
        <v>411900.0</v>
      </c>
      <c r="B3458" s="12" t="s">
        <v>5810</v>
      </c>
      <c r="C3458" s="12" t="s">
        <v>158</v>
      </c>
      <c r="D3458" s="12" t="s">
        <v>154</v>
      </c>
      <c r="E3458" s="12">
        <v>6672.0</v>
      </c>
      <c r="F3458" s="26">
        <v>43965.0</v>
      </c>
      <c r="G3458" s="20"/>
      <c r="H3458" s="20"/>
      <c r="I3458" s="28" t="str">
        <f t="shared" si="1"/>
        <v>PRPérola d'oeste43965</v>
      </c>
      <c r="J3458" s="28">
        <f>VLOOKUP(I3458,'Indice isolamento municipio'!$F$2:$G$26498,2,false)</f>
        <v>0.397</v>
      </c>
      <c r="K3458" s="29"/>
      <c r="L3458" s="20"/>
      <c r="M3458" s="20"/>
      <c r="N3458" s="20"/>
      <c r="O3458" s="20"/>
      <c r="P3458" s="20"/>
    </row>
    <row r="3459" ht="15.75" hidden="1" customHeight="1">
      <c r="A3459" s="12">
        <v>411910.0</v>
      </c>
      <c r="B3459" s="12" t="s">
        <v>3233</v>
      </c>
      <c r="C3459" s="12" t="s">
        <v>158</v>
      </c>
      <c r="D3459" s="12" t="s">
        <v>154</v>
      </c>
      <c r="E3459" s="12">
        <v>11454.0</v>
      </c>
      <c r="F3459" s="26">
        <v>43965.0</v>
      </c>
      <c r="G3459" s="20"/>
      <c r="H3459" s="20"/>
      <c r="I3459" s="28" t="str">
        <f t="shared" si="1"/>
        <v>PRPiên43965</v>
      </c>
      <c r="J3459" s="28">
        <f>VLOOKUP(I3459,'Indice isolamento municipio'!$F$2:$G$26498,2,false)</f>
        <v>0.373</v>
      </c>
      <c r="K3459" s="29"/>
      <c r="L3459" s="20"/>
      <c r="M3459" s="20"/>
      <c r="N3459" s="20"/>
      <c r="O3459" s="20"/>
      <c r="P3459" s="20"/>
    </row>
    <row r="3460" ht="15.75" hidden="1" customHeight="1">
      <c r="A3460" s="12">
        <v>411915.0</v>
      </c>
      <c r="B3460" s="12" t="s">
        <v>3234</v>
      </c>
      <c r="C3460" s="12" t="s">
        <v>158</v>
      </c>
      <c r="D3460" s="12" t="s">
        <v>154</v>
      </c>
      <c r="E3460" s="12">
        <v>119379.0</v>
      </c>
      <c r="F3460" s="26">
        <v>43965.0</v>
      </c>
      <c r="G3460" s="20"/>
      <c r="H3460" s="20"/>
      <c r="I3460" s="28" t="str">
        <f t="shared" si="1"/>
        <v>PRPinhais43965</v>
      </c>
      <c r="J3460" s="28">
        <f>VLOOKUP(I3460,'Indice isolamento municipio'!$F$2:$G$26498,2,false)</f>
        <v>0.382</v>
      </c>
      <c r="K3460" s="29"/>
      <c r="L3460" s="20"/>
      <c r="M3460" s="20"/>
      <c r="N3460" s="20"/>
      <c r="O3460" s="20"/>
      <c r="P3460" s="20"/>
    </row>
    <row r="3461" ht="15.75" hidden="1" customHeight="1">
      <c r="A3461" s="12">
        <v>411920.0</v>
      </c>
      <c r="B3461" s="12" t="s">
        <v>3235</v>
      </c>
      <c r="C3461" s="12" t="s">
        <v>158</v>
      </c>
      <c r="D3461" s="12" t="s">
        <v>154</v>
      </c>
      <c r="E3461" s="12">
        <v>6215.0</v>
      </c>
      <c r="F3461" s="26">
        <v>43965.0</v>
      </c>
      <c r="G3461" s="20"/>
      <c r="H3461" s="20"/>
      <c r="I3461" s="28" t="str">
        <f t="shared" si="1"/>
        <v>PRPinhalão43965</v>
      </c>
      <c r="J3461" s="28">
        <f>VLOOKUP(I3461,'Indice isolamento municipio'!$F$2:$G$26498,2,false)</f>
        <v>0.485</v>
      </c>
      <c r="K3461" s="29"/>
      <c r="L3461" s="20"/>
      <c r="M3461" s="20"/>
      <c r="N3461" s="20"/>
      <c r="O3461" s="20"/>
      <c r="P3461" s="20"/>
    </row>
    <row r="3462" ht="15.75" hidden="1" customHeight="1">
      <c r="A3462" s="12">
        <v>411925.0</v>
      </c>
      <c r="B3462" s="12" t="s">
        <v>5811</v>
      </c>
      <c r="C3462" s="12" t="s">
        <v>158</v>
      </c>
      <c r="D3462" s="12" t="s">
        <v>154</v>
      </c>
      <c r="E3462" s="12">
        <v>2635.0</v>
      </c>
      <c r="F3462" s="26">
        <v>43965.0</v>
      </c>
      <c r="G3462" s="20"/>
      <c r="H3462" s="20"/>
      <c r="I3462" s="28" t="str">
        <f t="shared" si="1"/>
        <v>PRPinhal de São Bento43965</v>
      </c>
      <c r="J3462" s="28" t="str">
        <f>VLOOKUP(I3462,'Indice isolamento municipio'!$F$2:$G$26498,2,false)</f>
        <v>#N/A</v>
      </c>
      <c r="K3462" s="29"/>
      <c r="L3462" s="20"/>
      <c r="M3462" s="20"/>
      <c r="N3462" s="20"/>
      <c r="O3462" s="20"/>
      <c r="P3462" s="20"/>
    </row>
    <row r="3463" ht="15.75" hidden="1" customHeight="1">
      <c r="A3463" s="12">
        <v>411930.0</v>
      </c>
      <c r="B3463" s="12" t="s">
        <v>3236</v>
      </c>
      <c r="C3463" s="12" t="s">
        <v>158</v>
      </c>
      <c r="D3463" s="12" t="s">
        <v>154</v>
      </c>
      <c r="E3463" s="12">
        <v>30480.0</v>
      </c>
      <c r="F3463" s="26">
        <v>43965.0</v>
      </c>
      <c r="G3463" s="20"/>
      <c r="H3463" s="20"/>
      <c r="I3463" s="28" t="str">
        <f t="shared" si="1"/>
        <v>PRPinhão43965</v>
      </c>
      <c r="J3463" s="28">
        <f>VLOOKUP(I3463,'Indice isolamento municipio'!$F$2:$G$26498,2,false)</f>
        <v>0.378</v>
      </c>
      <c r="K3463" s="29"/>
      <c r="L3463" s="20"/>
      <c r="M3463" s="20"/>
      <c r="N3463" s="20"/>
      <c r="O3463" s="20"/>
      <c r="P3463" s="20"/>
    </row>
    <row r="3464" ht="15.75" hidden="1" customHeight="1">
      <c r="A3464" s="12">
        <v>411940.0</v>
      </c>
      <c r="B3464" s="12" t="s">
        <v>3237</v>
      </c>
      <c r="C3464" s="12" t="s">
        <v>158</v>
      </c>
      <c r="D3464" s="12" t="s">
        <v>154</v>
      </c>
      <c r="E3464" s="12">
        <v>23693.0</v>
      </c>
      <c r="F3464" s="26">
        <v>43965.0</v>
      </c>
      <c r="G3464" s="20"/>
      <c r="H3464" s="20"/>
      <c r="I3464" s="28" t="str">
        <f t="shared" si="1"/>
        <v>PRPiraí do Sul43965</v>
      </c>
      <c r="J3464" s="28">
        <f>VLOOKUP(I3464,'Indice isolamento municipio'!$F$2:$G$26498,2,false)</f>
        <v>0.371</v>
      </c>
      <c r="K3464" s="29"/>
      <c r="L3464" s="20"/>
      <c r="M3464" s="20"/>
      <c r="N3464" s="20"/>
      <c r="O3464" s="20"/>
      <c r="P3464" s="20"/>
    </row>
    <row r="3465" ht="15.75" hidden="1" customHeight="1">
      <c r="A3465" s="12">
        <v>411950.0</v>
      </c>
      <c r="B3465" s="12" t="s">
        <v>3238</v>
      </c>
      <c r="C3465" s="12" t="s">
        <v>158</v>
      </c>
      <c r="D3465" s="12" t="s">
        <v>154</v>
      </c>
      <c r="E3465" s="12">
        <v>96023.0</v>
      </c>
      <c r="F3465" s="26">
        <v>43965.0</v>
      </c>
      <c r="G3465" s="20"/>
      <c r="H3465" s="20"/>
      <c r="I3465" s="28" t="str">
        <f t="shared" si="1"/>
        <v>PRPiraquara43965</v>
      </c>
      <c r="J3465" s="28">
        <f>VLOOKUP(I3465,'Indice isolamento municipio'!$F$2:$G$26498,2,false)</f>
        <v>0.389</v>
      </c>
      <c r="K3465" s="29"/>
      <c r="L3465" s="20"/>
      <c r="M3465" s="20"/>
      <c r="N3465" s="20"/>
      <c r="O3465" s="20"/>
      <c r="P3465" s="20"/>
    </row>
    <row r="3466" ht="15.75" hidden="1" customHeight="1">
      <c r="A3466" s="12">
        <v>411960.0</v>
      </c>
      <c r="B3466" s="12" t="s">
        <v>3239</v>
      </c>
      <c r="C3466" s="12" t="s">
        <v>158</v>
      </c>
      <c r="D3466" s="12" t="s">
        <v>154</v>
      </c>
      <c r="E3466" s="12">
        <v>32152.0</v>
      </c>
      <c r="F3466" s="26">
        <v>43965.0</v>
      </c>
      <c r="G3466" s="20"/>
      <c r="H3466" s="20"/>
      <c r="I3466" s="28" t="str">
        <f t="shared" si="1"/>
        <v>PRPitanga43965</v>
      </c>
      <c r="J3466" s="28">
        <f>VLOOKUP(I3466,'Indice isolamento municipio'!$F$2:$G$26498,2,false)</f>
        <v>0.351</v>
      </c>
      <c r="K3466" s="29"/>
      <c r="L3466" s="20"/>
      <c r="M3466" s="20"/>
      <c r="N3466" s="20"/>
      <c r="O3466" s="20"/>
      <c r="P3466" s="20"/>
    </row>
    <row r="3467" ht="15.75" hidden="1" customHeight="1">
      <c r="A3467" s="12">
        <v>411965.0</v>
      </c>
      <c r="B3467" s="12" t="s">
        <v>3240</v>
      </c>
      <c r="C3467" s="12" t="s">
        <v>158</v>
      </c>
      <c r="D3467" s="12" t="s">
        <v>154</v>
      </c>
      <c r="E3467" s="12">
        <v>2874.0</v>
      </c>
      <c r="F3467" s="26">
        <v>43965.0</v>
      </c>
      <c r="G3467" s="20"/>
      <c r="H3467" s="20"/>
      <c r="I3467" s="28" t="str">
        <f t="shared" si="1"/>
        <v>PRPitangueiras43965</v>
      </c>
      <c r="J3467" s="28">
        <f>VLOOKUP(I3467,'Indice isolamento municipio'!$F$2:$G$26498,2,false)</f>
        <v>0.4</v>
      </c>
      <c r="K3467" s="29"/>
      <c r="L3467" s="20"/>
      <c r="M3467" s="20"/>
      <c r="N3467" s="20"/>
      <c r="O3467" s="20"/>
      <c r="P3467" s="20"/>
    </row>
    <row r="3468" ht="15.75" hidden="1" customHeight="1">
      <c r="A3468" s="12">
        <v>411970.0</v>
      </c>
      <c r="B3468" s="12" t="s">
        <v>3241</v>
      </c>
      <c r="C3468" s="12" t="s">
        <v>158</v>
      </c>
      <c r="D3468" s="12" t="s">
        <v>154</v>
      </c>
      <c r="E3468" s="12">
        <v>4111.0</v>
      </c>
      <c r="F3468" s="26">
        <v>43965.0</v>
      </c>
      <c r="G3468" s="20"/>
      <c r="H3468" s="20"/>
      <c r="I3468" s="28" t="str">
        <f t="shared" si="1"/>
        <v>PRPlanaltina do Paraná43965</v>
      </c>
      <c r="J3468" s="28">
        <f>VLOOKUP(I3468,'Indice isolamento municipio'!$F$2:$G$26498,2,false)</f>
        <v>0.239</v>
      </c>
      <c r="K3468" s="29"/>
      <c r="L3468" s="20"/>
      <c r="M3468" s="20"/>
      <c r="N3468" s="20"/>
      <c r="O3468" s="20"/>
      <c r="P3468" s="20"/>
    </row>
    <row r="3469" ht="15.75" hidden="1" customHeight="1">
      <c r="A3469" s="12">
        <v>411980.0</v>
      </c>
      <c r="B3469" s="12" t="s">
        <v>641</v>
      </c>
      <c r="C3469" s="12" t="s">
        <v>158</v>
      </c>
      <c r="D3469" s="12" t="s">
        <v>154</v>
      </c>
      <c r="E3469" s="12">
        <v>13584.0</v>
      </c>
      <c r="F3469" s="26">
        <v>43965.0</v>
      </c>
      <c r="G3469" s="20"/>
      <c r="H3469" s="20"/>
      <c r="I3469" s="28" t="str">
        <f t="shared" si="1"/>
        <v>PRPlanalto43965</v>
      </c>
      <c r="J3469" s="28">
        <f>VLOOKUP(I3469,'Indice isolamento municipio'!$F$2:$G$26498,2,false)</f>
        <v>0.351</v>
      </c>
      <c r="K3469" s="29"/>
      <c r="L3469" s="20"/>
      <c r="M3469" s="20"/>
      <c r="N3469" s="20"/>
      <c r="O3469" s="20"/>
      <c r="P3469" s="20"/>
    </row>
    <row r="3470" ht="15.75" hidden="1" customHeight="1">
      <c r="A3470" s="12">
        <v>411990.0</v>
      </c>
      <c r="B3470" s="12" t="s">
        <v>3242</v>
      </c>
      <c r="C3470" s="12" t="s">
        <v>158</v>
      </c>
      <c r="D3470" s="12" t="s">
        <v>154</v>
      </c>
      <c r="E3470" s="12">
        <v>317339.0</v>
      </c>
      <c r="F3470" s="26">
        <v>43965.0</v>
      </c>
      <c r="G3470" s="20"/>
      <c r="H3470" s="20"/>
      <c r="I3470" s="28" t="str">
        <f t="shared" si="1"/>
        <v>PRPonta Grossa43965</v>
      </c>
      <c r="J3470" s="28">
        <f>VLOOKUP(I3470,'Indice isolamento municipio'!$F$2:$G$26498,2,false)</f>
        <v>0.382</v>
      </c>
      <c r="K3470" s="29"/>
      <c r="L3470" s="20"/>
      <c r="M3470" s="20"/>
      <c r="N3470" s="20"/>
      <c r="O3470" s="20"/>
      <c r="P3470" s="20"/>
    </row>
    <row r="3471" ht="15.75" hidden="1" customHeight="1">
      <c r="A3471" s="12">
        <v>411995.0</v>
      </c>
      <c r="B3471" s="12" t="s">
        <v>3243</v>
      </c>
      <c r="C3471" s="12" t="s">
        <v>158</v>
      </c>
      <c r="D3471" s="12" t="s">
        <v>154</v>
      </c>
      <c r="E3471" s="12">
        <v>21917.0</v>
      </c>
      <c r="F3471" s="26">
        <v>43965.0</v>
      </c>
      <c r="G3471" s="20"/>
      <c r="H3471" s="20"/>
      <c r="I3471" s="28" t="str">
        <f t="shared" si="1"/>
        <v>PRPontal do Paraná43965</v>
      </c>
      <c r="J3471" s="28">
        <f>VLOOKUP(I3471,'Indice isolamento municipio'!$F$2:$G$26498,2,false)</f>
        <v>0.47</v>
      </c>
      <c r="K3471" s="29"/>
      <c r="L3471" s="20"/>
      <c r="M3471" s="20"/>
      <c r="N3471" s="20"/>
      <c r="O3471" s="20"/>
      <c r="P3471" s="20"/>
    </row>
    <row r="3472" ht="15.75" hidden="1" customHeight="1">
      <c r="A3472" s="12">
        <v>412000.0</v>
      </c>
      <c r="B3472" s="12" t="s">
        <v>3244</v>
      </c>
      <c r="C3472" s="12" t="s">
        <v>158</v>
      </c>
      <c r="D3472" s="12" t="s">
        <v>154</v>
      </c>
      <c r="E3472" s="12">
        <v>13934.0</v>
      </c>
      <c r="F3472" s="26">
        <v>43965.0</v>
      </c>
      <c r="G3472" s="20"/>
      <c r="H3472" s="20"/>
      <c r="I3472" s="28" t="str">
        <f t="shared" si="1"/>
        <v>PRPorecatu43965</v>
      </c>
      <c r="J3472" s="28">
        <f>VLOOKUP(I3472,'Indice isolamento municipio'!$F$2:$G$26498,2,false)</f>
        <v>0.411</v>
      </c>
      <c r="K3472" s="29"/>
      <c r="L3472" s="20"/>
      <c r="M3472" s="20"/>
      <c r="N3472" s="20"/>
      <c r="O3472" s="20"/>
      <c r="P3472" s="20"/>
    </row>
    <row r="3473" ht="15.75" hidden="1" customHeight="1">
      <c r="A3473" s="12">
        <v>412010.0</v>
      </c>
      <c r="B3473" s="12" t="s">
        <v>3245</v>
      </c>
      <c r="C3473" s="12" t="s">
        <v>158</v>
      </c>
      <c r="D3473" s="12" t="s">
        <v>154</v>
      </c>
      <c r="E3473" s="12">
        <v>4556.0</v>
      </c>
      <c r="F3473" s="26">
        <v>43965.0</v>
      </c>
      <c r="G3473" s="20"/>
      <c r="H3473" s="20"/>
      <c r="I3473" s="28" t="str">
        <f t="shared" si="1"/>
        <v>PRPorto Amazonas43965</v>
      </c>
      <c r="J3473" s="28">
        <f>VLOOKUP(I3473,'Indice isolamento municipio'!$F$2:$G$26498,2,false)</f>
        <v>0.34</v>
      </c>
      <c r="K3473" s="29"/>
      <c r="L3473" s="20"/>
      <c r="M3473" s="20"/>
      <c r="N3473" s="20"/>
      <c r="O3473" s="20"/>
      <c r="P3473" s="20"/>
    </row>
    <row r="3474" ht="15.75" hidden="1" customHeight="1">
      <c r="A3474" s="12">
        <v>412015.0</v>
      </c>
      <c r="B3474" s="12" t="s">
        <v>5812</v>
      </c>
      <c r="C3474" s="12" t="s">
        <v>158</v>
      </c>
      <c r="D3474" s="12" t="s">
        <v>154</v>
      </c>
      <c r="E3474" s="12">
        <v>3582.0</v>
      </c>
      <c r="F3474" s="26">
        <v>43965.0</v>
      </c>
      <c r="G3474" s="20"/>
      <c r="H3474" s="20"/>
      <c r="I3474" s="28" t="str">
        <f t="shared" si="1"/>
        <v>PRPorto Barreiro43965</v>
      </c>
      <c r="J3474" s="28" t="str">
        <f>VLOOKUP(I3474,'Indice isolamento municipio'!$F$2:$G$26498,2,false)</f>
        <v>#N/A</v>
      </c>
      <c r="K3474" s="29"/>
      <c r="L3474" s="20"/>
      <c r="M3474" s="20"/>
      <c r="N3474" s="20"/>
      <c r="O3474" s="20"/>
      <c r="P3474" s="20"/>
    </row>
    <row r="3475" ht="15.75" hidden="1" customHeight="1">
      <c r="A3475" s="12">
        <v>412020.0</v>
      </c>
      <c r="B3475" s="12" t="s">
        <v>3246</v>
      </c>
      <c r="C3475" s="12" t="s">
        <v>158</v>
      </c>
      <c r="D3475" s="12" t="s">
        <v>154</v>
      </c>
      <c r="E3475" s="12">
        <v>2527.0</v>
      </c>
      <c r="F3475" s="26">
        <v>43965.0</v>
      </c>
      <c r="G3475" s="20"/>
      <c r="H3475" s="20"/>
      <c r="I3475" s="28" t="str">
        <f t="shared" si="1"/>
        <v>PRPorto Rico43965</v>
      </c>
      <c r="J3475" s="28">
        <f>VLOOKUP(I3475,'Indice isolamento municipio'!$F$2:$G$26498,2,false)</f>
        <v>0.37</v>
      </c>
      <c r="K3475" s="29"/>
      <c r="L3475" s="20"/>
      <c r="M3475" s="20"/>
      <c r="N3475" s="20"/>
      <c r="O3475" s="20"/>
      <c r="P3475" s="20"/>
    </row>
    <row r="3476" ht="15.75" hidden="1" customHeight="1">
      <c r="A3476" s="12">
        <v>412030.0</v>
      </c>
      <c r="B3476" s="12" t="s">
        <v>3247</v>
      </c>
      <c r="C3476" s="12" t="s">
        <v>158</v>
      </c>
      <c r="D3476" s="12" t="s">
        <v>154</v>
      </c>
      <c r="E3476" s="12">
        <v>4016.0</v>
      </c>
      <c r="F3476" s="26">
        <v>43965.0</v>
      </c>
      <c r="G3476" s="20"/>
      <c r="H3476" s="20"/>
      <c r="I3476" s="28" t="str">
        <f t="shared" si="1"/>
        <v>PRPorto Vitória43965</v>
      </c>
      <c r="J3476" s="28">
        <f>VLOOKUP(I3476,'Indice isolamento municipio'!$F$2:$G$26498,2,false)</f>
        <v>0.545</v>
      </c>
      <c r="K3476" s="29"/>
      <c r="L3476" s="20"/>
      <c r="M3476" s="20"/>
      <c r="N3476" s="20"/>
      <c r="O3476" s="20"/>
      <c r="P3476" s="20"/>
    </row>
    <row r="3477" ht="15.75" hidden="1" customHeight="1">
      <c r="A3477" s="12">
        <v>412033.0</v>
      </c>
      <c r="B3477" s="12" t="s">
        <v>3248</v>
      </c>
      <c r="C3477" s="12" t="s">
        <v>158</v>
      </c>
      <c r="D3477" s="12" t="s">
        <v>154</v>
      </c>
      <c r="E3477" s="12">
        <v>3477.0</v>
      </c>
      <c r="F3477" s="26">
        <v>43965.0</v>
      </c>
      <c r="G3477" s="20"/>
      <c r="H3477" s="20"/>
      <c r="I3477" s="28" t="str">
        <f t="shared" si="1"/>
        <v>PRPrado Ferreira43965</v>
      </c>
      <c r="J3477" s="28">
        <f>VLOOKUP(I3477,'Indice isolamento municipio'!$F$2:$G$26498,2,false)</f>
        <v>0.469</v>
      </c>
      <c r="K3477" s="29"/>
      <c r="L3477" s="20"/>
      <c r="M3477" s="20"/>
      <c r="N3477" s="20"/>
      <c r="O3477" s="20"/>
      <c r="P3477" s="20"/>
    </row>
    <row r="3478" ht="15.75" hidden="1" customHeight="1">
      <c r="A3478" s="12">
        <v>412035.0</v>
      </c>
      <c r="B3478" s="12" t="s">
        <v>3249</v>
      </c>
      <c r="C3478" s="12" t="s">
        <v>158</v>
      </c>
      <c r="D3478" s="12" t="s">
        <v>154</v>
      </c>
      <c r="E3478" s="12">
        <v>5533.0</v>
      </c>
      <c r="F3478" s="26">
        <v>43965.0</v>
      </c>
      <c r="G3478" s="20"/>
      <c r="H3478" s="20"/>
      <c r="I3478" s="28" t="str">
        <f t="shared" si="1"/>
        <v>PRPranchita43965</v>
      </c>
      <c r="J3478" s="28">
        <f>VLOOKUP(I3478,'Indice isolamento municipio'!$F$2:$G$26498,2,false)</f>
        <v>0.338</v>
      </c>
      <c r="K3478" s="29"/>
      <c r="L3478" s="20"/>
      <c r="M3478" s="20"/>
      <c r="N3478" s="20"/>
      <c r="O3478" s="20"/>
      <c r="P3478" s="20"/>
    </row>
    <row r="3479" ht="15.75" hidden="1" customHeight="1">
      <c r="A3479" s="12">
        <v>412040.0</v>
      </c>
      <c r="B3479" s="12" t="s">
        <v>3250</v>
      </c>
      <c r="C3479" s="12" t="s">
        <v>158</v>
      </c>
      <c r="D3479" s="12" t="s">
        <v>154</v>
      </c>
      <c r="E3479" s="12">
        <v>4857.0</v>
      </c>
      <c r="F3479" s="26">
        <v>43965.0</v>
      </c>
      <c r="G3479" s="20"/>
      <c r="H3479" s="20"/>
      <c r="I3479" s="28" t="str">
        <f t="shared" si="1"/>
        <v>PRPresidente Castelo Branco43965</v>
      </c>
      <c r="J3479" s="28">
        <f>VLOOKUP(I3479,'Indice isolamento municipio'!$F$2:$G$26498,2,false)</f>
        <v>0.404</v>
      </c>
      <c r="K3479" s="29"/>
      <c r="L3479" s="20"/>
      <c r="M3479" s="20"/>
      <c r="N3479" s="20"/>
      <c r="O3479" s="20"/>
      <c r="P3479" s="20"/>
    </row>
    <row r="3480" ht="15.75" hidden="1" customHeight="1">
      <c r="A3480" s="12">
        <v>412050.0</v>
      </c>
      <c r="B3480" s="12" t="s">
        <v>3251</v>
      </c>
      <c r="C3480" s="12" t="s">
        <v>158</v>
      </c>
      <c r="D3480" s="12" t="s">
        <v>154</v>
      </c>
      <c r="E3480" s="12">
        <v>10848.0</v>
      </c>
      <c r="F3480" s="26">
        <v>43965.0</v>
      </c>
      <c r="G3480" s="20"/>
      <c r="H3480" s="20"/>
      <c r="I3480" s="28" t="str">
        <f t="shared" si="1"/>
        <v>PRPrimeiro de Maio43965</v>
      </c>
      <c r="J3480" s="28">
        <f>VLOOKUP(I3480,'Indice isolamento municipio'!$F$2:$G$26498,2,false)</f>
        <v>0.297</v>
      </c>
      <c r="K3480" s="29"/>
      <c r="L3480" s="20"/>
      <c r="M3480" s="20"/>
      <c r="N3480" s="20"/>
      <c r="O3480" s="20"/>
      <c r="P3480" s="20"/>
    </row>
    <row r="3481" ht="15.75" hidden="1" customHeight="1">
      <c r="A3481" s="12">
        <v>412060.0</v>
      </c>
      <c r="B3481" s="12" t="s">
        <v>3252</v>
      </c>
      <c r="C3481" s="12" t="s">
        <v>158</v>
      </c>
      <c r="D3481" s="12" t="s">
        <v>154</v>
      </c>
      <c r="E3481" s="12">
        <v>49150.0</v>
      </c>
      <c r="F3481" s="26">
        <v>43965.0</v>
      </c>
      <c r="G3481" s="20"/>
      <c r="H3481" s="20"/>
      <c r="I3481" s="28" t="str">
        <f t="shared" si="1"/>
        <v>PRPrudentópolis43965</v>
      </c>
      <c r="J3481" s="28">
        <f>VLOOKUP(I3481,'Indice isolamento municipio'!$F$2:$G$26498,2,false)</f>
        <v>0.382</v>
      </c>
      <c r="K3481" s="29"/>
      <c r="L3481" s="20"/>
      <c r="M3481" s="20"/>
      <c r="N3481" s="20"/>
      <c r="O3481" s="20"/>
      <c r="P3481" s="20"/>
    </row>
    <row r="3482" ht="15.75" hidden="1" customHeight="1">
      <c r="A3482" s="12">
        <v>412065.0</v>
      </c>
      <c r="B3482" s="12" t="s">
        <v>5813</v>
      </c>
      <c r="C3482" s="12" t="s">
        <v>158</v>
      </c>
      <c r="D3482" s="12" t="s">
        <v>154</v>
      </c>
      <c r="E3482" s="12">
        <v>4784.0</v>
      </c>
      <c r="F3482" s="26">
        <v>43965.0</v>
      </c>
      <c r="G3482" s="20"/>
      <c r="H3482" s="20"/>
      <c r="I3482" s="28" t="str">
        <f t="shared" si="1"/>
        <v>PRQuarto Centenário 43965</v>
      </c>
      <c r="J3482" s="28" t="str">
        <f>VLOOKUP(I3482,'Indice isolamento municipio'!$F$2:$G$26498,2,false)</f>
        <v>#N/A</v>
      </c>
      <c r="K3482" s="29"/>
      <c r="L3482" s="20"/>
      <c r="M3482" s="20"/>
      <c r="N3482" s="20"/>
      <c r="O3482" s="20"/>
      <c r="P3482" s="20"/>
    </row>
    <row r="3483" ht="15.75" hidden="1" customHeight="1">
      <c r="A3483" s="12">
        <v>412070.0</v>
      </c>
      <c r="B3483" s="12" t="s">
        <v>3254</v>
      </c>
      <c r="C3483" s="12" t="s">
        <v>158</v>
      </c>
      <c r="D3483" s="12" t="s">
        <v>154</v>
      </c>
      <c r="E3483" s="12">
        <v>7091.0</v>
      </c>
      <c r="F3483" s="26">
        <v>43965.0</v>
      </c>
      <c r="G3483" s="20"/>
      <c r="H3483" s="20"/>
      <c r="I3483" s="28" t="str">
        <f t="shared" si="1"/>
        <v>PRQuatiguá43965</v>
      </c>
      <c r="J3483" s="28">
        <f>VLOOKUP(I3483,'Indice isolamento municipio'!$F$2:$G$26498,2,false)</f>
        <v>0.418</v>
      </c>
      <c r="K3483" s="29"/>
      <c r="L3483" s="20"/>
      <c r="M3483" s="20"/>
      <c r="N3483" s="20"/>
      <c r="O3483" s="20"/>
      <c r="P3483" s="20"/>
    </row>
    <row r="3484" ht="15.75" hidden="1" customHeight="1">
      <c r="A3484" s="12">
        <v>412080.0</v>
      </c>
      <c r="B3484" s="12" t="s">
        <v>3255</v>
      </c>
      <c r="C3484" s="12" t="s">
        <v>158</v>
      </c>
      <c r="D3484" s="12" t="s">
        <v>154</v>
      </c>
      <c r="E3484" s="12">
        <v>20409.0</v>
      </c>
      <c r="F3484" s="26">
        <v>43965.0</v>
      </c>
      <c r="G3484" s="20"/>
      <c r="H3484" s="20"/>
      <c r="I3484" s="28" t="str">
        <f t="shared" si="1"/>
        <v>PRQuatro Barras43965</v>
      </c>
      <c r="J3484" s="28">
        <f>VLOOKUP(I3484,'Indice isolamento municipio'!$F$2:$G$26498,2,false)</f>
        <v>0.398</v>
      </c>
      <c r="K3484" s="29"/>
      <c r="L3484" s="20"/>
      <c r="M3484" s="20"/>
      <c r="N3484" s="20"/>
      <c r="O3484" s="20"/>
      <c r="P3484" s="20"/>
    </row>
    <row r="3485" ht="15.75" hidden="1" customHeight="1">
      <c r="A3485" s="12">
        <v>412085.0</v>
      </c>
      <c r="B3485" s="12" t="s">
        <v>3256</v>
      </c>
      <c r="C3485" s="12" t="s">
        <v>158</v>
      </c>
      <c r="D3485" s="12" t="s">
        <v>154</v>
      </c>
      <c r="E3485" s="12">
        <v>3827.0</v>
      </c>
      <c r="F3485" s="26">
        <v>43965.0</v>
      </c>
      <c r="G3485" s="20"/>
      <c r="H3485" s="20"/>
      <c r="I3485" s="28" t="str">
        <f t="shared" si="1"/>
        <v>PRQuatro Pontes43965</v>
      </c>
      <c r="J3485" s="28">
        <f>VLOOKUP(I3485,'Indice isolamento municipio'!$F$2:$G$26498,2,false)</f>
        <v>0.365</v>
      </c>
      <c r="K3485" s="29"/>
      <c r="L3485" s="20"/>
      <c r="M3485" s="20"/>
      <c r="N3485" s="20"/>
      <c r="O3485" s="20"/>
      <c r="P3485" s="20"/>
    </row>
    <row r="3486" ht="15.75" hidden="1" customHeight="1">
      <c r="A3486" s="12">
        <v>412090.0</v>
      </c>
      <c r="B3486" s="12" t="s">
        <v>3257</v>
      </c>
      <c r="C3486" s="12" t="s">
        <v>158</v>
      </c>
      <c r="D3486" s="12" t="s">
        <v>154</v>
      </c>
      <c r="E3486" s="12">
        <v>31095.0</v>
      </c>
      <c r="F3486" s="26">
        <v>43965.0</v>
      </c>
      <c r="G3486" s="20"/>
      <c r="H3486" s="20"/>
      <c r="I3486" s="28" t="str">
        <f t="shared" si="1"/>
        <v>PRQuedas do Iguaçu43965</v>
      </c>
      <c r="J3486" s="28">
        <f>VLOOKUP(I3486,'Indice isolamento municipio'!$F$2:$G$26498,2,false)</f>
        <v>0.404</v>
      </c>
      <c r="K3486" s="29"/>
      <c r="L3486" s="20"/>
      <c r="M3486" s="20"/>
      <c r="N3486" s="20"/>
      <c r="O3486" s="20"/>
      <c r="P3486" s="20"/>
    </row>
    <row r="3487" ht="15.75" hidden="1" customHeight="1">
      <c r="A3487" s="12">
        <v>412100.0</v>
      </c>
      <c r="B3487" s="12" t="s">
        <v>3258</v>
      </c>
      <c r="C3487" s="12" t="s">
        <v>158</v>
      </c>
      <c r="D3487" s="12" t="s">
        <v>154</v>
      </c>
      <c r="E3487" s="12">
        <v>11773.0</v>
      </c>
      <c r="F3487" s="26">
        <v>43965.0</v>
      </c>
      <c r="G3487" s="20"/>
      <c r="H3487" s="20"/>
      <c r="I3487" s="28" t="str">
        <f t="shared" si="1"/>
        <v>PRQuerência do Norte43965</v>
      </c>
      <c r="J3487" s="28">
        <f>VLOOKUP(I3487,'Indice isolamento municipio'!$F$2:$G$26498,2,false)</f>
        <v>0.315</v>
      </c>
      <c r="K3487" s="29"/>
      <c r="L3487" s="20"/>
      <c r="M3487" s="20"/>
      <c r="N3487" s="20"/>
      <c r="O3487" s="20"/>
      <c r="P3487" s="20"/>
    </row>
    <row r="3488" ht="15.75" hidden="1" customHeight="1">
      <c r="A3488" s="12">
        <v>412110.0</v>
      </c>
      <c r="B3488" s="12" t="s">
        <v>3259</v>
      </c>
      <c r="C3488" s="12" t="s">
        <v>158</v>
      </c>
      <c r="D3488" s="12" t="s">
        <v>154</v>
      </c>
      <c r="E3488" s="12">
        <v>4987.0</v>
      </c>
      <c r="F3488" s="26">
        <v>43965.0</v>
      </c>
      <c r="G3488" s="20"/>
      <c r="H3488" s="20"/>
      <c r="I3488" s="28" t="str">
        <f t="shared" si="1"/>
        <v>PRQuinta do Sol43965</v>
      </c>
      <c r="J3488" s="28">
        <f>VLOOKUP(I3488,'Indice isolamento municipio'!$F$2:$G$26498,2,false)</f>
        <v>0.349</v>
      </c>
      <c r="K3488" s="29"/>
      <c r="L3488" s="20"/>
      <c r="M3488" s="20"/>
      <c r="N3488" s="20"/>
      <c r="O3488" s="20"/>
      <c r="P3488" s="20"/>
    </row>
    <row r="3489" ht="15.75" hidden="1" customHeight="1">
      <c r="A3489" s="12">
        <v>412120.0</v>
      </c>
      <c r="B3489" s="12" t="s">
        <v>3260</v>
      </c>
      <c r="C3489" s="12" t="s">
        <v>158</v>
      </c>
      <c r="D3489" s="12" t="s">
        <v>154</v>
      </c>
      <c r="E3489" s="12">
        <v>17364.0</v>
      </c>
      <c r="F3489" s="26">
        <v>43965.0</v>
      </c>
      <c r="G3489" s="20"/>
      <c r="H3489" s="20"/>
      <c r="I3489" s="28" t="str">
        <f t="shared" si="1"/>
        <v>PRQuitandinha43965</v>
      </c>
      <c r="J3489" s="28">
        <f>VLOOKUP(I3489,'Indice isolamento municipio'!$F$2:$G$26498,2,false)</f>
        <v>0.412</v>
      </c>
      <c r="K3489" s="29"/>
      <c r="L3489" s="20"/>
      <c r="M3489" s="20"/>
      <c r="N3489" s="20"/>
      <c r="O3489" s="20"/>
      <c r="P3489" s="20"/>
    </row>
    <row r="3490" ht="15.75" hidden="1" customHeight="1">
      <c r="A3490" s="12">
        <v>412125.0</v>
      </c>
      <c r="B3490" s="12" t="s">
        <v>3261</v>
      </c>
      <c r="C3490" s="12" t="s">
        <v>158</v>
      </c>
      <c r="D3490" s="12" t="s">
        <v>154</v>
      </c>
      <c r="E3490" s="12">
        <v>4175.0</v>
      </c>
      <c r="F3490" s="26">
        <v>43965.0</v>
      </c>
      <c r="G3490" s="20"/>
      <c r="H3490" s="20"/>
      <c r="I3490" s="28" t="str">
        <f t="shared" si="1"/>
        <v>PRRamilândia43965</v>
      </c>
      <c r="J3490" s="28">
        <f>VLOOKUP(I3490,'Indice isolamento municipio'!$F$2:$G$26498,2,false)</f>
        <v>0.417</v>
      </c>
      <c r="K3490" s="29"/>
      <c r="L3490" s="20"/>
      <c r="M3490" s="20"/>
      <c r="N3490" s="20"/>
      <c r="O3490" s="20"/>
      <c r="P3490" s="20"/>
    </row>
    <row r="3491" ht="15.75" hidden="1" customHeight="1">
      <c r="A3491" s="12">
        <v>412130.0</v>
      </c>
      <c r="B3491" s="12" t="s">
        <v>3262</v>
      </c>
      <c r="C3491" s="12" t="s">
        <v>158</v>
      </c>
      <c r="D3491" s="12" t="s">
        <v>154</v>
      </c>
      <c r="E3491" s="12">
        <v>3919.0</v>
      </c>
      <c r="F3491" s="26">
        <v>43965.0</v>
      </c>
      <c r="G3491" s="20"/>
      <c r="H3491" s="20"/>
      <c r="I3491" s="28" t="str">
        <f t="shared" si="1"/>
        <v>PRRancho Alegre43965</v>
      </c>
      <c r="J3491" s="28">
        <f>VLOOKUP(I3491,'Indice isolamento municipio'!$F$2:$G$26498,2,false)</f>
        <v>0.462</v>
      </c>
      <c r="K3491" s="29"/>
      <c r="L3491" s="20"/>
      <c r="M3491" s="20"/>
      <c r="N3491" s="20"/>
      <c r="O3491" s="20"/>
      <c r="P3491" s="20"/>
    </row>
    <row r="3492" ht="15.75" hidden="1" customHeight="1">
      <c r="A3492" s="12">
        <v>412135.0</v>
      </c>
      <c r="B3492" s="12" t="s">
        <v>5814</v>
      </c>
      <c r="C3492" s="12" t="s">
        <v>158</v>
      </c>
      <c r="D3492" s="12" t="s">
        <v>154</v>
      </c>
      <c r="E3492" s="12">
        <v>2807.0</v>
      </c>
      <c r="F3492" s="26">
        <v>43965.0</v>
      </c>
      <c r="G3492" s="20"/>
      <c r="H3492" s="20"/>
      <c r="I3492" s="28" t="str">
        <f t="shared" si="1"/>
        <v>PRRancho Alegre D'Oeste43965</v>
      </c>
      <c r="J3492" s="28">
        <f>VLOOKUP(I3492,'Indice isolamento municipio'!$F$2:$G$26498,2,false)</f>
        <v>0.516</v>
      </c>
      <c r="K3492" s="29"/>
      <c r="L3492" s="20"/>
      <c r="M3492" s="20"/>
      <c r="N3492" s="20"/>
      <c r="O3492" s="20"/>
      <c r="P3492" s="20"/>
    </row>
    <row r="3493" ht="15.75" hidden="1" customHeight="1">
      <c r="A3493" s="12">
        <v>412140.0</v>
      </c>
      <c r="B3493" s="12" t="s">
        <v>3264</v>
      </c>
      <c r="C3493" s="12" t="s">
        <v>158</v>
      </c>
      <c r="D3493" s="12" t="s">
        <v>154</v>
      </c>
      <c r="E3493" s="12">
        <v>16386.0</v>
      </c>
      <c r="F3493" s="26">
        <v>43965.0</v>
      </c>
      <c r="G3493" s="20"/>
      <c r="H3493" s="20"/>
      <c r="I3493" s="28" t="str">
        <f t="shared" si="1"/>
        <v>PRRealeza43965</v>
      </c>
      <c r="J3493" s="28">
        <f>VLOOKUP(I3493,'Indice isolamento municipio'!$F$2:$G$26498,2,false)</f>
        <v>0.357</v>
      </c>
      <c r="K3493" s="29"/>
      <c r="L3493" s="20"/>
      <c r="M3493" s="20"/>
      <c r="N3493" s="20"/>
      <c r="O3493" s="20"/>
      <c r="P3493" s="20"/>
    </row>
    <row r="3494" ht="15.75" hidden="1" customHeight="1">
      <c r="A3494" s="12">
        <v>412150.0</v>
      </c>
      <c r="B3494" s="12" t="s">
        <v>3265</v>
      </c>
      <c r="C3494" s="12" t="s">
        <v>158</v>
      </c>
      <c r="D3494" s="12" t="s">
        <v>154</v>
      </c>
      <c r="E3494" s="12">
        <v>14254.0</v>
      </c>
      <c r="F3494" s="26">
        <v>43965.0</v>
      </c>
      <c r="G3494" s="20"/>
      <c r="H3494" s="20"/>
      <c r="I3494" s="28" t="str">
        <f t="shared" si="1"/>
        <v>PRRebouças43965</v>
      </c>
      <c r="J3494" s="28">
        <f>VLOOKUP(I3494,'Indice isolamento municipio'!$F$2:$G$26498,2,false)</f>
        <v>0.438</v>
      </c>
      <c r="K3494" s="29"/>
      <c r="L3494" s="20"/>
      <c r="M3494" s="20"/>
      <c r="N3494" s="20"/>
      <c r="O3494" s="20"/>
      <c r="P3494" s="20"/>
    </row>
    <row r="3495" ht="15.75" hidden="1" customHeight="1">
      <c r="A3495" s="12">
        <v>412160.0</v>
      </c>
      <c r="B3495" s="12" t="s">
        <v>3266</v>
      </c>
      <c r="C3495" s="12" t="s">
        <v>158</v>
      </c>
      <c r="D3495" s="12" t="s">
        <v>154</v>
      </c>
      <c r="E3495" s="12">
        <v>6790.0</v>
      </c>
      <c r="F3495" s="26">
        <v>43965.0</v>
      </c>
      <c r="G3495" s="20"/>
      <c r="H3495" s="20"/>
      <c r="I3495" s="28" t="str">
        <f t="shared" si="1"/>
        <v>PRRenascença43965</v>
      </c>
      <c r="J3495" s="28">
        <f>VLOOKUP(I3495,'Indice isolamento municipio'!$F$2:$G$26498,2,false)</f>
        <v>0.432</v>
      </c>
      <c r="K3495" s="29"/>
      <c r="L3495" s="20"/>
      <c r="M3495" s="20"/>
      <c r="N3495" s="20"/>
      <c r="O3495" s="20"/>
      <c r="P3495" s="20"/>
    </row>
    <row r="3496" ht="15.75" hidden="1" customHeight="1">
      <c r="A3496" s="12">
        <v>412170.0</v>
      </c>
      <c r="B3496" s="12" t="s">
        <v>3267</v>
      </c>
      <c r="C3496" s="12" t="s">
        <v>158</v>
      </c>
      <c r="D3496" s="12" t="s">
        <v>154</v>
      </c>
      <c r="E3496" s="12">
        <v>25353.0</v>
      </c>
      <c r="F3496" s="26">
        <v>43965.0</v>
      </c>
      <c r="G3496" s="20"/>
      <c r="H3496" s="20"/>
      <c r="I3496" s="28" t="str">
        <f t="shared" si="1"/>
        <v>PRReserva43965</v>
      </c>
      <c r="J3496" s="28">
        <f>VLOOKUP(I3496,'Indice isolamento municipio'!$F$2:$G$26498,2,false)</f>
        <v>0.364</v>
      </c>
      <c r="K3496" s="29"/>
      <c r="L3496" s="20"/>
      <c r="M3496" s="20"/>
      <c r="N3496" s="20"/>
      <c r="O3496" s="20"/>
      <c r="P3496" s="20"/>
    </row>
    <row r="3497" ht="15.75" hidden="1" customHeight="1">
      <c r="A3497" s="12">
        <v>412175.0</v>
      </c>
      <c r="B3497" s="12" t="s">
        <v>3268</v>
      </c>
      <c r="C3497" s="12" t="s">
        <v>158</v>
      </c>
      <c r="D3497" s="12" t="s">
        <v>154</v>
      </c>
      <c r="E3497" s="12">
        <v>7402.0</v>
      </c>
      <c r="F3497" s="26">
        <v>43965.0</v>
      </c>
      <c r="G3497" s="20"/>
      <c r="H3497" s="20"/>
      <c r="I3497" s="28" t="str">
        <f t="shared" si="1"/>
        <v>PRReserva do Iguaçu43965</v>
      </c>
      <c r="J3497" s="28">
        <f>VLOOKUP(I3497,'Indice isolamento municipio'!$F$2:$G$26498,2,false)</f>
        <v>0.35</v>
      </c>
      <c r="K3497" s="29"/>
      <c r="L3497" s="20"/>
      <c r="M3497" s="20"/>
      <c r="N3497" s="20"/>
      <c r="O3497" s="20"/>
      <c r="P3497" s="20"/>
    </row>
    <row r="3498" ht="15.75" hidden="1" customHeight="1">
      <c r="A3498" s="12">
        <v>412180.0</v>
      </c>
      <c r="B3498" s="12" t="s">
        <v>3269</v>
      </c>
      <c r="C3498" s="12" t="s">
        <v>158</v>
      </c>
      <c r="D3498" s="12" t="s">
        <v>154</v>
      </c>
      <c r="E3498" s="12">
        <v>10645.0</v>
      </c>
      <c r="F3498" s="26">
        <v>43965.0</v>
      </c>
      <c r="G3498" s="20"/>
      <c r="H3498" s="20"/>
      <c r="I3498" s="28" t="str">
        <f t="shared" si="1"/>
        <v>PRRibeirão Claro43965</v>
      </c>
      <c r="J3498" s="28">
        <f>VLOOKUP(I3498,'Indice isolamento municipio'!$F$2:$G$26498,2,false)</f>
        <v>0.382</v>
      </c>
      <c r="K3498" s="29"/>
      <c r="L3498" s="20"/>
      <c r="M3498" s="20"/>
      <c r="N3498" s="20"/>
      <c r="O3498" s="20"/>
      <c r="P3498" s="20"/>
    </row>
    <row r="3499" ht="15.75" hidden="1" customHeight="1">
      <c r="A3499" s="12">
        <v>412190.0</v>
      </c>
      <c r="B3499" s="12" t="s">
        <v>3270</v>
      </c>
      <c r="C3499" s="12" t="s">
        <v>158</v>
      </c>
      <c r="D3499" s="12" t="s">
        <v>154</v>
      </c>
      <c r="E3499" s="12">
        <v>13401.0</v>
      </c>
      <c r="F3499" s="26">
        <v>43965.0</v>
      </c>
      <c r="G3499" s="20"/>
      <c r="H3499" s="20"/>
      <c r="I3499" s="28" t="str">
        <f t="shared" si="1"/>
        <v>PRRibeirão do Pinhal43965</v>
      </c>
      <c r="J3499" s="28">
        <f>VLOOKUP(I3499,'Indice isolamento municipio'!$F$2:$G$26498,2,false)</f>
        <v>0.453</v>
      </c>
      <c r="K3499" s="29"/>
      <c r="L3499" s="20"/>
      <c r="M3499" s="20"/>
      <c r="N3499" s="20"/>
      <c r="O3499" s="20"/>
      <c r="P3499" s="20"/>
    </row>
    <row r="3500" ht="15.75" hidden="1" customHeight="1">
      <c r="A3500" s="12">
        <v>412200.0</v>
      </c>
      <c r="B3500" s="12" t="s">
        <v>3271</v>
      </c>
      <c r="C3500" s="12" t="s">
        <v>158</v>
      </c>
      <c r="D3500" s="12" t="s">
        <v>154</v>
      </c>
      <c r="E3500" s="12">
        <v>14255.0</v>
      </c>
      <c r="F3500" s="26">
        <v>43965.0</v>
      </c>
      <c r="G3500" s="20"/>
      <c r="H3500" s="20"/>
      <c r="I3500" s="28" t="str">
        <f t="shared" si="1"/>
        <v>PRRio Azul43965</v>
      </c>
      <c r="J3500" s="28">
        <f>VLOOKUP(I3500,'Indice isolamento municipio'!$F$2:$G$26498,2,false)</f>
        <v>0.476</v>
      </c>
      <c r="K3500" s="29"/>
      <c r="L3500" s="20"/>
      <c r="M3500" s="20"/>
      <c r="N3500" s="20"/>
      <c r="O3500" s="20"/>
      <c r="P3500" s="20"/>
    </row>
    <row r="3501" ht="15.75" hidden="1" customHeight="1">
      <c r="A3501" s="12">
        <v>412210.0</v>
      </c>
      <c r="B3501" s="12" t="s">
        <v>3272</v>
      </c>
      <c r="C3501" s="12" t="s">
        <v>158</v>
      </c>
      <c r="D3501" s="12" t="s">
        <v>154</v>
      </c>
      <c r="E3501" s="12">
        <v>3302.0</v>
      </c>
      <c r="F3501" s="26">
        <v>43965.0</v>
      </c>
      <c r="G3501" s="20"/>
      <c r="H3501" s="20"/>
      <c r="I3501" s="28" t="str">
        <f t="shared" si="1"/>
        <v>PRRio Bom43965</v>
      </c>
      <c r="J3501" s="28">
        <f>VLOOKUP(I3501,'Indice isolamento municipio'!$F$2:$G$26498,2,false)</f>
        <v>0.417</v>
      </c>
      <c r="K3501" s="29"/>
      <c r="L3501" s="20"/>
      <c r="M3501" s="20"/>
      <c r="N3501" s="20"/>
      <c r="O3501" s="20"/>
      <c r="P3501" s="20"/>
    </row>
    <row r="3502" ht="15.75" hidden="1" customHeight="1">
      <c r="A3502" s="12">
        <v>412215.0</v>
      </c>
      <c r="B3502" s="12" t="s">
        <v>3273</v>
      </c>
      <c r="C3502" s="12" t="s">
        <v>158</v>
      </c>
      <c r="D3502" s="12" t="s">
        <v>154</v>
      </c>
      <c r="E3502" s="12">
        <v>13125.0</v>
      </c>
      <c r="F3502" s="26">
        <v>43965.0</v>
      </c>
      <c r="G3502" s="20"/>
      <c r="H3502" s="20"/>
      <c r="I3502" s="28" t="str">
        <f t="shared" si="1"/>
        <v>PRRio Bonito do Iguaçu43965</v>
      </c>
      <c r="J3502" s="28">
        <f>VLOOKUP(I3502,'Indice isolamento municipio'!$F$2:$G$26498,2,false)</f>
        <v>0.545</v>
      </c>
      <c r="K3502" s="29"/>
      <c r="L3502" s="20"/>
      <c r="M3502" s="20"/>
      <c r="N3502" s="20"/>
      <c r="O3502" s="20"/>
      <c r="P3502" s="20"/>
    </row>
    <row r="3503" ht="15.75" hidden="1" customHeight="1">
      <c r="A3503" s="12">
        <v>412217.0</v>
      </c>
      <c r="B3503" s="12" t="s">
        <v>3274</v>
      </c>
      <c r="C3503" s="12" t="s">
        <v>158</v>
      </c>
      <c r="D3503" s="12" t="s">
        <v>154</v>
      </c>
      <c r="E3503" s="12">
        <v>3920.0</v>
      </c>
      <c r="F3503" s="26">
        <v>43965.0</v>
      </c>
      <c r="G3503" s="20"/>
      <c r="H3503" s="20"/>
      <c r="I3503" s="28" t="str">
        <f t="shared" si="1"/>
        <v>PRRio Branco do Ivaí43965</v>
      </c>
      <c r="J3503" s="28">
        <f>VLOOKUP(I3503,'Indice isolamento municipio'!$F$2:$G$26498,2,false)</f>
        <v>0.2</v>
      </c>
      <c r="K3503" s="29"/>
      <c r="L3503" s="20"/>
      <c r="M3503" s="20"/>
      <c r="N3503" s="20"/>
      <c r="O3503" s="20"/>
      <c r="P3503" s="20"/>
    </row>
    <row r="3504" ht="15.75" hidden="1" customHeight="1">
      <c r="A3504" s="12">
        <v>412220.0</v>
      </c>
      <c r="B3504" s="12" t="s">
        <v>3275</v>
      </c>
      <c r="C3504" s="12" t="s">
        <v>158</v>
      </c>
      <c r="D3504" s="12" t="s">
        <v>154</v>
      </c>
      <c r="E3504" s="12">
        <v>30848.0</v>
      </c>
      <c r="F3504" s="26">
        <v>43965.0</v>
      </c>
      <c r="G3504" s="20"/>
      <c r="H3504" s="20"/>
      <c r="I3504" s="28" t="str">
        <f t="shared" si="1"/>
        <v>PRRio Branco do Sul43965</v>
      </c>
      <c r="J3504" s="28">
        <f>VLOOKUP(I3504,'Indice isolamento municipio'!$F$2:$G$26498,2,false)</f>
        <v>0.409</v>
      </c>
      <c r="K3504" s="29"/>
      <c r="L3504" s="20"/>
      <c r="M3504" s="20"/>
      <c r="N3504" s="20"/>
      <c r="O3504" s="20"/>
      <c r="P3504" s="20"/>
    </row>
    <row r="3505" ht="15.75" hidden="1" customHeight="1">
      <c r="A3505" s="12">
        <v>412230.0</v>
      </c>
      <c r="B3505" s="12" t="s">
        <v>1727</v>
      </c>
      <c r="C3505" s="12" t="s">
        <v>158</v>
      </c>
      <c r="D3505" s="12" t="s">
        <v>154</v>
      </c>
      <c r="E3505" s="12">
        <v>31662.0</v>
      </c>
      <c r="F3505" s="26">
        <v>43965.0</v>
      </c>
      <c r="G3505" s="20"/>
      <c r="H3505" s="20"/>
      <c r="I3505" s="28" t="str">
        <f t="shared" si="1"/>
        <v>PRRio Negro43965</v>
      </c>
      <c r="J3505" s="28">
        <f>VLOOKUP(I3505,'Indice isolamento municipio'!$F$2:$G$26498,2,false)</f>
        <v>0.363</v>
      </c>
      <c r="K3505" s="29"/>
      <c r="L3505" s="20"/>
      <c r="M3505" s="20"/>
      <c r="N3505" s="20"/>
      <c r="O3505" s="20"/>
      <c r="P3505" s="20"/>
    </row>
    <row r="3506" ht="15.75" hidden="1" customHeight="1">
      <c r="A3506" s="12">
        <v>412240.0</v>
      </c>
      <c r="B3506" s="12" t="s">
        <v>3277</v>
      </c>
      <c r="C3506" s="12" t="s">
        <v>158</v>
      </c>
      <c r="D3506" s="12" t="s">
        <v>154</v>
      </c>
      <c r="E3506" s="12">
        <v>59139.0</v>
      </c>
      <c r="F3506" s="26">
        <v>43965.0</v>
      </c>
      <c r="G3506" s="20"/>
      <c r="H3506" s="20"/>
      <c r="I3506" s="28" t="str">
        <f t="shared" si="1"/>
        <v>PRRolândia43965</v>
      </c>
      <c r="J3506" s="28">
        <f>VLOOKUP(I3506,'Indice isolamento municipio'!$F$2:$G$26498,2,false)</f>
        <v>0.38</v>
      </c>
      <c r="K3506" s="29"/>
      <c r="L3506" s="20"/>
      <c r="M3506" s="20"/>
      <c r="N3506" s="20"/>
      <c r="O3506" s="20"/>
      <c r="P3506" s="20"/>
    </row>
    <row r="3507" ht="15.75" hidden="1" customHeight="1">
      <c r="A3507" s="12">
        <v>412250.0</v>
      </c>
      <c r="B3507" s="12" t="s">
        <v>3278</v>
      </c>
      <c r="C3507" s="12" t="s">
        <v>158</v>
      </c>
      <c r="D3507" s="12" t="s">
        <v>154</v>
      </c>
      <c r="E3507" s="12">
        <v>11221.0</v>
      </c>
      <c r="F3507" s="26">
        <v>43965.0</v>
      </c>
      <c r="G3507" s="20"/>
      <c r="H3507" s="20"/>
      <c r="I3507" s="28" t="str">
        <f t="shared" si="1"/>
        <v>PRRoncador43965</v>
      </c>
      <c r="J3507" s="28">
        <f>VLOOKUP(I3507,'Indice isolamento municipio'!$F$2:$G$26498,2,false)</f>
        <v>0.347</v>
      </c>
      <c r="K3507" s="29"/>
      <c r="L3507" s="20"/>
      <c r="M3507" s="20"/>
      <c r="N3507" s="20"/>
      <c r="O3507" s="20"/>
      <c r="P3507" s="20"/>
    </row>
    <row r="3508" ht="15.75" hidden="1" customHeight="1">
      <c r="A3508" s="12">
        <v>412260.0</v>
      </c>
      <c r="B3508" s="12" t="s">
        <v>3279</v>
      </c>
      <c r="C3508" s="12" t="s">
        <v>158</v>
      </c>
      <c r="D3508" s="12" t="s">
        <v>154</v>
      </c>
      <c r="E3508" s="12">
        <v>9060.0</v>
      </c>
      <c r="F3508" s="26">
        <v>43965.0</v>
      </c>
      <c r="G3508" s="20"/>
      <c r="H3508" s="20"/>
      <c r="I3508" s="28" t="str">
        <f t="shared" si="1"/>
        <v>PRRondon43965</v>
      </c>
      <c r="J3508" s="28">
        <f>VLOOKUP(I3508,'Indice isolamento municipio'!$F$2:$G$26498,2,false)</f>
        <v>0.348</v>
      </c>
      <c r="K3508" s="29"/>
      <c r="L3508" s="20"/>
      <c r="M3508" s="20"/>
      <c r="N3508" s="20"/>
      <c r="O3508" s="20"/>
      <c r="P3508" s="20"/>
    </row>
    <row r="3509" ht="15.75" hidden="1" customHeight="1">
      <c r="A3509" s="12">
        <v>412265.0</v>
      </c>
      <c r="B3509" s="12" t="s">
        <v>3280</v>
      </c>
      <c r="C3509" s="12" t="s">
        <v>158</v>
      </c>
      <c r="D3509" s="12" t="s">
        <v>154</v>
      </c>
      <c r="E3509" s="12">
        <v>5438.0</v>
      </c>
      <c r="F3509" s="26">
        <v>43965.0</v>
      </c>
      <c r="G3509" s="20"/>
      <c r="H3509" s="20"/>
      <c r="I3509" s="28" t="str">
        <f t="shared" si="1"/>
        <v>PRRosário do Ivaí43965</v>
      </c>
      <c r="J3509" s="28">
        <f>VLOOKUP(I3509,'Indice isolamento municipio'!$F$2:$G$26498,2,false)</f>
        <v>0.283</v>
      </c>
      <c r="K3509" s="29"/>
      <c r="L3509" s="20"/>
      <c r="M3509" s="20"/>
      <c r="N3509" s="20"/>
      <c r="O3509" s="20"/>
      <c r="P3509" s="20"/>
    </row>
    <row r="3510" ht="15.75" hidden="1" customHeight="1">
      <c r="A3510" s="12">
        <v>412270.0</v>
      </c>
      <c r="B3510" s="12" t="s">
        <v>3281</v>
      </c>
      <c r="C3510" s="12" t="s">
        <v>158</v>
      </c>
      <c r="D3510" s="12" t="s">
        <v>154</v>
      </c>
      <c r="E3510" s="12">
        <v>6200.0</v>
      </c>
      <c r="F3510" s="26">
        <v>43965.0</v>
      </c>
      <c r="G3510" s="20"/>
      <c r="H3510" s="20"/>
      <c r="I3510" s="28" t="str">
        <f t="shared" si="1"/>
        <v>PRSabáudia43965</v>
      </c>
      <c r="J3510" s="28">
        <f>VLOOKUP(I3510,'Indice isolamento municipio'!$F$2:$G$26498,2,false)</f>
        <v>0.317</v>
      </c>
      <c r="K3510" s="29"/>
      <c r="L3510" s="20"/>
      <c r="M3510" s="20"/>
      <c r="N3510" s="20"/>
      <c r="O3510" s="20"/>
      <c r="P3510" s="20"/>
    </row>
    <row r="3511" ht="15.75" hidden="1" customHeight="1">
      <c r="A3511" s="12">
        <v>412280.0</v>
      </c>
      <c r="B3511" s="12" t="s">
        <v>3282</v>
      </c>
      <c r="C3511" s="12" t="s">
        <v>158</v>
      </c>
      <c r="D3511" s="12" t="s">
        <v>154</v>
      </c>
      <c r="E3511" s="12">
        <v>4253.0</v>
      </c>
      <c r="F3511" s="26">
        <v>43965.0</v>
      </c>
      <c r="G3511" s="20"/>
      <c r="H3511" s="20"/>
      <c r="I3511" s="28" t="str">
        <f t="shared" si="1"/>
        <v>PRSalgado Filho43965</v>
      </c>
      <c r="J3511" s="28">
        <f>VLOOKUP(I3511,'Indice isolamento municipio'!$F$2:$G$26498,2,false)</f>
        <v>0.341</v>
      </c>
      <c r="K3511" s="29"/>
      <c r="L3511" s="20"/>
      <c r="M3511" s="20"/>
      <c r="N3511" s="20"/>
      <c r="O3511" s="20"/>
      <c r="P3511" s="20"/>
    </row>
    <row r="3512" ht="15.75" hidden="1" customHeight="1">
      <c r="A3512" s="12">
        <v>412290.0</v>
      </c>
      <c r="B3512" s="12" t="s">
        <v>3283</v>
      </c>
      <c r="C3512" s="12" t="s">
        <v>158</v>
      </c>
      <c r="D3512" s="12" t="s">
        <v>154</v>
      </c>
      <c r="E3512" s="12">
        <v>5122.0</v>
      </c>
      <c r="F3512" s="26">
        <v>43965.0</v>
      </c>
      <c r="G3512" s="20"/>
      <c r="H3512" s="20"/>
      <c r="I3512" s="28" t="str">
        <f t="shared" si="1"/>
        <v>PRSalto do Itararé43965</v>
      </c>
      <c r="J3512" s="28">
        <f>VLOOKUP(I3512,'Indice isolamento municipio'!$F$2:$G$26498,2,false)</f>
        <v>0.41</v>
      </c>
      <c r="K3512" s="29"/>
      <c r="L3512" s="20"/>
      <c r="M3512" s="20"/>
      <c r="N3512" s="20"/>
      <c r="O3512" s="20"/>
      <c r="P3512" s="20"/>
    </row>
    <row r="3513" ht="15.75" hidden="1" customHeight="1">
      <c r="A3513" s="12">
        <v>412300.0</v>
      </c>
      <c r="B3513" s="12" t="s">
        <v>3284</v>
      </c>
      <c r="C3513" s="12" t="s">
        <v>158</v>
      </c>
      <c r="D3513" s="12" t="s">
        <v>154</v>
      </c>
      <c r="E3513" s="12">
        <v>13830.0</v>
      </c>
      <c r="F3513" s="26">
        <v>43965.0</v>
      </c>
      <c r="G3513" s="20"/>
      <c r="H3513" s="20"/>
      <c r="I3513" s="28" t="str">
        <f t="shared" si="1"/>
        <v>PRSalto do Lontra43965</v>
      </c>
      <c r="J3513" s="28">
        <f>VLOOKUP(I3513,'Indice isolamento municipio'!$F$2:$G$26498,2,false)</f>
        <v>0.342</v>
      </c>
      <c r="K3513" s="29"/>
      <c r="L3513" s="20"/>
      <c r="M3513" s="20"/>
      <c r="N3513" s="20"/>
      <c r="O3513" s="20"/>
      <c r="P3513" s="20"/>
    </row>
    <row r="3514" ht="15.75" hidden="1" customHeight="1">
      <c r="A3514" s="12">
        <v>412310.0</v>
      </c>
      <c r="B3514" s="12" t="s">
        <v>3285</v>
      </c>
      <c r="C3514" s="12" t="s">
        <v>158</v>
      </c>
      <c r="D3514" s="12" t="s">
        <v>154</v>
      </c>
      <c r="E3514" s="12">
        <v>3712.0</v>
      </c>
      <c r="F3514" s="26">
        <v>43965.0</v>
      </c>
      <c r="G3514" s="20"/>
      <c r="H3514" s="20"/>
      <c r="I3514" s="28" t="str">
        <f t="shared" si="1"/>
        <v>PRSanta Amélia43965</v>
      </c>
      <c r="J3514" s="28">
        <f>VLOOKUP(I3514,'Indice isolamento municipio'!$F$2:$G$26498,2,false)</f>
        <v>0.474</v>
      </c>
      <c r="K3514" s="29"/>
      <c r="L3514" s="20"/>
      <c r="M3514" s="20"/>
      <c r="N3514" s="20"/>
      <c r="O3514" s="20"/>
      <c r="P3514" s="20"/>
    </row>
    <row r="3515" ht="15.75" hidden="1" customHeight="1">
      <c r="A3515" s="12">
        <v>412320.0</v>
      </c>
      <c r="B3515" s="12" t="s">
        <v>3287</v>
      </c>
      <c r="C3515" s="12" t="s">
        <v>158</v>
      </c>
      <c r="D3515" s="12" t="s">
        <v>154</v>
      </c>
      <c r="E3515" s="12">
        <v>3583.0</v>
      </c>
      <c r="F3515" s="26">
        <v>43965.0</v>
      </c>
      <c r="G3515" s="20"/>
      <c r="H3515" s="20"/>
      <c r="I3515" s="28" t="str">
        <f t="shared" si="1"/>
        <v>PRSanta Cecília do Pavão43965</v>
      </c>
      <c r="J3515" s="28">
        <f>VLOOKUP(I3515,'Indice isolamento municipio'!$F$2:$G$26498,2,false)</f>
        <v>0.404</v>
      </c>
      <c r="K3515" s="29"/>
      <c r="L3515" s="20"/>
      <c r="M3515" s="20"/>
      <c r="N3515" s="20"/>
      <c r="O3515" s="20"/>
      <c r="P3515" s="20"/>
    </row>
    <row r="3516" ht="15.75" hidden="1" customHeight="1">
      <c r="A3516" s="12">
        <v>412330.0</v>
      </c>
      <c r="B3516" s="12" t="s">
        <v>3288</v>
      </c>
      <c r="C3516" s="12" t="s">
        <v>158</v>
      </c>
      <c r="D3516" s="12" t="s">
        <v>154</v>
      </c>
      <c r="E3516" s="12">
        <v>8019.0</v>
      </c>
      <c r="F3516" s="26">
        <v>43965.0</v>
      </c>
      <c r="G3516" s="20"/>
      <c r="H3516" s="20"/>
      <c r="I3516" s="28" t="str">
        <f t="shared" si="1"/>
        <v>PRSanta Cruz de Monte Castelo43965</v>
      </c>
      <c r="J3516" s="28">
        <f>VLOOKUP(I3516,'Indice isolamento municipio'!$F$2:$G$26498,2,false)</f>
        <v>0.439</v>
      </c>
      <c r="K3516" s="29"/>
      <c r="L3516" s="20"/>
      <c r="M3516" s="20"/>
      <c r="N3516" s="20"/>
      <c r="O3516" s="20"/>
      <c r="P3516" s="20"/>
    </row>
    <row r="3517" ht="15.75" hidden="1" customHeight="1">
      <c r="A3517" s="12">
        <v>412340.0</v>
      </c>
      <c r="B3517" s="12" t="s">
        <v>3289</v>
      </c>
      <c r="C3517" s="12" t="s">
        <v>158</v>
      </c>
      <c r="D3517" s="12" t="s">
        <v>154</v>
      </c>
      <c r="E3517" s="12">
        <v>10668.0</v>
      </c>
      <c r="F3517" s="26">
        <v>43965.0</v>
      </c>
      <c r="G3517" s="20"/>
      <c r="H3517" s="20"/>
      <c r="I3517" s="28" t="str">
        <f t="shared" si="1"/>
        <v>PRSanta Fé43965</v>
      </c>
      <c r="J3517" s="28">
        <f>VLOOKUP(I3517,'Indice isolamento municipio'!$F$2:$G$26498,2,false)</f>
        <v>0.344</v>
      </c>
      <c r="K3517" s="29"/>
      <c r="L3517" s="20"/>
      <c r="M3517" s="20"/>
      <c r="N3517" s="20"/>
      <c r="O3517" s="20"/>
      <c r="P3517" s="20"/>
    </row>
    <row r="3518" ht="15.75" hidden="1" customHeight="1">
      <c r="A3518" s="12">
        <v>412350.0</v>
      </c>
      <c r="B3518" s="12" t="s">
        <v>1495</v>
      </c>
      <c r="C3518" s="12" t="s">
        <v>158</v>
      </c>
      <c r="D3518" s="12" t="s">
        <v>154</v>
      </c>
      <c r="E3518" s="12">
        <v>23855.0</v>
      </c>
      <c r="F3518" s="26">
        <v>43965.0</v>
      </c>
      <c r="G3518" s="20"/>
      <c r="H3518" s="20"/>
      <c r="I3518" s="28" t="str">
        <f t="shared" si="1"/>
        <v>PRSanta Helena43965</v>
      </c>
      <c r="J3518" s="28">
        <f>VLOOKUP(I3518,'Indice isolamento municipio'!$F$2:$G$26498,2,false)</f>
        <v>0.403</v>
      </c>
      <c r="K3518" s="29"/>
      <c r="L3518" s="20"/>
      <c r="M3518" s="20"/>
      <c r="N3518" s="20"/>
      <c r="O3518" s="20"/>
      <c r="P3518" s="20"/>
    </row>
    <row r="3519" ht="15.75" hidden="1" customHeight="1">
      <c r="A3519" s="12">
        <v>412360.0</v>
      </c>
      <c r="B3519" s="12" t="s">
        <v>675</v>
      </c>
      <c r="C3519" s="12" t="s">
        <v>158</v>
      </c>
      <c r="D3519" s="12" t="s">
        <v>154</v>
      </c>
      <c r="E3519" s="12">
        <v>1776.0</v>
      </c>
      <c r="F3519" s="26">
        <v>43965.0</v>
      </c>
      <c r="G3519" s="20"/>
      <c r="H3519" s="20"/>
      <c r="I3519" s="28" t="str">
        <f t="shared" si="1"/>
        <v>PRSanta Inês43965</v>
      </c>
      <c r="J3519" s="28">
        <f>VLOOKUP(I3519,'Indice isolamento municipio'!$F$2:$G$26498,2,false)</f>
        <v>0.429</v>
      </c>
      <c r="K3519" s="29"/>
      <c r="L3519" s="20"/>
      <c r="M3519" s="20"/>
      <c r="N3519" s="20"/>
      <c r="O3519" s="20"/>
      <c r="P3519" s="20"/>
    </row>
    <row r="3520" ht="15.75" hidden="1" customHeight="1">
      <c r="A3520" s="12">
        <v>412370.0</v>
      </c>
      <c r="B3520" s="12" t="s">
        <v>3290</v>
      </c>
      <c r="C3520" s="12" t="s">
        <v>158</v>
      </c>
      <c r="D3520" s="12" t="s">
        <v>154</v>
      </c>
      <c r="E3520" s="12">
        <v>8701.0</v>
      </c>
      <c r="F3520" s="26">
        <v>43965.0</v>
      </c>
      <c r="G3520" s="20"/>
      <c r="H3520" s="20"/>
      <c r="I3520" s="28" t="str">
        <f t="shared" si="1"/>
        <v>PRSanta Isabel do Ivaí43965</v>
      </c>
      <c r="J3520" s="28">
        <f>VLOOKUP(I3520,'Indice isolamento municipio'!$F$2:$G$26498,2,false)</f>
        <v>0.436</v>
      </c>
      <c r="K3520" s="29"/>
      <c r="L3520" s="20"/>
      <c r="M3520" s="20"/>
      <c r="N3520" s="20"/>
      <c r="O3520" s="20"/>
      <c r="P3520" s="20"/>
    </row>
    <row r="3521" ht="15.75" hidden="1" customHeight="1">
      <c r="A3521" s="12">
        <v>412380.0</v>
      </c>
      <c r="B3521" s="12" t="s">
        <v>3291</v>
      </c>
      <c r="C3521" s="12" t="s">
        <v>158</v>
      </c>
      <c r="D3521" s="12" t="s">
        <v>154</v>
      </c>
      <c r="E3521" s="12">
        <v>13347.0</v>
      </c>
      <c r="F3521" s="26">
        <v>43965.0</v>
      </c>
      <c r="G3521" s="20"/>
      <c r="H3521" s="20"/>
      <c r="I3521" s="28" t="str">
        <f t="shared" si="1"/>
        <v>PRSanta Izabel do Oeste43965</v>
      </c>
      <c r="J3521" s="28">
        <f>VLOOKUP(I3521,'Indice isolamento municipio'!$F$2:$G$26498,2,false)</f>
        <v>0.365</v>
      </c>
      <c r="K3521" s="29"/>
      <c r="L3521" s="20"/>
      <c r="M3521" s="20"/>
      <c r="N3521" s="20"/>
      <c r="O3521" s="20"/>
      <c r="P3521" s="20"/>
    </row>
    <row r="3522" ht="15.75" hidden="1" customHeight="1">
      <c r="A3522" s="12">
        <v>412382.0</v>
      </c>
      <c r="B3522" s="12" t="s">
        <v>3292</v>
      </c>
      <c r="C3522" s="12" t="s">
        <v>158</v>
      </c>
      <c r="D3522" s="12" t="s">
        <v>154</v>
      </c>
      <c r="E3522" s="12">
        <v>3895.0</v>
      </c>
      <c r="F3522" s="26">
        <v>43965.0</v>
      </c>
      <c r="G3522" s="20"/>
      <c r="H3522" s="20"/>
      <c r="I3522" s="28" t="str">
        <f t="shared" si="1"/>
        <v>PRSanta Lúcia43965</v>
      </c>
      <c r="J3522" s="28">
        <f>VLOOKUP(I3522,'Indice isolamento municipio'!$F$2:$G$26498,2,false)</f>
        <v>0.453</v>
      </c>
      <c r="K3522" s="29"/>
      <c r="L3522" s="20"/>
      <c r="M3522" s="20"/>
      <c r="N3522" s="20"/>
      <c r="O3522" s="20"/>
      <c r="P3522" s="20"/>
    </row>
    <row r="3523" ht="15.75" hidden="1" customHeight="1">
      <c r="A3523" s="12">
        <v>412385.0</v>
      </c>
      <c r="B3523" s="12" t="s">
        <v>3293</v>
      </c>
      <c r="C3523" s="12" t="s">
        <v>158</v>
      </c>
      <c r="D3523" s="12" t="s">
        <v>154</v>
      </c>
      <c r="E3523" s="12">
        <v>11178.0</v>
      </c>
      <c r="F3523" s="26">
        <v>43965.0</v>
      </c>
      <c r="G3523" s="20"/>
      <c r="H3523" s="20"/>
      <c r="I3523" s="28" t="str">
        <f t="shared" si="1"/>
        <v>PRSanta Maria do Oeste43965</v>
      </c>
      <c r="J3523" s="28">
        <f>VLOOKUP(I3523,'Indice isolamento municipio'!$F$2:$G$26498,2,false)</f>
        <v>0.432</v>
      </c>
      <c r="K3523" s="29"/>
      <c r="L3523" s="20"/>
      <c r="M3523" s="20"/>
      <c r="N3523" s="20"/>
      <c r="O3523" s="20"/>
      <c r="P3523" s="20"/>
    </row>
    <row r="3524" ht="15.75" hidden="1" customHeight="1">
      <c r="A3524" s="12">
        <v>412390.0</v>
      </c>
      <c r="B3524" s="12" t="s">
        <v>3294</v>
      </c>
      <c r="C3524" s="12" t="s">
        <v>158</v>
      </c>
      <c r="D3524" s="12" t="s">
        <v>154</v>
      </c>
      <c r="E3524" s="12">
        <v>12279.0</v>
      </c>
      <c r="F3524" s="26">
        <v>43965.0</v>
      </c>
      <c r="G3524" s="20"/>
      <c r="H3524" s="20"/>
      <c r="I3524" s="28" t="str">
        <f t="shared" si="1"/>
        <v>PRSanta Mariana43965</v>
      </c>
      <c r="J3524" s="28">
        <f>VLOOKUP(I3524,'Indice isolamento municipio'!$F$2:$G$26498,2,false)</f>
        <v>0.336</v>
      </c>
      <c r="K3524" s="29"/>
      <c r="L3524" s="20"/>
      <c r="M3524" s="20"/>
      <c r="N3524" s="20"/>
      <c r="O3524" s="20"/>
      <c r="P3524" s="20"/>
    </row>
    <row r="3525" ht="15.75" hidden="1" customHeight="1">
      <c r="A3525" s="12">
        <v>412395.0</v>
      </c>
      <c r="B3525" s="12" t="s">
        <v>3295</v>
      </c>
      <c r="C3525" s="12" t="s">
        <v>158</v>
      </c>
      <c r="D3525" s="12" t="s">
        <v>154</v>
      </c>
      <c r="E3525" s="12">
        <v>3629.0</v>
      </c>
      <c r="F3525" s="26">
        <v>43965.0</v>
      </c>
      <c r="G3525" s="20"/>
      <c r="H3525" s="20"/>
      <c r="I3525" s="28" t="str">
        <f t="shared" si="1"/>
        <v>PRSanta Mônica43965</v>
      </c>
      <c r="J3525" s="28">
        <f>VLOOKUP(I3525,'Indice isolamento municipio'!$F$2:$G$26498,2,false)</f>
        <v>0.486</v>
      </c>
      <c r="K3525" s="29"/>
      <c r="L3525" s="20"/>
      <c r="M3525" s="20"/>
      <c r="N3525" s="20"/>
      <c r="O3525" s="20"/>
      <c r="P3525" s="20"/>
    </row>
    <row r="3526" ht="15.75" hidden="1" customHeight="1">
      <c r="A3526" s="12">
        <v>412400.0</v>
      </c>
      <c r="B3526" s="12" t="s">
        <v>3298</v>
      </c>
      <c r="C3526" s="12" t="s">
        <v>158</v>
      </c>
      <c r="D3526" s="12" t="s">
        <v>154</v>
      </c>
      <c r="E3526" s="12">
        <v>5191.0</v>
      </c>
      <c r="F3526" s="26">
        <v>43965.0</v>
      </c>
      <c r="G3526" s="20"/>
      <c r="H3526" s="20"/>
      <c r="I3526" s="28" t="str">
        <f t="shared" si="1"/>
        <v>PRSantana do Itararé43965</v>
      </c>
      <c r="J3526" s="28">
        <f>VLOOKUP(I3526,'Indice isolamento municipio'!$F$2:$G$26498,2,false)</f>
        <v>0.419</v>
      </c>
      <c r="K3526" s="29"/>
      <c r="L3526" s="20"/>
      <c r="M3526" s="20"/>
      <c r="N3526" s="20"/>
      <c r="O3526" s="20"/>
      <c r="P3526" s="20"/>
    </row>
    <row r="3527" ht="15.75" hidden="1" customHeight="1">
      <c r="A3527" s="12">
        <v>412402.0</v>
      </c>
      <c r="B3527" s="12" t="s">
        <v>3296</v>
      </c>
      <c r="C3527" s="12" t="s">
        <v>158</v>
      </c>
      <c r="D3527" s="12" t="s">
        <v>154</v>
      </c>
      <c r="E3527" s="12">
        <v>10269.0</v>
      </c>
      <c r="F3527" s="26">
        <v>43965.0</v>
      </c>
      <c r="G3527" s="20"/>
      <c r="H3527" s="20"/>
      <c r="I3527" s="28" t="str">
        <f t="shared" si="1"/>
        <v>PRSanta Tereza do Oeste43965</v>
      </c>
      <c r="J3527" s="28">
        <f>VLOOKUP(I3527,'Indice isolamento municipio'!$F$2:$G$26498,2,false)</f>
        <v>0.302</v>
      </c>
      <c r="K3527" s="29"/>
      <c r="L3527" s="20"/>
      <c r="M3527" s="20"/>
      <c r="N3527" s="20"/>
      <c r="O3527" s="20"/>
      <c r="P3527" s="20"/>
    </row>
    <row r="3528" ht="15.75" hidden="1" customHeight="1">
      <c r="A3528" s="12">
        <v>412405.0</v>
      </c>
      <c r="B3528" s="12" t="s">
        <v>3297</v>
      </c>
      <c r="C3528" s="12" t="s">
        <v>158</v>
      </c>
      <c r="D3528" s="12" t="s">
        <v>154</v>
      </c>
      <c r="E3528" s="12">
        <v>21215.0</v>
      </c>
      <c r="F3528" s="26">
        <v>43965.0</v>
      </c>
      <c r="G3528" s="20"/>
      <c r="H3528" s="20"/>
      <c r="I3528" s="28" t="str">
        <f t="shared" si="1"/>
        <v>PRSanta Terezinha de Itaipu43965</v>
      </c>
      <c r="J3528" s="28">
        <f>VLOOKUP(I3528,'Indice isolamento municipio'!$F$2:$G$26498,2,false)</f>
        <v>0.421</v>
      </c>
      <c r="K3528" s="29"/>
      <c r="L3528" s="20"/>
      <c r="M3528" s="20"/>
      <c r="N3528" s="20"/>
      <c r="O3528" s="20"/>
      <c r="P3528" s="20"/>
    </row>
    <row r="3529" ht="15.75" hidden="1" customHeight="1">
      <c r="A3529" s="12">
        <v>412410.0</v>
      </c>
      <c r="B3529" s="12" t="s">
        <v>3299</v>
      </c>
      <c r="C3529" s="12" t="s">
        <v>158</v>
      </c>
      <c r="D3529" s="12" t="s">
        <v>154</v>
      </c>
      <c r="E3529" s="12">
        <v>43125.0</v>
      </c>
      <c r="F3529" s="26">
        <v>43965.0</v>
      </c>
      <c r="G3529" s="20"/>
      <c r="H3529" s="20"/>
      <c r="I3529" s="28" t="str">
        <f t="shared" si="1"/>
        <v>PRSanto Antônio da Platina43965</v>
      </c>
      <c r="J3529" s="28">
        <f>VLOOKUP(I3529,'Indice isolamento municipio'!$F$2:$G$26498,2,false)</f>
        <v>0.375</v>
      </c>
      <c r="K3529" s="29"/>
      <c r="L3529" s="20"/>
      <c r="M3529" s="20"/>
      <c r="N3529" s="20"/>
      <c r="O3529" s="20"/>
      <c r="P3529" s="20"/>
    </row>
    <row r="3530" ht="15.75" hidden="1" customHeight="1">
      <c r="A3530" s="12">
        <v>412420.0</v>
      </c>
      <c r="B3530" s="12" t="s">
        <v>3300</v>
      </c>
      <c r="C3530" s="12" t="s">
        <v>158</v>
      </c>
      <c r="D3530" s="12" t="s">
        <v>154</v>
      </c>
      <c r="E3530" s="12">
        <v>2705.0</v>
      </c>
      <c r="F3530" s="26">
        <v>43965.0</v>
      </c>
      <c r="G3530" s="20"/>
      <c r="H3530" s="20"/>
      <c r="I3530" s="28" t="str">
        <f t="shared" si="1"/>
        <v>PRSanto Antônio do Caiuá43965</v>
      </c>
      <c r="J3530" s="28">
        <f>VLOOKUP(I3530,'Indice isolamento municipio'!$F$2:$G$26498,2,false)</f>
        <v>0.378</v>
      </c>
      <c r="K3530" s="29"/>
      <c r="L3530" s="20"/>
      <c r="M3530" s="20"/>
      <c r="N3530" s="20"/>
      <c r="O3530" s="20"/>
      <c r="P3530" s="20"/>
    </row>
    <row r="3531" ht="15.75" hidden="1" customHeight="1">
      <c r="A3531" s="12">
        <v>412430.0</v>
      </c>
      <c r="B3531" s="12" t="s">
        <v>3301</v>
      </c>
      <c r="C3531" s="12" t="s">
        <v>158</v>
      </c>
      <c r="D3531" s="12" t="s">
        <v>154</v>
      </c>
      <c r="E3531" s="12">
        <v>2351.0</v>
      </c>
      <c r="F3531" s="26">
        <v>43965.0</v>
      </c>
      <c r="G3531" s="20"/>
      <c r="H3531" s="20"/>
      <c r="I3531" s="28" t="str">
        <f t="shared" si="1"/>
        <v>PRSanto Antônio do Paraíso43965</v>
      </c>
      <c r="J3531" s="28">
        <f>VLOOKUP(I3531,'Indice isolamento municipio'!$F$2:$G$26498,2,false)</f>
        <v>0.214</v>
      </c>
      <c r="K3531" s="29"/>
      <c r="L3531" s="20"/>
      <c r="M3531" s="20"/>
      <c r="N3531" s="20"/>
      <c r="O3531" s="20"/>
      <c r="P3531" s="20"/>
    </row>
    <row r="3532" ht="15.75" hidden="1" customHeight="1">
      <c r="A3532" s="12">
        <v>412440.0</v>
      </c>
      <c r="B3532" s="12" t="s">
        <v>3302</v>
      </c>
      <c r="C3532" s="12" t="s">
        <v>158</v>
      </c>
      <c r="D3532" s="12" t="s">
        <v>154</v>
      </c>
      <c r="E3532" s="12">
        <v>19048.0</v>
      </c>
      <c r="F3532" s="26">
        <v>43965.0</v>
      </c>
      <c r="G3532" s="20"/>
      <c r="H3532" s="20"/>
      <c r="I3532" s="28" t="str">
        <f t="shared" si="1"/>
        <v>PRSanto Antônio do Sudoeste43965</v>
      </c>
      <c r="J3532" s="28">
        <f>VLOOKUP(I3532,'Indice isolamento municipio'!$F$2:$G$26498,2,false)</f>
        <v>0.436</v>
      </c>
      <c r="K3532" s="29"/>
      <c r="L3532" s="20"/>
      <c r="M3532" s="20"/>
      <c r="N3532" s="20"/>
      <c r="O3532" s="20"/>
      <c r="P3532" s="20"/>
    </row>
    <row r="3533" ht="15.75" hidden="1" customHeight="1">
      <c r="A3533" s="12">
        <v>412450.0</v>
      </c>
      <c r="B3533" s="12" t="s">
        <v>3303</v>
      </c>
      <c r="C3533" s="12" t="s">
        <v>158</v>
      </c>
      <c r="D3533" s="12" t="s">
        <v>154</v>
      </c>
      <c r="E3533" s="12">
        <v>5282.0</v>
      </c>
      <c r="F3533" s="26">
        <v>43965.0</v>
      </c>
      <c r="G3533" s="20"/>
      <c r="H3533" s="20"/>
      <c r="I3533" s="28" t="str">
        <f t="shared" si="1"/>
        <v>PRSanto Inácio43965</v>
      </c>
      <c r="J3533" s="28">
        <f>VLOOKUP(I3533,'Indice isolamento municipio'!$F$2:$G$26498,2,false)</f>
        <v>0.337</v>
      </c>
      <c r="K3533" s="29"/>
      <c r="L3533" s="20"/>
      <c r="M3533" s="20"/>
      <c r="N3533" s="20"/>
      <c r="O3533" s="20"/>
      <c r="P3533" s="20"/>
    </row>
    <row r="3534" ht="15.75" hidden="1" customHeight="1">
      <c r="A3534" s="12">
        <v>412460.0</v>
      </c>
      <c r="B3534" s="12" t="s">
        <v>3304</v>
      </c>
      <c r="C3534" s="12" t="s">
        <v>158</v>
      </c>
      <c r="D3534" s="12" t="s">
        <v>154</v>
      </c>
      <c r="E3534" s="12">
        <v>6422.0</v>
      </c>
      <c r="F3534" s="26">
        <v>43965.0</v>
      </c>
      <c r="G3534" s="20"/>
      <c r="H3534" s="20"/>
      <c r="I3534" s="28" t="str">
        <f t="shared" si="1"/>
        <v>PRSão Carlos do Ivaí43965</v>
      </c>
      <c r="J3534" s="28">
        <f>VLOOKUP(I3534,'Indice isolamento municipio'!$F$2:$G$26498,2,false)</f>
        <v>0.35</v>
      </c>
      <c r="K3534" s="29"/>
      <c r="L3534" s="20"/>
      <c r="M3534" s="20"/>
      <c r="N3534" s="20"/>
      <c r="O3534" s="20"/>
      <c r="P3534" s="20"/>
    </row>
    <row r="3535" ht="15.75" hidden="1" customHeight="1">
      <c r="A3535" s="12">
        <v>412470.0</v>
      </c>
      <c r="B3535" s="12" t="s">
        <v>3305</v>
      </c>
      <c r="C3535" s="12" t="s">
        <v>158</v>
      </c>
      <c r="D3535" s="12" t="s">
        <v>154</v>
      </c>
      <c r="E3535" s="12">
        <v>11275.0</v>
      </c>
      <c r="F3535" s="26">
        <v>43965.0</v>
      </c>
      <c r="G3535" s="20"/>
      <c r="H3535" s="20"/>
      <c r="I3535" s="28" t="str">
        <f t="shared" si="1"/>
        <v>PRSão Jerônimo da Serra43965</v>
      </c>
      <c r="J3535" s="28">
        <f>VLOOKUP(I3535,'Indice isolamento municipio'!$F$2:$G$26498,2,false)</f>
        <v>0.411</v>
      </c>
      <c r="K3535" s="29"/>
      <c r="L3535" s="20"/>
      <c r="M3535" s="20"/>
      <c r="N3535" s="20"/>
      <c r="O3535" s="20"/>
      <c r="P3535" s="20"/>
    </row>
    <row r="3536" ht="15.75" hidden="1" customHeight="1">
      <c r="A3536" s="12">
        <v>412480.0</v>
      </c>
      <c r="B3536" s="12" t="s">
        <v>3306</v>
      </c>
      <c r="C3536" s="12" t="s">
        <v>158</v>
      </c>
      <c r="D3536" s="12" t="s">
        <v>154</v>
      </c>
      <c r="E3536" s="12">
        <v>10508.0</v>
      </c>
      <c r="F3536" s="26">
        <v>43965.0</v>
      </c>
      <c r="G3536" s="20"/>
      <c r="H3536" s="20"/>
      <c r="I3536" s="28" t="str">
        <f t="shared" si="1"/>
        <v>PRSão João43965</v>
      </c>
      <c r="J3536" s="28">
        <f>VLOOKUP(I3536,'Indice isolamento municipio'!$F$2:$G$26498,2,false)</f>
        <v>0.361</v>
      </c>
      <c r="K3536" s="29"/>
      <c r="L3536" s="20"/>
      <c r="M3536" s="20"/>
      <c r="N3536" s="20"/>
      <c r="O3536" s="20"/>
      <c r="P3536" s="20"/>
    </row>
    <row r="3537" ht="15.75" hidden="1" customHeight="1">
      <c r="A3537" s="12">
        <v>412490.0</v>
      </c>
      <c r="B3537" s="12" t="s">
        <v>3307</v>
      </c>
      <c r="C3537" s="12" t="s">
        <v>158</v>
      </c>
      <c r="D3537" s="12" t="s">
        <v>154</v>
      </c>
      <c r="E3537" s="12">
        <v>5884.0</v>
      </c>
      <c r="F3537" s="26">
        <v>43965.0</v>
      </c>
      <c r="G3537" s="20"/>
      <c r="H3537" s="20"/>
      <c r="I3537" s="28" t="str">
        <f t="shared" si="1"/>
        <v>PRSão João do Caiuá43965</v>
      </c>
      <c r="J3537" s="28">
        <f>VLOOKUP(I3537,'Indice isolamento municipio'!$F$2:$G$26498,2,false)</f>
        <v>0.4</v>
      </c>
      <c r="K3537" s="29"/>
      <c r="L3537" s="20"/>
      <c r="M3537" s="20"/>
      <c r="N3537" s="20"/>
      <c r="O3537" s="20"/>
      <c r="P3537" s="20"/>
    </row>
    <row r="3538" ht="15.75" hidden="1" customHeight="1">
      <c r="A3538" s="12">
        <v>412500.0</v>
      </c>
      <c r="B3538" s="12" t="s">
        <v>3308</v>
      </c>
      <c r="C3538" s="12" t="s">
        <v>158</v>
      </c>
      <c r="D3538" s="12" t="s">
        <v>154</v>
      </c>
      <c r="E3538" s="12">
        <v>11273.0</v>
      </c>
      <c r="F3538" s="26">
        <v>43965.0</v>
      </c>
      <c r="G3538" s="20"/>
      <c r="H3538" s="20"/>
      <c r="I3538" s="28" t="str">
        <f t="shared" si="1"/>
        <v>PRSão João do Ivaí43965</v>
      </c>
      <c r="J3538" s="28">
        <f>VLOOKUP(I3538,'Indice isolamento municipio'!$F$2:$G$26498,2,false)</f>
        <v>0.388</v>
      </c>
      <c r="K3538" s="29"/>
      <c r="L3538" s="20"/>
      <c r="M3538" s="20"/>
      <c r="N3538" s="20"/>
      <c r="O3538" s="20"/>
      <c r="P3538" s="20"/>
    </row>
    <row r="3539" ht="15.75" hidden="1" customHeight="1">
      <c r="A3539" s="12">
        <v>412510.0</v>
      </c>
      <c r="B3539" s="12" t="s">
        <v>3309</v>
      </c>
      <c r="C3539" s="12" t="s">
        <v>158</v>
      </c>
      <c r="D3539" s="12" t="s">
        <v>154</v>
      </c>
      <c r="E3539" s="12">
        <v>13899.0</v>
      </c>
      <c r="F3539" s="26">
        <v>43965.0</v>
      </c>
      <c r="G3539" s="20"/>
      <c r="H3539" s="20"/>
      <c r="I3539" s="28" t="str">
        <f t="shared" si="1"/>
        <v>PRSão João do Triunfo43965</v>
      </c>
      <c r="J3539" s="28">
        <f>VLOOKUP(I3539,'Indice isolamento municipio'!$F$2:$G$26498,2,false)</f>
        <v>0.544</v>
      </c>
      <c r="K3539" s="29"/>
      <c r="L3539" s="20"/>
      <c r="M3539" s="20"/>
      <c r="N3539" s="20"/>
      <c r="O3539" s="20"/>
      <c r="P3539" s="20"/>
    </row>
    <row r="3540" ht="15.75" hidden="1" customHeight="1">
      <c r="A3540" s="12">
        <v>412520.0</v>
      </c>
      <c r="B3540" s="12" t="s">
        <v>5815</v>
      </c>
      <c r="C3540" s="12" t="s">
        <v>158</v>
      </c>
      <c r="D3540" s="12" t="s">
        <v>154</v>
      </c>
      <c r="E3540" s="12">
        <v>9052.0</v>
      </c>
      <c r="F3540" s="26">
        <v>43965.0</v>
      </c>
      <c r="G3540" s="20"/>
      <c r="H3540" s="20"/>
      <c r="I3540" s="28" t="str">
        <f t="shared" si="1"/>
        <v>PRSão Jorge d'oeste43965</v>
      </c>
      <c r="J3540" s="28">
        <f>VLOOKUP(I3540,'Indice isolamento municipio'!$F$2:$G$26498,2,false)</f>
        <v>0.365</v>
      </c>
      <c r="K3540" s="29"/>
      <c r="L3540" s="20"/>
      <c r="M3540" s="20"/>
      <c r="N3540" s="20"/>
      <c r="O3540" s="20"/>
      <c r="P3540" s="20"/>
    </row>
    <row r="3541" ht="15.75" hidden="1" customHeight="1">
      <c r="A3541" s="12">
        <v>412530.0</v>
      </c>
      <c r="B3541" s="12" t="s">
        <v>3311</v>
      </c>
      <c r="C3541" s="12" t="s">
        <v>158</v>
      </c>
      <c r="D3541" s="12" t="s">
        <v>154</v>
      </c>
      <c r="E3541" s="12">
        <v>5506.0</v>
      </c>
      <c r="F3541" s="26">
        <v>43965.0</v>
      </c>
      <c r="G3541" s="20"/>
      <c r="H3541" s="20"/>
      <c r="I3541" s="28" t="str">
        <f t="shared" si="1"/>
        <v>PRSão Jorge do Ivaí43965</v>
      </c>
      <c r="J3541" s="28">
        <f>VLOOKUP(I3541,'Indice isolamento municipio'!$F$2:$G$26498,2,false)</f>
        <v>0.267</v>
      </c>
      <c r="K3541" s="29"/>
      <c r="L3541" s="20"/>
      <c r="M3541" s="20"/>
      <c r="N3541" s="20"/>
      <c r="O3541" s="20"/>
      <c r="P3541" s="20"/>
    </row>
    <row r="3542" ht="15.75" hidden="1" customHeight="1">
      <c r="A3542" s="12">
        <v>412535.0</v>
      </c>
      <c r="B3542" s="12" t="s">
        <v>3312</v>
      </c>
      <c r="C3542" s="12" t="s">
        <v>158</v>
      </c>
      <c r="D3542" s="12" t="s">
        <v>154</v>
      </c>
      <c r="E3542" s="12">
        <v>5956.0</v>
      </c>
      <c r="F3542" s="26">
        <v>43965.0</v>
      </c>
      <c r="G3542" s="20"/>
      <c r="H3542" s="20"/>
      <c r="I3542" s="28" t="str">
        <f t="shared" si="1"/>
        <v>PRSão Jorge do Patrocínio43965</v>
      </c>
      <c r="J3542" s="28">
        <f>VLOOKUP(I3542,'Indice isolamento municipio'!$F$2:$G$26498,2,false)</f>
        <v>0.301</v>
      </c>
      <c r="K3542" s="29"/>
      <c r="L3542" s="20"/>
      <c r="M3542" s="20"/>
      <c r="N3542" s="20"/>
      <c r="O3542" s="20"/>
      <c r="P3542" s="20"/>
    </row>
    <row r="3543" ht="15.75" hidden="1" customHeight="1">
      <c r="A3543" s="12">
        <v>412540.0</v>
      </c>
      <c r="B3543" s="12" t="s">
        <v>3313</v>
      </c>
      <c r="C3543" s="12" t="s">
        <v>158</v>
      </c>
      <c r="D3543" s="12" t="s">
        <v>154</v>
      </c>
      <c r="E3543" s="12">
        <v>6441.0</v>
      </c>
      <c r="F3543" s="26">
        <v>43965.0</v>
      </c>
      <c r="G3543" s="20"/>
      <c r="H3543" s="20"/>
      <c r="I3543" s="28" t="str">
        <f t="shared" si="1"/>
        <v>PRSão José da Boa Vista43965</v>
      </c>
      <c r="J3543" s="28">
        <f>VLOOKUP(I3543,'Indice isolamento municipio'!$F$2:$G$26498,2,false)</f>
        <v>0.333</v>
      </c>
      <c r="K3543" s="29"/>
      <c r="L3543" s="20"/>
      <c r="M3543" s="20"/>
      <c r="N3543" s="20"/>
      <c r="O3543" s="20"/>
      <c r="P3543" s="20"/>
    </row>
    <row r="3544" ht="15.75" hidden="1" customHeight="1">
      <c r="A3544" s="12">
        <v>412545.0</v>
      </c>
      <c r="B3544" s="12" t="s">
        <v>3314</v>
      </c>
      <c r="C3544" s="12" t="s">
        <v>158</v>
      </c>
      <c r="D3544" s="12" t="s">
        <v>154</v>
      </c>
      <c r="E3544" s="12">
        <v>3789.0</v>
      </c>
      <c r="F3544" s="26">
        <v>43965.0</v>
      </c>
      <c r="G3544" s="20"/>
      <c r="H3544" s="20"/>
      <c r="I3544" s="28" t="str">
        <f t="shared" si="1"/>
        <v>PRSão José das Palmeiras43965</v>
      </c>
      <c r="J3544" s="28">
        <f>VLOOKUP(I3544,'Indice isolamento municipio'!$F$2:$G$26498,2,false)</f>
        <v>0.296</v>
      </c>
      <c r="K3544" s="29"/>
      <c r="L3544" s="20"/>
      <c r="M3544" s="20"/>
      <c r="N3544" s="20"/>
      <c r="O3544" s="20"/>
      <c r="P3544" s="20"/>
    </row>
    <row r="3545" ht="15.75" hidden="1" customHeight="1">
      <c r="A3545" s="12">
        <v>412550.0</v>
      </c>
      <c r="B3545" s="12" t="s">
        <v>3315</v>
      </c>
      <c r="C3545" s="12" t="s">
        <v>158</v>
      </c>
      <c r="D3545" s="12" t="s">
        <v>154</v>
      </c>
      <c r="E3545" s="12">
        <v>273255.0</v>
      </c>
      <c r="F3545" s="26">
        <v>43965.0</v>
      </c>
      <c r="G3545" s="20"/>
      <c r="H3545" s="20"/>
      <c r="I3545" s="28" t="str">
        <f t="shared" si="1"/>
        <v>PRSão José dos Pinhais43965</v>
      </c>
      <c r="J3545" s="28">
        <f>VLOOKUP(I3545,'Indice isolamento municipio'!$F$2:$G$26498,2,false)</f>
        <v>0.388</v>
      </c>
      <c r="K3545" s="29"/>
      <c r="L3545" s="20"/>
      <c r="M3545" s="20"/>
      <c r="N3545" s="20"/>
      <c r="O3545" s="20"/>
      <c r="P3545" s="20"/>
    </row>
    <row r="3546" ht="15.75" hidden="1" customHeight="1">
      <c r="A3546" s="12">
        <v>412555.0</v>
      </c>
      <c r="B3546" s="12" t="s">
        <v>3316</v>
      </c>
      <c r="C3546" s="12" t="s">
        <v>158</v>
      </c>
      <c r="D3546" s="12" t="s">
        <v>154</v>
      </c>
      <c r="E3546" s="12">
        <v>2102.0</v>
      </c>
      <c r="F3546" s="26">
        <v>43965.0</v>
      </c>
      <c r="G3546" s="20"/>
      <c r="H3546" s="20"/>
      <c r="I3546" s="28" t="str">
        <f t="shared" si="1"/>
        <v>PRSão Manoel do Paraná43965</v>
      </c>
      <c r="J3546" s="28">
        <f>VLOOKUP(I3546,'Indice isolamento municipio'!$F$2:$G$26498,2,false)</f>
        <v>0.316</v>
      </c>
      <c r="K3546" s="29"/>
      <c r="L3546" s="20"/>
      <c r="M3546" s="20"/>
      <c r="N3546" s="20"/>
      <c r="O3546" s="20"/>
      <c r="P3546" s="20"/>
    </row>
    <row r="3547" ht="15.75" hidden="1" customHeight="1">
      <c r="A3547" s="12">
        <v>412560.0</v>
      </c>
      <c r="B3547" s="12" t="s">
        <v>3317</v>
      </c>
      <c r="C3547" s="12" t="s">
        <v>158</v>
      </c>
      <c r="D3547" s="12" t="s">
        <v>154</v>
      </c>
      <c r="E3547" s="12">
        <v>41965.0</v>
      </c>
      <c r="F3547" s="26">
        <v>43965.0</v>
      </c>
      <c r="G3547" s="20"/>
      <c r="H3547" s="20"/>
      <c r="I3547" s="28" t="str">
        <f t="shared" si="1"/>
        <v>PRSão Mateus do Sul43965</v>
      </c>
      <c r="J3547" s="28">
        <f>VLOOKUP(I3547,'Indice isolamento municipio'!$F$2:$G$26498,2,false)</f>
        <v>0.414</v>
      </c>
      <c r="K3547" s="29"/>
      <c r="L3547" s="20"/>
      <c r="M3547" s="20"/>
      <c r="N3547" s="20"/>
      <c r="O3547" s="20"/>
      <c r="P3547" s="20"/>
    </row>
    <row r="3548" ht="15.75" hidden="1" customHeight="1">
      <c r="A3548" s="12">
        <v>412570.0</v>
      </c>
      <c r="B3548" s="12" t="s">
        <v>3318</v>
      </c>
      <c r="C3548" s="12" t="s">
        <v>158</v>
      </c>
      <c r="D3548" s="12" t="s">
        <v>154</v>
      </c>
      <c r="E3548" s="12">
        <v>25971.0</v>
      </c>
      <c r="F3548" s="26">
        <v>43965.0</v>
      </c>
      <c r="G3548" s="20"/>
      <c r="H3548" s="20"/>
      <c r="I3548" s="28" t="str">
        <f t="shared" si="1"/>
        <v>PRSão Miguel do Iguaçu43965</v>
      </c>
      <c r="J3548" s="28">
        <f>VLOOKUP(I3548,'Indice isolamento municipio'!$F$2:$G$26498,2,false)</f>
        <v>0.404</v>
      </c>
      <c r="K3548" s="29"/>
      <c r="L3548" s="20"/>
      <c r="M3548" s="20"/>
      <c r="N3548" s="20"/>
      <c r="O3548" s="20"/>
      <c r="P3548" s="20"/>
    </row>
    <row r="3549" ht="15.75" hidden="1" customHeight="1">
      <c r="A3549" s="12">
        <v>412575.0</v>
      </c>
      <c r="B3549" s="12" t="s">
        <v>3319</v>
      </c>
      <c r="C3549" s="12" t="s">
        <v>158</v>
      </c>
      <c r="D3549" s="12" t="s">
        <v>154</v>
      </c>
      <c r="E3549" s="12">
        <v>6373.0</v>
      </c>
      <c r="F3549" s="26">
        <v>43965.0</v>
      </c>
      <c r="G3549" s="20"/>
      <c r="H3549" s="20"/>
      <c r="I3549" s="28" t="str">
        <f t="shared" si="1"/>
        <v>PRSão Pedro do Iguaçu43965</v>
      </c>
      <c r="J3549" s="28">
        <f>VLOOKUP(I3549,'Indice isolamento municipio'!$F$2:$G$26498,2,false)</f>
        <v>0.475</v>
      </c>
      <c r="K3549" s="29"/>
      <c r="L3549" s="20"/>
      <c r="M3549" s="20"/>
      <c r="N3549" s="20"/>
      <c r="O3549" s="20"/>
      <c r="P3549" s="20"/>
    </row>
    <row r="3550" ht="15.75" hidden="1" customHeight="1">
      <c r="A3550" s="12">
        <v>412580.0</v>
      </c>
      <c r="B3550" s="12" t="s">
        <v>3320</v>
      </c>
      <c r="C3550" s="12" t="s">
        <v>158</v>
      </c>
      <c r="D3550" s="12" t="s">
        <v>154</v>
      </c>
      <c r="E3550" s="12">
        <v>10272.0</v>
      </c>
      <c r="F3550" s="26">
        <v>43965.0</v>
      </c>
      <c r="G3550" s="20"/>
      <c r="H3550" s="20"/>
      <c r="I3550" s="28" t="str">
        <f t="shared" si="1"/>
        <v>PRSão Pedro do Ivaí43965</v>
      </c>
      <c r="J3550" s="28">
        <f>VLOOKUP(I3550,'Indice isolamento municipio'!$F$2:$G$26498,2,false)</f>
        <v>0.297</v>
      </c>
      <c r="K3550" s="29"/>
      <c r="L3550" s="20"/>
      <c r="M3550" s="20"/>
      <c r="N3550" s="20"/>
      <c r="O3550" s="20"/>
      <c r="P3550" s="20"/>
    </row>
    <row r="3551" ht="15.75" hidden="1" customHeight="1">
      <c r="A3551" s="12">
        <v>412590.0</v>
      </c>
      <c r="B3551" s="12" t="s">
        <v>3321</v>
      </c>
      <c r="C3551" s="12" t="s">
        <v>158</v>
      </c>
      <c r="D3551" s="12" t="s">
        <v>154</v>
      </c>
      <c r="E3551" s="12">
        <v>2454.0</v>
      </c>
      <c r="F3551" s="26">
        <v>43965.0</v>
      </c>
      <c r="G3551" s="20"/>
      <c r="H3551" s="20"/>
      <c r="I3551" s="28" t="str">
        <f t="shared" si="1"/>
        <v>PRSão Pedro do Paraná43965</v>
      </c>
      <c r="J3551" s="28">
        <f>VLOOKUP(I3551,'Indice isolamento municipio'!$F$2:$G$26498,2,false)</f>
        <v>0.389</v>
      </c>
      <c r="K3551" s="29"/>
      <c r="L3551" s="20"/>
      <c r="M3551" s="20"/>
      <c r="N3551" s="20"/>
      <c r="O3551" s="20"/>
      <c r="P3551" s="20"/>
    </row>
    <row r="3552" ht="15.75" hidden="1" customHeight="1">
      <c r="A3552" s="12">
        <v>412600.0</v>
      </c>
      <c r="B3552" s="12" t="s">
        <v>3322</v>
      </c>
      <c r="C3552" s="12" t="s">
        <v>158</v>
      </c>
      <c r="D3552" s="12" t="s">
        <v>154</v>
      </c>
      <c r="E3552" s="12">
        <v>8638.0</v>
      </c>
      <c r="F3552" s="26">
        <v>43965.0</v>
      </c>
      <c r="G3552" s="20"/>
      <c r="H3552" s="20"/>
      <c r="I3552" s="28" t="str">
        <f t="shared" si="1"/>
        <v>PRSão Sebastião da Amoreira43965</v>
      </c>
      <c r="J3552" s="28">
        <f>VLOOKUP(I3552,'Indice isolamento municipio'!$F$2:$G$26498,2,false)</f>
        <v>0.349</v>
      </c>
      <c r="K3552" s="29"/>
      <c r="L3552" s="20"/>
      <c r="M3552" s="20"/>
      <c r="N3552" s="20"/>
      <c r="O3552" s="20"/>
      <c r="P3552" s="20"/>
    </row>
    <row r="3553" ht="15.75" hidden="1" customHeight="1">
      <c r="A3553" s="12">
        <v>412610.0</v>
      </c>
      <c r="B3553" s="12" t="s">
        <v>3323</v>
      </c>
      <c r="C3553" s="12" t="s">
        <v>158</v>
      </c>
      <c r="D3553" s="12" t="s">
        <v>154</v>
      </c>
      <c r="E3553" s="12">
        <v>5395.0</v>
      </c>
      <c r="F3553" s="26">
        <v>43965.0</v>
      </c>
      <c r="G3553" s="20"/>
      <c r="H3553" s="20"/>
      <c r="I3553" s="28" t="str">
        <f t="shared" si="1"/>
        <v>PRSão Tomé43965</v>
      </c>
      <c r="J3553" s="28">
        <f>VLOOKUP(I3553,'Indice isolamento municipio'!$F$2:$G$26498,2,false)</f>
        <v>0.364</v>
      </c>
      <c r="K3553" s="29"/>
      <c r="L3553" s="20"/>
      <c r="M3553" s="20"/>
      <c r="N3553" s="20"/>
      <c r="O3553" s="20"/>
      <c r="P3553" s="20"/>
    </row>
    <row r="3554" ht="15.75" hidden="1" customHeight="1">
      <c r="A3554" s="12">
        <v>412620.0</v>
      </c>
      <c r="B3554" s="12" t="s">
        <v>3324</v>
      </c>
      <c r="C3554" s="12" t="s">
        <v>158</v>
      </c>
      <c r="D3554" s="12" t="s">
        <v>154</v>
      </c>
      <c r="E3554" s="12">
        <v>6716.0</v>
      </c>
      <c r="F3554" s="26">
        <v>43965.0</v>
      </c>
      <c r="G3554" s="20"/>
      <c r="H3554" s="20"/>
      <c r="I3554" s="28" t="str">
        <f t="shared" si="1"/>
        <v>PRSapopema43965</v>
      </c>
      <c r="J3554" s="28">
        <f>VLOOKUP(I3554,'Indice isolamento municipio'!$F$2:$G$26498,2,false)</f>
        <v>0.279</v>
      </c>
      <c r="K3554" s="29"/>
      <c r="L3554" s="20"/>
      <c r="M3554" s="20"/>
      <c r="N3554" s="20"/>
      <c r="O3554" s="20"/>
      <c r="P3554" s="20"/>
    </row>
    <row r="3555" ht="15.75" hidden="1" customHeight="1">
      <c r="A3555" s="12">
        <v>412625.0</v>
      </c>
      <c r="B3555" s="12" t="s">
        <v>3325</v>
      </c>
      <c r="C3555" s="12" t="s">
        <v>158</v>
      </c>
      <c r="D3555" s="12" t="s">
        <v>154</v>
      </c>
      <c r="E3555" s="12">
        <v>84573.0</v>
      </c>
      <c r="F3555" s="26">
        <v>43965.0</v>
      </c>
      <c r="G3555" s="20"/>
      <c r="H3555" s="20"/>
      <c r="I3555" s="28" t="str">
        <f t="shared" si="1"/>
        <v>PRSarandi43965</v>
      </c>
      <c r="J3555" s="28">
        <f>VLOOKUP(I3555,'Indice isolamento municipio'!$F$2:$G$26498,2,false)</f>
        <v>0.34</v>
      </c>
      <c r="K3555" s="29"/>
      <c r="L3555" s="20"/>
      <c r="M3555" s="20"/>
      <c r="N3555" s="20"/>
      <c r="O3555" s="20"/>
      <c r="P3555" s="20"/>
    </row>
    <row r="3556" ht="15.75" hidden="1" customHeight="1">
      <c r="A3556" s="12">
        <v>412627.0</v>
      </c>
      <c r="B3556" s="12" t="s">
        <v>3326</v>
      </c>
      <c r="C3556" s="12" t="s">
        <v>158</v>
      </c>
      <c r="D3556" s="12" t="s">
        <v>154</v>
      </c>
      <c r="E3556" s="12">
        <v>5092.0</v>
      </c>
      <c r="F3556" s="26">
        <v>43965.0</v>
      </c>
      <c r="G3556" s="20"/>
      <c r="H3556" s="20"/>
      <c r="I3556" s="28" t="str">
        <f t="shared" si="1"/>
        <v>PRSaudade do Iguaçu43965</v>
      </c>
      <c r="J3556" s="28">
        <f>VLOOKUP(I3556,'Indice isolamento municipio'!$F$2:$G$26498,2,false)</f>
        <v>0.306</v>
      </c>
      <c r="K3556" s="29"/>
      <c r="L3556" s="20"/>
      <c r="M3556" s="20"/>
      <c r="N3556" s="20"/>
      <c r="O3556" s="20"/>
      <c r="P3556" s="20"/>
    </row>
    <row r="3557" ht="15.75" hidden="1" customHeight="1">
      <c r="A3557" s="12">
        <v>412630.0</v>
      </c>
      <c r="B3557" s="12" t="s">
        <v>3327</v>
      </c>
      <c r="C3557" s="12" t="s">
        <v>158</v>
      </c>
      <c r="D3557" s="12" t="s">
        <v>154</v>
      </c>
      <c r="E3557" s="12">
        <v>18511.0</v>
      </c>
      <c r="F3557" s="26">
        <v>43965.0</v>
      </c>
      <c r="G3557" s="20"/>
      <c r="H3557" s="20"/>
      <c r="I3557" s="28" t="str">
        <f t="shared" si="1"/>
        <v>PRSengés43965</v>
      </c>
      <c r="J3557" s="28">
        <f>VLOOKUP(I3557,'Indice isolamento municipio'!$F$2:$G$26498,2,false)</f>
        <v>0.484</v>
      </c>
      <c r="K3557" s="29"/>
      <c r="L3557" s="20"/>
      <c r="M3557" s="20"/>
      <c r="N3557" s="20"/>
      <c r="O3557" s="20"/>
      <c r="P3557" s="20"/>
    </row>
    <row r="3558" ht="15.75" hidden="1" customHeight="1">
      <c r="A3558" s="12">
        <v>412635.0</v>
      </c>
      <c r="B3558" s="12" t="s">
        <v>3328</v>
      </c>
      <c r="C3558" s="12" t="s">
        <v>158</v>
      </c>
      <c r="D3558" s="12" t="s">
        <v>154</v>
      </c>
      <c r="E3558" s="12">
        <v>4543.0</v>
      </c>
      <c r="F3558" s="26">
        <v>43965.0</v>
      </c>
      <c r="G3558" s="20"/>
      <c r="H3558" s="20"/>
      <c r="I3558" s="28" t="str">
        <f t="shared" si="1"/>
        <v>PRSerranópolis do Iguaçu43965</v>
      </c>
      <c r="J3558" s="28">
        <f>VLOOKUP(I3558,'Indice isolamento municipio'!$F$2:$G$26498,2,false)</f>
        <v>0.426</v>
      </c>
      <c r="K3558" s="29"/>
      <c r="L3558" s="20"/>
      <c r="M3558" s="20"/>
      <c r="N3558" s="20"/>
      <c r="O3558" s="20"/>
      <c r="P3558" s="20"/>
    </row>
    <row r="3559" ht="15.75" hidden="1" customHeight="1">
      <c r="A3559" s="12">
        <v>412640.0</v>
      </c>
      <c r="B3559" s="12" t="s">
        <v>3329</v>
      </c>
      <c r="C3559" s="12" t="s">
        <v>158</v>
      </c>
      <c r="D3559" s="12" t="s">
        <v>154</v>
      </c>
      <c r="E3559" s="12">
        <v>5711.0</v>
      </c>
      <c r="F3559" s="26">
        <v>43965.0</v>
      </c>
      <c r="G3559" s="20"/>
      <c r="H3559" s="20"/>
      <c r="I3559" s="28" t="str">
        <f t="shared" si="1"/>
        <v>PRSertaneja43965</v>
      </c>
      <c r="J3559" s="28">
        <f>VLOOKUP(I3559,'Indice isolamento municipio'!$F$2:$G$26498,2,false)</f>
        <v>0.381</v>
      </c>
      <c r="K3559" s="29"/>
      <c r="L3559" s="20"/>
      <c r="M3559" s="20"/>
      <c r="N3559" s="20"/>
      <c r="O3559" s="20"/>
      <c r="P3559" s="20"/>
    </row>
    <row r="3560" ht="15.75" hidden="1" customHeight="1">
      <c r="A3560" s="12">
        <v>412650.0</v>
      </c>
      <c r="B3560" s="12" t="s">
        <v>3330</v>
      </c>
      <c r="C3560" s="12" t="s">
        <v>158</v>
      </c>
      <c r="D3560" s="12" t="s">
        <v>154</v>
      </c>
      <c r="E3560" s="12">
        <v>15713.0</v>
      </c>
      <c r="F3560" s="26">
        <v>43965.0</v>
      </c>
      <c r="G3560" s="20"/>
      <c r="H3560" s="20"/>
      <c r="I3560" s="28" t="str">
        <f t="shared" si="1"/>
        <v>PRSertanópolis43965</v>
      </c>
      <c r="J3560" s="28">
        <f>VLOOKUP(I3560,'Indice isolamento municipio'!$F$2:$G$26498,2,false)</f>
        <v>0.304</v>
      </c>
      <c r="K3560" s="29"/>
      <c r="L3560" s="20"/>
      <c r="M3560" s="20"/>
      <c r="N3560" s="20"/>
      <c r="O3560" s="20"/>
      <c r="P3560" s="20"/>
    </row>
    <row r="3561" ht="15.75" hidden="1" customHeight="1">
      <c r="A3561" s="12">
        <v>412660.0</v>
      </c>
      <c r="B3561" s="12" t="s">
        <v>3331</v>
      </c>
      <c r="C3561" s="12" t="s">
        <v>158</v>
      </c>
      <c r="D3561" s="12" t="s">
        <v>154</v>
      </c>
      <c r="E3561" s="12">
        <v>18825.0</v>
      </c>
      <c r="F3561" s="26">
        <v>43965.0</v>
      </c>
      <c r="G3561" s="20"/>
      <c r="H3561" s="20"/>
      <c r="I3561" s="28" t="str">
        <f t="shared" si="1"/>
        <v>PRSiqueira Campos43965</v>
      </c>
      <c r="J3561" s="28">
        <f>VLOOKUP(I3561,'Indice isolamento municipio'!$F$2:$G$26498,2,false)</f>
        <v>0.297</v>
      </c>
      <c r="K3561" s="29"/>
      <c r="L3561" s="20"/>
      <c r="M3561" s="20"/>
      <c r="N3561" s="20"/>
      <c r="O3561" s="20"/>
      <c r="P3561" s="20"/>
    </row>
    <row r="3562" ht="15.75" hidden="1" customHeight="1">
      <c r="A3562" s="12">
        <v>412665.0</v>
      </c>
      <c r="B3562" s="12" t="s">
        <v>3332</v>
      </c>
      <c r="C3562" s="12" t="s">
        <v>158</v>
      </c>
      <c r="D3562" s="12" t="s">
        <v>154</v>
      </c>
      <c r="E3562" s="12">
        <v>3315.0</v>
      </c>
      <c r="F3562" s="26">
        <v>43965.0</v>
      </c>
      <c r="G3562" s="20"/>
      <c r="H3562" s="20"/>
      <c r="I3562" s="28" t="str">
        <f t="shared" si="1"/>
        <v>PRSulina43965</v>
      </c>
      <c r="J3562" s="28">
        <f>VLOOKUP(I3562,'Indice isolamento municipio'!$F$2:$G$26498,2,false)</f>
        <v>0.276</v>
      </c>
      <c r="K3562" s="29"/>
      <c r="L3562" s="20"/>
      <c r="M3562" s="20"/>
      <c r="N3562" s="20"/>
      <c r="O3562" s="20"/>
      <c r="P3562" s="20"/>
    </row>
    <row r="3563" ht="15.75" hidden="1" customHeight="1">
      <c r="A3563" s="12">
        <v>412667.0</v>
      </c>
      <c r="B3563" s="12" t="s">
        <v>3333</v>
      </c>
      <c r="C3563" s="12" t="s">
        <v>158</v>
      </c>
      <c r="D3563" s="12" t="s">
        <v>154</v>
      </c>
      <c r="E3563" s="12">
        <v>12647.0</v>
      </c>
      <c r="F3563" s="26">
        <v>43965.0</v>
      </c>
      <c r="G3563" s="20"/>
      <c r="H3563" s="20"/>
      <c r="I3563" s="28" t="str">
        <f t="shared" si="1"/>
        <v>PRTamarana43965</v>
      </c>
      <c r="J3563" s="28">
        <f>VLOOKUP(I3563,'Indice isolamento municipio'!$F$2:$G$26498,2,false)</f>
        <v>0.341</v>
      </c>
      <c r="K3563" s="29"/>
      <c r="L3563" s="20"/>
      <c r="M3563" s="20"/>
      <c r="N3563" s="20"/>
      <c r="O3563" s="20"/>
      <c r="P3563" s="20"/>
    </row>
    <row r="3564" ht="15.75" hidden="1" customHeight="1">
      <c r="A3564" s="12">
        <v>412670.0</v>
      </c>
      <c r="B3564" s="12" t="s">
        <v>3334</v>
      </c>
      <c r="C3564" s="12" t="s">
        <v>158</v>
      </c>
      <c r="D3564" s="12" t="s">
        <v>154</v>
      </c>
      <c r="E3564" s="12">
        <v>4726.0</v>
      </c>
      <c r="F3564" s="26">
        <v>43965.0</v>
      </c>
      <c r="G3564" s="20"/>
      <c r="H3564" s="20"/>
      <c r="I3564" s="28" t="str">
        <f t="shared" si="1"/>
        <v>PRTamboara43965</v>
      </c>
      <c r="J3564" s="28">
        <f>VLOOKUP(I3564,'Indice isolamento municipio'!$F$2:$G$26498,2,false)</f>
        <v>0.344</v>
      </c>
      <c r="K3564" s="29"/>
      <c r="L3564" s="20"/>
      <c r="M3564" s="20"/>
      <c r="N3564" s="20"/>
      <c r="O3564" s="20"/>
      <c r="P3564" s="20"/>
    </row>
    <row r="3565" ht="15.75" hidden="1" customHeight="1">
      <c r="A3565" s="12">
        <v>412680.0</v>
      </c>
      <c r="B3565" s="12" t="s">
        <v>3335</v>
      </c>
      <c r="C3565" s="12" t="s">
        <v>158</v>
      </c>
      <c r="D3565" s="12" t="s">
        <v>154</v>
      </c>
      <c r="E3565" s="12">
        <v>14822.0</v>
      </c>
      <c r="F3565" s="26">
        <v>43965.0</v>
      </c>
      <c r="G3565" s="20"/>
      <c r="H3565" s="20"/>
      <c r="I3565" s="28" t="str">
        <f t="shared" si="1"/>
        <v>PRTapejara43965</v>
      </c>
      <c r="J3565" s="28">
        <f>VLOOKUP(I3565,'Indice isolamento municipio'!$F$2:$G$26498,2,false)</f>
        <v>0.429</v>
      </c>
      <c r="K3565" s="29"/>
      <c r="L3565" s="20"/>
      <c r="M3565" s="20"/>
      <c r="N3565" s="20"/>
      <c r="O3565" s="20"/>
      <c r="P3565" s="20"/>
    </row>
    <row r="3566" ht="15.75" hidden="1" customHeight="1">
      <c r="A3566" s="12">
        <v>412690.0</v>
      </c>
      <c r="B3566" s="12" t="s">
        <v>2510</v>
      </c>
      <c r="C3566" s="12" t="s">
        <v>158</v>
      </c>
      <c r="D3566" s="12" t="s">
        <v>154</v>
      </c>
      <c r="E3566" s="12">
        <v>5769.0</v>
      </c>
      <c r="F3566" s="26">
        <v>43965.0</v>
      </c>
      <c r="G3566" s="20"/>
      <c r="H3566" s="20"/>
      <c r="I3566" s="28" t="str">
        <f t="shared" si="1"/>
        <v>PRTapira43965</v>
      </c>
      <c r="J3566" s="28">
        <f>VLOOKUP(I3566,'Indice isolamento municipio'!$F$2:$G$26498,2,false)</f>
        <v>0.439</v>
      </c>
      <c r="K3566" s="29"/>
      <c r="L3566" s="20"/>
      <c r="M3566" s="20"/>
      <c r="N3566" s="20"/>
      <c r="O3566" s="20"/>
      <c r="P3566" s="20"/>
    </row>
    <row r="3567" ht="15.75" hidden="1" customHeight="1">
      <c r="A3567" s="12">
        <v>412700.0</v>
      </c>
      <c r="B3567" s="12" t="s">
        <v>3336</v>
      </c>
      <c r="C3567" s="12" t="s">
        <v>158</v>
      </c>
      <c r="D3567" s="12" t="s">
        <v>154</v>
      </c>
      <c r="E3567" s="12">
        <v>10599.0</v>
      </c>
      <c r="F3567" s="26">
        <v>43965.0</v>
      </c>
      <c r="G3567" s="20"/>
      <c r="H3567" s="20"/>
      <c r="I3567" s="28" t="str">
        <f t="shared" si="1"/>
        <v>PRTeixeira Soares43965</v>
      </c>
      <c r="J3567" s="28">
        <f>VLOOKUP(I3567,'Indice isolamento municipio'!$F$2:$G$26498,2,false)</f>
        <v>0.417</v>
      </c>
      <c r="K3567" s="29"/>
      <c r="L3567" s="20"/>
      <c r="M3567" s="20"/>
      <c r="N3567" s="20"/>
      <c r="O3567" s="20"/>
      <c r="P3567" s="20"/>
    </row>
    <row r="3568" ht="15.75" hidden="1" customHeight="1">
      <c r="A3568" s="12">
        <v>412710.0</v>
      </c>
      <c r="B3568" s="12" t="s">
        <v>3337</v>
      </c>
      <c r="C3568" s="12" t="s">
        <v>158</v>
      </c>
      <c r="D3568" s="12" t="s">
        <v>154</v>
      </c>
      <c r="E3568" s="12">
        <v>71176.0</v>
      </c>
      <c r="F3568" s="26">
        <v>43965.0</v>
      </c>
      <c r="G3568" s="20"/>
      <c r="H3568" s="20"/>
      <c r="I3568" s="28" t="str">
        <f t="shared" si="1"/>
        <v>PRTelêmaco Borba43965</v>
      </c>
      <c r="J3568" s="28">
        <f>VLOOKUP(I3568,'Indice isolamento municipio'!$F$2:$G$26498,2,false)</f>
        <v>0.398</v>
      </c>
      <c r="K3568" s="29"/>
      <c r="L3568" s="20"/>
      <c r="M3568" s="20"/>
      <c r="N3568" s="20"/>
      <c r="O3568" s="20"/>
      <c r="P3568" s="20"/>
    </row>
    <row r="3569" ht="15.75" hidden="1" customHeight="1">
      <c r="A3569" s="12">
        <v>412720.0</v>
      </c>
      <c r="B3569" s="12" t="s">
        <v>3338</v>
      </c>
      <c r="C3569" s="12" t="s">
        <v>158</v>
      </c>
      <c r="D3569" s="12" t="s">
        <v>154</v>
      </c>
      <c r="E3569" s="12">
        <v>15948.0</v>
      </c>
      <c r="F3569" s="26">
        <v>43965.0</v>
      </c>
      <c r="G3569" s="20"/>
      <c r="H3569" s="20"/>
      <c r="I3569" s="28" t="str">
        <f t="shared" si="1"/>
        <v>PRTerra Boa43965</v>
      </c>
      <c r="J3569" s="28">
        <f>VLOOKUP(I3569,'Indice isolamento municipio'!$F$2:$G$26498,2,false)</f>
        <v>0.332</v>
      </c>
      <c r="K3569" s="29"/>
      <c r="L3569" s="20"/>
      <c r="M3569" s="20"/>
      <c r="N3569" s="20"/>
      <c r="O3569" s="20"/>
      <c r="P3569" s="20"/>
    </row>
    <row r="3570" ht="15.75" hidden="1" customHeight="1">
      <c r="A3570" s="12">
        <v>412730.0</v>
      </c>
      <c r="B3570" s="12" t="s">
        <v>3339</v>
      </c>
      <c r="C3570" s="12" t="s">
        <v>158</v>
      </c>
      <c r="D3570" s="12" t="s">
        <v>154</v>
      </c>
      <c r="E3570" s="12">
        <v>15437.0</v>
      </c>
      <c r="F3570" s="26">
        <v>43965.0</v>
      </c>
      <c r="G3570" s="20"/>
      <c r="H3570" s="20"/>
      <c r="I3570" s="28" t="str">
        <f t="shared" si="1"/>
        <v>PRTerra Rica43965</v>
      </c>
      <c r="J3570" s="28">
        <f>VLOOKUP(I3570,'Indice isolamento municipio'!$F$2:$G$26498,2,false)</f>
        <v>0.356</v>
      </c>
      <c r="K3570" s="29"/>
      <c r="L3570" s="20"/>
      <c r="M3570" s="20"/>
      <c r="N3570" s="20"/>
      <c r="O3570" s="20"/>
      <c r="P3570" s="20"/>
    </row>
    <row r="3571" ht="15.75" hidden="1" customHeight="1">
      <c r="A3571" s="12">
        <v>412740.0</v>
      </c>
      <c r="B3571" s="12" t="s">
        <v>3340</v>
      </c>
      <c r="C3571" s="12" t="s">
        <v>158</v>
      </c>
      <c r="D3571" s="12" t="s">
        <v>154</v>
      </c>
      <c r="E3571" s="12">
        <v>16829.0</v>
      </c>
      <c r="F3571" s="26">
        <v>43965.0</v>
      </c>
      <c r="G3571" s="20"/>
      <c r="H3571" s="20"/>
      <c r="I3571" s="28" t="str">
        <f t="shared" si="1"/>
        <v>PRTerra Roxa43965</v>
      </c>
      <c r="J3571" s="28">
        <f>VLOOKUP(I3571,'Indice isolamento municipio'!$F$2:$G$26498,2,false)</f>
        <v>0.393</v>
      </c>
      <c r="K3571" s="29"/>
      <c r="L3571" s="20"/>
      <c r="M3571" s="20"/>
      <c r="N3571" s="20"/>
      <c r="O3571" s="20"/>
      <c r="P3571" s="20"/>
    </row>
    <row r="3572" ht="15.75" hidden="1" customHeight="1">
      <c r="A3572" s="12">
        <v>412750.0</v>
      </c>
      <c r="B3572" s="12" t="s">
        <v>3341</v>
      </c>
      <c r="C3572" s="12" t="s">
        <v>158</v>
      </c>
      <c r="D3572" s="12" t="s">
        <v>154</v>
      </c>
      <c r="E3572" s="12">
        <v>19482.0</v>
      </c>
      <c r="F3572" s="26">
        <v>43965.0</v>
      </c>
      <c r="G3572" s="20"/>
      <c r="H3572" s="20"/>
      <c r="I3572" s="28" t="str">
        <f t="shared" si="1"/>
        <v>PRTibagi43965</v>
      </c>
      <c r="J3572" s="28">
        <f>VLOOKUP(I3572,'Indice isolamento municipio'!$F$2:$G$26498,2,false)</f>
        <v>0.432</v>
      </c>
      <c r="K3572" s="29"/>
      <c r="L3572" s="20"/>
      <c r="M3572" s="20"/>
      <c r="N3572" s="20"/>
      <c r="O3572" s="20"/>
      <c r="P3572" s="20"/>
    </row>
    <row r="3573" ht="15.75" hidden="1" customHeight="1">
      <c r="A3573" s="12">
        <v>412760.0</v>
      </c>
      <c r="B3573" s="12" t="s">
        <v>3342</v>
      </c>
      <c r="C3573" s="12" t="s">
        <v>158</v>
      </c>
      <c r="D3573" s="12" t="s">
        <v>154</v>
      </c>
      <c r="E3573" s="12">
        <v>14881.0</v>
      </c>
      <c r="F3573" s="26">
        <v>43965.0</v>
      </c>
      <c r="G3573" s="20"/>
      <c r="H3573" s="20"/>
      <c r="I3573" s="28" t="str">
        <f t="shared" si="1"/>
        <v>PRTijucas do Sul43965</v>
      </c>
      <c r="J3573" s="28">
        <f>VLOOKUP(I3573,'Indice isolamento municipio'!$F$2:$G$26498,2,false)</f>
        <v>0.424</v>
      </c>
      <c r="K3573" s="29"/>
      <c r="L3573" s="20"/>
      <c r="M3573" s="20"/>
      <c r="N3573" s="20"/>
      <c r="O3573" s="20"/>
      <c r="P3573" s="20"/>
    </row>
    <row r="3574" ht="15.75" hidden="1" customHeight="1">
      <c r="A3574" s="12">
        <v>412770.0</v>
      </c>
      <c r="B3574" s="12" t="s">
        <v>2519</v>
      </c>
      <c r="C3574" s="12" t="s">
        <v>158</v>
      </c>
      <c r="D3574" s="12" t="s">
        <v>154</v>
      </c>
      <c r="E3574" s="12">
        <v>122502.0</v>
      </c>
      <c r="F3574" s="26">
        <v>43965.0</v>
      </c>
      <c r="G3574" s="20"/>
      <c r="H3574" s="20"/>
      <c r="I3574" s="28" t="str">
        <f t="shared" si="1"/>
        <v>PRToledo43965</v>
      </c>
      <c r="J3574" s="28">
        <f>VLOOKUP(I3574,'Indice isolamento municipio'!$F$2:$G$26498,2,false)</f>
        <v>0.368</v>
      </c>
      <c r="K3574" s="29"/>
      <c r="L3574" s="20"/>
      <c r="M3574" s="20"/>
      <c r="N3574" s="20"/>
      <c r="O3574" s="20"/>
      <c r="P3574" s="20"/>
    </row>
    <row r="3575" ht="15.75" hidden="1" customHeight="1">
      <c r="A3575" s="12">
        <v>412780.0</v>
      </c>
      <c r="B3575" s="12" t="s">
        <v>3343</v>
      </c>
      <c r="C3575" s="12" t="s">
        <v>158</v>
      </c>
      <c r="D3575" s="12" t="s">
        <v>154</v>
      </c>
      <c r="E3575" s="12">
        <v>8619.0</v>
      </c>
      <c r="F3575" s="26">
        <v>43965.0</v>
      </c>
      <c r="G3575" s="20"/>
      <c r="H3575" s="20"/>
      <c r="I3575" s="28" t="str">
        <f t="shared" si="1"/>
        <v>PRTomazina43965</v>
      </c>
      <c r="J3575" s="28">
        <f>VLOOKUP(I3575,'Indice isolamento municipio'!$F$2:$G$26498,2,false)</f>
        <v>0.438</v>
      </c>
      <c r="K3575" s="29"/>
      <c r="L3575" s="20"/>
      <c r="M3575" s="20"/>
      <c r="N3575" s="20"/>
      <c r="O3575" s="20"/>
      <c r="P3575" s="20"/>
    </row>
    <row r="3576" ht="15.75" hidden="1" customHeight="1">
      <c r="A3576" s="12">
        <v>412785.0</v>
      </c>
      <c r="B3576" s="12" t="s">
        <v>3344</v>
      </c>
      <c r="C3576" s="12" t="s">
        <v>158</v>
      </c>
      <c r="D3576" s="12" t="s">
        <v>154</v>
      </c>
      <c r="E3576" s="12">
        <v>11825.0</v>
      </c>
      <c r="F3576" s="26">
        <v>43965.0</v>
      </c>
      <c r="G3576" s="20"/>
      <c r="H3576" s="20"/>
      <c r="I3576" s="28" t="str">
        <f t="shared" si="1"/>
        <v>PRTrês Barras do Paraná43965</v>
      </c>
      <c r="J3576" s="28">
        <f>VLOOKUP(I3576,'Indice isolamento municipio'!$F$2:$G$26498,2,false)</f>
        <v>0.389</v>
      </c>
      <c r="K3576" s="29"/>
      <c r="L3576" s="20"/>
      <c r="M3576" s="20"/>
      <c r="N3576" s="20"/>
      <c r="O3576" s="20"/>
      <c r="P3576" s="20"/>
    </row>
    <row r="3577" ht="15.75" hidden="1" customHeight="1">
      <c r="A3577" s="12">
        <v>412788.0</v>
      </c>
      <c r="B3577" s="12" t="s">
        <v>3345</v>
      </c>
      <c r="C3577" s="12" t="s">
        <v>158</v>
      </c>
      <c r="D3577" s="12" t="s">
        <v>154</v>
      </c>
      <c r="E3577" s="12">
        <v>6656.0</v>
      </c>
      <c r="F3577" s="26">
        <v>43965.0</v>
      </c>
      <c r="G3577" s="20"/>
      <c r="H3577" s="20"/>
      <c r="I3577" s="28" t="str">
        <f t="shared" si="1"/>
        <v>PRTunas do Paraná43965</v>
      </c>
      <c r="J3577" s="28">
        <f>VLOOKUP(I3577,'Indice isolamento municipio'!$F$2:$G$26498,2,false)</f>
        <v>0.434</v>
      </c>
      <c r="K3577" s="29"/>
      <c r="L3577" s="20"/>
      <c r="M3577" s="20"/>
      <c r="N3577" s="20"/>
      <c r="O3577" s="20"/>
      <c r="P3577" s="20"/>
    </row>
    <row r="3578" ht="15.75" hidden="1" customHeight="1">
      <c r="A3578" s="12">
        <v>412790.0</v>
      </c>
      <c r="B3578" s="12" t="s">
        <v>3346</v>
      </c>
      <c r="C3578" s="12" t="s">
        <v>158</v>
      </c>
      <c r="D3578" s="12" t="s">
        <v>154</v>
      </c>
      <c r="E3578" s="12">
        <v>8647.0</v>
      </c>
      <c r="F3578" s="26">
        <v>43965.0</v>
      </c>
      <c r="G3578" s="20"/>
      <c r="H3578" s="20"/>
      <c r="I3578" s="28" t="str">
        <f t="shared" si="1"/>
        <v>PRTuneiras do Oeste43965</v>
      </c>
      <c r="J3578" s="28">
        <f>VLOOKUP(I3578,'Indice isolamento municipio'!$F$2:$G$26498,2,false)</f>
        <v>0.33</v>
      </c>
      <c r="K3578" s="29"/>
      <c r="L3578" s="20"/>
      <c r="M3578" s="20"/>
      <c r="N3578" s="20"/>
      <c r="O3578" s="20"/>
      <c r="P3578" s="20"/>
    </row>
    <row r="3579" ht="15.75" hidden="1" customHeight="1">
      <c r="A3579" s="12">
        <v>412795.0</v>
      </c>
      <c r="B3579" s="12" t="s">
        <v>3347</v>
      </c>
      <c r="C3579" s="12" t="s">
        <v>158</v>
      </c>
      <c r="D3579" s="12" t="s">
        <v>154</v>
      </c>
      <c r="E3579" s="12">
        <v>7994.0</v>
      </c>
      <c r="F3579" s="26">
        <v>43965.0</v>
      </c>
      <c r="G3579" s="20"/>
      <c r="H3579" s="20"/>
      <c r="I3579" s="28" t="str">
        <f t="shared" si="1"/>
        <v>PRTupãssi43965</v>
      </c>
      <c r="J3579" s="28">
        <f>VLOOKUP(I3579,'Indice isolamento municipio'!$F$2:$G$26498,2,false)</f>
        <v>0.383</v>
      </c>
      <c r="K3579" s="29"/>
      <c r="L3579" s="20"/>
      <c r="M3579" s="20"/>
      <c r="N3579" s="20"/>
      <c r="O3579" s="20"/>
      <c r="P3579" s="20"/>
    </row>
    <row r="3580" ht="15.75" hidden="1" customHeight="1">
      <c r="A3580" s="12">
        <v>412796.0</v>
      </c>
      <c r="B3580" s="12" t="s">
        <v>3348</v>
      </c>
      <c r="C3580" s="12" t="s">
        <v>158</v>
      </c>
      <c r="D3580" s="12" t="s">
        <v>154</v>
      </c>
      <c r="E3580" s="12">
        <v>13628.0</v>
      </c>
      <c r="F3580" s="26">
        <v>43965.0</v>
      </c>
      <c r="G3580" s="20"/>
      <c r="H3580" s="20"/>
      <c r="I3580" s="28" t="str">
        <f t="shared" si="1"/>
        <v>PRTurvo43965</v>
      </c>
      <c r="J3580" s="28">
        <f>VLOOKUP(I3580,'Indice isolamento municipio'!$F$2:$G$26498,2,false)</f>
        <v>0.391</v>
      </c>
      <c r="K3580" s="29"/>
      <c r="L3580" s="20"/>
      <c r="M3580" s="20"/>
      <c r="N3580" s="20"/>
      <c r="O3580" s="20"/>
      <c r="P3580" s="20"/>
    </row>
    <row r="3581" ht="15.75" hidden="1" customHeight="1">
      <c r="A3581" s="12">
        <v>412800.0</v>
      </c>
      <c r="B3581" s="12" t="s">
        <v>3349</v>
      </c>
      <c r="C3581" s="12" t="s">
        <v>158</v>
      </c>
      <c r="D3581" s="12" t="s">
        <v>154</v>
      </c>
      <c r="E3581" s="12">
        <v>21402.0</v>
      </c>
      <c r="F3581" s="26">
        <v>43965.0</v>
      </c>
      <c r="G3581" s="20"/>
      <c r="H3581" s="20"/>
      <c r="I3581" s="28" t="str">
        <f t="shared" si="1"/>
        <v>PRUbiratã43965</v>
      </c>
      <c r="J3581" s="28">
        <f>VLOOKUP(I3581,'Indice isolamento municipio'!$F$2:$G$26498,2,false)</f>
        <v>0.363</v>
      </c>
      <c r="K3581" s="29"/>
      <c r="L3581" s="20"/>
      <c r="M3581" s="20"/>
      <c r="N3581" s="20"/>
      <c r="O3581" s="20"/>
      <c r="P3581" s="20"/>
    </row>
    <row r="3582" ht="15.75" hidden="1" customHeight="1">
      <c r="A3582" s="12">
        <v>412810.0</v>
      </c>
      <c r="B3582" s="12" t="s">
        <v>3350</v>
      </c>
      <c r="C3582" s="12" t="s">
        <v>158</v>
      </c>
      <c r="D3582" s="12" t="s">
        <v>154</v>
      </c>
      <c r="E3582" s="12">
        <v>102184.0</v>
      </c>
      <c r="F3582" s="26">
        <v>43965.0</v>
      </c>
      <c r="G3582" s="20"/>
      <c r="H3582" s="20"/>
      <c r="I3582" s="28" t="str">
        <f t="shared" si="1"/>
        <v>PRUmuarama43965</v>
      </c>
      <c r="J3582" s="28">
        <f>VLOOKUP(I3582,'Indice isolamento municipio'!$F$2:$G$26498,2,false)</f>
        <v>0.358</v>
      </c>
      <c r="K3582" s="29"/>
      <c r="L3582" s="20"/>
      <c r="M3582" s="20"/>
      <c r="N3582" s="20"/>
      <c r="O3582" s="20"/>
      <c r="P3582" s="20"/>
    </row>
    <row r="3583" ht="15.75" hidden="1" customHeight="1">
      <c r="A3583" s="12">
        <v>412820.0</v>
      </c>
      <c r="B3583" s="12" t="s">
        <v>3351</v>
      </c>
      <c r="C3583" s="12" t="s">
        <v>158</v>
      </c>
      <c r="D3583" s="12" t="s">
        <v>154</v>
      </c>
      <c r="E3583" s="12">
        <v>53372.0</v>
      </c>
      <c r="F3583" s="26">
        <v>43965.0</v>
      </c>
      <c r="G3583" s="20"/>
      <c r="H3583" s="20"/>
      <c r="I3583" s="28" t="str">
        <f t="shared" si="1"/>
        <v>PRUnião da Vitória43965</v>
      </c>
      <c r="J3583" s="28">
        <f>VLOOKUP(I3583,'Indice isolamento municipio'!$F$2:$G$26498,2,false)</f>
        <v>0.397</v>
      </c>
      <c r="K3583" s="29"/>
      <c r="L3583" s="20"/>
      <c r="M3583" s="20"/>
      <c r="N3583" s="20"/>
      <c r="O3583" s="20"/>
      <c r="P3583" s="20"/>
    </row>
    <row r="3584" ht="15.75" hidden="1" customHeight="1">
      <c r="A3584" s="12">
        <v>412830.0</v>
      </c>
      <c r="B3584" s="12" t="s">
        <v>3352</v>
      </c>
      <c r="C3584" s="12" t="s">
        <v>158</v>
      </c>
      <c r="D3584" s="12" t="s">
        <v>154</v>
      </c>
      <c r="E3584" s="12">
        <v>2482.0</v>
      </c>
      <c r="F3584" s="26">
        <v>43965.0</v>
      </c>
      <c r="G3584" s="20"/>
      <c r="H3584" s="20"/>
      <c r="I3584" s="28" t="str">
        <f t="shared" si="1"/>
        <v>PRUniflor43965</v>
      </c>
      <c r="J3584" s="28">
        <f>VLOOKUP(I3584,'Indice isolamento municipio'!$F$2:$G$26498,2,false)</f>
        <v>0.381</v>
      </c>
      <c r="K3584" s="29"/>
      <c r="L3584" s="20"/>
      <c r="M3584" s="20"/>
      <c r="N3584" s="20"/>
      <c r="O3584" s="20"/>
      <c r="P3584" s="20"/>
    </row>
    <row r="3585" ht="15.75" hidden="1" customHeight="1">
      <c r="A3585" s="12">
        <v>412840.0</v>
      </c>
      <c r="B3585" s="12" t="s">
        <v>3353</v>
      </c>
      <c r="C3585" s="12" t="s">
        <v>158</v>
      </c>
      <c r="D3585" s="12" t="s">
        <v>154</v>
      </c>
      <c r="E3585" s="12">
        <v>11411.0</v>
      </c>
      <c r="F3585" s="26">
        <v>43965.0</v>
      </c>
      <c r="G3585" s="20"/>
      <c r="H3585" s="20"/>
      <c r="I3585" s="28" t="str">
        <f t="shared" si="1"/>
        <v>PRUraí43965</v>
      </c>
      <c r="J3585" s="28">
        <f>VLOOKUP(I3585,'Indice isolamento municipio'!$F$2:$G$26498,2,false)</f>
        <v>0.365</v>
      </c>
      <c r="K3585" s="29"/>
      <c r="L3585" s="20"/>
      <c r="M3585" s="20"/>
      <c r="N3585" s="20"/>
      <c r="O3585" s="20"/>
      <c r="P3585" s="20"/>
    </row>
    <row r="3586" ht="15.75" hidden="1" customHeight="1">
      <c r="A3586" s="12">
        <v>412850.0</v>
      </c>
      <c r="B3586" s="12" t="s">
        <v>2558</v>
      </c>
      <c r="C3586" s="12" t="s">
        <v>158</v>
      </c>
      <c r="D3586" s="12" t="s">
        <v>154</v>
      </c>
      <c r="E3586" s="12">
        <v>19259.0</v>
      </c>
      <c r="F3586" s="26">
        <v>43965.0</v>
      </c>
      <c r="G3586" s="20"/>
      <c r="H3586" s="20"/>
      <c r="I3586" s="28" t="str">
        <f t="shared" si="1"/>
        <v>PRWenceslau Braz43965</v>
      </c>
      <c r="J3586" s="28">
        <f>VLOOKUP(I3586,'Indice isolamento municipio'!$F$2:$G$26498,2,false)</f>
        <v>0.399</v>
      </c>
      <c r="K3586" s="29"/>
      <c r="L3586" s="20"/>
      <c r="M3586" s="20"/>
      <c r="N3586" s="20"/>
      <c r="O3586" s="20"/>
      <c r="P3586" s="20"/>
    </row>
    <row r="3587" ht="15.75" hidden="1" customHeight="1">
      <c r="A3587" s="12">
        <v>412853.0</v>
      </c>
      <c r="B3587" s="12" t="s">
        <v>3354</v>
      </c>
      <c r="C3587" s="12" t="s">
        <v>158</v>
      </c>
      <c r="D3587" s="12" t="s">
        <v>154</v>
      </c>
      <c r="E3587" s="12">
        <v>10249.0</v>
      </c>
      <c r="F3587" s="26">
        <v>43965.0</v>
      </c>
      <c r="G3587" s="20"/>
      <c r="H3587" s="20"/>
      <c r="I3587" s="28" t="str">
        <f t="shared" si="1"/>
        <v>PRVentania43965</v>
      </c>
      <c r="J3587" s="28">
        <f>VLOOKUP(I3587,'Indice isolamento municipio'!$F$2:$G$26498,2,false)</f>
        <v>0.453</v>
      </c>
      <c r="K3587" s="29"/>
      <c r="L3587" s="20"/>
      <c r="M3587" s="20"/>
      <c r="N3587" s="20"/>
      <c r="O3587" s="20"/>
      <c r="P3587" s="20"/>
    </row>
    <row r="3588" ht="15.75" hidden="1" customHeight="1">
      <c r="A3588" s="12">
        <v>412855.0</v>
      </c>
      <c r="B3588" s="12" t="s">
        <v>3355</v>
      </c>
      <c r="C3588" s="12" t="s">
        <v>158</v>
      </c>
      <c r="D3588" s="12" t="s">
        <v>154</v>
      </c>
      <c r="E3588" s="12">
        <v>8871.0</v>
      </c>
      <c r="F3588" s="26">
        <v>43965.0</v>
      </c>
      <c r="G3588" s="20"/>
      <c r="H3588" s="20"/>
      <c r="I3588" s="28" t="str">
        <f t="shared" si="1"/>
        <v>PRVera Cruz do Oeste43965</v>
      </c>
      <c r="J3588" s="28">
        <f>VLOOKUP(I3588,'Indice isolamento municipio'!$F$2:$G$26498,2,false)</f>
        <v>0.402</v>
      </c>
      <c r="K3588" s="29"/>
      <c r="L3588" s="20"/>
      <c r="M3588" s="20"/>
      <c r="N3588" s="20"/>
      <c r="O3588" s="20"/>
      <c r="P3588" s="20"/>
    </row>
    <row r="3589" ht="15.75" hidden="1" customHeight="1">
      <c r="A3589" s="12">
        <v>412860.0</v>
      </c>
      <c r="B3589" s="12" t="s">
        <v>3356</v>
      </c>
      <c r="C3589" s="12" t="s">
        <v>158</v>
      </c>
      <c r="D3589" s="12" t="s">
        <v>154</v>
      </c>
      <c r="E3589" s="12">
        <v>7751.0</v>
      </c>
      <c r="F3589" s="26">
        <v>43965.0</v>
      </c>
      <c r="G3589" s="20"/>
      <c r="H3589" s="20"/>
      <c r="I3589" s="28" t="str">
        <f t="shared" si="1"/>
        <v>PRVerê43965</v>
      </c>
      <c r="J3589" s="28">
        <f>VLOOKUP(I3589,'Indice isolamento municipio'!$F$2:$G$26498,2,false)</f>
        <v>0.464</v>
      </c>
      <c r="K3589" s="29"/>
      <c r="L3589" s="20"/>
      <c r="M3589" s="20"/>
      <c r="N3589" s="20"/>
      <c r="O3589" s="20"/>
      <c r="P3589" s="20"/>
    </row>
    <row r="3590" ht="15.75" hidden="1" customHeight="1">
      <c r="A3590" s="12">
        <v>412862.0</v>
      </c>
      <c r="B3590" s="12" t="s">
        <v>2984</v>
      </c>
      <c r="C3590" s="12" t="s">
        <v>158</v>
      </c>
      <c r="D3590" s="12" t="s">
        <v>154</v>
      </c>
      <c r="E3590" s="12">
        <v>3119.0</v>
      </c>
      <c r="F3590" s="26">
        <v>43965.0</v>
      </c>
      <c r="G3590" s="20"/>
      <c r="H3590" s="20"/>
      <c r="I3590" s="28" t="str">
        <f t="shared" si="1"/>
        <v>PRAlto Paraíso43965</v>
      </c>
      <c r="J3590" s="28">
        <f>VLOOKUP(I3590,'Indice isolamento municipio'!$F$2:$G$26498,2,false)</f>
        <v>0.5</v>
      </c>
      <c r="K3590" s="29"/>
      <c r="L3590" s="20"/>
      <c r="M3590" s="20"/>
      <c r="N3590" s="20"/>
      <c r="O3590" s="20"/>
      <c r="P3590" s="20"/>
    </row>
    <row r="3591" ht="15.75" hidden="1" customHeight="1">
      <c r="A3591" s="12">
        <v>412863.0</v>
      </c>
      <c r="B3591" s="12" t="s">
        <v>3086</v>
      </c>
      <c r="C3591" s="12" t="s">
        <v>158</v>
      </c>
      <c r="D3591" s="12" t="s">
        <v>154</v>
      </c>
      <c r="E3591" s="12">
        <v>5686.0</v>
      </c>
      <c r="F3591" s="26">
        <v>43965.0</v>
      </c>
      <c r="G3591" s="20"/>
      <c r="H3591" s="20"/>
      <c r="I3591" s="28" t="str">
        <f t="shared" si="1"/>
        <v>PRDoutor Ulysses43965</v>
      </c>
      <c r="J3591" s="28">
        <f>VLOOKUP(I3591,'Indice isolamento municipio'!$F$2:$G$26498,2,false)</f>
        <v>0.484</v>
      </c>
      <c r="K3591" s="29"/>
      <c r="L3591" s="20"/>
      <c r="M3591" s="20"/>
      <c r="N3591" s="20"/>
      <c r="O3591" s="20"/>
      <c r="P3591" s="20"/>
    </row>
    <row r="3592" ht="15.75" hidden="1" customHeight="1">
      <c r="A3592" s="12">
        <v>412865.0</v>
      </c>
      <c r="B3592" s="12" t="s">
        <v>3357</v>
      </c>
      <c r="C3592" s="12" t="s">
        <v>158</v>
      </c>
      <c r="D3592" s="12" t="s">
        <v>154</v>
      </c>
      <c r="E3592" s="12">
        <v>3951.0</v>
      </c>
      <c r="F3592" s="26">
        <v>43965.0</v>
      </c>
      <c r="G3592" s="20"/>
      <c r="H3592" s="20"/>
      <c r="I3592" s="28" t="str">
        <f t="shared" si="1"/>
        <v>PRVirmond43965</v>
      </c>
      <c r="J3592" s="28">
        <f>VLOOKUP(I3592,'Indice isolamento municipio'!$F$2:$G$26498,2,false)</f>
        <v>0.423</v>
      </c>
      <c r="K3592" s="29"/>
      <c r="L3592" s="20"/>
      <c r="M3592" s="20"/>
      <c r="N3592" s="20"/>
      <c r="O3592" s="20"/>
      <c r="P3592" s="20"/>
    </row>
    <row r="3593" ht="15.75" hidden="1" customHeight="1">
      <c r="A3593" s="12">
        <v>412870.0</v>
      </c>
      <c r="B3593" s="12" t="s">
        <v>3358</v>
      </c>
      <c r="C3593" s="12" t="s">
        <v>158</v>
      </c>
      <c r="D3593" s="12" t="s">
        <v>154</v>
      </c>
      <c r="E3593" s="12">
        <v>6548.0</v>
      </c>
      <c r="F3593" s="26">
        <v>43965.0</v>
      </c>
      <c r="G3593" s="20"/>
      <c r="H3593" s="20"/>
      <c r="I3593" s="28" t="str">
        <f t="shared" si="1"/>
        <v>PRVitorino43965</v>
      </c>
      <c r="J3593" s="28">
        <f>VLOOKUP(I3593,'Indice isolamento municipio'!$F$2:$G$26498,2,false)</f>
        <v>0.388</v>
      </c>
      <c r="K3593" s="29"/>
      <c r="L3593" s="20"/>
      <c r="M3593" s="20"/>
      <c r="N3593" s="20"/>
      <c r="O3593" s="20"/>
      <c r="P3593" s="20"/>
    </row>
    <row r="3594" ht="15.75" hidden="1" customHeight="1">
      <c r="A3594" s="12">
        <v>412880.0</v>
      </c>
      <c r="B3594" s="12" t="s">
        <v>3359</v>
      </c>
      <c r="C3594" s="12" t="s">
        <v>158</v>
      </c>
      <c r="D3594" s="12" t="s">
        <v>154</v>
      </c>
      <c r="E3594" s="12">
        <v>5939.0</v>
      </c>
      <c r="F3594" s="26">
        <v>43965.0</v>
      </c>
      <c r="G3594" s="20"/>
      <c r="H3594" s="20"/>
      <c r="I3594" s="28" t="str">
        <f t="shared" si="1"/>
        <v>PRXambrê43965</v>
      </c>
      <c r="J3594" s="28">
        <f>VLOOKUP(I3594,'Indice isolamento municipio'!$F$2:$G$26498,2,false)</f>
        <v>0.321</v>
      </c>
      <c r="K3594" s="29"/>
      <c r="L3594" s="20"/>
      <c r="M3594" s="20"/>
      <c r="N3594" s="20"/>
      <c r="O3594" s="20"/>
      <c r="P3594" s="20"/>
    </row>
    <row r="3595" ht="15.75" hidden="1" customHeight="1">
      <c r="A3595" s="12">
        <v>330010.0</v>
      </c>
      <c r="B3595" s="12" t="s">
        <v>3739</v>
      </c>
      <c r="C3595" s="12" t="s">
        <v>131</v>
      </c>
      <c r="D3595" s="12" t="s">
        <v>143</v>
      </c>
      <c r="E3595" s="12">
        <v>177101.0</v>
      </c>
      <c r="F3595" s="26">
        <v>43965.0</v>
      </c>
      <c r="G3595" s="20"/>
      <c r="H3595" s="20"/>
      <c r="I3595" s="28" t="str">
        <f t="shared" si="1"/>
        <v>RJAngra dos Reis43965</v>
      </c>
      <c r="J3595" s="28">
        <f>VLOOKUP(I3595,'Indice isolamento municipio'!$F$2:$G$26498,2,false)</f>
        <v>0.436</v>
      </c>
      <c r="K3595" s="29"/>
      <c r="L3595" s="20"/>
      <c r="M3595" s="20"/>
      <c r="N3595" s="20"/>
      <c r="O3595" s="20"/>
      <c r="P3595" s="20"/>
    </row>
    <row r="3596" ht="15.75" hidden="1" customHeight="1">
      <c r="A3596" s="12">
        <v>330015.0</v>
      </c>
      <c r="B3596" s="12" t="s">
        <v>3740</v>
      </c>
      <c r="C3596" s="12" t="s">
        <v>131</v>
      </c>
      <c r="D3596" s="12" t="s">
        <v>143</v>
      </c>
      <c r="E3596" s="12">
        <v>10545.0</v>
      </c>
      <c r="F3596" s="26">
        <v>43965.0</v>
      </c>
      <c r="G3596" s="20"/>
      <c r="H3596" s="20"/>
      <c r="I3596" s="28" t="str">
        <f t="shared" si="1"/>
        <v>RJAperibé43965</v>
      </c>
      <c r="J3596" s="28">
        <f>VLOOKUP(I3596,'Indice isolamento municipio'!$F$2:$G$26498,2,false)</f>
        <v>0.467</v>
      </c>
      <c r="K3596" s="29"/>
      <c r="L3596" s="20"/>
      <c r="M3596" s="20"/>
      <c r="N3596" s="20"/>
      <c r="O3596" s="20"/>
      <c r="P3596" s="20"/>
    </row>
    <row r="3597" ht="15.75" hidden="1" customHeight="1">
      <c r="A3597" s="12">
        <v>330020.0</v>
      </c>
      <c r="B3597" s="12" t="s">
        <v>3741</v>
      </c>
      <c r="C3597" s="12" t="s">
        <v>131</v>
      </c>
      <c r="D3597" s="12" t="s">
        <v>143</v>
      </c>
      <c r="E3597" s="12">
        <v>116418.0</v>
      </c>
      <c r="F3597" s="26">
        <v>43965.0</v>
      </c>
      <c r="G3597" s="20"/>
      <c r="H3597" s="20"/>
      <c r="I3597" s="28" t="str">
        <f t="shared" si="1"/>
        <v>RJAraruama43965</v>
      </c>
      <c r="J3597" s="28">
        <f>VLOOKUP(I3597,'Indice isolamento municipio'!$F$2:$G$26498,2,false)</f>
        <v>0.454</v>
      </c>
      <c r="K3597" s="29"/>
      <c r="L3597" s="20"/>
      <c r="M3597" s="20"/>
      <c r="N3597" s="20"/>
      <c r="O3597" s="20"/>
      <c r="P3597" s="20"/>
    </row>
    <row r="3598" ht="15.75" hidden="1" customHeight="1">
      <c r="A3598" s="12">
        <v>330022.0</v>
      </c>
      <c r="B3598" s="12" t="s">
        <v>3742</v>
      </c>
      <c r="C3598" s="12" t="s">
        <v>131</v>
      </c>
      <c r="D3598" s="12" t="s">
        <v>143</v>
      </c>
      <c r="E3598" s="12">
        <v>11654.0</v>
      </c>
      <c r="F3598" s="26">
        <v>43965.0</v>
      </c>
      <c r="G3598" s="20"/>
      <c r="H3598" s="20"/>
      <c r="I3598" s="28" t="str">
        <f t="shared" si="1"/>
        <v>RJAreal43965</v>
      </c>
      <c r="J3598" s="28">
        <f>VLOOKUP(I3598,'Indice isolamento municipio'!$F$2:$G$26498,2,false)</f>
        <v>0.441</v>
      </c>
      <c r="K3598" s="29"/>
      <c r="L3598" s="20"/>
      <c r="M3598" s="20"/>
      <c r="N3598" s="20"/>
      <c r="O3598" s="20"/>
      <c r="P3598" s="20"/>
    </row>
    <row r="3599" ht="15.75" hidden="1" customHeight="1">
      <c r="A3599" s="12">
        <v>330023.0</v>
      </c>
      <c r="B3599" s="12" t="s">
        <v>3743</v>
      </c>
      <c r="C3599" s="12" t="s">
        <v>131</v>
      </c>
      <c r="D3599" s="12" t="s">
        <v>143</v>
      </c>
      <c r="E3599" s="12">
        <v>28973.0</v>
      </c>
      <c r="F3599" s="26">
        <v>43965.0</v>
      </c>
      <c r="G3599" s="20"/>
      <c r="H3599" s="20"/>
      <c r="I3599" s="28" t="str">
        <f t="shared" si="1"/>
        <v>RJArmação dos Búzios43965</v>
      </c>
      <c r="J3599" s="28">
        <f>VLOOKUP(I3599,'Indice isolamento municipio'!$F$2:$G$26498,2,false)</f>
        <v>0.454</v>
      </c>
      <c r="K3599" s="29"/>
      <c r="L3599" s="20"/>
      <c r="M3599" s="20"/>
      <c r="N3599" s="20"/>
      <c r="O3599" s="20"/>
      <c r="P3599" s="20"/>
    </row>
    <row r="3600" ht="15.75" hidden="1" customHeight="1">
      <c r="A3600" s="12">
        <v>330025.0</v>
      </c>
      <c r="B3600" s="12" t="s">
        <v>3744</v>
      </c>
      <c r="C3600" s="12" t="s">
        <v>131</v>
      </c>
      <c r="D3600" s="12" t="s">
        <v>143</v>
      </c>
      <c r="E3600" s="12">
        <v>28295.0</v>
      </c>
      <c r="F3600" s="26">
        <v>43965.0</v>
      </c>
      <c r="G3600" s="20"/>
      <c r="H3600" s="20"/>
      <c r="I3600" s="28" t="str">
        <f t="shared" si="1"/>
        <v>RJArraial do Cabo43965</v>
      </c>
      <c r="J3600" s="28">
        <f>VLOOKUP(I3600,'Indice isolamento municipio'!$F$2:$G$26498,2,false)</f>
        <v>0.462</v>
      </c>
      <c r="K3600" s="29"/>
      <c r="L3600" s="20"/>
      <c r="M3600" s="20"/>
      <c r="N3600" s="20"/>
      <c r="O3600" s="20"/>
      <c r="P3600" s="20"/>
    </row>
    <row r="3601" ht="15.75" hidden="1" customHeight="1">
      <c r="A3601" s="12">
        <v>330030.0</v>
      </c>
      <c r="B3601" s="12" t="s">
        <v>3745</v>
      </c>
      <c r="C3601" s="12" t="s">
        <v>131</v>
      </c>
      <c r="D3601" s="12" t="s">
        <v>143</v>
      </c>
      <c r="E3601" s="12">
        <v>95726.0</v>
      </c>
      <c r="F3601" s="26">
        <v>43965.0</v>
      </c>
      <c r="G3601" s="20"/>
      <c r="H3601" s="20"/>
      <c r="I3601" s="28" t="str">
        <f t="shared" si="1"/>
        <v>RJBarra do Piraí43965</v>
      </c>
      <c r="J3601" s="28">
        <f>VLOOKUP(I3601,'Indice isolamento municipio'!$F$2:$G$26498,2,false)</f>
        <v>0.421</v>
      </c>
      <c r="K3601" s="29"/>
      <c r="L3601" s="20"/>
      <c r="M3601" s="20"/>
      <c r="N3601" s="20"/>
      <c r="O3601" s="20"/>
      <c r="P3601" s="20"/>
    </row>
    <row r="3602" ht="15.75" hidden="1" customHeight="1">
      <c r="A3602" s="12">
        <v>330040.0</v>
      </c>
      <c r="B3602" s="12" t="s">
        <v>3746</v>
      </c>
      <c r="C3602" s="12" t="s">
        <v>131</v>
      </c>
      <c r="D3602" s="12" t="s">
        <v>143</v>
      </c>
      <c r="E3602" s="12">
        <v>178880.0</v>
      </c>
      <c r="F3602" s="26">
        <v>43965.0</v>
      </c>
      <c r="G3602" s="20"/>
      <c r="H3602" s="20"/>
      <c r="I3602" s="28" t="str">
        <f t="shared" si="1"/>
        <v>RJBarra Mansa43965</v>
      </c>
      <c r="J3602" s="28">
        <f>VLOOKUP(I3602,'Indice isolamento municipio'!$F$2:$G$26498,2,false)</f>
        <v>0.405</v>
      </c>
      <c r="K3602" s="29"/>
      <c r="L3602" s="20"/>
      <c r="M3602" s="20"/>
      <c r="N3602" s="20"/>
      <c r="O3602" s="20"/>
      <c r="P3602" s="20"/>
    </row>
    <row r="3603" ht="15.75" hidden="1" customHeight="1">
      <c r="A3603" s="12">
        <v>330045.0</v>
      </c>
      <c r="B3603" s="12" t="s">
        <v>3747</v>
      </c>
      <c r="C3603" s="12" t="s">
        <v>131</v>
      </c>
      <c r="D3603" s="12" t="s">
        <v>143</v>
      </c>
      <c r="E3603" s="12">
        <v>474596.0</v>
      </c>
      <c r="F3603" s="26">
        <v>43965.0</v>
      </c>
      <c r="G3603" s="20"/>
      <c r="H3603" s="20"/>
      <c r="I3603" s="28" t="str">
        <f t="shared" si="1"/>
        <v>RJBelford Roxo43965</v>
      </c>
      <c r="J3603" s="28">
        <f>VLOOKUP(I3603,'Indice isolamento municipio'!$F$2:$G$26498,2,false)</f>
        <v>0.433</v>
      </c>
      <c r="K3603" s="29"/>
      <c r="L3603" s="20"/>
      <c r="M3603" s="20"/>
      <c r="N3603" s="20"/>
      <c r="O3603" s="20"/>
      <c r="P3603" s="20"/>
    </row>
    <row r="3604" ht="15.75" hidden="1" customHeight="1">
      <c r="A3604" s="12">
        <v>330050.0</v>
      </c>
      <c r="B3604" s="12" t="s">
        <v>1368</v>
      </c>
      <c r="C3604" s="12" t="s">
        <v>131</v>
      </c>
      <c r="D3604" s="12" t="s">
        <v>143</v>
      </c>
      <c r="E3604" s="12">
        <v>25738.0</v>
      </c>
      <c r="F3604" s="26">
        <v>43965.0</v>
      </c>
      <c r="G3604" s="20"/>
      <c r="H3604" s="20"/>
      <c r="I3604" s="28" t="str">
        <f t="shared" si="1"/>
        <v>RJBom Jardim43965</v>
      </c>
      <c r="J3604" s="28">
        <f>VLOOKUP(I3604,'Indice isolamento municipio'!$F$2:$G$26498,2,false)</f>
        <v>0.419</v>
      </c>
      <c r="K3604" s="29"/>
      <c r="L3604" s="20"/>
      <c r="M3604" s="20"/>
      <c r="N3604" s="20"/>
      <c r="O3604" s="20"/>
      <c r="P3604" s="20"/>
    </row>
    <row r="3605" ht="15.75" hidden="1" customHeight="1">
      <c r="A3605" s="12">
        <v>330060.0</v>
      </c>
      <c r="B3605" s="12" t="s">
        <v>3748</v>
      </c>
      <c r="C3605" s="12" t="s">
        <v>131</v>
      </c>
      <c r="D3605" s="12" t="s">
        <v>143</v>
      </c>
      <c r="E3605" s="12">
        <v>35677.0</v>
      </c>
      <c r="F3605" s="26">
        <v>43965.0</v>
      </c>
      <c r="G3605" s="20"/>
      <c r="H3605" s="20"/>
      <c r="I3605" s="28" t="str">
        <f t="shared" si="1"/>
        <v>RJBom Jesus do Itabapoana43965</v>
      </c>
      <c r="J3605" s="28">
        <f>VLOOKUP(I3605,'Indice isolamento municipio'!$F$2:$G$26498,2,false)</f>
        <v>0.464</v>
      </c>
      <c r="K3605" s="29"/>
      <c r="L3605" s="20"/>
      <c r="M3605" s="20"/>
      <c r="N3605" s="20"/>
      <c r="O3605" s="20"/>
      <c r="P3605" s="20"/>
    </row>
    <row r="3606" ht="15.75" hidden="1" customHeight="1">
      <c r="A3606" s="12">
        <v>330070.0</v>
      </c>
      <c r="B3606" s="12" t="s">
        <v>5816</v>
      </c>
      <c r="C3606" s="12" t="s">
        <v>131</v>
      </c>
      <c r="D3606" s="12" t="s">
        <v>143</v>
      </c>
      <c r="E3606" s="12">
        <v>195197.0</v>
      </c>
      <c r="F3606" s="26">
        <v>43965.0</v>
      </c>
      <c r="G3606" s="20"/>
      <c r="H3606" s="20"/>
      <c r="I3606" s="28" t="str">
        <f t="shared" si="1"/>
        <v>RJCabo Frio 43965</v>
      </c>
      <c r="J3606" s="28" t="str">
        <f>VLOOKUP(I3606,'Indice isolamento municipio'!$F$2:$G$26498,2,false)</f>
        <v>#N/A</v>
      </c>
      <c r="K3606" s="29"/>
      <c r="L3606" s="20"/>
      <c r="M3606" s="20"/>
      <c r="N3606" s="20"/>
      <c r="O3606" s="20"/>
      <c r="P3606" s="20"/>
    </row>
    <row r="3607" ht="15.75" hidden="1" customHeight="1">
      <c r="A3607" s="12">
        <v>330080.0</v>
      </c>
      <c r="B3607" s="12" t="s">
        <v>3750</v>
      </c>
      <c r="C3607" s="12" t="s">
        <v>131</v>
      </c>
      <c r="D3607" s="12" t="s">
        <v>143</v>
      </c>
      <c r="E3607" s="12">
        <v>55139.0</v>
      </c>
      <c r="F3607" s="26">
        <v>43965.0</v>
      </c>
      <c r="G3607" s="20"/>
      <c r="H3607" s="20"/>
      <c r="I3607" s="28" t="str">
        <f t="shared" si="1"/>
        <v>RJCachoeiras de Macacu43965</v>
      </c>
      <c r="J3607" s="28">
        <f>VLOOKUP(I3607,'Indice isolamento municipio'!$F$2:$G$26498,2,false)</f>
        <v>0.439</v>
      </c>
      <c r="K3607" s="29"/>
      <c r="L3607" s="20"/>
      <c r="M3607" s="20"/>
      <c r="N3607" s="20"/>
      <c r="O3607" s="20"/>
      <c r="P3607" s="20"/>
    </row>
    <row r="3608" ht="15.75" hidden="1" customHeight="1">
      <c r="A3608" s="12">
        <v>330090.0</v>
      </c>
      <c r="B3608" s="12" t="s">
        <v>3751</v>
      </c>
      <c r="C3608" s="12" t="s">
        <v>131</v>
      </c>
      <c r="D3608" s="12" t="s">
        <v>143</v>
      </c>
      <c r="E3608" s="12">
        <v>14851.0</v>
      </c>
      <c r="F3608" s="26">
        <v>43965.0</v>
      </c>
      <c r="G3608" s="20"/>
      <c r="H3608" s="20"/>
      <c r="I3608" s="28" t="str">
        <f t="shared" si="1"/>
        <v>RJCambuci43965</v>
      </c>
      <c r="J3608" s="28">
        <f>VLOOKUP(I3608,'Indice isolamento municipio'!$F$2:$G$26498,2,false)</f>
        <v>0.535</v>
      </c>
      <c r="K3608" s="29"/>
      <c r="L3608" s="20"/>
      <c r="M3608" s="20"/>
      <c r="N3608" s="20"/>
      <c r="O3608" s="20"/>
      <c r="P3608" s="20"/>
    </row>
    <row r="3609" ht="15.75" hidden="1" customHeight="1">
      <c r="A3609" s="12">
        <v>330093.0</v>
      </c>
      <c r="B3609" s="12" t="s">
        <v>3753</v>
      </c>
      <c r="C3609" s="12" t="s">
        <v>131</v>
      </c>
      <c r="D3609" s="12" t="s">
        <v>143</v>
      </c>
      <c r="E3609" s="12">
        <v>14024.0</v>
      </c>
      <c r="F3609" s="26">
        <v>43965.0</v>
      </c>
      <c r="G3609" s="20"/>
      <c r="H3609" s="20"/>
      <c r="I3609" s="28" t="str">
        <f t="shared" si="1"/>
        <v>RJCarapebus43965</v>
      </c>
      <c r="J3609" s="28">
        <f>VLOOKUP(I3609,'Indice isolamento municipio'!$F$2:$G$26498,2,false)</f>
        <v>0.374</v>
      </c>
      <c r="K3609" s="29"/>
      <c r="L3609" s="20"/>
      <c r="M3609" s="20"/>
      <c r="N3609" s="20"/>
      <c r="O3609" s="20"/>
      <c r="P3609" s="20"/>
    </row>
    <row r="3610" ht="15.75" hidden="1" customHeight="1">
      <c r="A3610" s="12">
        <v>330095.0</v>
      </c>
      <c r="B3610" s="12" t="s">
        <v>3757</v>
      </c>
      <c r="C3610" s="12" t="s">
        <v>131</v>
      </c>
      <c r="D3610" s="12" t="s">
        <v>143</v>
      </c>
      <c r="E3610" s="12">
        <v>8219.0</v>
      </c>
      <c r="F3610" s="26">
        <v>43965.0</v>
      </c>
      <c r="G3610" s="20"/>
      <c r="H3610" s="20"/>
      <c r="I3610" s="28" t="str">
        <f t="shared" si="1"/>
        <v>RJComendador Levy Gasparian43965</v>
      </c>
      <c r="J3610" s="28">
        <f>VLOOKUP(I3610,'Indice isolamento municipio'!$F$2:$G$26498,2,false)</f>
        <v>0.364</v>
      </c>
      <c r="K3610" s="29"/>
      <c r="L3610" s="20"/>
      <c r="M3610" s="20"/>
      <c r="N3610" s="20"/>
      <c r="O3610" s="20"/>
      <c r="P3610" s="20"/>
    </row>
    <row r="3611" ht="15.75" hidden="1" customHeight="1">
      <c r="A3611" s="12">
        <v>330100.0</v>
      </c>
      <c r="B3611" s="12" t="s">
        <v>3752</v>
      </c>
      <c r="C3611" s="12" t="s">
        <v>131</v>
      </c>
      <c r="D3611" s="12" t="s">
        <v>143</v>
      </c>
      <c r="E3611" s="12">
        <v>472300.0</v>
      </c>
      <c r="F3611" s="26">
        <v>43965.0</v>
      </c>
      <c r="G3611" s="20"/>
      <c r="H3611" s="20"/>
      <c r="I3611" s="28" t="str">
        <f t="shared" si="1"/>
        <v>RJCampos dos Goytacazes43965</v>
      </c>
      <c r="J3611" s="28">
        <f>VLOOKUP(I3611,'Indice isolamento municipio'!$F$2:$G$26498,2,false)</f>
        <v>0.415</v>
      </c>
      <c r="K3611" s="41"/>
      <c r="L3611" s="26">
        <v>43969.0</v>
      </c>
      <c r="M3611" s="26">
        <v>43983.0</v>
      </c>
      <c r="N3611" s="18" t="s">
        <v>5817</v>
      </c>
      <c r="O3611" s="20"/>
      <c r="P3611" s="20"/>
    </row>
    <row r="3612" ht="15.75" hidden="1" customHeight="1">
      <c r="A3612" s="12">
        <v>330110.0</v>
      </c>
      <c r="B3612" s="12" t="s">
        <v>5818</v>
      </c>
      <c r="C3612" s="12" t="s">
        <v>131</v>
      </c>
      <c r="D3612" s="12" t="s">
        <v>143</v>
      </c>
      <c r="E3612" s="12">
        <v>19830.0</v>
      </c>
      <c r="F3612" s="26">
        <v>43965.0</v>
      </c>
      <c r="G3612" s="20"/>
      <c r="H3612" s="20"/>
      <c r="I3612" s="28" t="str">
        <f t="shared" si="1"/>
        <v>RJCantagalo 43965</v>
      </c>
      <c r="J3612" s="28" t="str">
        <f>VLOOKUP(I3612,'Indice isolamento municipio'!$F$2:$G$26498,2,false)</f>
        <v>#N/A</v>
      </c>
      <c r="K3612" s="29"/>
      <c r="L3612" s="20"/>
      <c r="M3612" s="20"/>
      <c r="N3612" s="20"/>
      <c r="O3612" s="20"/>
      <c r="P3612" s="20"/>
    </row>
    <row r="3613" ht="15.75" hidden="1" customHeight="1">
      <c r="A3613" s="12">
        <v>330115.0</v>
      </c>
      <c r="B3613" s="12" t="s">
        <v>3754</v>
      </c>
      <c r="C3613" s="12" t="s">
        <v>131</v>
      </c>
      <c r="D3613" s="12" t="s">
        <v>143</v>
      </c>
      <c r="E3613" s="12">
        <v>12601.0</v>
      </c>
      <c r="F3613" s="26">
        <v>43965.0</v>
      </c>
      <c r="G3613" s="20"/>
      <c r="H3613" s="20"/>
      <c r="I3613" s="28" t="str">
        <f t="shared" si="1"/>
        <v>RJCardoso Moreira43965</v>
      </c>
      <c r="J3613" s="28">
        <f>VLOOKUP(I3613,'Indice isolamento municipio'!$F$2:$G$26498,2,false)</f>
        <v>0.453</v>
      </c>
      <c r="K3613" s="29"/>
      <c r="L3613" s="20"/>
      <c r="M3613" s="20"/>
      <c r="N3613" s="20"/>
      <c r="O3613" s="20"/>
      <c r="P3613" s="20"/>
    </row>
    <row r="3614" ht="15.75" hidden="1" customHeight="1">
      <c r="A3614" s="12">
        <v>330120.0</v>
      </c>
      <c r="B3614" s="12" t="s">
        <v>3755</v>
      </c>
      <c r="C3614" s="12" t="s">
        <v>131</v>
      </c>
      <c r="D3614" s="12" t="s">
        <v>143</v>
      </c>
      <c r="E3614" s="12">
        <v>17758.0</v>
      </c>
      <c r="F3614" s="26">
        <v>43965.0</v>
      </c>
      <c r="G3614" s="20"/>
      <c r="H3614" s="20"/>
      <c r="I3614" s="28" t="str">
        <f t="shared" si="1"/>
        <v>RJCarmo43965</v>
      </c>
      <c r="J3614" s="28">
        <f>VLOOKUP(I3614,'Indice isolamento municipio'!$F$2:$G$26498,2,false)</f>
        <v>0.494</v>
      </c>
      <c r="K3614" s="29"/>
      <c r="L3614" s="20"/>
      <c r="M3614" s="20"/>
      <c r="N3614" s="20"/>
      <c r="O3614" s="20"/>
      <c r="P3614" s="20"/>
    </row>
    <row r="3615" ht="15.75" hidden="1" customHeight="1">
      <c r="A3615" s="12">
        <v>330130.0</v>
      </c>
      <c r="B3615" s="12" t="s">
        <v>3756</v>
      </c>
      <c r="C3615" s="12" t="s">
        <v>131</v>
      </c>
      <c r="D3615" s="12" t="s">
        <v>143</v>
      </c>
      <c r="E3615" s="12">
        <v>37340.0</v>
      </c>
      <c r="F3615" s="26">
        <v>43965.0</v>
      </c>
      <c r="G3615" s="20"/>
      <c r="H3615" s="20"/>
      <c r="I3615" s="28" t="str">
        <f t="shared" si="1"/>
        <v>RJCasimiro de Abreu43965</v>
      </c>
      <c r="J3615" s="28">
        <f>VLOOKUP(I3615,'Indice isolamento municipio'!$F$2:$G$26498,2,false)</f>
        <v>0.442</v>
      </c>
      <c r="K3615" s="29"/>
      <c r="L3615" s="20"/>
      <c r="M3615" s="20"/>
      <c r="N3615" s="20"/>
      <c r="O3615" s="20"/>
      <c r="P3615" s="20"/>
    </row>
    <row r="3616" ht="15.75" hidden="1" customHeight="1">
      <c r="A3616" s="12">
        <v>330140.0</v>
      </c>
      <c r="B3616" s="12" t="s">
        <v>3758</v>
      </c>
      <c r="C3616" s="12" t="s">
        <v>131</v>
      </c>
      <c r="D3616" s="12" t="s">
        <v>143</v>
      </c>
      <c r="E3616" s="12">
        <v>21613.0</v>
      </c>
      <c r="F3616" s="26">
        <v>43965.0</v>
      </c>
      <c r="G3616" s="20"/>
      <c r="H3616" s="20"/>
      <c r="I3616" s="28" t="str">
        <f t="shared" si="1"/>
        <v>RJConceição de Macabu43965</v>
      </c>
      <c r="J3616" s="28">
        <f>VLOOKUP(I3616,'Indice isolamento municipio'!$F$2:$G$26498,2,false)</f>
        <v>0.466</v>
      </c>
      <c r="K3616" s="29"/>
      <c r="L3616" s="20"/>
      <c r="M3616" s="20"/>
      <c r="N3616" s="20"/>
      <c r="O3616" s="20"/>
      <c r="P3616" s="20"/>
    </row>
    <row r="3617" ht="15.75" hidden="1" customHeight="1">
      <c r="A3617" s="12">
        <v>330150.0</v>
      </c>
      <c r="B3617" s="12" t="s">
        <v>3759</v>
      </c>
      <c r="C3617" s="12" t="s">
        <v>131</v>
      </c>
      <c r="D3617" s="12" t="s">
        <v>143</v>
      </c>
      <c r="E3617" s="12">
        <v>20707.0</v>
      </c>
      <c r="F3617" s="26">
        <v>43965.0</v>
      </c>
      <c r="G3617" s="20"/>
      <c r="H3617" s="20"/>
      <c r="I3617" s="28" t="str">
        <f t="shared" si="1"/>
        <v>RJCordeiro43965</v>
      </c>
      <c r="J3617" s="28">
        <f>VLOOKUP(I3617,'Indice isolamento municipio'!$F$2:$G$26498,2,false)</f>
        <v>0.453</v>
      </c>
      <c r="K3617" s="29"/>
      <c r="L3617" s="20"/>
      <c r="M3617" s="20"/>
      <c r="N3617" s="20"/>
      <c r="O3617" s="20"/>
      <c r="P3617" s="20"/>
    </row>
    <row r="3618" ht="15.75" hidden="1" customHeight="1">
      <c r="A3618" s="12">
        <v>330160.0</v>
      </c>
      <c r="B3618" s="12" t="s">
        <v>3760</v>
      </c>
      <c r="C3618" s="12" t="s">
        <v>131</v>
      </c>
      <c r="D3618" s="12" t="s">
        <v>143</v>
      </c>
      <c r="E3618" s="12">
        <v>11020.0</v>
      </c>
      <c r="F3618" s="26">
        <v>43965.0</v>
      </c>
      <c r="G3618" s="20"/>
      <c r="H3618" s="20"/>
      <c r="I3618" s="28" t="str">
        <f t="shared" si="1"/>
        <v>RJDuas Barras43965</v>
      </c>
      <c r="J3618" s="28">
        <f>VLOOKUP(I3618,'Indice isolamento municipio'!$F$2:$G$26498,2,false)</f>
        <v>0.466</v>
      </c>
      <c r="K3618" s="29"/>
      <c r="L3618" s="20"/>
      <c r="M3618" s="20"/>
      <c r="N3618" s="20"/>
      <c r="O3618" s="20"/>
      <c r="P3618" s="20"/>
    </row>
    <row r="3619" ht="15.75" hidden="1" customHeight="1">
      <c r="A3619" s="12">
        <v>330170.0</v>
      </c>
      <c r="B3619" s="12" t="s">
        <v>3761</v>
      </c>
      <c r="C3619" s="12" t="s">
        <v>131</v>
      </c>
      <c r="D3619" s="12" t="s">
        <v>143</v>
      </c>
      <c r="E3619" s="12">
        <v>867067.0</v>
      </c>
      <c r="F3619" s="26">
        <v>43965.0</v>
      </c>
      <c r="G3619" s="20"/>
      <c r="H3619" s="20"/>
      <c r="I3619" s="28" t="str">
        <f t="shared" si="1"/>
        <v>RJDuque de Caxias43965</v>
      </c>
      <c r="J3619" s="28">
        <f>VLOOKUP(I3619,'Indice isolamento municipio'!$F$2:$G$26498,2,false)</f>
        <v>0.444</v>
      </c>
      <c r="K3619" s="29"/>
      <c r="L3619" s="20"/>
      <c r="M3619" s="20"/>
      <c r="N3619" s="20"/>
      <c r="O3619" s="20"/>
      <c r="P3619" s="20"/>
    </row>
    <row r="3620" ht="15.75" hidden="1" customHeight="1">
      <c r="A3620" s="12">
        <v>330180.0</v>
      </c>
      <c r="B3620" s="12" t="s">
        <v>3762</v>
      </c>
      <c r="C3620" s="12" t="s">
        <v>131</v>
      </c>
      <c r="D3620" s="12" t="s">
        <v>143</v>
      </c>
      <c r="E3620" s="12">
        <v>13408.0</v>
      </c>
      <c r="F3620" s="26">
        <v>43965.0</v>
      </c>
      <c r="G3620" s="20"/>
      <c r="H3620" s="20"/>
      <c r="I3620" s="28" t="str">
        <f t="shared" si="1"/>
        <v>RJEngenheiro Paulo de Frontin43965</v>
      </c>
      <c r="J3620" s="28">
        <f>VLOOKUP(I3620,'Indice isolamento municipio'!$F$2:$G$26498,2,false)</f>
        <v>0.498</v>
      </c>
      <c r="K3620" s="29"/>
      <c r="L3620" s="20"/>
      <c r="M3620" s="20"/>
      <c r="N3620" s="20"/>
      <c r="O3620" s="20"/>
      <c r="P3620" s="20"/>
    </row>
    <row r="3621" ht="15.75" hidden="1" customHeight="1">
      <c r="A3621" s="12">
        <v>330185.0</v>
      </c>
      <c r="B3621" s="12" t="s">
        <v>3763</v>
      </c>
      <c r="C3621" s="12" t="s">
        <v>131</v>
      </c>
      <c r="D3621" s="12" t="s">
        <v>143</v>
      </c>
      <c r="E3621" s="12">
        <v>53527.0</v>
      </c>
      <c r="F3621" s="26">
        <v>43965.0</v>
      </c>
      <c r="G3621" s="20"/>
      <c r="H3621" s="20"/>
      <c r="I3621" s="28" t="str">
        <f t="shared" si="1"/>
        <v>RJGuapimirim43965</v>
      </c>
      <c r="J3621" s="28">
        <f>VLOOKUP(I3621,'Indice isolamento municipio'!$F$2:$G$26498,2,false)</f>
        <v>0.49</v>
      </c>
      <c r="K3621" s="29"/>
      <c r="L3621" s="20"/>
      <c r="M3621" s="20"/>
      <c r="N3621" s="20"/>
      <c r="O3621" s="20"/>
      <c r="P3621" s="20"/>
    </row>
    <row r="3622" ht="15.75" hidden="1" customHeight="1">
      <c r="A3622" s="12">
        <v>330187.0</v>
      </c>
      <c r="B3622" s="12" t="s">
        <v>3764</v>
      </c>
      <c r="C3622" s="12" t="s">
        <v>131</v>
      </c>
      <c r="D3622" s="12" t="s">
        <v>143</v>
      </c>
      <c r="E3622" s="12">
        <v>24079.0</v>
      </c>
      <c r="F3622" s="26">
        <v>43965.0</v>
      </c>
      <c r="G3622" s="20"/>
      <c r="H3622" s="20"/>
      <c r="I3622" s="28" t="str">
        <f t="shared" si="1"/>
        <v>RJIguaba Grande43965</v>
      </c>
      <c r="J3622" s="28">
        <f>VLOOKUP(I3622,'Indice isolamento municipio'!$F$2:$G$26498,2,false)</f>
        <v>0.444</v>
      </c>
      <c r="K3622" s="29"/>
      <c r="L3622" s="20"/>
      <c r="M3622" s="20"/>
      <c r="N3622" s="20"/>
      <c r="O3622" s="20"/>
      <c r="P3622" s="20"/>
    </row>
    <row r="3623" ht="15.75" hidden="1" customHeight="1">
      <c r="A3623" s="12">
        <v>330190.0</v>
      </c>
      <c r="B3623" s="12" t="s">
        <v>3765</v>
      </c>
      <c r="C3623" s="12" t="s">
        <v>131</v>
      </c>
      <c r="D3623" s="12" t="s">
        <v>143</v>
      </c>
      <c r="E3623" s="12">
        <v>222618.0</v>
      </c>
      <c r="F3623" s="26">
        <v>43965.0</v>
      </c>
      <c r="G3623" s="20"/>
      <c r="H3623" s="20"/>
      <c r="I3623" s="28" t="str">
        <f t="shared" si="1"/>
        <v>RJItaboraí43965</v>
      </c>
      <c r="J3623" s="28">
        <f>VLOOKUP(I3623,'Indice isolamento municipio'!$F$2:$G$26498,2,false)</f>
        <v>0.455</v>
      </c>
      <c r="K3623" s="29"/>
      <c r="L3623" s="20"/>
      <c r="M3623" s="20"/>
      <c r="N3623" s="20"/>
      <c r="O3623" s="20"/>
      <c r="P3623" s="20"/>
    </row>
    <row r="3624" ht="15.75" hidden="1" customHeight="1">
      <c r="A3624" s="12">
        <v>330200.0</v>
      </c>
      <c r="B3624" s="12" t="s">
        <v>3766</v>
      </c>
      <c r="C3624" s="12" t="s">
        <v>131</v>
      </c>
      <c r="D3624" s="12" t="s">
        <v>143</v>
      </c>
      <c r="E3624" s="12">
        <v>113182.0</v>
      </c>
      <c r="F3624" s="26">
        <v>43965.0</v>
      </c>
      <c r="G3624" s="20"/>
      <c r="H3624" s="20"/>
      <c r="I3624" s="28" t="str">
        <f t="shared" si="1"/>
        <v>RJItaguaí43965</v>
      </c>
      <c r="J3624" s="28">
        <f>VLOOKUP(I3624,'Indice isolamento municipio'!$F$2:$G$26498,2,false)</f>
        <v>0.443</v>
      </c>
      <c r="K3624" s="29"/>
      <c r="L3624" s="20"/>
      <c r="M3624" s="20"/>
      <c r="N3624" s="20"/>
      <c r="O3624" s="20"/>
      <c r="P3624" s="20"/>
    </row>
    <row r="3625" ht="15.75" hidden="1" customHeight="1">
      <c r="A3625" s="12">
        <v>330205.0</v>
      </c>
      <c r="B3625" s="12" t="s">
        <v>3767</v>
      </c>
      <c r="C3625" s="12" t="s">
        <v>131</v>
      </c>
      <c r="D3625" s="12" t="s">
        <v>143</v>
      </c>
      <c r="E3625" s="12">
        <v>14281.0</v>
      </c>
      <c r="F3625" s="26">
        <v>43965.0</v>
      </c>
      <c r="G3625" s="20"/>
      <c r="H3625" s="20"/>
      <c r="I3625" s="28" t="str">
        <f t="shared" si="1"/>
        <v>RJItalva43965</v>
      </c>
      <c r="J3625" s="28">
        <f>VLOOKUP(I3625,'Indice isolamento municipio'!$F$2:$G$26498,2,false)</f>
        <v>0.474</v>
      </c>
      <c r="K3625" s="29"/>
      <c r="L3625" s="20"/>
      <c r="M3625" s="20"/>
      <c r="N3625" s="20"/>
      <c r="O3625" s="20"/>
      <c r="P3625" s="20"/>
    </row>
    <row r="3626" ht="15.75" hidden="1" customHeight="1">
      <c r="A3626" s="12">
        <v>330210.0</v>
      </c>
      <c r="B3626" s="12" t="s">
        <v>3768</v>
      </c>
      <c r="C3626" s="12" t="s">
        <v>131</v>
      </c>
      <c r="D3626" s="12" t="s">
        <v>143</v>
      </c>
      <c r="E3626" s="12">
        <v>22884.0</v>
      </c>
      <c r="F3626" s="26">
        <v>43965.0</v>
      </c>
      <c r="G3626" s="20"/>
      <c r="H3626" s="20"/>
      <c r="I3626" s="28" t="str">
        <f t="shared" si="1"/>
        <v>RJItaocara43965</v>
      </c>
      <c r="J3626" s="28">
        <f>VLOOKUP(I3626,'Indice isolamento municipio'!$F$2:$G$26498,2,false)</f>
        <v>0.434</v>
      </c>
      <c r="K3626" s="29"/>
      <c r="L3626" s="20"/>
      <c r="M3626" s="20"/>
      <c r="N3626" s="20"/>
      <c r="O3626" s="20"/>
      <c r="P3626" s="20"/>
    </row>
    <row r="3627" ht="15.75" hidden="1" customHeight="1">
      <c r="A3627" s="12">
        <v>330220.0</v>
      </c>
      <c r="B3627" s="12" t="s">
        <v>3769</v>
      </c>
      <c r="C3627" s="12" t="s">
        <v>131</v>
      </c>
      <c r="D3627" s="12" t="s">
        <v>143</v>
      </c>
      <c r="E3627" s="12">
        <v>97219.0</v>
      </c>
      <c r="F3627" s="26">
        <v>43965.0</v>
      </c>
      <c r="G3627" s="20"/>
      <c r="H3627" s="20"/>
      <c r="I3627" s="28" t="str">
        <f t="shared" si="1"/>
        <v>RJItaperuna43965</v>
      </c>
      <c r="J3627" s="28">
        <f>VLOOKUP(I3627,'Indice isolamento municipio'!$F$2:$G$26498,2,false)</f>
        <v>0.452</v>
      </c>
      <c r="K3627" s="29"/>
      <c r="L3627" s="20"/>
      <c r="M3627" s="20"/>
      <c r="N3627" s="20"/>
      <c r="O3627" s="20"/>
      <c r="P3627" s="20"/>
    </row>
    <row r="3628" ht="15.75" hidden="1" customHeight="1">
      <c r="A3628" s="12">
        <v>330225.0</v>
      </c>
      <c r="B3628" s="12" t="s">
        <v>3770</v>
      </c>
      <c r="C3628" s="12" t="s">
        <v>131</v>
      </c>
      <c r="D3628" s="12" t="s">
        <v>143</v>
      </c>
      <c r="E3628" s="12">
        <v>29394.0</v>
      </c>
      <c r="F3628" s="26">
        <v>43965.0</v>
      </c>
      <c r="G3628" s="20"/>
      <c r="H3628" s="20"/>
      <c r="I3628" s="28" t="str">
        <f t="shared" si="1"/>
        <v>RJItatiaia43965</v>
      </c>
      <c r="J3628" s="28">
        <f>VLOOKUP(I3628,'Indice isolamento municipio'!$F$2:$G$26498,2,false)</f>
        <v>0.43</v>
      </c>
      <c r="K3628" s="29"/>
      <c r="L3628" s="20"/>
      <c r="M3628" s="20"/>
      <c r="N3628" s="20"/>
      <c r="O3628" s="20"/>
      <c r="P3628" s="20"/>
    </row>
    <row r="3629" ht="15.75" hidden="1" customHeight="1">
      <c r="A3629" s="12">
        <v>330227.0</v>
      </c>
      <c r="B3629" s="12" t="s">
        <v>3771</v>
      </c>
      <c r="C3629" s="12" t="s">
        <v>131</v>
      </c>
      <c r="D3629" s="12" t="s">
        <v>143</v>
      </c>
      <c r="E3629" s="12">
        <v>97337.0</v>
      </c>
      <c r="F3629" s="26">
        <v>43965.0</v>
      </c>
      <c r="G3629" s="20"/>
      <c r="H3629" s="20"/>
      <c r="I3629" s="28" t="str">
        <f t="shared" si="1"/>
        <v>RJJaperi43965</v>
      </c>
      <c r="J3629" s="28">
        <f>VLOOKUP(I3629,'Indice isolamento municipio'!$F$2:$G$26498,2,false)</f>
        <v>0.438</v>
      </c>
      <c r="K3629" s="29"/>
      <c r="L3629" s="20"/>
      <c r="M3629" s="20"/>
      <c r="N3629" s="20"/>
      <c r="O3629" s="20"/>
      <c r="P3629" s="20"/>
    </row>
    <row r="3630" ht="15.75" hidden="1" customHeight="1">
      <c r="A3630" s="12">
        <v>330230.0</v>
      </c>
      <c r="B3630" s="12" t="s">
        <v>3772</v>
      </c>
      <c r="C3630" s="12" t="s">
        <v>131</v>
      </c>
      <c r="D3630" s="12" t="s">
        <v>143</v>
      </c>
      <c r="E3630" s="12">
        <v>7424.0</v>
      </c>
      <c r="F3630" s="26">
        <v>43965.0</v>
      </c>
      <c r="G3630" s="20"/>
      <c r="H3630" s="20"/>
      <c r="I3630" s="28" t="str">
        <f t="shared" si="1"/>
        <v>RJLaje do Muriaé43965</v>
      </c>
      <c r="J3630" s="28">
        <f>VLOOKUP(I3630,'Indice isolamento municipio'!$F$2:$G$26498,2,false)</f>
        <v>0.351</v>
      </c>
      <c r="K3630" s="29"/>
      <c r="L3630" s="20"/>
      <c r="M3630" s="20"/>
      <c r="N3630" s="20"/>
      <c r="O3630" s="20"/>
      <c r="P3630" s="20"/>
    </row>
    <row r="3631" ht="15.75" hidden="1" customHeight="1">
      <c r="A3631" s="12">
        <v>330240.0</v>
      </c>
      <c r="B3631" s="12" t="s">
        <v>3773</v>
      </c>
      <c r="C3631" s="12" t="s">
        <v>131</v>
      </c>
      <c r="D3631" s="12" t="s">
        <v>143</v>
      </c>
      <c r="E3631" s="12">
        <v>217951.0</v>
      </c>
      <c r="F3631" s="26">
        <v>43965.0</v>
      </c>
      <c r="G3631" s="20"/>
      <c r="H3631" s="20"/>
      <c r="I3631" s="28" t="str">
        <f t="shared" si="1"/>
        <v>RJMacaé43965</v>
      </c>
      <c r="J3631" s="28">
        <f>VLOOKUP(I3631,'Indice isolamento municipio'!$F$2:$G$26498,2,false)</f>
        <v>0.445</v>
      </c>
      <c r="K3631" s="29"/>
      <c r="L3631" s="20"/>
      <c r="M3631" s="20"/>
      <c r="N3631" s="20"/>
      <c r="O3631" s="20"/>
      <c r="P3631" s="20"/>
    </row>
    <row r="3632" ht="15.75" hidden="1" customHeight="1">
      <c r="A3632" s="12">
        <v>330245.0</v>
      </c>
      <c r="B3632" s="12" t="s">
        <v>3774</v>
      </c>
      <c r="C3632" s="12" t="s">
        <v>131</v>
      </c>
      <c r="D3632" s="12" t="s">
        <v>143</v>
      </c>
      <c r="E3632" s="12">
        <v>5327.0</v>
      </c>
      <c r="F3632" s="26">
        <v>43965.0</v>
      </c>
      <c r="G3632" s="20"/>
      <c r="H3632" s="20"/>
      <c r="I3632" s="28" t="str">
        <f t="shared" si="1"/>
        <v>RJMacuco43965</v>
      </c>
      <c r="J3632" s="28">
        <f>VLOOKUP(I3632,'Indice isolamento municipio'!$F$2:$G$26498,2,false)</f>
        <v>0.423</v>
      </c>
      <c r="K3632" s="29"/>
      <c r="L3632" s="20"/>
      <c r="M3632" s="20"/>
      <c r="N3632" s="20"/>
      <c r="O3632" s="20"/>
      <c r="P3632" s="20"/>
    </row>
    <row r="3633" ht="15.75" hidden="1" customHeight="1">
      <c r="A3633" s="12">
        <v>330250.0</v>
      </c>
      <c r="B3633" s="12" t="s">
        <v>3775</v>
      </c>
      <c r="C3633" s="12" t="s">
        <v>131</v>
      </c>
      <c r="D3633" s="12" t="s">
        <v>143</v>
      </c>
      <c r="E3633" s="12">
        <v>230568.0</v>
      </c>
      <c r="F3633" s="26">
        <v>43965.0</v>
      </c>
      <c r="G3633" s="20"/>
      <c r="H3633" s="20"/>
      <c r="I3633" s="28" t="str">
        <f t="shared" si="1"/>
        <v>RJMagé43965</v>
      </c>
      <c r="J3633" s="28">
        <f>VLOOKUP(I3633,'Indice isolamento municipio'!$F$2:$G$26498,2,false)</f>
        <v>0.472</v>
      </c>
      <c r="K3633" s="29"/>
      <c r="L3633" s="20"/>
      <c r="M3633" s="20"/>
      <c r="N3633" s="20"/>
      <c r="O3633" s="20"/>
      <c r="P3633" s="20"/>
    </row>
    <row r="3634" ht="15.75" hidden="1" customHeight="1">
      <c r="A3634" s="12">
        <v>330260.0</v>
      </c>
      <c r="B3634" s="12" t="s">
        <v>3776</v>
      </c>
      <c r="C3634" s="12" t="s">
        <v>131</v>
      </c>
      <c r="D3634" s="12" t="s">
        <v>143</v>
      </c>
      <c r="E3634" s="12">
        <v>38201.0</v>
      </c>
      <c r="F3634" s="26">
        <v>43965.0</v>
      </c>
      <c r="G3634" s="20"/>
      <c r="H3634" s="20"/>
      <c r="I3634" s="28" t="str">
        <f t="shared" si="1"/>
        <v>RJMangaratiba43965</v>
      </c>
      <c r="J3634" s="28">
        <f>VLOOKUP(I3634,'Indice isolamento municipio'!$F$2:$G$26498,2,false)</f>
        <v>0.451</v>
      </c>
      <c r="K3634" s="29"/>
      <c r="L3634" s="20"/>
      <c r="M3634" s="20"/>
      <c r="N3634" s="20"/>
      <c r="O3634" s="20"/>
      <c r="P3634" s="20"/>
    </row>
    <row r="3635" ht="15.75" hidden="1" customHeight="1">
      <c r="A3635" s="12">
        <v>330270.0</v>
      </c>
      <c r="B3635" s="12" t="s">
        <v>3777</v>
      </c>
      <c r="C3635" s="12" t="s">
        <v>131</v>
      </c>
      <c r="D3635" s="12" t="s">
        <v>143</v>
      </c>
      <c r="E3635" s="12">
        <v>135121.0</v>
      </c>
      <c r="F3635" s="26">
        <v>43965.0</v>
      </c>
      <c r="G3635" s="20"/>
      <c r="H3635" s="20"/>
      <c r="I3635" s="28" t="str">
        <f t="shared" si="1"/>
        <v>RJMaricá43965</v>
      </c>
      <c r="J3635" s="28">
        <f>VLOOKUP(I3635,'Indice isolamento municipio'!$F$2:$G$26498,2,false)</f>
        <v>0.467</v>
      </c>
      <c r="K3635" s="29"/>
      <c r="L3635" s="20"/>
      <c r="M3635" s="20"/>
      <c r="N3635" s="20"/>
      <c r="O3635" s="20"/>
      <c r="P3635" s="20"/>
    </row>
    <row r="3636" ht="15.75" hidden="1" customHeight="1">
      <c r="A3636" s="12">
        <v>330280.0</v>
      </c>
      <c r="B3636" s="12" t="s">
        <v>3778</v>
      </c>
      <c r="C3636" s="12" t="s">
        <v>131</v>
      </c>
      <c r="D3636" s="12" t="s">
        <v>143</v>
      </c>
      <c r="E3636" s="12">
        <v>18024.0</v>
      </c>
      <c r="F3636" s="26">
        <v>43965.0</v>
      </c>
      <c r="G3636" s="20"/>
      <c r="H3636" s="20"/>
      <c r="I3636" s="28" t="str">
        <f t="shared" si="1"/>
        <v>RJMendes43965</v>
      </c>
      <c r="J3636" s="28">
        <f>VLOOKUP(I3636,'Indice isolamento municipio'!$F$2:$G$26498,2,false)</f>
        <v>0.453</v>
      </c>
      <c r="K3636" s="29"/>
      <c r="L3636" s="20"/>
      <c r="M3636" s="20"/>
      <c r="N3636" s="20"/>
      <c r="O3636" s="20"/>
      <c r="P3636" s="20"/>
    </row>
    <row r="3637" ht="15.75" hidden="1" customHeight="1">
      <c r="A3637" s="12">
        <v>330285.0</v>
      </c>
      <c r="B3637" s="12" t="s">
        <v>2208</v>
      </c>
      <c r="C3637" s="12" t="s">
        <v>131</v>
      </c>
      <c r="D3637" s="12" t="s">
        <v>143</v>
      </c>
      <c r="E3637" s="12">
        <v>169537.0</v>
      </c>
      <c r="F3637" s="26">
        <v>43965.0</v>
      </c>
      <c r="G3637" s="20"/>
      <c r="H3637" s="20"/>
      <c r="I3637" s="28" t="str">
        <f t="shared" si="1"/>
        <v>RJMesquita43965</v>
      </c>
      <c r="J3637" s="28">
        <f>VLOOKUP(I3637,'Indice isolamento municipio'!$F$2:$G$26498,2,false)</f>
        <v>0.456</v>
      </c>
      <c r="K3637" s="29"/>
      <c r="L3637" s="20"/>
      <c r="M3637" s="20"/>
      <c r="N3637" s="20"/>
      <c r="O3637" s="20"/>
      <c r="P3637" s="20"/>
    </row>
    <row r="3638" ht="15.75" hidden="1" customHeight="1">
      <c r="A3638" s="12">
        <v>330290.0</v>
      </c>
      <c r="B3638" s="12" t="s">
        <v>3779</v>
      </c>
      <c r="C3638" s="12" t="s">
        <v>131</v>
      </c>
      <c r="D3638" s="12" t="s">
        <v>143</v>
      </c>
      <c r="E3638" s="12">
        <v>24754.0</v>
      </c>
      <c r="F3638" s="26">
        <v>43965.0</v>
      </c>
      <c r="G3638" s="20"/>
      <c r="H3638" s="20"/>
      <c r="I3638" s="28" t="str">
        <f t="shared" si="1"/>
        <v>RJMiguel Pereira43965</v>
      </c>
      <c r="J3638" s="28">
        <f>VLOOKUP(I3638,'Indice isolamento municipio'!$F$2:$G$26498,2,false)</f>
        <v>0.447</v>
      </c>
      <c r="K3638" s="29"/>
      <c r="L3638" s="20"/>
      <c r="M3638" s="20"/>
      <c r="N3638" s="20"/>
      <c r="O3638" s="20"/>
      <c r="P3638" s="20"/>
    </row>
    <row r="3639" ht="15.75" hidden="1" customHeight="1">
      <c r="A3639" s="12">
        <v>330300.0</v>
      </c>
      <c r="B3639" s="12" t="s">
        <v>3780</v>
      </c>
      <c r="C3639" s="12" t="s">
        <v>131</v>
      </c>
      <c r="D3639" s="12" t="s">
        <v>143</v>
      </c>
      <c r="E3639" s="12">
        <v>26810.0</v>
      </c>
      <c r="F3639" s="26">
        <v>43965.0</v>
      </c>
      <c r="G3639" s="20"/>
      <c r="H3639" s="20"/>
      <c r="I3639" s="28" t="str">
        <f t="shared" si="1"/>
        <v>RJMiracema43965</v>
      </c>
      <c r="J3639" s="28">
        <f>VLOOKUP(I3639,'Indice isolamento municipio'!$F$2:$G$26498,2,false)</f>
        <v>0.457</v>
      </c>
      <c r="K3639" s="29"/>
      <c r="L3639" s="20"/>
      <c r="M3639" s="20"/>
      <c r="N3639" s="20"/>
      <c r="O3639" s="20"/>
      <c r="P3639" s="20"/>
    </row>
    <row r="3640" ht="15.75" hidden="1" customHeight="1">
      <c r="A3640" s="12">
        <v>330310.0</v>
      </c>
      <c r="B3640" s="12" t="s">
        <v>3781</v>
      </c>
      <c r="C3640" s="12" t="s">
        <v>131</v>
      </c>
      <c r="D3640" s="12" t="s">
        <v>143</v>
      </c>
      <c r="E3640" s="12">
        <v>15076.0</v>
      </c>
      <c r="F3640" s="26">
        <v>43965.0</v>
      </c>
      <c r="G3640" s="20"/>
      <c r="H3640" s="20"/>
      <c r="I3640" s="28" t="str">
        <f t="shared" si="1"/>
        <v>RJNatividade43965</v>
      </c>
      <c r="J3640" s="28">
        <f>VLOOKUP(I3640,'Indice isolamento municipio'!$F$2:$G$26498,2,false)</f>
        <v>0.446</v>
      </c>
      <c r="K3640" s="29"/>
      <c r="L3640" s="20"/>
      <c r="M3640" s="20"/>
      <c r="N3640" s="20"/>
      <c r="O3640" s="20"/>
      <c r="P3640" s="20"/>
    </row>
    <row r="3641" ht="15.75" hidden="1" customHeight="1">
      <c r="A3641" s="12">
        <v>330320.0</v>
      </c>
      <c r="B3641" s="12" t="s">
        <v>3782</v>
      </c>
      <c r="C3641" s="12" t="s">
        <v>131</v>
      </c>
      <c r="D3641" s="12" t="s">
        <v>143</v>
      </c>
      <c r="E3641" s="12">
        <v>157986.0</v>
      </c>
      <c r="F3641" s="26">
        <v>43965.0</v>
      </c>
      <c r="G3641" s="20"/>
      <c r="H3641" s="20"/>
      <c r="I3641" s="28" t="str">
        <f t="shared" si="1"/>
        <v>RJNilópolis43965</v>
      </c>
      <c r="J3641" s="28">
        <f>VLOOKUP(I3641,'Indice isolamento municipio'!$F$2:$G$26498,2,false)</f>
        <v>0.476</v>
      </c>
      <c r="K3641" s="29"/>
      <c r="L3641" s="20"/>
      <c r="M3641" s="20"/>
      <c r="N3641" s="20"/>
      <c r="O3641" s="20"/>
      <c r="P3641" s="20"/>
    </row>
    <row r="3642" ht="15.75" hidden="1" customHeight="1">
      <c r="A3642" s="12">
        <v>330330.0</v>
      </c>
      <c r="B3642" s="12" t="s">
        <v>3783</v>
      </c>
      <c r="C3642" s="12" t="s">
        <v>131</v>
      </c>
      <c r="D3642" s="12" t="s">
        <v>143</v>
      </c>
      <c r="E3642" s="12">
        <v>491807.0</v>
      </c>
      <c r="F3642" s="26">
        <v>43965.0</v>
      </c>
      <c r="G3642" s="20"/>
      <c r="H3642" s="20"/>
      <c r="I3642" s="28" t="str">
        <f t="shared" si="1"/>
        <v>RJNiterói43965</v>
      </c>
      <c r="J3642" s="28">
        <f>VLOOKUP(I3642,'Indice isolamento municipio'!$F$2:$G$26498,2,false)</f>
        <v>0.546</v>
      </c>
      <c r="K3642" s="150"/>
      <c r="L3642" s="26">
        <v>43962.0</v>
      </c>
      <c r="M3642" s="26">
        <v>43972.0</v>
      </c>
      <c r="N3642" s="127" t="s">
        <v>5819</v>
      </c>
      <c r="O3642" s="20"/>
      <c r="P3642" s="20"/>
      <c r="Q3642" s="127" t="s">
        <v>5820</v>
      </c>
    </row>
    <row r="3643" ht="15.75" hidden="1" customHeight="1">
      <c r="A3643" s="12">
        <v>330340.0</v>
      </c>
      <c r="B3643" s="12" t="s">
        <v>3784</v>
      </c>
      <c r="C3643" s="12" t="s">
        <v>131</v>
      </c>
      <c r="D3643" s="12" t="s">
        <v>143</v>
      </c>
      <c r="E3643" s="12">
        <v>183391.0</v>
      </c>
      <c r="F3643" s="26">
        <v>43965.0</v>
      </c>
      <c r="G3643" s="20"/>
      <c r="H3643" s="20"/>
      <c r="I3643" s="28" t="str">
        <f t="shared" si="1"/>
        <v>RJNova Friburgo43965</v>
      </c>
      <c r="J3643" s="28">
        <f>VLOOKUP(I3643,'Indice isolamento municipio'!$F$2:$G$26498,2,false)</f>
        <v>0.445</v>
      </c>
      <c r="K3643" s="29"/>
      <c r="L3643" s="20"/>
      <c r="M3643" s="20"/>
      <c r="N3643" s="20"/>
      <c r="O3643" s="20"/>
      <c r="P3643" s="20"/>
    </row>
    <row r="3644" ht="15.75" hidden="1" customHeight="1">
      <c r="A3644" s="12">
        <v>330350.0</v>
      </c>
      <c r="B3644" s="12" t="s">
        <v>3785</v>
      </c>
      <c r="C3644" s="12" t="s">
        <v>131</v>
      </c>
      <c r="D3644" s="12" t="s">
        <v>143</v>
      </c>
      <c r="E3644" s="12">
        <v>801746.0</v>
      </c>
      <c r="F3644" s="26">
        <v>43965.0</v>
      </c>
      <c r="G3644" s="20"/>
      <c r="H3644" s="20"/>
      <c r="I3644" s="28" t="str">
        <f t="shared" si="1"/>
        <v>RJNova Iguaçu43965</v>
      </c>
      <c r="J3644" s="28">
        <f>VLOOKUP(I3644,'Indice isolamento municipio'!$F$2:$G$26498,2,false)</f>
        <v>0.453</v>
      </c>
      <c r="K3644" s="29"/>
      <c r="L3644" s="20"/>
      <c r="M3644" s="20"/>
      <c r="N3644" s="20"/>
      <c r="O3644" s="20"/>
      <c r="P3644" s="20"/>
    </row>
    <row r="3645" ht="15.75" hidden="1" customHeight="1">
      <c r="A3645" s="12">
        <v>330360.0</v>
      </c>
      <c r="B3645" s="12" t="s">
        <v>3786</v>
      </c>
      <c r="C3645" s="12" t="s">
        <v>131</v>
      </c>
      <c r="D3645" s="12" t="s">
        <v>143</v>
      </c>
      <c r="E3645" s="12">
        <v>48129.0</v>
      </c>
      <c r="F3645" s="26">
        <v>43965.0</v>
      </c>
      <c r="G3645" s="20"/>
      <c r="H3645" s="20"/>
      <c r="I3645" s="28" t="str">
        <f t="shared" si="1"/>
        <v>RJParacambi43965</v>
      </c>
      <c r="J3645" s="28">
        <f>VLOOKUP(I3645,'Indice isolamento municipio'!$F$2:$G$26498,2,false)</f>
        <v>0.451</v>
      </c>
      <c r="K3645" s="29"/>
      <c r="L3645" s="20"/>
      <c r="M3645" s="20"/>
      <c r="N3645" s="20"/>
      <c r="O3645" s="20"/>
      <c r="P3645" s="20"/>
    </row>
    <row r="3646" ht="15.75" hidden="1" customHeight="1">
      <c r="A3646" s="12">
        <v>330370.0</v>
      </c>
      <c r="B3646" s="12" t="s">
        <v>3787</v>
      </c>
      <c r="C3646" s="12" t="s">
        <v>131</v>
      </c>
      <c r="D3646" s="12" t="s">
        <v>143</v>
      </c>
      <c r="E3646" s="12">
        <v>41639.0</v>
      </c>
      <c r="F3646" s="26">
        <v>43965.0</v>
      </c>
      <c r="G3646" s="20"/>
      <c r="H3646" s="20"/>
      <c r="I3646" s="28" t="str">
        <f t="shared" si="1"/>
        <v>RJParaíba do Sul43965</v>
      </c>
      <c r="J3646" s="28">
        <f>VLOOKUP(I3646,'Indice isolamento municipio'!$F$2:$G$26498,2,false)</f>
        <v>0.436</v>
      </c>
      <c r="K3646" s="29"/>
      <c r="L3646" s="20"/>
      <c r="M3646" s="20"/>
      <c r="N3646" s="20"/>
      <c r="O3646" s="20"/>
      <c r="P3646" s="20"/>
    </row>
    <row r="3647" ht="15.75" hidden="1" customHeight="1">
      <c r="A3647" s="12">
        <v>330380.0</v>
      </c>
      <c r="B3647" s="12" t="s">
        <v>3788</v>
      </c>
      <c r="C3647" s="12" t="s">
        <v>131</v>
      </c>
      <c r="D3647" s="12" t="s">
        <v>143</v>
      </c>
      <c r="E3647" s="12">
        <v>38740.0</v>
      </c>
      <c r="F3647" s="26">
        <v>43965.0</v>
      </c>
      <c r="G3647" s="20"/>
      <c r="H3647" s="20"/>
      <c r="I3647" s="28" t="str">
        <f t="shared" si="1"/>
        <v>RJParaty43965</v>
      </c>
      <c r="J3647" s="28">
        <f>VLOOKUP(I3647,'Indice isolamento municipio'!$F$2:$G$26498,2,false)</f>
        <v>0.514</v>
      </c>
      <c r="K3647" s="29"/>
      <c r="L3647" s="20"/>
      <c r="M3647" s="20"/>
      <c r="N3647" s="20"/>
      <c r="O3647" s="20"/>
      <c r="P3647" s="20"/>
    </row>
    <row r="3648" ht="15.75" hidden="1" customHeight="1">
      <c r="A3648" s="12">
        <v>330385.0</v>
      </c>
      <c r="B3648" s="12" t="s">
        <v>3789</v>
      </c>
      <c r="C3648" s="12" t="s">
        <v>131</v>
      </c>
      <c r="D3648" s="12" t="s">
        <v>143</v>
      </c>
      <c r="E3648" s="12">
        <v>26575.0</v>
      </c>
      <c r="F3648" s="26">
        <v>43965.0</v>
      </c>
      <c r="G3648" s="20"/>
      <c r="H3648" s="20"/>
      <c r="I3648" s="28" t="str">
        <f t="shared" si="1"/>
        <v>RJPaty do Alferes43965</v>
      </c>
      <c r="J3648" s="28">
        <f>VLOOKUP(I3648,'Indice isolamento municipio'!$F$2:$G$26498,2,false)</f>
        <v>0.441</v>
      </c>
      <c r="K3648" s="29"/>
      <c r="L3648" s="20"/>
      <c r="M3648" s="20"/>
      <c r="N3648" s="20"/>
      <c r="O3648" s="20"/>
      <c r="P3648" s="20"/>
    </row>
    <row r="3649" ht="15.75" hidden="1" customHeight="1">
      <c r="A3649" s="12">
        <v>330390.0</v>
      </c>
      <c r="B3649" s="12" t="s">
        <v>3790</v>
      </c>
      <c r="C3649" s="12" t="s">
        <v>131</v>
      </c>
      <c r="D3649" s="12" t="s">
        <v>143</v>
      </c>
      <c r="E3649" s="12">
        <v>297192.0</v>
      </c>
      <c r="F3649" s="26">
        <v>43965.0</v>
      </c>
      <c r="G3649" s="20"/>
      <c r="H3649" s="20"/>
      <c r="I3649" s="28" t="str">
        <f t="shared" si="1"/>
        <v>RJPetrópolis43965</v>
      </c>
      <c r="J3649" s="28">
        <f>VLOOKUP(I3649,'Indice isolamento municipio'!$F$2:$G$26498,2,false)</f>
        <v>0.446</v>
      </c>
      <c r="K3649" s="29"/>
      <c r="L3649" s="20"/>
      <c r="M3649" s="20"/>
      <c r="N3649" s="20"/>
      <c r="O3649" s="20"/>
      <c r="P3649" s="20"/>
    </row>
    <row r="3650" ht="15.75" hidden="1" customHeight="1">
      <c r="A3650" s="12">
        <v>330395.0</v>
      </c>
      <c r="B3650" s="12" t="s">
        <v>3791</v>
      </c>
      <c r="C3650" s="12" t="s">
        <v>131</v>
      </c>
      <c r="D3650" s="12" t="s">
        <v>143</v>
      </c>
      <c r="E3650" s="12">
        <v>23208.0</v>
      </c>
      <c r="F3650" s="26">
        <v>43965.0</v>
      </c>
      <c r="G3650" s="20"/>
      <c r="H3650" s="20"/>
      <c r="I3650" s="28" t="str">
        <f t="shared" si="1"/>
        <v>RJPinheiral43965</v>
      </c>
      <c r="J3650" s="28">
        <f>VLOOKUP(I3650,'Indice isolamento municipio'!$F$2:$G$26498,2,false)</f>
        <v>0.395</v>
      </c>
      <c r="K3650" s="29"/>
      <c r="L3650" s="20"/>
      <c r="M3650" s="20"/>
      <c r="N3650" s="20"/>
      <c r="O3650" s="20"/>
      <c r="P3650" s="20"/>
    </row>
    <row r="3651" ht="15.75" hidden="1" customHeight="1">
      <c r="A3651" s="12">
        <v>330400.0</v>
      </c>
      <c r="B3651" s="12" t="s">
        <v>3792</v>
      </c>
      <c r="C3651" s="12" t="s">
        <v>131</v>
      </c>
      <c r="D3651" s="12" t="s">
        <v>143</v>
      </c>
      <c r="E3651" s="12">
        <v>26948.0</v>
      </c>
      <c r="F3651" s="26">
        <v>43965.0</v>
      </c>
      <c r="G3651" s="20"/>
      <c r="H3651" s="20"/>
      <c r="I3651" s="28" t="str">
        <f t="shared" si="1"/>
        <v>RJPiraí43965</v>
      </c>
      <c r="J3651" s="28">
        <f>VLOOKUP(I3651,'Indice isolamento municipio'!$F$2:$G$26498,2,false)</f>
        <v>0.439</v>
      </c>
      <c r="K3651" s="29"/>
      <c r="L3651" s="20"/>
      <c r="M3651" s="20"/>
      <c r="N3651" s="20"/>
      <c r="O3651" s="20"/>
      <c r="P3651" s="20"/>
    </row>
    <row r="3652" ht="15.75" hidden="1" customHeight="1">
      <c r="A3652" s="12">
        <v>330410.0</v>
      </c>
      <c r="B3652" s="12" t="s">
        <v>3793</v>
      </c>
      <c r="C3652" s="12" t="s">
        <v>131</v>
      </c>
      <c r="D3652" s="12" t="s">
        <v>143</v>
      </c>
      <c r="E3652" s="12">
        <v>18034.0</v>
      </c>
      <c r="F3652" s="26">
        <v>43965.0</v>
      </c>
      <c r="G3652" s="20"/>
      <c r="H3652" s="20"/>
      <c r="I3652" s="28" t="str">
        <f t="shared" si="1"/>
        <v>RJPorciúncula43965</v>
      </c>
      <c r="J3652" s="28">
        <f>VLOOKUP(I3652,'Indice isolamento municipio'!$F$2:$G$26498,2,false)</f>
        <v>0.492</v>
      </c>
      <c r="K3652" s="29"/>
      <c r="L3652" s="20"/>
      <c r="M3652" s="20"/>
      <c r="N3652" s="20"/>
      <c r="O3652" s="20"/>
      <c r="P3652" s="20"/>
    </row>
    <row r="3653" ht="15.75" hidden="1" customHeight="1">
      <c r="A3653" s="12">
        <v>330411.0</v>
      </c>
      <c r="B3653" s="12" t="s">
        <v>5821</v>
      </c>
      <c r="C3653" s="12" t="s">
        <v>131</v>
      </c>
      <c r="D3653" s="12" t="s">
        <v>143</v>
      </c>
      <c r="E3653" s="12">
        <v>17272.0</v>
      </c>
      <c r="F3653" s="26">
        <v>43965.0</v>
      </c>
      <c r="G3653" s="20"/>
      <c r="H3653" s="20"/>
      <c r="I3653" s="28" t="str">
        <f t="shared" si="1"/>
        <v>RJPorto Real 43965</v>
      </c>
      <c r="J3653" s="28" t="str">
        <f>VLOOKUP(I3653,'Indice isolamento municipio'!$F$2:$G$26498,2,false)</f>
        <v>#N/A</v>
      </c>
      <c r="K3653" s="29"/>
      <c r="L3653" s="20"/>
      <c r="M3653" s="20"/>
      <c r="N3653" s="20"/>
      <c r="O3653" s="20"/>
      <c r="P3653" s="20"/>
    </row>
    <row r="3654" ht="15.75" hidden="1" customHeight="1">
      <c r="A3654" s="12">
        <v>330412.0</v>
      </c>
      <c r="B3654" s="12" t="s">
        <v>5822</v>
      </c>
      <c r="C3654" s="12" t="s">
        <v>131</v>
      </c>
      <c r="D3654" s="12" t="s">
        <v>143</v>
      </c>
      <c r="E3654" s="12">
        <v>13105.0</v>
      </c>
      <c r="F3654" s="26">
        <v>43965.0</v>
      </c>
      <c r="G3654" s="20"/>
      <c r="H3654" s="20"/>
      <c r="I3654" s="28" t="str">
        <f t="shared" si="1"/>
        <v>RJQuatis 43965</v>
      </c>
      <c r="J3654" s="28" t="str">
        <f>VLOOKUP(I3654,'Indice isolamento municipio'!$F$2:$G$26498,2,false)</f>
        <v>#N/A</v>
      </c>
      <c r="K3654" s="29"/>
      <c r="L3654" s="20"/>
      <c r="M3654" s="20"/>
      <c r="N3654" s="20"/>
      <c r="O3654" s="20"/>
      <c r="P3654" s="20"/>
    </row>
    <row r="3655" ht="15.75" hidden="1" customHeight="1">
      <c r="A3655" s="12">
        <v>330414.0</v>
      </c>
      <c r="B3655" s="12" t="s">
        <v>3796</v>
      </c>
      <c r="C3655" s="12" t="s">
        <v>131</v>
      </c>
      <c r="D3655" s="12" t="s">
        <v>143</v>
      </c>
      <c r="E3655" s="12">
        <v>140374.0</v>
      </c>
      <c r="F3655" s="26">
        <v>43965.0</v>
      </c>
      <c r="G3655" s="20"/>
      <c r="H3655" s="20"/>
      <c r="I3655" s="28" t="str">
        <f t="shared" si="1"/>
        <v>RJQueimados43965</v>
      </c>
      <c r="J3655" s="28">
        <f>VLOOKUP(I3655,'Indice isolamento municipio'!$F$2:$G$26498,2,false)</f>
        <v>0.445</v>
      </c>
      <c r="K3655" s="29"/>
      <c r="L3655" s="20"/>
      <c r="M3655" s="20"/>
      <c r="N3655" s="20"/>
      <c r="O3655" s="20"/>
      <c r="P3655" s="20"/>
    </row>
    <row r="3656" ht="15.75" hidden="1" customHeight="1">
      <c r="A3656" s="12">
        <v>330415.0</v>
      </c>
      <c r="B3656" s="12" t="s">
        <v>3797</v>
      </c>
      <c r="C3656" s="12" t="s">
        <v>131</v>
      </c>
      <c r="D3656" s="12" t="s">
        <v>143</v>
      </c>
      <c r="E3656" s="12">
        <v>21234.0</v>
      </c>
      <c r="F3656" s="26">
        <v>43965.0</v>
      </c>
      <c r="G3656" s="20"/>
      <c r="H3656" s="20"/>
      <c r="I3656" s="28" t="str">
        <f t="shared" si="1"/>
        <v>RJQuissamã43965</v>
      </c>
      <c r="J3656" s="28">
        <f>VLOOKUP(I3656,'Indice isolamento municipio'!$F$2:$G$26498,2,false)</f>
        <v>0.369</v>
      </c>
      <c r="K3656" s="29"/>
      <c r="L3656" s="20"/>
      <c r="M3656" s="20"/>
      <c r="N3656" s="20"/>
      <c r="O3656" s="20"/>
      <c r="P3656" s="20"/>
    </row>
    <row r="3657" ht="15.75" hidden="1" customHeight="1">
      <c r="A3657" s="12">
        <v>330420.0</v>
      </c>
      <c r="B3657" s="12" t="s">
        <v>3798</v>
      </c>
      <c r="C3657" s="12" t="s">
        <v>131</v>
      </c>
      <c r="D3657" s="12" t="s">
        <v>143</v>
      </c>
      <c r="E3657" s="12">
        <v>122068.0</v>
      </c>
      <c r="F3657" s="26">
        <v>43965.0</v>
      </c>
      <c r="G3657" s="20"/>
      <c r="H3657" s="20"/>
      <c r="I3657" s="28" t="str">
        <f t="shared" si="1"/>
        <v>RJResende43965</v>
      </c>
      <c r="J3657" s="28">
        <f>VLOOKUP(I3657,'Indice isolamento municipio'!$F$2:$G$26498,2,false)</f>
        <v>0.414</v>
      </c>
      <c r="K3657" s="29"/>
      <c r="L3657" s="20"/>
      <c r="M3657" s="20"/>
      <c r="N3657" s="20"/>
      <c r="O3657" s="20"/>
      <c r="P3657" s="20"/>
    </row>
    <row r="3658" ht="15.75" hidden="1" customHeight="1">
      <c r="A3658" s="12">
        <v>330430.0</v>
      </c>
      <c r="B3658" s="12" t="s">
        <v>5823</v>
      </c>
      <c r="C3658" s="12" t="s">
        <v>131</v>
      </c>
      <c r="D3658" s="12" t="s">
        <v>143</v>
      </c>
      <c r="E3658" s="12">
        <v>56436.0</v>
      </c>
      <c r="F3658" s="26">
        <v>43965.0</v>
      </c>
      <c r="G3658" s="20"/>
      <c r="H3658" s="20"/>
      <c r="I3658" s="28" t="str">
        <f t="shared" si="1"/>
        <v>RJRio Bonito 43965</v>
      </c>
      <c r="J3658" s="28" t="str">
        <f>VLOOKUP(I3658,'Indice isolamento municipio'!$F$2:$G$26498,2,false)</f>
        <v>#N/A</v>
      </c>
      <c r="K3658" s="29"/>
      <c r="L3658" s="20"/>
      <c r="M3658" s="20"/>
      <c r="N3658" s="20"/>
      <c r="O3658" s="20"/>
      <c r="P3658" s="20"/>
    </row>
    <row r="3659" ht="15.75" hidden="1" customHeight="1">
      <c r="A3659" s="12">
        <v>330440.0</v>
      </c>
      <c r="B3659" s="12" t="s">
        <v>5824</v>
      </c>
      <c r="C3659" s="12" t="s">
        <v>131</v>
      </c>
      <c r="D3659" s="12" t="s">
        <v>143</v>
      </c>
      <c r="E3659" s="12">
        <v>17606.0</v>
      </c>
      <c r="F3659" s="26">
        <v>43965.0</v>
      </c>
      <c r="G3659" s="20"/>
      <c r="H3659" s="20"/>
      <c r="I3659" s="28" t="str">
        <f t="shared" si="1"/>
        <v>RJRio Claro 43965</v>
      </c>
      <c r="J3659" s="28" t="str">
        <f>VLOOKUP(I3659,'Indice isolamento municipio'!$F$2:$G$26498,2,false)</f>
        <v>#N/A</v>
      </c>
      <c r="K3659" s="29"/>
      <c r="L3659" s="20"/>
      <c r="M3659" s="20"/>
      <c r="N3659" s="20"/>
      <c r="O3659" s="20"/>
      <c r="P3659" s="20"/>
    </row>
    <row r="3660" ht="15.75" hidden="1" customHeight="1">
      <c r="A3660" s="12">
        <v>330450.0</v>
      </c>
      <c r="B3660" s="12" t="s">
        <v>3801</v>
      </c>
      <c r="C3660" s="12" t="s">
        <v>131</v>
      </c>
      <c r="D3660" s="12" t="s">
        <v>143</v>
      </c>
      <c r="E3660" s="12">
        <v>8703.0</v>
      </c>
      <c r="F3660" s="26">
        <v>43965.0</v>
      </c>
      <c r="G3660" s="20"/>
      <c r="H3660" s="20"/>
      <c r="I3660" s="28" t="str">
        <f t="shared" si="1"/>
        <v>RJRio das Flores43965</v>
      </c>
      <c r="J3660" s="28">
        <f>VLOOKUP(I3660,'Indice isolamento municipio'!$F$2:$G$26498,2,false)</f>
        <v>0.505</v>
      </c>
      <c r="K3660" s="29"/>
      <c r="L3660" s="20"/>
      <c r="M3660" s="20"/>
      <c r="N3660" s="20"/>
      <c r="O3660" s="20"/>
      <c r="P3660" s="20"/>
    </row>
    <row r="3661" ht="15.75" hidden="1" customHeight="1">
      <c r="A3661" s="12">
        <v>330452.0</v>
      </c>
      <c r="B3661" s="12" t="s">
        <v>3802</v>
      </c>
      <c r="C3661" s="12" t="s">
        <v>131</v>
      </c>
      <c r="D3661" s="12" t="s">
        <v>143</v>
      </c>
      <c r="E3661" s="12">
        <v>116134.0</v>
      </c>
      <c r="F3661" s="26">
        <v>43965.0</v>
      </c>
      <c r="G3661" s="20"/>
      <c r="H3661" s="20"/>
      <c r="I3661" s="28" t="str">
        <f t="shared" si="1"/>
        <v>RJRio das Ostras43965</v>
      </c>
      <c r="J3661" s="28">
        <f>VLOOKUP(I3661,'Indice isolamento municipio'!$F$2:$G$26498,2,false)</f>
        <v>0.459</v>
      </c>
      <c r="K3661" s="29"/>
      <c r="L3661" s="20"/>
      <c r="M3661" s="20"/>
      <c r="N3661" s="20"/>
      <c r="O3661" s="20"/>
      <c r="P3661" s="20"/>
    </row>
    <row r="3662" ht="15.75" hidden="1" customHeight="1">
      <c r="A3662" s="12">
        <v>330455.0</v>
      </c>
      <c r="B3662" s="12" t="s">
        <v>142</v>
      </c>
      <c r="C3662" s="12" t="s">
        <v>131</v>
      </c>
      <c r="D3662" s="12" t="s">
        <v>143</v>
      </c>
      <c r="E3662" s="12">
        <v>6390290.0</v>
      </c>
      <c r="F3662" s="26">
        <v>43965.0</v>
      </c>
      <c r="G3662" s="20"/>
      <c r="H3662" s="20"/>
      <c r="I3662" s="28" t="str">
        <f t="shared" si="1"/>
        <v>RJRio de Janeiro43965</v>
      </c>
      <c r="J3662" s="28">
        <f>VLOOKUP(I3662,'Indice isolamento municipio'!$F$2:$G$26498,2,false)</f>
        <v>0.485</v>
      </c>
      <c r="K3662" s="29"/>
      <c r="L3662" s="20"/>
      <c r="M3662" s="20"/>
      <c r="N3662" s="20"/>
      <c r="O3662" s="20"/>
      <c r="P3662" s="20"/>
    </row>
    <row r="3663" ht="15.75" hidden="1" customHeight="1">
      <c r="A3663" s="12">
        <v>330460.0</v>
      </c>
      <c r="B3663" s="12" t="s">
        <v>3803</v>
      </c>
      <c r="C3663" s="12" t="s">
        <v>131</v>
      </c>
      <c r="D3663" s="12" t="s">
        <v>143</v>
      </c>
      <c r="E3663" s="12">
        <v>10298.0</v>
      </c>
      <c r="F3663" s="26">
        <v>43965.0</v>
      </c>
      <c r="G3663" s="20"/>
      <c r="H3663" s="20"/>
      <c r="I3663" s="28" t="str">
        <f t="shared" si="1"/>
        <v>RJSanta Maria Madalena43965</v>
      </c>
      <c r="J3663" s="28">
        <f>VLOOKUP(I3663,'Indice isolamento municipio'!$F$2:$G$26498,2,false)</f>
        <v>0.287</v>
      </c>
      <c r="K3663" s="29"/>
      <c r="L3663" s="20"/>
      <c r="M3663" s="20"/>
      <c r="N3663" s="20"/>
      <c r="O3663" s="20"/>
      <c r="P3663" s="20"/>
    </row>
    <row r="3664" ht="15.75" hidden="1" customHeight="1">
      <c r="A3664" s="12">
        <v>330470.0</v>
      </c>
      <c r="B3664" s="12" t="s">
        <v>3804</v>
      </c>
      <c r="C3664" s="12" t="s">
        <v>131</v>
      </c>
      <c r="D3664" s="12" t="s">
        <v>143</v>
      </c>
      <c r="E3664" s="12">
        <v>40876.0</v>
      </c>
      <c r="F3664" s="26">
        <v>43965.0</v>
      </c>
      <c r="G3664" s="20"/>
      <c r="H3664" s="20"/>
      <c r="I3664" s="28" t="str">
        <f t="shared" si="1"/>
        <v>RJSanto Antônio de Pádua43965</v>
      </c>
      <c r="J3664" s="28">
        <f>VLOOKUP(I3664,'Indice isolamento municipio'!$F$2:$G$26498,2,false)</f>
        <v>0.436</v>
      </c>
      <c r="K3664" s="29"/>
      <c r="L3664" s="20"/>
      <c r="M3664" s="20"/>
      <c r="N3664" s="20"/>
      <c r="O3664" s="20"/>
      <c r="P3664" s="20"/>
    </row>
    <row r="3665" ht="15.75" hidden="1" customHeight="1">
      <c r="A3665" s="12">
        <v>330475.0</v>
      </c>
      <c r="B3665" s="12" t="s">
        <v>3806</v>
      </c>
      <c r="C3665" s="12" t="s">
        <v>131</v>
      </c>
      <c r="D3665" s="12" t="s">
        <v>143</v>
      </c>
      <c r="E3665" s="12">
        <v>41386.0</v>
      </c>
      <c r="F3665" s="26">
        <v>43965.0</v>
      </c>
      <c r="G3665" s="20"/>
      <c r="H3665" s="20"/>
      <c r="I3665" s="28" t="str">
        <f t="shared" si="1"/>
        <v>RJSão Francisco de Itabapoana43965</v>
      </c>
      <c r="J3665" s="28">
        <f>VLOOKUP(I3665,'Indice isolamento municipio'!$F$2:$G$26498,2,false)</f>
        <v>0.409</v>
      </c>
      <c r="K3665" s="29"/>
      <c r="L3665" s="20"/>
      <c r="M3665" s="20"/>
      <c r="N3665" s="20"/>
      <c r="O3665" s="20"/>
      <c r="P3665" s="20"/>
    </row>
    <row r="3666" ht="15.75" hidden="1" customHeight="1">
      <c r="A3666" s="12">
        <v>330480.0</v>
      </c>
      <c r="B3666" s="12" t="s">
        <v>3805</v>
      </c>
      <c r="C3666" s="12" t="s">
        <v>131</v>
      </c>
      <c r="D3666" s="12" t="s">
        <v>143</v>
      </c>
      <c r="E3666" s="12">
        <v>37657.0</v>
      </c>
      <c r="F3666" s="26">
        <v>43965.0</v>
      </c>
      <c r="G3666" s="20"/>
      <c r="H3666" s="20"/>
      <c r="I3666" s="28" t="str">
        <f t="shared" si="1"/>
        <v>RJSão Fidélis43965</v>
      </c>
      <c r="J3666" s="28">
        <f>VLOOKUP(I3666,'Indice isolamento municipio'!$F$2:$G$26498,2,false)</f>
        <v>0.425</v>
      </c>
      <c r="K3666" s="29"/>
      <c r="L3666" s="20"/>
      <c r="M3666" s="20"/>
      <c r="N3666" s="20"/>
      <c r="O3666" s="20"/>
      <c r="P3666" s="20"/>
    </row>
    <row r="3667" ht="15.75" hidden="1" customHeight="1">
      <c r="A3667" s="12">
        <v>330490.0</v>
      </c>
      <c r="B3667" s="12" t="s">
        <v>3807</v>
      </c>
      <c r="C3667" s="12" t="s">
        <v>131</v>
      </c>
      <c r="D3667" s="12" t="s">
        <v>143</v>
      </c>
      <c r="E3667" s="12">
        <v>1016128.0</v>
      </c>
      <c r="F3667" s="26">
        <v>43965.0</v>
      </c>
      <c r="G3667" s="20"/>
      <c r="H3667" s="20"/>
      <c r="I3667" s="28" t="str">
        <f t="shared" si="1"/>
        <v>RJSão Gonçalo43965</v>
      </c>
      <c r="J3667" s="28">
        <f>VLOOKUP(I3667,'Indice isolamento municipio'!$F$2:$G$26498,2,false)</f>
        <v>0.479</v>
      </c>
      <c r="K3667" s="150"/>
      <c r="L3667" s="26">
        <v>43962.0</v>
      </c>
      <c r="M3667" s="26">
        <v>43983.0</v>
      </c>
      <c r="N3667" s="149" t="s">
        <v>5825</v>
      </c>
      <c r="O3667" s="20"/>
      <c r="P3667" s="20"/>
      <c r="Q3667" s="127" t="s">
        <v>5826</v>
      </c>
    </row>
    <row r="3668" ht="15.75" hidden="1" customHeight="1">
      <c r="A3668" s="12">
        <v>330500.0</v>
      </c>
      <c r="B3668" s="12" t="s">
        <v>3808</v>
      </c>
      <c r="C3668" s="12" t="s">
        <v>131</v>
      </c>
      <c r="D3668" s="12" t="s">
        <v>143</v>
      </c>
      <c r="E3668" s="12">
        <v>33512.0</v>
      </c>
      <c r="F3668" s="26">
        <v>43965.0</v>
      </c>
      <c r="G3668" s="20"/>
      <c r="H3668" s="20"/>
      <c r="I3668" s="28" t="str">
        <f t="shared" si="1"/>
        <v>RJSão João da Barra43965</v>
      </c>
      <c r="J3668" s="28">
        <f>VLOOKUP(I3668,'Indice isolamento municipio'!$F$2:$G$26498,2,false)</f>
        <v>0.41</v>
      </c>
      <c r="K3668" s="41"/>
      <c r="L3668" s="26">
        <v>43968.0</v>
      </c>
      <c r="M3668" s="26">
        <v>43976.0</v>
      </c>
      <c r="N3668" s="18" t="s">
        <v>5827</v>
      </c>
      <c r="O3668" s="20"/>
      <c r="P3668" s="20"/>
    </row>
    <row r="3669" ht="15.75" hidden="1" customHeight="1">
      <c r="A3669" s="12">
        <v>330510.0</v>
      </c>
      <c r="B3669" s="12" t="s">
        <v>3809</v>
      </c>
      <c r="C3669" s="12" t="s">
        <v>131</v>
      </c>
      <c r="D3669" s="12" t="s">
        <v>143</v>
      </c>
      <c r="E3669" s="12">
        <v>460062.0</v>
      </c>
      <c r="F3669" s="26">
        <v>43965.0</v>
      </c>
      <c r="G3669" s="20"/>
      <c r="H3669" s="20"/>
      <c r="I3669" s="28" t="str">
        <f t="shared" si="1"/>
        <v>RJSão João de Meriti43965</v>
      </c>
      <c r="J3669" s="28">
        <f>VLOOKUP(I3669,'Indice isolamento municipio'!$F$2:$G$26498,2,false)</f>
        <v>0.461</v>
      </c>
      <c r="K3669" s="29"/>
      <c r="L3669" s="20"/>
      <c r="M3669" s="20"/>
      <c r="N3669" s="20"/>
      <c r="O3669" s="20"/>
      <c r="P3669" s="20"/>
    </row>
    <row r="3670" ht="15.75" hidden="1" customHeight="1">
      <c r="A3670" s="12">
        <v>330513.0</v>
      </c>
      <c r="B3670" s="12" t="s">
        <v>3810</v>
      </c>
      <c r="C3670" s="12" t="s">
        <v>131</v>
      </c>
      <c r="D3670" s="12" t="s">
        <v>143</v>
      </c>
      <c r="E3670" s="12">
        <v>7093.0</v>
      </c>
      <c r="F3670" s="26">
        <v>43965.0</v>
      </c>
      <c r="G3670" s="20"/>
      <c r="H3670" s="20"/>
      <c r="I3670" s="28" t="str">
        <f t="shared" si="1"/>
        <v>RJSão José de Ubá43965</v>
      </c>
      <c r="J3670" s="28">
        <f>VLOOKUP(I3670,'Indice isolamento municipio'!$F$2:$G$26498,2,false)</f>
        <v>0.381</v>
      </c>
      <c r="K3670" s="29"/>
      <c r="L3670" s="20"/>
      <c r="M3670" s="20"/>
      <c r="N3670" s="20"/>
      <c r="O3670" s="20"/>
      <c r="P3670" s="20"/>
    </row>
    <row r="3671" ht="15.75" hidden="1" customHeight="1">
      <c r="A3671" s="12">
        <v>330515.0</v>
      </c>
      <c r="B3671" s="12" t="s">
        <v>3811</v>
      </c>
      <c r="C3671" s="12" t="s">
        <v>131</v>
      </c>
      <c r="D3671" s="12" t="s">
        <v>143</v>
      </c>
      <c r="E3671" s="12">
        <v>20540.0</v>
      </c>
      <c r="F3671" s="26">
        <v>43965.0</v>
      </c>
      <c r="G3671" s="20"/>
      <c r="H3671" s="20"/>
      <c r="I3671" s="28" t="str">
        <f t="shared" si="1"/>
        <v>RJSão José do Vale do Rio Preto43965</v>
      </c>
      <c r="J3671" s="28">
        <f>VLOOKUP(I3671,'Indice isolamento municipio'!$F$2:$G$26498,2,false)</f>
        <v>0.431</v>
      </c>
      <c r="K3671" s="29"/>
      <c r="L3671" s="20"/>
      <c r="M3671" s="20"/>
      <c r="N3671" s="20"/>
      <c r="O3671" s="20"/>
      <c r="P3671" s="20"/>
    </row>
    <row r="3672" ht="15.75" hidden="1" customHeight="1">
      <c r="A3672" s="12">
        <v>330520.0</v>
      </c>
      <c r="B3672" s="12" t="s">
        <v>3812</v>
      </c>
      <c r="C3672" s="12" t="s">
        <v>131</v>
      </c>
      <c r="D3672" s="12" t="s">
        <v>143</v>
      </c>
      <c r="E3672" s="12">
        <v>91542.0</v>
      </c>
      <c r="F3672" s="26">
        <v>43965.0</v>
      </c>
      <c r="G3672" s="20"/>
      <c r="H3672" s="20"/>
      <c r="I3672" s="28" t="str">
        <f t="shared" si="1"/>
        <v>RJSão Pedro da Aldeia43965</v>
      </c>
      <c r="J3672" s="28">
        <f>VLOOKUP(I3672,'Indice isolamento municipio'!$F$2:$G$26498,2,false)</f>
        <v>0.442</v>
      </c>
      <c r="K3672" s="29"/>
      <c r="L3672" s="20"/>
      <c r="M3672" s="20"/>
      <c r="N3672" s="20"/>
      <c r="O3672" s="20"/>
      <c r="P3672" s="20"/>
    </row>
    <row r="3673" ht="15.75" hidden="1" customHeight="1">
      <c r="A3673" s="12">
        <v>330530.0</v>
      </c>
      <c r="B3673" s="12" t="s">
        <v>3813</v>
      </c>
      <c r="C3673" s="12" t="s">
        <v>131</v>
      </c>
      <c r="D3673" s="12" t="s">
        <v>143</v>
      </c>
      <c r="E3673" s="12">
        <v>8970.0</v>
      </c>
      <c r="F3673" s="26">
        <v>43965.0</v>
      </c>
      <c r="G3673" s="20"/>
      <c r="H3673" s="20"/>
      <c r="I3673" s="28" t="str">
        <f t="shared" si="1"/>
        <v>RJSão Sebastião do Alto43965</v>
      </c>
      <c r="J3673" s="28">
        <f>VLOOKUP(I3673,'Indice isolamento municipio'!$F$2:$G$26498,2,false)</f>
        <v>0.488</v>
      </c>
      <c r="K3673" s="29"/>
      <c r="L3673" s="20"/>
      <c r="M3673" s="20"/>
      <c r="N3673" s="20"/>
      <c r="O3673" s="20"/>
      <c r="P3673" s="20"/>
    </row>
    <row r="3674" ht="15.75" hidden="1" customHeight="1">
      <c r="A3674" s="12">
        <v>330540.0</v>
      </c>
      <c r="B3674" s="12" t="s">
        <v>2684</v>
      </c>
      <c r="C3674" s="12" t="s">
        <v>131</v>
      </c>
      <c r="D3674" s="12" t="s">
        <v>143</v>
      </c>
      <c r="E3674" s="12">
        <v>17581.0</v>
      </c>
      <c r="F3674" s="26">
        <v>43965.0</v>
      </c>
      <c r="G3674" s="20"/>
      <c r="H3674" s="20"/>
      <c r="I3674" s="28" t="str">
        <f t="shared" si="1"/>
        <v>RJSapucaia43965</v>
      </c>
      <c r="J3674" s="28">
        <f>VLOOKUP(I3674,'Indice isolamento municipio'!$F$2:$G$26498,2,false)</f>
        <v>0.506</v>
      </c>
      <c r="K3674" s="29"/>
      <c r="L3674" s="20"/>
      <c r="M3674" s="20"/>
      <c r="N3674" s="20"/>
      <c r="O3674" s="20"/>
      <c r="P3674" s="20"/>
    </row>
    <row r="3675" ht="15.75" hidden="1" customHeight="1">
      <c r="A3675" s="12">
        <v>330550.0</v>
      </c>
      <c r="B3675" s="12" t="s">
        <v>3814</v>
      </c>
      <c r="C3675" s="12" t="s">
        <v>131</v>
      </c>
      <c r="D3675" s="12" t="s">
        <v>143</v>
      </c>
      <c r="E3675" s="12">
        <v>77522.0</v>
      </c>
      <c r="F3675" s="26">
        <v>43965.0</v>
      </c>
      <c r="G3675" s="20"/>
      <c r="H3675" s="20"/>
      <c r="I3675" s="28" t="str">
        <f t="shared" si="1"/>
        <v>RJSaquarema43965</v>
      </c>
      <c r="J3675" s="28">
        <f>VLOOKUP(I3675,'Indice isolamento municipio'!$F$2:$G$26498,2,false)</f>
        <v>0.471</v>
      </c>
      <c r="K3675" s="29"/>
      <c r="L3675" s="20"/>
      <c r="M3675" s="20"/>
      <c r="N3675" s="20"/>
      <c r="O3675" s="20"/>
      <c r="P3675" s="20"/>
    </row>
    <row r="3676" ht="15.75" hidden="1" customHeight="1">
      <c r="A3676" s="12">
        <v>330555.0</v>
      </c>
      <c r="B3676" s="12" t="s">
        <v>3815</v>
      </c>
      <c r="C3676" s="12" t="s">
        <v>131</v>
      </c>
      <c r="D3676" s="12" t="s">
        <v>143</v>
      </c>
      <c r="E3676" s="12">
        <v>80138.0</v>
      </c>
      <c r="F3676" s="26">
        <v>43965.0</v>
      </c>
      <c r="G3676" s="20"/>
      <c r="H3676" s="20"/>
      <c r="I3676" s="28" t="str">
        <f t="shared" si="1"/>
        <v>RJSeropédica43965</v>
      </c>
      <c r="J3676" s="28">
        <f>VLOOKUP(I3676,'Indice isolamento municipio'!$F$2:$G$26498,2,false)</f>
        <v>0.446</v>
      </c>
      <c r="K3676" s="29"/>
      <c r="L3676" s="20"/>
      <c r="M3676" s="20"/>
      <c r="N3676" s="20"/>
      <c r="O3676" s="20"/>
      <c r="P3676" s="20"/>
    </row>
    <row r="3677" ht="15.75" hidden="1" customHeight="1">
      <c r="A3677" s="12">
        <v>330560.0</v>
      </c>
      <c r="B3677" s="12" t="s">
        <v>3816</v>
      </c>
      <c r="C3677" s="12" t="s">
        <v>131</v>
      </c>
      <c r="D3677" s="12" t="s">
        <v>143</v>
      </c>
      <c r="E3677" s="12">
        <v>21362.0</v>
      </c>
      <c r="F3677" s="26">
        <v>43965.0</v>
      </c>
      <c r="G3677" s="20"/>
      <c r="H3677" s="20"/>
      <c r="I3677" s="28" t="str">
        <f t="shared" si="1"/>
        <v>RJSilva Jardim43965</v>
      </c>
      <c r="J3677" s="28">
        <f>VLOOKUP(I3677,'Indice isolamento municipio'!$F$2:$G$26498,2,false)</f>
        <v>0.414</v>
      </c>
      <c r="K3677" s="29"/>
      <c r="L3677" s="20"/>
      <c r="M3677" s="20"/>
      <c r="N3677" s="20"/>
      <c r="O3677" s="20"/>
      <c r="P3677" s="20"/>
    </row>
    <row r="3678" ht="15.75" hidden="1" customHeight="1">
      <c r="A3678" s="12">
        <v>330570.0</v>
      </c>
      <c r="B3678" s="12" t="s">
        <v>3817</v>
      </c>
      <c r="C3678" s="12" t="s">
        <v>131</v>
      </c>
      <c r="D3678" s="12" t="s">
        <v>143</v>
      </c>
      <c r="E3678" s="12">
        <v>15010.0</v>
      </c>
      <c r="F3678" s="26">
        <v>43965.0</v>
      </c>
      <c r="G3678" s="20"/>
      <c r="H3678" s="20"/>
      <c r="I3678" s="28" t="str">
        <f t="shared" si="1"/>
        <v>RJSumidouro43965</v>
      </c>
      <c r="J3678" s="28">
        <f>VLOOKUP(I3678,'Indice isolamento municipio'!$F$2:$G$26498,2,false)</f>
        <v>0.456</v>
      </c>
      <c r="K3678" s="29"/>
      <c r="L3678" s="20"/>
      <c r="M3678" s="20"/>
      <c r="N3678" s="20"/>
      <c r="O3678" s="20"/>
      <c r="P3678" s="20"/>
    </row>
    <row r="3679" ht="15.75" hidden="1" customHeight="1">
      <c r="A3679" s="12">
        <v>330575.0</v>
      </c>
      <c r="B3679" s="12" t="s">
        <v>3818</v>
      </c>
      <c r="C3679" s="12" t="s">
        <v>131</v>
      </c>
      <c r="D3679" s="12" t="s">
        <v>143</v>
      </c>
      <c r="E3679" s="12">
        <v>31438.0</v>
      </c>
      <c r="F3679" s="26">
        <v>43965.0</v>
      </c>
      <c r="G3679" s="20"/>
      <c r="H3679" s="20"/>
      <c r="I3679" s="28" t="str">
        <f t="shared" si="1"/>
        <v>RJTanguá43965</v>
      </c>
      <c r="J3679" s="28">
        <f>VLOOKUP(I3679,'Indice isolamento municipio'!$F$2:$G$26498,2,false)</f>
        <v>0.436</v>
      </c>
      <c r="K3679" s="29"/>
      <c r="L3679" s="20"/>
      <c r="M3679" s="20"/>
      <c r="N3679" s="20"/>
      <c r="O3679" s="20"/>
      <c r="P3679" s="20"/>
    </row>
    <row r="3680" ht="15.75" hidden="1" customHeight="1">
      <c r="A3680" s="12">
        <v>330580.0</v>
      </c>
      <c r="B3680" s="12" t="s">
        <v>3819</v>
      </c>
      <c r="C3680" s="12" t="s">
        <v>131</v>
      </c>
      <c r="D3680" s="12" t="s">
        <v>143</v>
      </c>
      <c r="E3680" s="12">
        <v>167622.0</v>
      </c>
      <c r="F3680" s="26">
        <v>43965.0</v>
      </c>
      <c r="G3680" s="20"/>
      <c r="H3680" s="20"/>
      <c r="I3680" s="28" t="str">
        <f t="shared" si="1"/>
        <v>RJTeresópolis43965</v>
      </c>
      <c r="J3680" s="28">
        <f>VLOOKUP(I3680,'Indice isolamento municipio'!$F$2:$G$26498,2,false)</f>
        <v>0.457</v>
      </c>
      <c r="K3680" s="150"/>
      <c r="L3680" s="26">
        <v>43976.0</v>
      </c>
      <c r="M3680" s="26">
        <v>43983.0</v>
      </c>
      <c r="N3680" s="154" t="s">
        <v>5828</v>
      </c>
      <c r="O3680" s="20"/>
      <c r="P3680" s="20"/>
      <c r="Q3680" s="18" t="s">
        <v>5829</v>
      </c>
    </row>
    <row r="3681" ht="15.75" hidden="1" customHeight="1">
      <c r="A3681" s="12">
        <v>330590.0</v>
      </c>
      <c r="B3681" s="12" t="s">
        <v>3820</v>
      </c>
      <c r="C3681" s="12" t="s">
        <v>131</v>
      </c>
      <c r="D3681" s="12" t="s">
        <v>143</v>
      </c>
      <c r="E3681" s="12">
        <v>10327.0</v>
      </c>
      <c r="F3681" s="26">
        <v>43965.0</v>
      </c>
      <c r="G3681" s="20"/>
      <c r="H3681" s="20"/>
      <c r="I3681" s="28" t="str">
        <f t="shared" si="1"/>
        <v>RJTrajano de Moraes43965</v>
      </c>
      <c r="J3681" s="28">
        <f>VLOOKUP(I3681,'Indice isolamento municipio'!$F$2:$G$26498,2,false)</f>
        <v>0.471</v>
      </c>
      <c r="K3681" s="29"/>
      <c r="L3681" s="20"/>
      <c r="M3681" s="20"/>
      <c r="N3681" s="20"/>
      <c r="O3681" s="20"/>
      <c r="P3681" s="20"/>
    </row>
    <row r="3682" ht="15.75" hidden="1" customHeight="1">
      <c r="A3682" s="12">
        <v>330600.0</v>
      </c>
      <c r="B3682" s="12" t="s">
        <v>5830</v>
      </c>
      <c r="C3682" s="12" t="s">
        <v>131</v>
      </c>
      <c r="D3682" s="12" t="s">
        <v>143</v>
      </c>
      <c r="E3682" s="12">
        <v>78256.0</v>
      </c>
      <c r="F3682" s="26">
        <v>43965.0</v>
      </c>
      <c r="G3682" s="20"/>
      <c r="H3682" s="20"/>
      <c r="I3682" s="28" t="str">
        <f t="shared" si="1"/>
        <v>RJTrês Rios 43965</v>
      </c>
      <c r="J3682" s="28" t="str">
        <f>VLOOKUP(I3682,'Indice isolamento municipio'!$F$2:$G$26498,2,false)</f>
        <v>#N/A</v>
      </c>
      <c r="K3682" s="29"/>
      <c r="L3682" s="20"/>
      <c r="M3682" s="20"/>
      <c r="N3682" s="20"/>
      <c r="O3682" s="20"/>
      <c r="P3682" s="20"/>
    </row>
    <row r="3683" ht="15.75" hidden="1" customHeight="1">
      <c r="A3683" s="12">
        <v>330610.0</v>
      </c>
      <c r="B3683" s="12" t="s">
        <v>747</v>
      </c>
      <c r="C3683" s="12" t="s">
        <v>131</v>
      </c>
      <c r="D3683" s="12" t="s">
        <v>143</v>
      </c>
      <c r="E3683" s="12">
        <v>72679.0</v>
      </c>
      <c r="F3683" s="26">
        <v>43965.0</v>
      </c>
      <c r="G3683" s="20"/>
      <c r="H3683" s="20"/>
      <c r="I3683" s="28" t="str">
        <f t="shared" si="1"/>
        <v>RJValença43965</v>
      </c>
      <c r="J3683" s="28">
        <f>VLOOKUP(I3683,'Indice isolamento municipio'!$F$2:$G$26498,2,false)</f>
        <v>0.47</v>
      </c>
      <c r="K3683" s="29"/>
      <c r="L3683" s="20"/>
      <c r="M3683" s="20"/>
      <c r="N3683" s="20"/>
      <c r="O3683" s="20"/>
      <c r="P3683" s="20"/>
    </row>
    <row r="3684" ht="15.75" hidden="1" customHeight="1">
      <c r="A3684" s="12">
        <v>330615.0</v>
      </c>
      <c r="B3684" s="12" t="s">
        <v>3822</v>
      </c>
      <c r="C3684" s="12" t="s">
        <v>131</v>
      </c>
      <c r="D3684" s="12" t="s">
        <v>143</v>
      </c>
      <c r="E3684" s="12">
        <v>9720.0</v>
      </c>
      <c r="F3684" s="26">
        <v>43965.0</v>
      </c>
      <c r="G3684" s="20"/>
      <c r="H3684" s="20"/>
      <c r="I3684" s="28" t="str">
        <f t="shared" si="1"/>
        <v>RJVarre-Sai43965</v>
      </c>
      <c r="J3684" s="28">
        <f>VLOOKUP(I3684,'Indice isolamento municipio'!$F$2:$G$26498,2,false)</f>
        <v>0.412</v>
      </c>
      <c r="K3684" s="29"/>
      <c r="L3684" s="20"/>
      <c r="M3684" s="20"/>
      <c r="N3684" s="20"/>
      <c r="O3684" s="20"/>
      <c r="P3684" s="20"/>
    </row>
    <row r="3685" ht="15.75" hidden="1" customHeight="1">
      <c r="A3685" s="12">
        <v>330620.0</v>
      </c>
      <c r="B3685" s="12" t="s">
        <v>3823</v>
      </c>
      <c r="C3685" s="12" t="s">
        <v>131</v>
      </c>
      <c r="D3685" s="12" t="s">
        <v>143</v>
      </c>
      <c r="E3685" s="12">
        <v>34858.0</v>
      </c>
      <c r="F3685" s="26">
        <v>43965.0</v>
      </c>
      <c r="G3685" s="20"/>
      <c r="H3685" s="20"/>
      <c r="I3685" s="28" t="str">
        <f t="shared" si="1"/>
        <v>RJVassouras43965</v>
      </c>
      <c r="J3685" s="28">
        <f>VLOOKUP(I3685,'Indice isolamento municipio'!$F$2:$G$26498,2,false)</f>
        <v>0.453</v>
      </c>
      <c r="K3685" s="29"/>
      <c r="L3685" s="20"/>
      <c r="M3685" s="20"/>
      <c r="N3685" s="20"/>
      <c r="O3685" s="20"/>
      <c r="P3685" s="20"/>
    </row>
    <row r="3686" ht="15.75" hidden="1" customHeight="1">
      <c r="A3686" s="12">
        <v>330630.0</v>
      </c>
      <c r="B3686" s="12" t="s">
        <v>3824</v>
      </c>
      <c r="C3686" s="12" t="s">
        <v>131</v>
      </c>
      <c r="D3686" s="12" t="s">
        <v>143</v>
      </c>
      <c r="E3686" s="12">
        <v>260180.0</v>
      </c>
      <c r="F3686" s="26">
        <v>43965.0</v>
      </c>
      <c r="G3686" s="20"/>
      <c r="H3686" s="20"/>
      <c r="I3686" s="28" t="str">
        <f t="shared" si="1"/>
        <v>RJVolta Redonda43965</v>
      </c>
      <c r="J3686" s="28">
        <f>VLOOKUP(I3686,'Indice isolamento municipio'!$F$2:$G$26498,2,false)</f>
        <v>0.431</v>
      </c>
      <c r="K3686" s="29"/>
      <c r="L3686" s="20"/>
      <c r="M3686" s="20"/>
      <c r="N3686" s="20"/>
      <c r="O3686" s="20"/>
      <c r="P3686" s="20"/>
    </row>
    <row r="3687" ht="15.75" hidden="1" customHeight="1">
      <c r="A3687" s="12">
        <v>240010.0</v>
      </c>
      <c r="B3687" s="12" t="s">
        <v>3825</v>
      </c>
      <c r="C3687" s="12" t="s">
        <v>53</v>
      </c>
      <c r="D3687" s="12" t="s">
        <v>89</v>
      </c>
      <c r="E3687" s="12">
        <v>11012.0</v>
      </c>
      <c r="F3687" s="26">
        <v>43965.0</v>
      </c>
      <c r="G3687" s="20"/>
      <c r="H3687" s="20"/>
      <c r="I3687" s="28" t="str">
        <f t="shared" si="1"/>
        <v>RNAcari43965</v>
      </c>
      <c r="J3687" s="28">
        <f>VLOOKUP(I3687,'Indice isolamento municipio'!$F$2:$G$26498,2,false)</f>
        <v>0.321</v>
      </c>
      <c r="K3687" s="29"/>
      <c r="L3687" s="20"/>
      <c r="M3687" s="20"/>
      <c r="N3687" s="20"/>
      <c r="O3687" s="20"/>
      <c r="P3687" s="20"/>
    </row>
    <row r="3688" ht="15.75" hidden="1" customHeight="1">
      <c r="A3688" s="12">
        <v>240020.0</v>
      </c>
      <c r="B3688" s="12" t="s">
        <v>5831</v>
      </c>
      <c r="C3688" s="12" t="s">
        <v>53</v>
      </c>
      <c r="D3688" s="12" t="s">
        <v>89</v>
      </c>
      <c r="E3688" s="12">
        <v>54031.0</v>
      </c>
      <c r="F3688" s="26">
        <v>43965.0</v>
      </c>
      <c r="G3688" s="20"/>
      <c r="H3688" s="20"/>
      <c r="I3688" s="28" t="str">
        <f t="shared" si="1"/>
        <v>RNAçu43965</v>
      </c>
      <c r="J3688" s="28" t="str">
        <f>VLOOKUP(I3688,'Indice isolamento municipio'!$F$2:$G$26498,2,false)</f>
        <v>#N/A</v>
      </c>
      <c r="K3688" s="29"/>
      <c r="L3688" s="20"/>
      <c r="M3688" s="20"/>
      <c r="N3688" s="20"/>
      <c r="O3688" s="20"/>
      <c r="P3688" s="20"/>
    </row>
    <row r="3689" ht="15.75" hidden="1" customHeight="1">
      <c r="A3689" s="12">
        <v>240030.0</v>
      </c>
      <c r="B3689" s="12" t="s">
        <v>3826</v>
      </c>
      <c r="C3689" s="12" t="s">
        <v>53</v>
      </c>
      <c r="D3689" s="12" t="s">
        <v>89</v>
      </c>
      <c r="E3689" s="12">
        <v>10841.0</v>
      </c>
      <c r="F3689" s="26">
        <v>43965.0</v>
      </c>
      <c r="G3689" s="20"/>
      <c r="H3689" s="20"/>
      <c r="I3689" s="28" t="str">
        <f t="shared" si="1"/>
        <v>RNAfonso Bezerra43965</v>
      </c>
      <c r="J3689" s="28">
        <f>VLOOKUP(I3689,'Indice isolamento municipio'!$F$2:$G$26498,2,false)</f>
        <v>0.412</v>
      </c>
      <c r="K3689" s="29"/>
      <c r="L3689" s="20"/>
      <c r="M3689" s="20"/>
      <c r="N3689" s="20"/>
      <c r="O3689" s="20"/>
      <c r="P3689" s="20"/>
    </row>
    <row r="3690" ht="15.75" hidden="1" customHeight="1">
      <c r="A3690" s="12">
        <v>240040.0</v>
      </c>
      <c r="B3690" s="12" t="s">
        <v>3827</v>
      </c>
      <c r="C3690" s="12" t="s">
        <v>53</v>
      </c>
      <c r="D3690" s="12" t="s">
        <v>89</v>
      </c>
      <c r="E3690" s="12">
        <v>3026.0</v>
      </c>
      <c r="F3690" s="26">
        <v>43965.0</v>
      </c>
      <c r="G3690" s="20"/>
      <c r="H3690" s="20"/>
      <c r="I3690" s="28" t="str">
        <f t="shared" si="1"/>
        <v>RNÁgua Nova43965</v>
      </c>
      <c r="J3690" s="28">
        <f>VLOOKUP(I3690,'Indice isolamento municipio'!$F$2:$G$26498,2,false)</f>
        <v>0.377</v>
      </c>
      <c r="K3690" s="29"/>
      <c r="L3690" s="20"/>
      <c r="M3690" s="20"/>
      <c r="N3690" s="20"/>
      <c r="O3690" s="20"/>
      <c r="P3690" s="20"/>
    </row>
    <row r="3691" ht="15.75" hidden="1" customHeight="1">
      <c r="A3691" s="12">
        <v>240050.0</v>
      </c>
      <c r="B3691" s="12" t="s">
        <v>3828</v>
      </c>
      <c r="C3691" s="12" t="s">
        <v>53</v>
      </c>
      <c r="D3691" s="12" t="s">
        <v>89</v>
      </c>
      <c r="E3691" s="12">
        <v>13467.0</v>
      </c>
      <c r="F3691" s="26">
        <v>43965.0</v>
      </c>
      <c r="G3691" s="20"/>
      <c r="H3691" s="20"/>
      <c r="I3691" s="28" t="str">
        <f t="shared" si="1"/>
        <v>RNAlexandria43965</v>
      </c>
      <c r="J3691" s="28">
        <f>VLOOKUP(I3691,'Indice isolamento municipio'!$F$2:$G$26498,2,false)</f>
        <v>0.434</v>
      </c>
      <c r="K3691" s="29"/>
      <c r="L3691" s="20"/>
      <c r="M3691" s="20"/>
      <c r="N3691" s="20"/>
      <c r="O3691" s="20"/>
      <c r="P3691" s="20"/>
    </row>
    <row r="3692" ht="15.75" hidden="1" customHeight="1">
      <c r="A3692" s="12">
        <v>240060.0</v>
      </c>
      <c r="B3692" s="12" t="s">
        <v>3829</v>
      </c>
      <c r="C3692" s="12" t="s">
        <v>53</v>
      </c>
      <c r="D3692" s="12" t="s">
        <v>89</v>
      </c>
      <c r="E3692" s="12">
        <v>4823.0</v>
      </c>
      <c r="F3692" s="26">
        <v>43965.0</v>
      </c>
      <c r="G3692" s="20"/>
      <c r="H3692" s="20"/>
      <c r="I3692" s="28" t="str">
        <f t="shared" si="1"/>
        <v>RNAlmino Afonso43965</v>
      </c>
      <c r="J3692" s="28">
        <f>VLOOKUP(I3692,'Indice isolamento municipio'!$F$2:$G$26498,2,false)</f>
        <v>0.463</v>
      </c>
      <c r="K3692" s="29"/>
      <c r="L3692" s="20"/>
      <c r="M3692" s="20"/>
      <c r="N3692" s="20"/>
      <c r="O3692" s="20"/>
      <c r="P3692" s="20"/>
    </row>
    <row r="3693" ht="15.75" hidden="1" customHeight="1">
      <c r="A3693" s="12">
        <v>240070.0</v>
      </c>
      <c r="B3693" s="12" t="s">
        <v>3830</v>
      </c>
      <c r="C3693" s="12" t="s">
        <v>53</v>
      </c>
      <c r="D3693" s="12" t="s">
        <v>89</v>
      </c>
      <c r="E3693" s="12">
        <v>12729.0</v>
      </c>
      <c r="F3693" s="26">
        <v>43965.0</v>
      </c>
      <c r="G3693" s="20"/>
      <c r="H3693" s="20"/>
      <c r="I3693" s="28" t="str">
        <f t="shared" si="1"/>
        <v>RNAlto do Rodrigues43965</v>
      </c>
      <c r="J3693" s="28">
        <f>VLOOKUP(I3693,'Indice isolamento municipio'!$F$2:$G$26498,2,false)</f>
        <v>0.44</v>
      </c>
      <c r="K3693" s="29"/>
      <c r="L3693" s="20"/>
      <c r="M3693" s="20"/>
      <c r="N3693" s="20"/>
      <c r="O3693" s="20"/>
      <c r="P3693" s="20"/>
    </row>
    <row r="3694" ht="15.75" hidden="1" customHeight="1">
      <c r="A3694" s="12">
        <v>240080.0</v>
      </c>
      <c r="B3694" s="12" t="s">
        <v>3831</v>
      </c>
      <c r="C3694" s="12" t="s">
        <v>53</v>
      </c>
      <c r="D3694" s="12" t="s">
        <v>89</v>
      </c>
      <c r="E3694" s="12">
        <v>11538.0</v>
      </c>
      <c r="F3694" s="26">
        <v>43965.0</v>
      </c>
      <c r="G3694" s="20"/>
      <c r="H3694" s="20"/>
      <c r="I3694" s="28" t="str">
        <f t="shared" si="1"/>
        <v>RNAngicos43965</v>
      </c>
      <c r="J3694" s="28">
        <f>VLOOKUP(I3694,'Indice isolamento municipio'!$F$2:$G$26498,2,false)</f>
        <v>0.395</v>
      </c>
      <c r="K3694" s="29"/>
      <c r="L3694" s="20"/>
      <c r="M3694" s="20"/>
      <c r="N3694" s="20"/>
      <c r="O3694" s="20"/>
      <c r="P3694" s="20"/>
    </row>
    <row r="3695" ht="15.75" hidden="1" customHeight="1">
      <c r="A3695" s="12">
        <v>240090.0</v>
      </c>
      <c r="B3695" s="12" t="s">
        <v>3832</v>
      </c>
      <c r="C3695" s="12" t="s">
        <v>53</v>
      </c>
      <c r="D3695" s="12" t="s">
        <v>89</v>
      </c>
      <c r="E3695" s="12">
        <v>6930.0</v>
      </c>
      <c r="F3695" s="26">
        <v>43965.0</v>
      </c>
      <c r="G3695" s="20"/>
      <c r="H3695" s="20"/>
      <c r="I3695" s="28" t="str">
        <f t="shared" si="1"/>
        <v>RNAntônio Martins43965</v>
      </c>
      <c r="J3695" s="28">
        <f>VLOOKUP(I3695,'Indice isolamento municipio'!$F$2:$G$26498,2,false)</f>
        <v>0.454</v>
      </c>
      <c r="K3695" s="29"/>
      <c r="L3695" s="20"/>
      <c r="M3695" s="20"/>
      <c r="N3695" s="20"/>
      <c r="O3695" s="20"/>
      <c r="P3695" s="20"/>
    </row>
    <row r="3696" ht="15.75" hidden="1" customHeight="1">
      <c r="A3696" s="12">
        <v>240100.0</v>
      </c>
      <c r="B3696" s="12" t="s">
        <v>3833</v>
      </c>
      <c r="C3696" s="12" t="s">
        <v>53</v>
      </c>
      <c r="D3696" s="12" t="s">
        <v>89</v>
      </c>
      <c r="E3696" s="12">
        <v>34852.0</v>
      </c>
      <c r="F3696" s="26">
        <v>43965.0</v>
      </c>
      <c r="G3696" s="20"/>
      <c r="H3696" s="20"/>
      <c r="I3696" s="28" t="str">
        <f t="shared" si="1"/>
        <v>RNApodi43965</v>
      </c>
      <c r="J3696" s="28">
        <f>VLOOKUP(I3696,'Indice isolamento municipio'!$F$2:$G$26498,2,false)</f>
        <v>0.482</v>
      </c>
      <c r="K3696" s="29"/>
      <c r="L3696" s="20"/>
      <c r="M3696" s="20"/>
      <c r="N3696" s="20"/>
      <c r="O3696" s="20"/>
      <c r="P3696" s="20"/>
    </row>
    <row r="3697" ht="15.75" hidden="1" customHeight="1">
      <c r="A3697" s="12">
        <v>240110.0</v>
      </c>
      <c r="B3697" s="12" t="s">
        <v>3834</v>
      </c>
      <c r="C3697" s="12" t="s">
        <v>53</v>
      </c>
      <c r="D3697" s="12" t="s">
        <v>89</v>
      </c>
      <c r="E3697" s="12">
        <v>25736.0</v>
      </c>
      <c r="F3697" s="26">
        <v>43965.0</v>
      </c>
      <c r="G3697" s="20"/>
      <c r="H3697" s="20"/>
      <c r="I3697" s="28" t="str">
        <f t="shared" si="1"/>
        <v>RNAreia Branca43965</v>
      </c>
      <c r="J3697" s="28">
        <f>VLOOKUP(I3697,'Indice isolamento municipio'!$F$2:$G$26498,2,false)</f>
        <v>0.482</v>
      </c>
      <c r="K3697" s="29"/>
      <c r="L3697" s="20"/>
      <c r="M3697" s="20"/>
      <c r="N3697" s="20"/>
      <c r="O3697" s="20"/>
      <c r="P3697" s="20"/>
    </row>
    <row r="3698" ht="15.75" hidden="1" customHeight="1">
      <c r="A3698" s="12">
        <v>240120.0</v>
      </c>
      <c r="B3698" s="12" t="s">
        <v>5832</v>
      </c>
      <c r="C3698" s="12" t="s">
        <v>53</v>
      </c>
      <c r="D3698" s="12" t="s">
        <v>89</v>
      </c>
      <c r="E3698" s="12">
        <v>13166.0</v>
      </c>
      <c r="F3698" s="26">
        <v>43965.0</v>
      </c>
      <c r="G3698" s="20"/>
      <c r="H3698" s="20"/>
      <c r="I3698" s="28" t="str">
        <f t="shared" si="1"/>
        <v>RNArês43965</v>
      </c>
      <c r="J3698" s="28" t="str">
        <f>VLOOKUP(I3698,'Indice isolamento municipio'!$F$2:$G$26498,2,false)</f>
        <v>#N/A</v>
      </c>
      <c r="K3698" s="29"/>
      <c r="L3698" s="20"/>
      <c r="M3698" s="20"/>
      <c r="N3698" s="20"/>
      <c r="O3698" s="20"/>
      <c r="P3698" s="20"/>
    </row>
    <row r="3699" ht="15.75" hidden="1" customHeight="1">
      <c r="A3699" s="12">
        <v>240130.0</v>
      </c>
      <c r="B3699" s="12" t="s">
        <v>5833</v>
      </c>
      <c r="C3699" s="12" t="s">
        <v>53</v>
      </c>
      <c r="D3699" s="12" t="s">
        <v>89</v>
      </c>
      <c r="E3699" s="12">
        <v>9330.0</v>
      </c>
      <c r="F3699" s="26">
        <v>43965.0</v>
      </c>
      <c r="G3699" s="20"/>
      <c r="H3699" s="20"/>
      <c r="I3699" s="28" t="str">
        <f t="shared" si="1"/>
        <v>RNAugusto Severo43965</v>
      </c>
      <c r="J3699" s="28" t="str">
        <f>VLOOKUP(I3699,'Indice isolamento municipio'!$F$2:$G$26498,2,false)</f>
        <v>#N/A</v>
      </c>
      <c r="K3699" s="29"/>
      <c r="L3699" s="20"/>
      <c r="M3699" s="20"/>
      <c r="N3699" s="20"/>
      <c r="O3699" s="20"/>
      <c r="P3699" s="20"/>
    </row>
    <row r="3700" ht="15.75" hidden="1" customHeight="1">
      <c r="A3700" s="12">
        <v>240140.0</v>
      </c>
      <c r="B3700" s="12" t="s">
        <v>3837</v>
      </c>
      <c r="C3700" s="12" t="s">
        <v>53</v>
      </c>
      <c r="D3700" s="12" t="s">
        <v>89</v>
      </c>
      <c r="E3700" s="12">
        <v>8687.0</v>
      </c>
      <c r="F3700" s="26">
        <v>43965.0</v>
      </c>
      <c r="G3700" s="20"/>
      <c r="H3700" s="20"/>
      <c r="I3700" s="28" t="str">
        <f t="shared" si="1"/>
        <v>RNBaía Formosa43965</v>
      </c>
      <c r="J3700" s="28">
        <f>VLOOKUP(I3700,'Indice isolamento municipio'!$F$2:$G$26498,2,false)</f>
        <v>0.468</v>
      </c>
      <c r="K3700" s="29"/>
      <c r="L3700" s="20"/>
      <c r="M3700" s="20"/>
      <c r="N3700" s="20"/>
      <c r="O3700" s="20"/>
      <c r="P3700" s="20"/>
    </row>
    <row r="3701" ht="15.75" hidden="1" customHeight="1">
      <c r="A3701" s="12">
        <v>240145.0</v>
      </c>
      <c r="B3701" s="12" t="s">
        <v>2725</v>
      </c>
      <c r="C3701" s="12" t="s">
        <v>53</v>
      </c>
      <c r="D3701" s="12" t="s">
        <v>89</v>
      </c>
      <c r="E3701" s="12">
        <v>24977.0</v>
      </c>
      <c r="F3701" s="26">
        <v>43965.0</v>
      </c>
      <c r="G3701" s="20"/>
      <c r="H3701" s="20"/>
      <c r="I3701" s="28" t="str">
        <f t="shared" si="1"/>
        <v>RNBaraúna43965</v>
      </c>
      <c r="J3701" s="28">
        <f>VLOOKUP(I3701,'Indice isolamento municipio'!$F$2:$G$26498,2,false)</f>
        <v>0.417</v>
      </c>
      <c r="K3701" s="29"/>
      <c r="L3701" s="20"/>
      <c r="M3701" s="20"/>
      <c r="N3701" s="20"/>
      <c r="O3701" s="20"/>
      <c r="P3701" s="20"/>
    </row>
    <row r="3702" ht="15.75" hidden="1" customHeight="1">
      <c r="A3702" s="12">
        <v>240150.0</v>
      </c>
      <c r="B3702" s="12" t="s">
        <v>3838</v>
      </c>
      <c r="C3702" s="12" t="s">
        <v>53</v>
      </c>
      <c r="D3702" s="12" t="s">
        <v>89</v>
      </c>
      <c r="E3702" s="12">
        <v>3944.0</v>
      </c>
      <c r="F3702" s="26">
        <v>43965.0</v>
      </c>
      <c r="G3702" s="20"/>
      <c r="H3702" s="20"/>
      <c r="I3702" s="28" t="str">
        <f t="shared" si="1"/>
        <v>RNBarcelona43965</v>
      </c>
      <c r="J3702" s="28">
        <f>VLOOKUP(I3702,'Indice isolamento municipio'!$F$2:$G$26498,2,false)</f>
        <v>0.5</v>
      </c>
      <c r="K3702" s="29"/>
      <c r="L3702" s="20"/>
      <c r="M3702" s="20"/>
      <c r="N3702" s="20"/>
      <c r="O3702" s="20"/>
      <c r="P3702" s="20"/>
    </row>
    <row r="3703" ht="15.75" hidden="1" customHeight="1">
      <c r="A3703" s="12">
        <v>240160.0</v>
      </c>
      <c r="B3703" s="12" t="s">
        <v>3839</v>
      </c>
      <c r="C3703" s="12" t="s">
        <v>53</v>
      </c>
      <c r="D3703" s="12" t="s">
        <v>89</v>
      </c>
      <c r="E3703" s="12">
        <v>5175.0</v>
      </c>
      <c r="F3703" s="26">
        <v>43965.0</v>
      </c>
      <c r="G3703" s="20"/>
      <c r="H3703" s="20"/>
      <c r="I3703" s="28" t="str">
        <f t="shared" si="1"/>
        <v>RNBento Fernandes43965</v>
      </c>
      <c r="J3703" s="28">
        <f>VLOOKUP(I3703,'Indice isolamento municipio'!$F$2:$G$26498,2,false)</f>
        <v>0.49</v>
      </c>
      <c r="K3703" s="29"/>
      <c r="L3703" s="20"/>
      <c r="M3703" s="20"/>
      <c r="N3703" s="20"/>
      <c r="O3703" s="20"/>
      <c r="P3703" s="20"/>
    </row>
    <row r="3704" ht="15.75" hidden="1" customHeight="1">
      <c r="A3704" s="12">
        <v>240165.0</v>
      </c>
      <c r="B3704" s="12" t="s">
        <v>3841</v>
      </c>
      <c r="C3704" s="12" t="s">
        <v>53</v>
      </c>
      <c r="D3704" s="12" t="s">
        <v>89</v>
      </c>
      <c r="E3704" s="12">
        <v>2373.0</v>
      </c>
      <c r="F3704" s="26">
        <v>43965.0</v>
      </c>
      <c r="G3704" s="20"/>
      <c r="H3704" s="20"/>
      <c r="I3704" s="28" t="str">
        <f t="shared" si="1"/>
        <v>RNBodó43965</v>
      </c>
      <c r="J3704" s="28">
        <f>VLOOKUP(I3704,'Indice isolamento municipio'!$F$2:$G$26498,2,false)</f>
        <v>0.48</v>
      </c>
      <c r="K3704" s="29"/>
      <c r="L3704" s="20"/>
      <c r="M3704" s="20"/>
      <c r="N3704" s="20"/>
      <c r="O3704" s="20"/>
      <c r="P3704" s="20"/>
    </row>
    <row r="3705" ht="15.75" hidden="1" customHeight="1">
      <c r="A3705" s="12">
        <v>240170.0</v>
      </c>
      <c r="B3705" s="12" t="s">
        <v>2740</v>
      </c>
      <c r="C3705" s="12" t="s">
        <v>53</v>
      </c>
      <c r="D3705" s="12" t="s">
        <v>89</v>
      </c>
      <c r="E3705" s="12">
        <v>9566.0</v>
      </c>
      <c r="F3705" s="26">
        <v>43965.0</v>
      </c>
      <c r="G3705" s="20"/>
      <c r="H3705" s="20"/>
      <c r="I3705" s="28" t="str">
        <f t="shared" si="1"/>
        <v>RNBom Jesus43965</v>
      </c>
      <c r="J3705" s="28">
        <f>VLOOKUP(I3705,'Indice isolamento municipio'!$F$2:$G$26498,2,false)</f>
        <v>0.439</v>
      </c>
      <c r="K3705" s="29"/>
      <c r="L3705" s="20"/>
      <c r="M3705" s="20"/>
      <c r="N3705" s="20"/>
      <c r="O3705" s="20"/>
      <c r="P3705" s="20"/>
    </row>
    <row r="3706" ht="15.75" hidden="1" customHeight="1">
      <c r="A3706" s="12">
        <v>240180.0</v>
      </c>
      <c r="B3706" s="12" t="s">
        <v>3383</v>
      </c>
      <c r="C3706" s="12" t="s">
        <v>53</v>
      </c>
      <c r="D3706" s="12" t="s">
        <v>89</v>
      </c>
      <c r="E3706" s="12">
        <v>11769.0</v>
      </c>
      <c r="F3706" s="26">
        <v>43965.0</v>
      </c>
      <c r="G3706" s="20"/>
      <c r="H3706" s="20"/>
      <c r="I3706" s="28" t="str">
        <f t="shared" si="1"/>
        <v>RNBrejinho43965</v>
      </c>
      <c r="J3706" s="28">
        <f>VLOOKUP(I3706,'Indice isolamento municipio'!$F$2:$G$26498,2,false)</f>
        <v>0.407</v>
      </c>
      <c r="K3706" s="29"/>
      <c r="L3706" s="20"/>
      <c r="M3706" s="20"/>
      <c r="N3706" s="20"/>
      <c r="O3706" s="20"/>
      <c r="P3706" s="20"/>
    </row>
    <row r="3707" ht="15.75" hidden="1" customHeight="1">
      <c r="A3707" s="12">
        <v>240185.0</v>
      </c>
      <c r="B3707" s="12" t="s">
        <v>3842</v>
      </c>
      <c r="C3707" s="12" t="s">
        <v>53</v>
      </c>
      <c r="D3707" s="12" t="s">
        <v>89</v>
      </c>
      <c r="E3707" s="12">
        <v>6043.0</v>
      </c>
      <c r="F3707" s="26">
        <v>43965.0</v>
      </c>
      <c r="G3707" s="20"/>
      <c r="H3707" s="20"/>
      <c r="I3707" s="28" t="str">
        <f t="shared" si="1"/>
        <v>RNCaiçara do Norte43965</v>
      </c>
      <c r="J3707" s="28">
        <f>VLOOKUP(I3707,'Indice isolamento municipio'!$F$2:$G$26498,2,false)</f>
        <v>0.322</v>
      </c>
      <c r="K3707" s="29"/>
      <c r="L3707" s="20"/>
      <c r="M3707" s="20"/>
      <c r="N3707" s="20"/>
      <c r="O3707" s="20"/>
      <c r="P3707" s="20"/>
    </row>
    <row r="3708" ht="15.75" hidden="1" customHeight="1">
      <c r="A3708" s="12">
        <v>240190.0</v>
      </c>
      <c r="B3708" s="12" t="s">
        <v>3843</v>
      </c>
      <c r="C3708" s="12" t="s">
        <v>53</v>
      </c>
      <c r="D3708" s="12" t="s">
        <v>89</v>
      </c>
      <c r="E3708" s="12">
        <v>3375.0</v>
      </c>
      <c r="F3708" s="26">
        <v>43965.0</v>
      </c>
      <c r="G3708" s="20"/>
      <c r="H3708" s="20"/>
      <c r="I3708" s="28" t="str">
        <f t="shared" si="1"/>
        <v>RNCaiçara do Rio do Vento43965</v>
      </c>
      <c r="J3708" s="28">
        <f>VLOOKUP(I3708,'Indice isolamento municipio'!$F$2:$G$26498,2,false)</f>
        <v>0.457</v>
      </c>
      <c r="K3708" s="29"/>
      <c r="L3708" s="20"/>
      <c r="M3708" s="20"/>
      <c r="N3708" s="20"/>
      <c r="O3708" s="20"/>
      <c r="P3708" s="20"/>
    </row>
    <row r="3709" ht="15.75" hidden="1" customHeight="1">
      <c r="A3709" s="12">
        <v>240200.0</v>
      </c>
      <c r="B3709" s="12" t="s">
        <v>3844</v>
      </c>
      <c r="C3709" s="12" t="s">
        <v>53</v>
      </c>
      <c r="D3709" s="12" t="s">
        <v>89</v>
      </c>
      <c r="E3709" s="12">
        <v>63571.0</v>
      </c>
      <c r="F3709" s="26">
        <v>43965.0</v>
      </c>
      <c r="G3709" s="20"/>
      <c r="H3709" s="20"/>
      <c r="I3709" s="28" t="str">
        <f t="shared" si="1"/>
        <v>RNCaicó43965</v>
      </c>
      <c r="J3709" s="28">
        <f>VLOOKUP(I3709,'Indice isolamento municipio'!$F$2:$G$26498,2,false)</f>
        <v>0.404</v>
      </c>
      <c r="K3709" s="29"/>
      <c r="L3709" s="20"/>
      <c r="M3709" s="20"/>
      <c r="N3709" s="20"/>
      <c r="O3709" s="20"/>
      <c r="P3709" s="20"/>
    </row>
    <row r="3710" ht="15.75" hidden="1" customHeight="1">
      <c r="A3710" s="12">
        <v>240210.0</v>
      </c>
      <c r="B3710" s="12" t="s">
        <v>3845</v>
      </c>
      <c r="C3710" s="12" t="s">
        <v>53</v>
      </c>
      <c r="D3710" s="12" t="s">
        <v>89</v>
      </c>
      <c r="E3710" s="12">
        <v>10427.0</v>
      </c>
      <c r="F3710" s="26">
        <v>43965.0</v>
      </c>
      <c r="G3710" s="20"/>
      <c r="H3710" s="20"/>
      <c r="I3710" s="28" t="str">
        <f t="shared" si="1"/>
        <v>RNCampo Redondo43965</v>
      </c>
      <c r="J3710" s="28">
        <f>VLOOKUP(I3710,'Indice isolamento municipio'!$F$2:$G$26498,2,false)</f>
        <v>0.5</v>
      </c>
      <c r="K3710" s="29"/>
      <c r="L3710" s="20"/>
      <c r="M3710" s="20"/>
      <c r="N3710" s="20"/>
      <c r="O3710" s="20"/>
      <c r="P3710" s="20"/>
    </row>
    <row r="3711" ht="15.75" hidden="1" customHeight="1">
      <c r="A3711" s="12">
        <v>240220.0</v>
      </c>
      <c r="B3711" s="12" t="s">
        <v>3846</v>
      </c>
      <c r="C3711" s="12" t="s">
        <v>53</v>
      </c>
      <c r="D3711" s="12" t="s">
        <v>89</v>
      </c>
      <c r="E3711" s="12">
        <v>31506.0</v>
      </c>
      <c r="F3711" s="26">
        <v>43965.0</v>
      </c>
      <c r="G3711" s="20"/>
      <c r="H3711" s="20"/>
      <c r="I3711" s="28" t="str">
        <f t="shared" si="1"/>
        <v>RNCanguaretama43965</v>
      </c>
      <c r="J3711" s="28">
        <f>VLOOKUP(I3711,'Indice isolamento municipio'!$F$2:$G$26498,2,false)</f>
        <v>0.486</v>
      </c>
      <c r="K3711" s="29"/>
      <c r="L3711" s="20"/>
      <c r="M3711" s="20"/>
      <c r="N3711" s="20"/>
      <c r="O3711" s="20"/>
      <c r="P3711" s="20"/>
    </row>
    <row r="3712" ht="15.75" hidden="1" customHeight="1">
      <c r="A3712" s="12">
        <v>240230.0</v>
      </c>
      <c r="B3712" s="12" t="s">
        <v>2764</v>
      </c>
      <c r="C3712" s="12" t="s">
        <v>53</v>
      </c>
      <c r="D3712" s="12" t="s">
        <v>89</v>
      </c>
      <c r="E3712" s="12">
        <v>19692.0</v>
      </c>
      <c r="F3712" s="26">
        <v>43965.0</v>
      </c>
      <c r="G3712" s="20"/>
      <c r="H3712" s="20"/>
      <c r="I3712" s="28" t="str">
        <f t="shared" si="1"/>
        <v>RNCaraúbas43965</v>
      </c>
      <c r="J3712" s="28">
        <f>VLOOKUP(I3712,'Indice isolamento municipio'!$F$2:$G$26498,2,false)</f>
        <v>0.397</v>
      </c>
      <c r="K3712" s="29"/>
      <c r="L3712" s="20"/>
      <c r="M3712" s="20"/>
      <c r="N3712" s="20"/>
      <c r="O3712" s="20"/>
      <c r="P3712" s="20"/>
    </row>
    <row r="3713" ht="15.75" hidden="1" customHeight="1">
      <c r="A3713" s="12">
        <v>240240.0</v>
      </c>
      <c r="B3713" s="12" t="s">
        <v>3847</v>
      </c>
      <c r="C3713" s="12" t="s">
        <v>53</v>
      </c>
      <c r="D3713" s="12" t="s">
        <v>89</v>
      </c>
      <c r="E3713" s="12">
        <v>7559.0</v>
      </c>
      <c r="F3713" s="26">
        <v>43965.0</v>
      </c>
      <c r="G3713" s="20"/>
      <c r="H3713" s="20"/>
      <c r="I3713" s="28" t="str">
        <f t="shared" si="1"/>
        <v>RNCarnaúba dos Dantas43965</v>
      </c>
      <c r="J3713" s="28">
        <f>VLOOKUP(I3713,'Indice isolamento municipio'!$F$2:$G$26498,2,false)</f>
        <v>0.376</v>
      </c>
      <c r="K3713" s="29"/>
      <c r="L3713" s="20"/>
      <c r="M3713" s="20"/>
      <c r="N3713" s="20"/>
      <c r="O3713" s="20"/>
      <c r="P3713" s="20"/>
    </row>
    <row r="3714" ht="15.75" hidden="1" customHeight="1">
      <c r="A3714" s="12">
        <v>240250.0</v>
      </c>
      <c r="B3714" s="12" t="s">
        <v>3848</v>
      </c>
      <c r="C3714" s="12" t="s">
        <v>53</v>
      </c>
      <c r="D3714" s="12" t="s">
        <v>89</v>
      </c>
      <c r="E3714" s="12">
        <v>10000.0</v>
      </c>
      <c r="F3714" s="26">
        <v>43965.0</v>
      </c>
      <c r="G3714" s="20"/>
      <c r="H3714" s="20"/>
      <c r="I3714" s="28" t="str">
        <f t="shared" si="1"/>
        <v>RNCarnaubais43965</v>
      </c>
      <c r="J3714" s="28">
        <f>VLOOKUP(I3714,'Indice isolamento municipio'!$F$2:$G$26498,2,false)</f>
        <v>0.423</v>
      </c>
      <c r="K3714" s="29"/>
      <c r="L3714" s="20"/>
      <c r="M3714" s="20"/>
      <c r="N3714" s="20"/>
      <c r="O3714" s="20"/>
      <c r="P3714" s="20"/>
    </row>
    <row r="3715" ht="15.75" hidden="1" customHeight="1">
      <c r="A3715" s="12">
        <v>240260.0</v>
      </c>
      <c r="B3715" s="12" t="s">
        <v>3849</v>
      </c>
      <c r="C3715" s="12" t="s">
        <v>53</v>
      </c>
      <c r="D3715" s="12" t="s">
        <v>89</v>
      </c>
      <c r="E3715" s="12">
        <v>69005.0</v>
      </c>
      <c r="F3715" s="26">
        <v>43965.0</v>
      </c>
      <c r="G3715" s="20"/>
      <c r="H3715" s="20"/>
      <c r="I3715" s="28" t="str">
        <f t="shared" si="1"/>
        <v>RNCeará-Mirim43965</v>
      </c>
      <c r="J3715" s="28">
        <f>VLOOKUP(I3715,'Indice isolamento municipio'!$F$2:$G$26498,2,false)</f>
        <v>0.396</v>
      </c>
      <c r="K3715" s="29"/>
      <c r="L3715" s="20"/>
      <c r="M3715" s="20"/>
      <c r="N3715" s="20"/>
      <c r="O3715" s="20"/>
      <c r="P3715" s="20"/>
    </row>
    <row r="3716" ht="15.75" hidden="1" customHeight="1">
      <c r="A3716" s="12">
        <v>240270.0</v>
      </c>
      <c r="B3716" s="12" t="s">
        <v>3850</v>
      </c>
      <c r="C3716" s="12" t="s">
        <v>53</v>
      </c>
      <c r="D3716" s="12" t="s">
        <v>89</v>
      </c>
      <c r="E3716" s="12">
        <v>10928.0</v>
      </c>
      <c r="F3716" s="26">
        <v>43965.0</v>
      </c>
      <c r="G3716" s="20"/>
      <c r="H3716" s="20"/>
      <c r="I3716" s="28" t="str">
        <f t="shared" si="1"/>
        <v>RNCerro Corá43965</v>
      </c>
      <c r="J3716" s="28">
        <f>VLOOKUP(I3716,'Indice isolamento municipio'!$F$2:$G$26498,2,false)</f>
        <v>0.373</v>
      </c>
      <c r="K3716" s="29"/>
      <c r="L3716" s="20"/>
      <c r="M3716" s="20"/>
      <c r="N3716" s="20"/>
      <c r="O3716" s="20"/>
      <c r="P3716" s="20"/>
    </row>
    <row r="3717" ht="15.75" hidden="1" customHeight="1">
      <c r="A3717" s="12">
        <v>240280.0</v>
      </c>
      <c r="B3717" s="12" t="s">
        <v>3851</v>
      </c>
      <c r="C3717" s="12" t="s">
        <v>53</v>
      </c>
      <c r="D3717" s="12" t="s">
        <v>89</v>
      </c>
      <c r="E3717" s="12">
        <v>5405.0</v>
      </c>
      <c r="F3717" s="26">
        <v>43965.0</v>
      </c>
      <c r="G3717" s="20"/>
      <c r="H3717" s="20"/>
      <c r="I3717" s="28" t="str">
        <f t="shared" si="1"/>
        <v>RNCoronel Ezequiel43965</v>
      </c>
      <c r="J3717" s="28">
        <f>VLOOKUP(I3717,'Indice isolamento municipio'!$F$2:$G$26498,2,false)</f>
        <v>0.486</v>
      </c>
      <c r="K3717" s="29"/>
      <c r="L3717" s="20"/>
      <c r="M3717" s="20"/>
      <c r="N3717" s="20"/>
      <c r="O3717" s="20"/>
      <c r="P3717" s="20"/>
    </row>
    <row r="3718" ht="15.75" hidden="1" customHeight="1">
      <c r="A3718" s="12">
        <v>240290.0</v>
      </c>
      <c r="B3718" s="12" t="s">
        <v>3852</v>
      </c>
      <c r="C3718" s="12" t="s">
        <v>53</v>
      </c>
      <c r="D3718" s="12" t="s">
        <v>89</v>
      </c>
      <c r="E3718" s="12">
        <v>4783.0</v>
      </c>
      <c r="F3718" s="26">
        <v>43965.0</v>
      </c>
      <c r="G3718" s="20"/>
      <c r="H3718" s="20"/>
      <c r="I3718" s="28" t="str">
        <f t="shared" si="1"/>
        <v>RNCoronel João Pessoa43965</v>
      </c>
      <c r="J3718" s="28">
        <f>VLOOKUP(I3718,'Indice isolamento municipio'!$F$2:$G$26498,2,false)</f>
        <v>0.52</v>
      </c>
      <c r="K3718" s="29"/>
      <c r="L3718" s="20"/>
      <c r="M3718" s="20"/>
      <c r="N3718" s="20"/>
      <c r="O3718" s="20"/>
      <c r="P3718" s="20"/>
    </row>
    <row r="3719" ht="15.75" hidden="1" customHeight="1">
      <c r="A3719" s="12">
        <v>240300.0</v>
      </c>
      <c r="B3719" s="12" t="s">
        <v>3853</v>
      </c>
      <c r="C3719" s="12" t="s">
        <v>53</v>
      </c>
      <c r="D3719" s="12" t="s">
        <v>89</v>
      </c>
      <c r="E3719" s="12">
        <v>7942.0</v>
      </c>
      <c r="F3719" s="26">
        <v>43965.0</v>
      </c>
      <c r="G3719" s="20"/>
      <c r="H3719" s="20"/>
      <c r="I3719" s="28" t="str">
        <f t="shared" si="1"/>
        <v>RNCruzeta43965</v>
      </c>
      <c r="J3719" s="28">
        <f>VLOOKUP(I3719,'Indice isolamento municipio'!$F$2:$G$26498,2,false)</f>
        <v>0.356</v>
      </c>
      <c r="K3719" s="29"/>
      <c r="L3719" s="20"/>
      <c r="M3719" s="20"/>
      <c r="N3719" s="20"/>
      <c r="O3719" s="20"/>
      <c r="P3719" s="20"/>
    </row>
    <row r="3720" ht="15.75" hidden="1" customHeight="1">
      <c r="A3720" s="12">
        <v>240310.0</v>
      </c>
      <c r="B3720" s="12" t="s">
        <v>3854</v>
      </c>
      <c r="C3720" s="12" t="s">
        <v>53</v>
      </c>
      <c r="D3720" s="12" t="s">
        <v>89</v>
      </c>
      <c r="E3720" s="12">
        <v>42934.0</v>
      </c>
      <c r="F3720" s="26">
        <v>43965.0</v>
      </c>
      <c r="G3720" s="20"/>
      <c r="H3720" s="20"/>
      <c r="I3720" s="28" t="str">
        <f t="shared" si="1"/>
        <v>RNCurrais Novos43965</v>
      </c>
      <c r="J3720" s="28">
        <f>VLOOKUP(I3720,'Indice isolamento municipio'!$F$2:$G$26498,2,false)</f>
        <v>0.392</v>
      </c>
      <c r="K3720" s="29"/>
      <c r="L3720" s="20"/>
      <c r="M3720" s="20"/>
      <c r="N3720" s="20"/>
      <c r="O3720" s="20"/>
      <c r="P3720" s="20"/>
    </row>
    <row r="3721" ht="15.75" hidden="1" customHeight="1">
      <c r="A3721" s="12">
        <v>240320.0</v>
      </c>
      <c r="B3721" s="12" t="s">
        <v>3855</v>
      </c>
      <c r="C3721" s="12" t="s">
        <v>53</v>
      </c>
      <c r="D3721" s="12" t="s">
        <v>89</v>
      </c>
      <c r="E3721" s="12">
        <v>6954.0</v>
      </c>
      <c r="F3721" s="26">
        <v>43965.0</v>
      </c>
      <c r="G3721" s="20"/>
      <c r="H3721" s="20"/>
      <c r="I3721" s="28" t="str">
        <f t="shared" si="1"/>
        <v>RNDoutor Severiano43965</v>
      </c>
      <c r="J3721" s="28">
        <f>VLOOKUP(I3721,'Indice isolamento municipio'!$F$2:$G$26498,2,false)</f>
        <v>0.492</v>
      </c>
      <c r="K3721" s="29"/>
      <c r="L3721" s="20"/>
      <c r="M3721" s="20"/>
      <c r="N3721" s="20"/>
      <c r="O3721" s="20"/>
      <c r="P3721" s="20"/>
    </row>
    <row r="3722" ht="15.75" hidden="1" customHeight="1">
      <c r="A3722" s="12">
        <v>240325.0</v>
      </c>
      <c r="B3722" s="12" t="s">
        <v>3470</v>
      </c>
      <c r="C3722" s="12" t="s">
        <v>53</v>
      </c>
      <c r="D3722" s="12" t="s">
        <v>89</v>
      </c>
      <c r="E3722" s="12">
        <v>214199.0</v>
      </c>
      <c r="F3722" s="26">
        <v>43965.0</v>
      </c>
      <c r="G3722" s="20"/>
      <c r="H3722" s="20"/>
      <c r="I3722" s="28" t="str">
        <f t="shared" si="1"/>
        <v>RNParnamirim43965</v>
      </c>
      <c r="J3722" s="28">
        <f>VLOOKUP(I3722,'Indice isolamento municipio'!$F$2:$G$26498,2,false)</f>
        <v>0.42</v>
      </c>
      <c r="K3722" s="29"/>
      <c r="L3722" s="20"/>
      <c r="M3722" s="20"/>
      <c r="N3722" s="20"/>
      <c r="O3722" s="20"/>
      <c r="P3722" s="20"/>
    </row>
    <row r="3723" ht="15.75" hidden="1" customHeight="1">
      <c r="A3723" s="12">
        <v>240330.0</v>
      </c>
      <c r="B3723" s="12" t="s">
        <v>3856</v>
      </c>
      <c r="C3723" s="12" t="s">
        <v>53</v>
      </c>
      <c r="D3723" s="12" t="s">
        <v>89</v>
      </c>
      <c r="E3723" s="12">
        <v>5297.0</v>
      </c>
      <c r="F3723" s="26">
        <v>43965.0</v>
      </c>
      <c r="G3723" s="20"/>
      <c r="H3723" s="20"/>
      <c r="I3723" s="28" t="str">
        <f t="shared" si="1"/>
        <v>RNEncanto43965</v>
      </c>
      <c r="J3723" s="28">
        <f>VLOOKUP(I3723,'Indice isolamento municipio'!$F$2:$G$26498,2,false)</f>
        <v>0.48</v>
      </c>
      <c r="K3723" s="29"/>
      <c r="L3723" s="20"/>
      <c r="M3723" s="20"/>
      <c r="N3723" s="20"/>
      <c r="O3723" s="20"/>
      <c r="P3723" s="20"/>
    </row>
    <row r="3724" ht="15.75" hidden="1" customHeight="1">
      <c r="A3724" s="12">
        <v>240340.0</v>
      </c>
      <c r="B3724" s="12" t="s">
        <v>3857</v>
      </c>
      <c r="C3724" s="12" t="s">
        <v>53</v>
      </c>
      <c r="D3724" s="12" t="s">
        <v>89</v>
      </c>
      <c r="E3724" s="12">
        <v>5846.0</v>
      </c>
      <c r="F3724" s="26">
        <v>43965.0</v>
      </c>
      <c r="G3724" s="20"/>
      <c r="H3724" s="20"/>
      <c r="I3724" s="28" t="str">
        <f t="shared" si="1"/>
        <v>RNEquador43965</v>
      </c>
      <c r="J3724" s="28">
        <f>VLOOKUP(I3724,'Indice isolamento municipio'!$F$2:$G$26498,2,false)</f>
        <v>0.426</v>
      </c>
      <c r="K3724" s="29"/>
      <c r="L3724" s="20"/>
      <c r="M3724" s="20"/>
      <c r="N3724" s="20"/>
      <c r="O3724" s="20"/>
      <c r="P3724" s="20"/>
    </row>
    <row r="3725" ht="15.75" hidden="1" customHeight="1">
      <c r="A3725" s="12">
        <v>240350.0</v>
      </c>
      <c r="B3725" s="12" t="s">
        <v>2913</v>
      </c>
      <c r="C3725" s="12" t="s">
        <v>53</v>
      </c>
      <c r="D3725" s="12" t="s">
        <v>89</v>
      </c>
      <c r="E3725" s="12">
        <v>10439.0</v>
      </c>
      <c r="F3725" s="26">
        <v>43965.0</v>
      </c>
      <c r="G3725" s="20"/>
      <c r="H3725" s="20"/>
      <c r="I3725" s="28" t="str">
        <f t="shared" si="1"/>
        <v>RNEspírito Santo43965</v>
      </c>
      <c r="J3725" s="28">
        <f>VLOOKUP(I3725,'Indice isolamento municipio'!$F$2:$G$26498,2,false)</f>
        <v>0.454</v>
      </c>
      <c r="K3725" s="29"/>
      <c r="L3725" s="20"/>
      <c r="M3725" s="20"/>
      <c r="N3725" s="20"/>
      <c r="O3725" s="20"/>
      <c r="P3725" s="20"/>
    </row>
    <row r="3726" ht="15.75" hidden="1" customHeight="1">
      <c r="A3726" s="12">
        <v>240360.0</v>
      </c>
      <c r="B3726" s="12" t="s">
        <v>3858</v>
      </c>
      <c r="C3726" s="12" t="s">
        <v>53</v>
      </c>
      <c r="D3726" s="12" t="s">
        <v>89</v>
      </c>
      <c r="E3726" s="12">
        <v>25324.0</v>
      </c>
      <c r="F3726" s="26">
        <v>43965.0</v>
      </c>
      <c r="G3726" s="20"/>
      <c r="H3726" s="20"/>
      <c r="I3726" s="28" t="str">
        <f t="shared" si="1"/>
        <v>RNExtremoz43965</v>
      </c>
      <c r="J3726" s="28">
        <f>VLOOKUP(I3726,'Indice isolamento municipio'!$F$2:$G$26498,2,false)</f>
        <v>0.43</v>
      </c>
      <c r="K3726" s="29"/>
      <c r="L3726" s="20"/>
      <c r="M3726" s="20"/>
      <c r="N3726" s="20"/>
      <c r="O3726" s="20"/>
      <c r="P3726" s="20"/>
    </row>
    <row r="3727" ht="15.75" hidden="1" customHeight="1">
      <c r="A3727" s="12">
        <v>240370.0</v>
      </c>
      <c r="B3727" s="12" t="s">
        <v>3859</v>
      </c>
      <c r="C3727" s="12" t="s">
        <v>53</v>
      </c>
      <c r="D3727" s="12" t="s">
        <v>89</v>
      </c>
      <c r="E3727" s="12">
        <v>5765.0</v>
      </c>
      <c r="F3727" s="26">
        <v>43965.0</v>
      </c>
      <c r="G3727" s="20"/>
      <c r="H3727" s="20"/>
      <c r="I3727" s="28" t="str">
        <f t="shared" si="1"/>
        <v>RNFelipe Guerra43965</v>
      </c>
      <c r="J3727" s="28">
        <f>VLOOKUP(I3727,'Indice isolamento municipio'!$F$2:$G$26498,2,false)</f>
        <v>0.477</v>
      </c>
      <c r="K3727" s="29"/>
      <c r="L3727" s="20"/>
      <c r="M3727" s="20"/>
      <c r="N3727" s="20"/>
      <c r="O3727" s="20"/>
      <c r="P3727" s="20"/>
    </row>
    <row r="3728" ht="15.75" hidden="1" customHeight="1">
      <c r="A3728" s="12">
        <v>240375.0</v>
      </c>
      <c r="B3728" s="12" t="s">
        <v>3860</v>
      </c>
      <c r="C3728" s="12" t="s">
        <v>53</v>
      </c>
      <c r="D3728" s="12" t="s">
        <v>89</v>
      </c>
      <c r="E3728" s="12">
        <v>2885.0</v>
      </c>
      <c r="F3728" s="26">
        <v>43965.0</v>
      </c>
      <c r="G3728" s="20"/>
      <c r="H3728" s="20"/>
      <c r="I3728" s="28" t="str">
        <f t="shared" si="1"/>
        <v>RNFernando Pedroza43965</v>
      </c>
      <c r="J3728" s="28">
        <f>VLOOKUP(I3728,'Indice isolamento municipio'!$F$2:$G$26498,2,false)</f>
        <v>0.466</v>
      </c>
      <c r="K3728" s="29"/>
      <c r="L3728" s="20"/>
      <c r="M3728" s="20"/>
      <c r="N3728" s="20"/>
      <c r="O3728" s="20"/>
      <c r="P3728" s="20"/>
    </row>
    <row r="3729" ht="15.75" hidden="1" customHeight="1">
      <c r="A3729" s="12">
        <v>240380.0</v>
      </c>
      <c r="B3729" s="12" t="s">
        <v>3861</v>
      </c>
      <c r="C3729" s="12" t="s">
        <v>53</v>
      </c>
      <c r="D3729" s="12" t="s">
        <v>89</v>
      </c>
      <c r="E3729" s="12">
        <v>8957.0</v>
      </c>
      <c r="F3729" s="26">
        <v>43965.0</v>
      </c>
      <c r="G3729" s="20"/>
      <c r="H3729" s="20"/>
      <c r="I3729" s="28" t="str">
        <f t="shared" si="1"/>
        <v>RNFlorânia43965</v>
      </c>
      <c r="J3729" s="28">
        <f>VLOOKUP(I3729,'Indice isolamento municipio'!$F$2:$G$26498,2,false)</f>
        <v>0.439</v>
      </c>
      <c r="K3729" s="29"/>
      <c r="L3729" s="20"/>
      <c r="M3729" s="20"/>
      <c r="N3729" s="20"/>
      <c r="O3729" s="20"/>
      <c r="P3729" s="20"/>
    </row>
    <row r="3730" ht="15.75" hidden="1" customHeight="1">
      <c r="A3730" s="12">
        <v>240390.0</v>
      </c>
      <c r="B3730" s="12" t="s">
        <v>3862</v>
      </c>
      <c r="C3730" s="12" t="s">
        <v>53</v>
      </c>
      <c r="D3730" s="12" t="s">
        <v>89</v>
      </c>
      <c r="E3730" s="12">
        <v>2852.0</v>
      </c>
      <c r="F3730" s="26">
        <v>43965.0</v>
      </c>
      <c r="G3730" s="20"/>
      <c r="H3730" s="20"/>
      <c r="I3730" s="28" t="str">
        <f t="shared" si="1"/>
        <v>RNFrancisco Dantas43965</v>
      </c>
      <c r="J3730" s="28">
        <f>VLOOKUP(I3730,'Indice isolamento municipio'!$F$2:$G$26498,2,false)</f>
        <v>0.412</v>
      </c>
      <c r="K3730" s="29"/>
      <c r="L3730" s="20"/>
      <c r="M3730" s="20"/>
      <c r="N3730" s="20"/>
      <c r="O3730" s="20"/>
      <c r="P3730" s="20"/>
    </row>
    <row r="3731" ht="15.75" hidden="1" customHeight="1">
      <c r="A3731" s="12">
        <v>240400.0</v>
      </c>
      <c r="B3731" s="12" t="s">
        <v>3863</v>
      </c>
      <c r="C3731" s="12" t="s">
        <v>53</v>
      </c>
      <c r="D3731" s="12" t="s">
        <v>89</v>
      </c>
      <c r="E3731" s="12">
        <v>4181.0</v>
      </c>
      <c r="F3731" s="26">
        <v>43965.0</v>
      </c>
      <c r="G3731" s="20"/>
      <c r="H3731" s="20"/>
      <c r="I3731" s="28" t="str">
        <f t="shared" si="1"/>
        <v>RNFrutuoso Gomes43965</v>
      </c>
      <c r="J3731" s="28">
        <f>VLOOKUP(I3731,'Indice isolamento municipio'!$F$2:$G$26498,2,false)</f>
        <v>0.449</v>
      </c>
      <c r="K3731" s="29"/>
      <c r="L3731" s="20"/>
      <c r="M3731" s="20"/>
      <c r="N3731" s="20"/>
      <c r="O3731" s="20"/>
      <c r="P3731" s="20"/>
    </row>
    <row r="3732" ht="15.75" hidden="1" customHeight="1">
      <c r="A3732" s="12">
        <v>240410.0</v>
      </c>
      <c r="B3732" s="12" t="s">
        <v>3864</v>
      </c>
      <c r="C3732" s="12" t="s">
        <v>53</v>
      </c>
      <c r="D3732" s="12" t="s">
        <v>89</v>
      </c>
      <c r="E3732" s="12">
        <v>2284.0</v>
      </c>
      <c r="F3732" s="26">
        <v>43965.0</v>
      </c>
      <c r="G3732" s="20"/>
      <c r="H3732" s="20"/>
      <c r="I3732" s="28" t="str">
        <f t="shared" si="1"/>
        <v>RNGalinhos43965</v>
      </c>
      <c r="J3732" s="28">
        <f>VLOOKUP(I3732,'Indice isolamento municipio'!$F$2:$G$26498,2,false)</f>
        <v>0.475</v>
      </c>
      <c r="K3732" s="29"/>
      <c r="L3732" s="20"/>
      <c r="M3732" s="20"/>
      <c r="N3732" s="20"/>
      <c r="O3732" s="20"/>
      <c r="P3732" s="20"/>
    </row>
    <row r="3733" ht="15.75" hidden="1" customHeight="1">
      <c r="A3733" s="12">
        <v>240420.0</v>
      </c>
      <c r="B3733" s="12" t="s">
        <v>3865</v>
      </c>
      <c r="C3733" s="12" t="s">
        <v>53</v>
      </c>
      <c r="D3733" s="12" t="s">
        <v>89</v>
      </c>
      <c r="E3733" s="12">
        <v>23209.0</v>
      </c>
      <c r="F3733" s="26">
        <v>43965.0</v>
      </c>
      <c r="G3733" s="20"/>
      <c r="H3733" s="20"/>
      <c r="I3733" s="28" t="str">
        <f t="shared" si="1"/>
        <v>RNGoianinha43965</v>
      </c>
      <c r="J3733" s="28">
        <f>VLOOKUP(I3733,'Indice isolamento municipio'!$F$2:$G$26498,2,false)</f>
        <v>0.422</v>
      </c>
      <c r="K3733" s="29"/>
      <c r="L3733" s="20"/>
      <c r="M3733" s="20"/>
      <c r="N3733" s="20"/>
      <c r="O3733" s="20"/>
      <c r="P3733" s="20"/>
    </row>
    <row r="3734" ht="15.75" hidden="1" customHeight="1">
      <c r="A3734" s="12">
        <v>240430.0</v>
      </c>
      <c r="B3734" s="12" t="s">
        <v>3866</v>
      </c>
      <c r="C3734" s="12" t="s">
        <v>53</v>
      </c>
      <c r="D3734" s="12" t="s">
        <v>89</v>
      </c>
      <c r="E3734" s="12">
        <v>12465.0</v>
      </c>
      <c r="F3734" s="26">
        <v>43965.0</v>
      </c>
      <c r="G3734" s="20"/>
      <c r="H3734" s="20"/>
      <c r="I3734" s="28" t="str">
        <f t="shared" si="1"/>
        <v>RNGovernador Dix-Sept Rosado43965</v>
      </c>
      <c r="J3734" s="28">
        <f>VLOOKUP(I3734,'Indice isolamento municipio'!$F$2:$G$26498,2,false)</f>
        <v>0.431</v>
      </c>
      <c r="K3734" s="29"/>
      <c r="L3734" s="20"/>
      <c r="M3734" s="20"/>
      <c r="N3734" s="20"/>
      <c r="O3734" s="20"/>
      <c r="P3734" s="20"/>
    </row>
    <row r="3735" ht="15.75" hidden="1" customHeight="1">
      <c r="A3735" s="12">
        <v>240440.0</v>
      </c>
      <c r="B3735" s="12" t="s">
        <v>3867</v>
      </c>
      <c r="C3735" s="12" t="s">
        <v>53</v>
      </c>
      <c r="D3735" s="12" t="s">
        <v>89</v>
      </c>
      <c r="E3735" s="12">
        <v>9566.0</v>
      </c>
      <c r="F3735" s="26">
        <v>43965.0</v>
      </c>
      <c r="G3735" s="20"/>
      <c r="H3735" s="20"/>
      <c r="I3735" s="28" t="str">
        <f t="shared" si="1"/>
        <v>RNGrossos43965</v>
      </c>
      <c r="J3735" s="28">
        <f>VLOOKUP(I3735,'Indice isolamento municipio'!$F$2:$G$26498,2,false)</f>
        <v>0.442</v>
      </c>
      <c r="K3735" s="29"/>
      <c r="L3735" s="20"/>
      <c r="M3735" s="20"/>
      <c r="N3735" s="20"/>
      <c r="O3735" s="20"/>
      <c r="P3735" s="20"/>
    </row>
    <row r="3736" ht="15.75" hidden="1" customHeight="1">
      <c r="A3736" s="12">
        <v>240450.0</v>
      </c>
      <c r="B3736" s="12" t="s">
        <v>3868</v>
      </c>
      <c r="C3736" s="12" t="s">
        <v>53</v>
      </c>
      <c r="D3736" s="12" t="s">
        <v>89</v>
      </c>
      <c r="E3736" s="12">
        <v>13047.0</v>
      </c>
      <c r="F3736" s="26">
        <v>43965.0</v>
      </c>
      <c r="G3736" s="20"/>
      <c r="H3736" s="20"/>
      <c r="I3736" s="28" t="str">
        <f t="shared" si="1"/>
        <v>RNGuamaré43965</v>
      </c>
      <c r="J3736" s="28">
        <f>VLOOKUP(I3736,'Indice isolamento municipio'!$F$2:$G$26498,2,false)</f>
        <v>0.356</v>
      </c>
      <c r="K3736" s="29"/>
      <c r="L3736" s="20"/>
      <c r="M3736" s="20"/>
      <c r="N3736" s="20"/>
      <c r="O3736" s="20"/>
      <c r="P3736" s="20"/>
    </row>
    <row r="3737" ht="15.75" hidden="1" customHeight="1">
      <c r="A3737" s="12">
        <v>240460.0</v>
      </c>
      <c r="B3737" s="12" t="s">
        <v>3869</v>
      </c>
      <c r="C3737" s="12" t="s">
        <v>53</v>
      </c>
      <c r="D3737" s="12" t="s">
        <v>89</v>
      </c>
      <c r="E3737" s="12">
        <v>12462.0</v>
      </c>
      <c r="F3737" s="26">
        <v>43965.0</v>
      </c>
      <c r="G3737" s="20"/>
      <c r="H3737" s="20"/>
      <c r="I3737" s="28" t="str">
        <f t="shared" si="1"/>
        <v>RNIelmo Marinho43965</v>
      </c>
      <c r="J3737" s="28">
        <f>VLOOKUP(I3737,'Indice isolamento municipio'!$F$2:$G$26498,2,false)</f>
        <v>0.441</v>
      </c>
      <c r="K3737" s="29"/>
      <c r="L3737" s="20"/>
      <c r="M3737" s="20"/>
      <c r="N3737" s="20"/>
      <c r="O3737" s="20"/>
      <c r="P3737" s="20"/>
    </row>
    <row r="3738" ht="15.75" hidden="1" customHeight="1">
      <c r="A3738" s="12">
        <v>240470.0</v>
      </c>
      <c r="B3738" s="12" t="s">
        <v>3870</v>
      </c>
      <c r="C3738" s="12" t="s">
        <v>53</v>
      </c>
      <c r="D3738" s="12" t="s">
        <v>89</v>
      </c>
      <c r="E3738" s="12">
        <v>14148.0</v>
      </c>
      <c r="F3738" s="26">
        <v>43965.0</v>
      </c>
      <c r="G3738" s="20"/>
      <c r="H3738" s="20"/>
      <c r="I3738" s="28" t="str">
        <f t="shared" si="1"/>
        <v>RNIpanguaçu43965</v>
      </c>
      <c r="J3738" s="28">
        <f>VLOOKUP(I3738,'Indice isolamento municipio'!$F$2:$G$26498,2,false)</f>
        <v>0.388</v>
      </c>
      <c r="K3738" s="29"/>
      <c r="L3738" s="20"/>
      <c r="M3738" s="20"/>
      <c r="N3738" s="20"/>
      <c r="O3738" s="20"/>
      <c r="P3738" s="20"/>
    </row>
    <row r="3739" ht="15.75" hidden="1" customHeight="1">
      <c r="A3739" s="12">
        <v>240480.0</v>
      </c>
      <c r="B3739" s="12" t="s">
        <v>3871</v>
      </c>
      <c r="C3739" s="12" t="s">
        <v>53</v>
      </c>
      <c r="D3739" s="12" t="s">
        <v>89</v>
      </c>
      <c r="E3739" s="12">
        <v>2104.0</v>
      </c>
      <c r="F3739" s="26">
        <v>43965.0</v>
      </c>
      <c r="G3739" s="20"/>
      <c r="H3739" s="20"/>
      <c r="I3739" s="28" t="str">
        <f t="shared" si="1"/>
        <v>RNIpueira43965</v>
      </c>
      <c r="J3739" s="28">
        <f>VLOOKUP(I3739,'Indice isolamento municipio'!$F$2:$G$26498,2,false)</f>
        <v>0.358</v>
      </c>
      <c r="K3739" s="29"/>
      <c r="L3739" s="20"/>
      <c r="M3739" s="20"/>
      <c r="N3739" s="20"/>
      <c r="O3739" s="20"/>
      <c r="P3739" s="20"/>
    </row>
    <row r="3740" ht="15.75" hidden="1" customHeight="1">
      <c r="A3740" s="12">
        <v>240485.0</v>
      </c>
      <c r="B3740" s="12" t="s">
        <v>1213</v>
      </c>
      <c r="C3740" s="12" t="s">
        <v>53</v>
      </c>
      <c r="D3740" s="12" t="s">
        <v>89</v>
      </c>
      <c r="E3740" s="12">
        <v>7036.0</v>
      </c>
      <c r="F3740" s="26">
        <v>43965.0</v>
      </c>
      <c r="G3740" s="20"/>
      <c r="H3740" s="20"/>
      <c r="I3740" s="28" t="str">
        <f t="shared" si="1"/>
        <v>RNItajá43965</v>
      </c>
      <c r="J3740" s="28">
        <f>VLOOKUP(I3740,'Indice isolamento municipio'!$F$2:$G$26498,2,false)</f>
        <v>0.269</v>
      </c>
      <c r="K3740" s="29"/>
      <c r="L3740" s="20"/>
      <c r="M3740" s="20"/>
      <c r="N3740" s="20"/>
      <c r="O3740" s="20"/>
      <c r="P3740" s="20"/>
    </row>
    <row r="3741" ht="15.75" customHeight="1">
      <c r="A3741" s="12">
        <v>240490.0</v>
      </c>
      <c r="B3741" s="12" t="s">
        <v>3872</v>
      </c>
      <c r="C3741" s="12" t="s">
        <v>53</v>
      </c>
      <c r="D3741" s="12" t="s">
        <v>89</v>
      </c>
      <c r="E3741" s="12">
        <v>5609.0</v>
      </c>
      <c r="F3741" s="26">
        <v>43965.0</v>
      </c>
      <c r="G3741" s="12"/>
      <c r="H3741" s="12"/>
      <c r="I3741" s="28" t="str">
        <f t="shared" si="1"/>
        <v>RNItaú43965</v>
      </c>
      <c r="J3741" s="125">
        <v>0.382</v>
      </c>
      <c r="K3741" s="155">
        <v>1.0</v>
      </c>
      <c r="L3741" s="156">
        <v>43964.0</v>
      </c>
      <c r="M3741" s="156"/>
      <c r="N3741" s="12"/>
      <c r="O3741" s="12"/>
      <c r="P3741" s="12"/>
    </row>
    <row r="3742" ht="15.75" hidden="1" customHeight="1">
      <c r="A3742" s="12">
        <v>240500.0</v>
      </c>
      <c r="B3742" s="12" t="s">
        <v>3873</v>
      </c>
      <c r="C3742" s="12" t="s">
        <v>53</v>
      </c>
      <c r="D3742" s="12" t="s">
        <v>89</v>
      </c>
      <c r="E3742" s="12">
        <v>8150.0</v>
      </c>
      <c r="F3742" s="26">
        <v>43965.0</v>
      </c>
      <c r="G3742" s="20"/>
      <c r="H3742" s="20"/>
      <c r="I3742" s="28" t="str">
        <f t="shared" si="1"/>
        <v>RNJaçanã43965</v>
      </c>
      <c r="J3742" s="28">
        <f>VLOOKUP(I3742,'Indice isolamento municipio'!$F$2:$G$26498,2,false)</f>
        <v>0.352</v>
      </c>
      <c r="K3742" s="29"/>
      <c r="L3742" s="20"/>
      <c r="M3742" s="20"/>
      <c r="N3742" s="20"/>
      <c r="O3742" s="20"/>
      <c r="P3742" s="20"/>
    </row>
    <row r="3743" ht="15.75" hidden="1" customHeight="1">
      <c r="A3743" s="12">
        <v>240510.0</v>
      </c>
      <c r="B3743" s="12" t="s">
        <v>5834</v>
      </c>
      <c r="C3743" s="12" t="s">
        <v>53</v>
      </c>
      <c r="D3743" s="12" t="s">
        <v>89</v>
      </c>
      <c r="E3743" s="12">
        <v>6838.0</v>
      </c>
      <c r="F3743" s="26">
        <v>43965.0</v>
      </c>
      <c r="G3743" s="20"/>
      <c r="H3743" s="20"/>
      <c r="I3743" s="28" t="str">
        <f t="shared" si="1"/>
        <v>RNJandaíra 43965</v>
      </c>
      <c r="J3743" s="28" t="str">
        <f>VLOOKUP(I3743,'Indice isolamento municipio'!$F$2:$G$26498,2,false)</f>
        <v>#N/A</v>
      </c>
      <c r="K3743" s="29"/>
      <c r="L3743" s="20"/>
      <c r="M3743" s="20"/>
      <c r="N3743" s="20"/>
      <c r="O3743" s="20"/>
      <c r="P3743" s="20"/>
    </row>
    <row r="3744" ht="15.75" hidden="1" customHeight="1">
      <c r="A3744" s="12">
        <v>240520.0</v>
      </c>
      <c r="B3744" s="12" t="s">
        <v>3874</v>
      </c>
      <c r="C3744" s="12" t="s">
        <v>53</v>
      </c>
      <c r="D3744" s="12" t="s">
        <v>89</v>
      </c>
      <c r="E3744" s="12">
        <v>5307.0</v>
      </c>
      <c r="F3744" s="26">
        <v>43965.0</v>
      </c>
      <c r="G3744" s="20"/>
      <c r="H3744" s="20"/>
      <c r="I3744" s="28" t="str">
        <f t="shared" si="1"/>
        <v>RNJanduís43965</v>
      </c>
      <c r="J3744" s="28">
        <f>VLOOKUP(I3744,'Indice isolamento municipio'!$F$2:$G$26498,2,false)</f>
        <v>0.417</v>
      </c>
      <c r="K3744" s="29"/>
      <c r="L3744" s="20"/>
      <c r="M3744" s="20"/>
      <c r="N3744" s="20"/>
      <c r="O3744" s="20"/>
      <c r="P3744" s="20"/>
    </row>
    <row r="3745" ht="15.75" hidden="1" customHeight="1">
      <c r="A3745" s="12">
        <v>240530.0</v>
      </c>
      <c r="B3745" s="12" t="s">
        <v>5835</v>
      </c>
      <c r="C3745" s="12" t="s">
        <v>53</v>
      </c>
      <c r="D3745" s="12" t="s">
        <v>89</v>
      </c>
      <c r="E3745" s="12">
        <v>9211.0</v>
      </c>
      <c r="F3745" s="26">
        <v>43965.0</v>
      </c>
      <c r="G3745" s="20"/>
      <c r="H3745" s="20"/>
      <c r="I3745" s="28" t="str">
        <f t="shared" si="1"/>
        <v>RNJanuário Cicco43965</v>
      </c>
      <c r="J3745" s="28" t="str">
        <f>VLOOKUP(I3745,'Indice isolamento municipio'!$F$2:$G$26498,2,false)</f>
        <v>#N/A</v>
      </c>
      <c r="K3745" s="29"/>
      <c r="L3745" s="20"/>
      <c r="M3745" s="20"/>
      <c r="N3745" s="20"/>
      <c r="O3745" s="20"/>
      <c r="P3745" s="20"/>
    </row>
    <row r="3746" ht="15.75" hidden="1" customHeight="1">
      <c r="A3746" s="12">
        <v>240540.0</v>
      </c>
      <c r="B3746" s="12" t="s">
        <v>3875</v>
      </c>
      <c r="C3746" s="12" t="s">
        <v>53</v>
      </c>
      <c r="D3746" s="12" t="s">
        <v>89</v>
      </c>
      <c r="E3746" s="12">
        <v>5401.0</v>
      </c>
      <c r="F3746" s="26">
        <v>43965.0</v>
      </c>
      <c r="G3746" s="20"/>
      <c r="H3746" s="20"/>
      <c r="I3746" s="28" t="str">
        <f t="shared" si="1"/>
        <v>RNJapi43965</v>
      </c>
      <c r="J3746" s="28">
        <f>VLOOKUP(I3746,'Indice isolamento municipio'!$F$2:$G$26498,2,false)</f>
        <v>0.409</v>
      </c>
      <c r="K3746" s="29"/>
      <c r="L3746" s="20"/>
      <c r="M3746" s="20"/>
      <c r="N3746" s="20"/>
      <c r="O3746" s="20"/>
      <c r="P3746" s="20"/>
    </row>
    <row r="3747" ht="15.75" hidden="1" customHeight="1">
      <c r="A3747" s="12">
        <v>240550.0</v>
      </c>
      <c r="B3747" s="12" t="s">
        <v>5836</v>
      </c>
      <c r="C3747" s="12" t="s">
        <v>53</v>
      </c>
      <c r="D3747" s="12" t="s">
        <v>89</v>
      </c>
      <c r="E3747" s="12">
        <v>2598.0</v>
      </c>
      <c r="F3747" s="26">
        <v>43965.0</v>
      </c>
      <c r="G3747" s="20"/>
      <c r="H3747" s="20"/>
      <c r="I3747" s="28" t="str">
        <f t="shared" si="1"/>
        <v>RNJardim de Angicos 43965</v>
      </c>
      <c r="J3747" s="28" t="str">
        <f>VLOOKUP(I3747,'Indice isolamento municipio'!$F$2:$G$26498,2,false)</f>
        <v>#N/A</v>
      </c>
      <c r="K3747" s="29"/>
      <c r="L3747" s="20"/>
      <c r="M3747" s="20"/>
      <c r="N3747" s="20"/>
      <c r="O3747" s="20"/>
      <c r="P3747" s="20"/>
    </row>
    <row r="3748" ht="15.75" hidden="1" customHeight="1">
      <c r="A3748" s="12">
        <v>240560.0</v>
      </c>
      <c r="B3748" s="12" t="s">
        <v>3877</v>
      </c>
      <c r="C3748" s="12" t="s">
        <v>53</v>
      </c>
      <c r="D3748" s="12" t="s">
        <v>89</v>
      </c>
      <c r="E3748" s="12">
        <v>13735.0</v>
      </c>
      <c r="F3748" s="26">
        <v>43965.0</v>
      </c>
      <c r="G3748" s="20"/>
      <c r="H3748" s="20"/>
      <c r="I3748" s="28" t="str">
        <f t="shared" si="1"/>
        <v>RNJardim de Piranhas43965</v>
      </c>
      <c r="J3748" s="28">
        <f>VLOOKUP(I3748,'Indice isolamento municipio'!$F$2:$G$26498,2,false)</f>
        <v>0.362</v>
      </c>
      <c r="K3748" s="29"/>
      <c r="L3748" s="20"/>
      <c r="M3748" s="20"/>
      <c r="N3748" s="20"/>
      <c r="O3748" s="20"/>
      <c r="P3748" s="20"/>
    </row>
    <row r="3749" ht="15.75" hidden="1" customHeight="1">
      <c r="A3749" s="12">
        <v>240570.0</v>
      </c>
      <c r="B3749" s="12" t="s">
        <v>3878</v>
      </c>
      <c r="C3749" s="12" t="s">
        <v>53</v>
      </c>
      <c r="D3749" s="12" t="s">
        <v>89</v>
      </c>
      <c r="E3749" s="12">
        <v>12124.0</v>
      </c>
      <c r="F3749" s="26">
        <v>43965.0</v>
      </c>
      <c r="G3749" s="20"/>
      <c r="H3749" s="20"/>
      <c r="I3749" s="28" t="str">
        <f t="shared" si="1"/>
        <v>RNJardim do Seridó43965</v>
      </c>
      <c r="J3749" s="28">
        <f>VLOOKUP(I3749,'Indice isolamento municipio'!$F$2:$G$26498,2,false)</f>
        <v>0.406</v>
      </c>
      <c r="K3749" s="29"/>
      <c r="L3749" s="20"/>
      <c r="M3749" s="20"/>
      <c r="N3749" s="20"/>
      <c r="O3749" s="20"/>
      <c r="P3749" s="20"/>
    </row>
    <row r="3750" ht="15.75" hidden="1" customHeight="1">
      <c r="A3750" s="12">
        <v>240580.0</v>
      </c>
      <c r="B3750" s="12" t="s">
        <v>3879</v>
      </c>
      <c r="C3750" s="12" t="s">
        <v>53</v>
      </c>
      <c r="D3750" s="12" t="s">
        <v>89</v>
      </c>
      <c r="E3750" s="12">
        <v>32677.0</v>
      </c>
      <c r="F3750" s="26">
        <v>43965.0</v>
      </c>
      <c r="G3750" s="20"/>
      <c r="H3750" s="20"/>
      <c r="I3750" s="28" t="str">
        <f t="shared" si="1"/>
        <v>RNJoão Câmara43965</v>
      </c>
      <c r="J3750" s="28">
        <f>VLOOKUP(I3750,'Indice isolamento municipio'!$F$2:$G$26498,2,false)</f>
        <v>0.408</v>
      </c>
      <c r="K3750" s="29"/>
      <c r="L3750" s="20"/>
      <c r="M3750" s="20"/>
      <c r="N3750" s="20"/>
      <c r="O3750" s="20"/>
      <c r="P3750" s="20"/>
    </row>
    <row r="3751" ht="15.75" hidden="1" customHeight="1">
      <c r="A3751" s="12">
        <v>240590.0</v>
      </c>
      <c r="B3751" s="12" t="s">
        <v>3880</v>
      </c>
      <c r="C3751" s="12" t="s">
        <v>53</v>
      </c>
      <c r="D3751" s="12" t="s">
        <v>89</v>
      </c>
      <c r="E3751" s="12">
        <v>2602.0</v>
      </c>
      <c r="F3751" s="26">
        <v>43965.0</v>
      </c>
      <c r="G3751" s="20"/>
      <c r="H3751" s="20"/>
      <c r="I3751" s="28" t="str">
        <f t="shared" si="1"/>
        <v>RNJoão Dias43965</v>
      </c>
      <c r="J3751" s="28">
        <f>VLOOKUP(I3751,'Indice isolamento municipio'!$F$2:$G$26498,2,false)</f>
        <v>0.462</v>
      </c>
      <c r="K3751" s="29"/>
      <c r="L3751" s="20"/>
      <c r="M3751" s="20"/>
      <c r="N3751" s="20"/>
      <c r="O3751" s="20"/>
      <c r="P3751" s="20"/>
    </row>
    <row r="3752" ht="15.75" hidden="1" customHeight="1">
      <c r="A3752" s="12">
        <v>240600.0</v>
      </c>
      <c r="B3752" s="12" t="s">
        <v>3881</v>
      </c>
      <c r="C3752" s="12" t="s">
        <v>53</v>
      </c>
      <c r="D3752" s="12" t="s">
        <v>89</v>
      </c>
      <c r="E3752" s="12">
        <v>5862.0</v>
      </c>
      <c r="F3752" s="26">
        <v>43965.0</v>
      </c>
      <c r="G3752" s="20"/>
      <c r="H3752" s="20"/>
      <c r="I3752" s="28" t="str">
        <f t="shared" si="1"/>
        <v>RNJosé da Penha43965</v>
      </c>
      <c r="J3752" s="28">
        <f>VLOOKUP(I3752,'Indice isolamento municipio'!$F$2:$G$26498,2,false)</f>
        <v>0.44</v>
      </c>
      <c r="K3752" s="29"/>
      <c r="L3752" s="20"/>
      <c r="M3752" s="20"/>
      <c r="N3752" s="20"/>
      <c r="O3752" s="20"/>
      <c r="P3752" s="20"/>
    </row>
    <row r="3753" ht="15.75" hidden="1" customHeight="1">
      <c r="A3753" s="12">
        <v>240610.0</v>
      </c>
      <c r="B3753" s="12" t="s">
        <v>3882</v>
      </c>
      <c r="C3753" s="12" t="s">
        <v>53</v>
      </c>
      <c r="D3753" s="12" t="s">
        <v>89</v>
      </c>
      <c r="E3753" s="12">
        <v>17749.0</v>
      </c>
      <c r="F3753" s="26">
        <v>43965.0</v>
      </c>
      <c r="G3753" s="20"/>
      <c r="H3753" s="20"/>
      <c r="I3753" s="28" t="str">
        <f t="shared" si="1"/>
        <v>RNJucurutu43965</v>
      </c>
      <c r="J3753" s="28">
        <f>VLOOKUP(I3753,'Indice isolamento municipio'!$F$2:$G$26498,2,false)</f>
        <v>0.432</v>
      </c>
      <c r="K3753" s="29"/>
      <c r="L3753" s="20"/>
      <c r="M3753" s="20"/>
      <c r="N3753" s="20"/>
      <c r="O3753" s="20"/>
      <c r="P3753" s="20"/>
    </row>
    <row r="3754" ht="15.75" hidden="1" customHeight="1">
      <c r="A3754" s="12">
        <v>240615.0</v>
      </c>
      <c r="B3754" s="12" t="s">
        <v>183</v>
      </c>
      <c r="C3754" s="12" t="s">
        <v>53</v>
      </c>
      <c r="D3754" s="12" t="s">
        <v>89</v>
      </c>
      <c r="E3754" s="12">
        <v>3635.0</v>
      </c>
      <c r="F3754" s="26">
        <v>43965.0</v>
      </c>
      <c r="G3754" s="20"/>
      <c r="H3754" s="20"/>
      <c r="I3754" s="28" t="str">
        <f t="shared" si="1"/>
        <v>RNJundiá43965</v>
      </c>
      <c r="J3754" s="28">
        <f>VLOOKUP(I3754,'Indice isolamento municipio'!$F$2:$G$26498,2,false)</f>
        <v>0.477</v>
      </c>
      <c r="K3754" s="29"/>
      <c r="L3754" s="20"/>
      <c r="M3754" s="20"/>
      <c r="N3754" s="20"/>
      <c r="O3754" s="20"/>
      <c r="P3754" s="20"/>
    </row>
    <row r="3755" ht="15.75" hidden="1" customHeight="1">
      <c r="A3755" s="12">
        <v>240620.0</v>
      </c>
      <c r="B3755" s="12" t="s">
        <v>3883</v>
      </c>
      <c r="C3755" s="12" t="s">
        <v>53</v>
      </c>
      <c r="D3755" s="12" t="s">
        <v>89</v>
      </c>
      <c r="E3755" s="12">
        <v>6318.0</v>
      </c>
      <c r="F3755" s="26">
        <v>43965.0</v>
      </c>
      <c r="G3755" s="20"/>
      <c r="H3755" s="20"/>
      <c r="I3755" s="28" t="str">
        <f t="shared" si="1"/>
        <v>RNLagoa d'Anta43965</v>
      </c>
      <c r="J3755" s="28">
        <f>VLOOKUP(I3755,'Indice isolamento municipio'!$F$2:$G$26498,2,false)</f>
        <v>0.367</v>
      </c>
      <c r="K3755" s="29"/>
      <c r="L3755" s="20"/>
      <c r="M3755" s="20"/>
      <c r="N3755" s="20"/>
      <c r="O3755" s="20"/>
      <c r="P3755" s="20"/>
    </row>
    <row r="3756" ht="15.75" hidden="1" customHeight="1">
      <c r="A3756" s="12">
        <v>240630.0</v>
      </c>
      <c r="B3756" s="12" t="s">
        <v>3884</v>
      </c>
      <c r="C3756" s="12" t="s">
        <v>53</v>
      </c>
      <c r="D3756" s="12" t="s">
        <v>89</v>
      </c>
      <c r="E3756" s="12">
        <v>7079.0</v>
      </c>
      <c r="F3756" s="26">
        <v>43965.0</v>
      </c>
      <c r="G3756" s="20"/>
      <c r="H3756" s="20"/>
      <c r="I3756" s="28" t="str">
        <f t="shared" si="1"/>
        <v>RNLagoa de Pedras43965</v>
      </c>
      <c r="J3756" s="28">
        <f>VLOOKUP(I3756,'Indice isolamento municipio'!$F$2:$G$26498,2,false)</f>
        <v>0.464</v>
      </c>
      <c r="K3756" s="29"/>
      <c r="L3756" s="20"/>
      <c r="M3756" s="20"/>
      <c r="N3756" s="20"/>
      <c r="O3756" s="20"/>
      <c r="P3756" s="20"/>
    </row>
    <row r="3757" ht="15.75" hidden="1" customHeight="1">
      <c r="A3757" s="12">
        <v>240640.0</v>
      </c>
      <c r="B3757" s="12" t="s">
        <v>3885</v>
      </c>
      <c r="C3757" s="12" t="s">
        <v>53</v>
      </c>
      <c r="D3757" s="12" t="s">
        <v>89</v>
      </c>
      <c r="E3757" s="12">
        <v>2671.0</v>
      </c>
      <c r="F3757" s="26">
        <v>43965.0</v>
      </c>
      <c r="G3757" s="20"/>
      <c r="H3757" s="20"/>
      <c r="I3757" s="28" t="str">
        <f t="shared" si="1"/>
        <v>RNLagoa de Velhos43965</v>
      </c>
      <c r="J3757" s="28">
        <f>VLOOKUP(I3757,'Indice isolamento municipio'!$F$2:$G$26498,2,false)</f>
        <v>0.324</v>
      </c>
      <c r="K3757" s="29"/>
      <c r="L3757" s="20"/>
      <c r="M3757" s="20"/>
      <c r="N3757" s="20"/>
      <c r="O3757" s="20"/>
      <c r="P3757" s="20"/>
    </row>
    <row r="3758" ht="15.75" hidden="1" customHeight="1">
      <c r="A3758" s="12">
        <v>240650.0</v>
      </c>
      <c r="B3758" s="12" t="s">
        <v>3886</v>
      </c>
      <c r="C3758" s="12" t="s">
        <v>53</v>
      </c>
      <c r="D3758" s="12" t="s">
        <v>89</v>
      </c>
      <c r="E3758" s="12">
        <v>14274.0</v>
      </c>
      <c r="F3758" s="26">
        <v>43965.0</v>
      </c>
      <c r="G3758" s="20"/>
      <c r="H3758" s="20"/>
      <c r="I3758" s="28" t="str">
        <f t="shared" si="1"/>
        <v>RNLagoa Nova43965</v>
      </c>
      <c r="J3758" s="28">
        <f>VLOOKUP(I3758,'Indice isolamento municipio'!$F$2:$G$26498,2,false)</f>
        <v>0.439</v>
      </c>
      <c r="K3758" s="29"/>
      <c r="L3758" s="20"/>
      <c r="M3758" s="20"/>
      <c r="N3758" s="20"/>
      <c r="O3758" s="20"/>
      <c r="P3758" s="20"/>
    </row>
    <row r="3759" ht="15.75" hidden="1" customHeight="1">
      <c r="A3759" s="12">
        <v>240660.0</v>
      </c>
      <c r="B3759" s="12" t="s">
        <v>3887</v>
      </c>
      <c r="C3759" s="12" t="s">
        <v>53</v>
      </c>
      <c r="D3759" s="12" t="s">
        <v>89</v>
      </c>
      <c r="E3759" s="12">
        <v>7679.0</v>
      </c>
      <c r="F3759" s="26">
        <v>43965.0</v>
      </c>
      <c r="G3759" s="20"/>
      <c r="H3759" s="20"/>
      <c r="I3759" s="28" t="str">
        <f t="shared" si="1"/>
        <v>RNLagoa Salgada43965</v>
      </c>
      <c r="J3759" s="28">
        <f>VLOOKUP(I3759,'Indice isolamento municipio'!$F$2:$G$26498,2,false)</f>
        <v>0.405</v>
      </c>
      <c r="K3759" s="29"/>
      <c r="L3759" s="20"/>
      <c r="M3759" s="20"/>
      <c r="N3759" s="20"/>
      <c r="O3759" s="20"/>
      <c r="P3759" s="20"/>
    </row>
    <row r="3760" ht="15.75" hidden="1" customHeight="1">
      <c r="A3760" s="12">
        <v>240670.0</v>
      </c>
      <c r="B3760" s="12" t="s">
        <v>3888</v>
      </c>
      <c r="C3760" s="12" t="s">
        <v>53</v>
      </c>
      <c r="D3760" s="12" t="s">
        <v>89</v>
      </c>
      <c r="E3760" s="12">
        <v>10530.0</v>
      </c>
      <c r="F3760" s="26">
        <v>43965.0</v>
      </c>
      <c r="G3760" s="20"/>
      <c r="H3760" s="20"/>
      <c r="I3760" s="28" t="str">
        <f t="shared" si="1"/>
        <v>RNLajes43965</v>
      </c>
      <c r="J3760" s="28">
        <f>VLOOKUP(I3760,'Indice isolamento municipio'!$F$2:$G$26498,2,false)</f>
        <v>0.392</v>
      </c>
      <c r="K3760" s="29"/>
      <c r="L3760" s="20"/>
      <c r="M3760" s="20"/>
      <c r="N3760" s="20"/>
      <c r="O3760" s="20"/>
      <c r="P3760" s="20"/>
    </row>
    <row r="3761" ht="15.75" hidden="1" customHeight="1">
      <c r="A3761" s="12">
        <v>240680.0</v>
      </c>
      <c r="B3761" s="12" t="s">
        <v>5837</v>
      </c>
      <c r="C3761" s="12" t="s">
        <v>53</v>
      </c>
      <c r="D3761" s="12" t="s">
        <v>89</v>
      </c>
      <c r="E3761" s="12">
        <v>4625.0</v>
      </c>
      <c r="F3761" s="26">
        <v>43965.0</v>
      </c>
      <c r="G3761" s="20"/>
      <c r="H3761" s="20"/>
      <c r="I3761" s="28" t="str">
        <f t="shared" si="1"/>
        <v>RNLajes Pintadas 43965</v>
      </c>
      <c r="J3761" s="28" t="str">
        <f>VLOOKUP(I3761,'Indice isolamento municipio'!$F$2:$G$26498,2,false)</f>
        <v>#N/A</v>
      </c>
      <c r="K3761" s="29"/>
      <c r="L3761" s="20"/>
      <c r="M3761" s="20"/>
      <c r="N3761" s="20"/>
      <c r="O3761" s="20"/>
      <c r="P3761" s="20"/>
    </row>
    <row r="3762" ht="15.75" hidden="1" customHeight="1">
      <c r="A3762" s="12">
        <v>240690.0</v>
      </c>
      <c r="B3762" s="12" t="s">
        <v>3890</v>
      </c>
      <c r="C3762" s="12" t="s">
        <v>53</v>
      </c>
      <c r="D3762" s="12" t="s">
        <v>89</v>
      </c>
      <c r="E3762" s="12">
        <v>3696.0</v>
      </c>
      <c r="F3762" s="26">
        <v>43965.0</v>
      </c>
      <c r="G3762" s="20"/>
      <c r="H3762" s="20"/>
      <c r="I3762" s="28" t="str">
        <f t="shared" si="1"/>
        <v>RNLucrécia43965</v>
      </c>
      <c r="J3762" s="28">
        <f>VLOOKUP(I3762,'Indice isolamento municipio'!$F$2:$G$26498,2,false)</f>
        <v>0.475</v>
      </c>
      <c r="K3762" s="29"/>
      <c r="L3762" s="20"/>
      <c r="M3762" s="20"/>
      <c r="N3762" s="20"/>
      <c r="O3762" s="20"/>
      <c r="P3762" s="20"/>
    </row>
    <row r="3763" ht="15.75" hidden="1" customHeight="1">
      <c r="A3763" s="12">
        <v>240700.0</v>
      </c>
      <c r="B3763" s="12" t="s">
        <v>3891</v>
      </c>
      <c r="C3763" s="12" t="s">
        <v>53</v>
      </c>
      <c r="D3763" s="12" t="s">
        <v>89</v>
      </c>
      <c r="E3763" s="12">
        <v>9679.0</v>
      </c>
      <c r="F3763" s="26">
        <v>43965.0</v>
      </c>
      <c r="G3763" s="20"/>
      <c r="H3763" s="20"/>
      <c r="I3763" s="28" t="str">
        <f t="shared" si="1"/>
        <v>RNLuís Gomes43965</v>
      </c>
      <c r="J3763" s="28">
        <f>VLOOKUP(I3763,'Indice isolamento municipio'!$F$2:$G$26498,2,false)</f>
        <v>0.406</v>
      </c>
      <c r="K3763" s="29"/>
      <c r="L3763" s="20"/>
      <c r="M3763" s="20"/>
      <c r="N3763" s="20"/>
      <c r="O3763" s="20"/>
      <c r="P3763" s="20"/>
    </row>
    <row r="3764" ht="15.75" hidden="1" customHeight="1">
      <c r="A3764" s="12">
        <v>240710.0</v>
      </c>
      <c r="B3764" s="12" t="s">
        <v>3892</v>
      </c>
      <c r="C3764" s="12" t="s">
        <v>53</v>
      </c>
      <c r="D3764" s="12" t="s">
        <v>89</v>
      </c>
      <c r="E3764" s="12">
        <v>71670.0</v>
      </c>
      <c r="F3764" s="26">
        <v>43965.0</v>
      </c>
      <c r="G3764" s="20"/>
      <c r="H3764" s="20"/>
      <c r="I3764" s="28" t="str">
        <f t="shared" si="1"/>
        <v>RNMacaíba43965</v>
      </c>
      <c r="J3764" s="28">
        <f>VLOOKUP(I3764,'Indice isolamento municipio'!$F$2:$G$26498,2,false)</f>
        <v>0.403</v>
      </c>
      <c r="K3764" s="29"/>
      <c r="L3764" s="20"/>
      <c r="M3764" s="20"/>
      <c r="N3764" s="20"/>
      <c r="O3764" s="20"/>
      <c r="P3764" s="20"/>
    </row>
    <row r="3765" ht="15.75" hidden="1" customHeight="1">
      <c r="A3765" s="12">
        <v>240720.0</v>
      </c>
      <c r="B3765" s="12" t="s">
        <v>3893</v>
      </c>
      <c r="C3765" s="12" t="s">
        <v>53</v>
      </c>
      <c r="D3765" s="12" t="s">
        <v>89</v>
      </c>
      <c r="E3765" s="12">
        <v>29446.0</v>
      </c>
      <c r="F3765" s="26">
        <v>43965.0</v>
      </c>
      <c r="G3765" s="20"/>
      <c r="H3765" s="20"/>
      <c r="I3765" s="28" t="str">
        <f t="shared" si="1"/>
        <v>RNMacau43965</v>
      </c>
      <c r="J3765" s="28">
        <f>VLOOKUP(I3765,'Indice isolamento municipio'!$F$2:$G$26498,2,false)</f>
        <v>0.428</v>
      </c>
      <c r="K3765" s="29"/>
      <c r="L3765" s="20"/>
      <c r="M3765" s="20"/>
      <c r="N3765" s="20"/>
      <c r="O3765" s="20"/>
      <c r="P3765" s="20"/>
    </row>
    <row r="3766" ht="15.75" hidden="1" customHeight="1">
      <c r="A3766" s="12">
        <v>240725.0</v>
      </c>
      <c r="B3766" s="12" t="s">
        <v>3894</v>
      </c>
      <c r="C3766" s="12" t="s">
        <v>53</v>
      </c>
      <c r="D3766" s="12" t="s">
        <v>89</v>
      </c>
      <c r="E3766" s="12">
        <v>3625.0</v>
      </c>
      <c r="F3766" s="26">
        <v>43965.0</v>
      </c>
      <c r="G3766" s="20"/>
      <c r="H3766" s="20"/>
      <c r="I3766" s="28" t="str">
        <f t="shared" si="1"/>
        <v>RNMajor Sales43965</v>
      </c>
      <c r="J3766" s="28">
        <f>VLOOKUP(I3766,'Indice isolamento municipio'!$F$2:$G$26498,2,false)</f>
        <v>0.507</v>
      </c>
      <c r="K3766" s="29"/>
      <c r="L3766" s="20"/>
      <c r="M3766" s="20"/>
      <c r="N3766" s="20"/>
      <c r="O3766" s="20"/>
      <c r="P3766" s="20"/>
    </row>
    <row r="3767" ht="15.75" hidden="1" customHeight="1">
      <c r="A3767" s="12">
        <v>240730.0</v>
      </c>
      <c r="B3767" s="12" t="s">
        <v>3895</v>
      </c>
      <c r="C3767" s="12" t="s">
        <v>53</v>
      </c>
      <c r="D3767" s="12" t="s">
        <v>89</v>
      </c>
      <c r="E3767" s="12">
        <v>8249.0</v>
      </c>
      <c r="F3767" s="26">
        <v>43965.0</v>
      </c>
      <c r="G3767" s="20"/>
      <c r="H3767" s="20"/>
      <c r="I3767" s="28" t="str">
        <f t="shared" si="1"/>
        <v>RNMarcelino Vieira43965</v>
      </c>
      <c r="J3767" s="28">
        <f>VLOOKUP(I3767,'Indice isolamento municipio'!$F$2:$G$26498,2,false)</f>
        <v>0.387</v>
      </c>
      <c r="K3767" s="29"/>
      <c r="L3767" s="20"/>
      <c r="M3767" s="20"/>
      <c r="N3767" s="20"/>
      <c r="O3767" s="20"/>
      <c r="P3767" s="20"/>
    </row>
    <row r="3768" ht="15.75" hidden="1" customHeight="1">
      <c r="A3768" s="12">
        <v>240740.0</v>
      </c>
      <c r="B3768" s="12" t="s">
        <v>3896</v>
      </c>
      <c r="C3768" s="12" t="s">
        <v>53</v>
      </c>
      <c r="D3768" s="12" t="s">
        <v>89</v>
      </c>
      <c r="E3768" s="12">
        <v>8293.0</v>
      </c>
      <c r="F3768" s="26">
        <v>43965.0</v>
      </c>
      <c r="G3768" s="20"/>
      <c r="H3768" s="20"/>
      <c r="I3768" s="28" t="str">
        <f t="shared" si="1"/>
        <v>RNMartins43965</v>
      </c>
      <c r="J3768" s="28">
        <f>VLOOKUP(I3768,'Indice isolamento municipio'!$F$2:$G$26498,2,false)</f>
        <v>0.349</v>
      </c>
      <c r="K3768" s="29"/>
      <c r="L3768" s="20"/>
      <c r="M3768" s="20"/>
      <c r="N3768" s="20"/>
      <c r="O3768" s="20"/>
      <c r="P3768" s="20"/>
    </row>
    <row r="3769" ht="15.75" hidden="1" customHeight="1">
      <c r="A3769" s="12">
        <v>240750.0</v>
      </c>
      <c r="B3769" s="12" t="s">
        <v>3897</v>
      </c>
      <c r="C3769" s="12" t="s">
        <v>53</v>
      </c>
      <c r="D3769" s="12" t="s">
        <v>89</v>
      </c>
      <c r="E3769" s="12">
        <v>10810.0</v>
      </c>
      <c r="F3769" s="26">
        <v>43965.0</v>
      </c>
      <c r="G3769" s="20"/>
      <c r="H3769" s="20"/>
      <c r="I3769" s="28" t="str">
        <f t="shared" si="1"/>
        <v>RNMaxaranguape43965</v>
      </c>
      <c r="J3769" s="28">
        <f>VLOOKUP(I3769,'Indice isolamento municipio'!$F$2:$G$26498,2,false)</f>
        <v>0.474</v>
      </c>
      <c r="K3769" s="29"/>
      <c r="L3769" s="20"/>
      <c r="M3769" s="20"/>
      <c r="N3769" s="20"/>
      <c r="O3769" s="20"/>
      <c r="P3769" s="20"/>
    </row>
    <row r="3770" ht="15.75" hidden="1" customHeight="1">
      <c r="A3770" s="12">
        <v>240760.0</v>
      </c>
      <c r="B3770" s="12" t="s">
        <v>3898</v>
      </c>
      <c r="C3770" s="12" t="s">
        <v>53</v>
      </c>
      <c r="D3770" s="12" t="s">
        <v>89</v>
      </c>
      <c r="E3770" s="12">
        <v>4259.0</v>
      </c>
      <c r="F3770" s="26">
        <v>43965.0</v>
      </c>
      <c r="G3770" s="20"/>
      <c r="H3770" s="20"/>
      <c r="I3770" s="28" t="str">
        <f t="shared" si="1"/>
        <v>RNMessias Targino43965</v>
      </c>
      <c r="J3770" s="28">
        <f>VLOOKUP(I3770,'Indice isolamento municipio'!$F$2:$G$26498,2,false)</f>
        <v>0.274</v>
      </c>
      <c r="K3770" s="29"/>
      <c r="L3770" s="20"/>
      <c r="M3770" s="20"/>
      <c r="N3770" s="20"/>
      <c r="O3770" s="20"/>
      <c r="P3770" s="20"/>
    </row>
    <row r="3771" ht="15.75" hidden="1" customHeight="1">
      <c r="A3771" s="12">
        <v>240770.0</v>
      </c>
      <c r="B3771" s="12" t="s">
        <v>3899</v>
      </c>
      <c r="C3771" s="12" t="s">
        <v>53</v>
      </c>
      <c r="D3771" s="12" t="s">
        <v>89</v>
      </c>
      <c r="E3771" s="12">
        <v>11333.0</v>
      </c>
      <c r="F3771" s="26">
        <v>43965.0</v>
      </c>
      <c r="G3771" s="20"/>
      <c r="H3771" s="20"/>
      <c r="I3771" s="28" t="str">
        <f t="shared" si="1"/>
        <v>RNMontanhas43965</v>
      </c>
      <c r="J3771" s="28">
        <f>VLOOKUP(I3771,'Indice isolamento municipio'!$F$2:$G$26498,2,false)</f>
        <v>0.362</v>
      </c>
      <c r="K3771" s="29"/>
      <c r="L3771" s="20"/>
      <c r="M3771" s="20"/>
      <c r="N3771" s="20"/>
      <c r="O3771" s="20"/>
      <c r="P3771" s="20"/>
    </row>
    <row r="3772" ht="15.75" hidden="1" customHeight="1">
      <c r="A3772" s="12">
        <v>240780.0</v>
      </c>
      <c r="B3772" s="12" t="s">
        <v>2630</v>
      </c>
      <c r="C3772" s="12" t="s">
        <v>53</v>
      </c>
      <c r="D3772" s="12" t="s">
        <v>89</v>
      </c>
      <c r="E3772" s="12">
        <v>20959.0</v>
      </c>
      <c r="F3772" s="26">
        <v>43965.0</v>
      </c>
      <c r="G3772" s="20"/>
      <c r="H3772" s="20"/>
      <c r="I3772" s="28" t="str">
        <f t="shared" si="1"/>
        <v>RNMonte Alegre43965</v>
      </c>
      <c r="J3772" s="28">
        <f>VLOOKUP(I3772,'Indice isolamento municipio'!$F$2:$G$26498,2,false)</f>
        <v>0.436</v>
      </c>
      <c r="K3772" s="29"/>
      <c r="L3772" s="20"/>
      <c r="M3772" s="20"/>
      <c r="N3772" s="20"/>
      <c r="O3772" s="20"/>
      <c r="P3772" s="20"/>
    </row>
    <row r="3773" ht="15.75" hidden="1" customHeight="1">
      <c r="A3773" s="12">
        <v>240790.0</v>
      </c>
      <c r="B3773" s="12" t="s">
        <v>3900</v>
      </c>
      <c r="C3773" s="12" t="s">
        <v>53</v>
      </c>
      <c r="D3773" s="12" t="s">
        <v>89</v>
      </c>
      <c r="E3773" s="12">
        <v>2219.0</v>
      </c>
      <c r="F3773" s="26">
        <v>43965.0</v>
      </c>
      <c r="G3773" s="20"/>
      <c r="H3773" s="20"/>
      <c r="I3773" s="28" t="str">
        <f t="shared" si="1"/>
        <v>RNMonte das Gameleiras43965</v>
      </c>
      <c r="J3773" s="28">
        <f>VLOOKUP(I3773,'Indice isolamento municipio'!$F$2:$G$26498,2,false)</f>
        <v>0.467</v>
      </c>
      <c r="K3773" s="29"/>
      <c r="L3773" s="20"/>
      <c r="M3773" s="20"/>
      <c r="N3773" s="20"/>
      <c r="O3773" s="20"/>
      <c r="P3773" s="20"/>
    </row>
    <row r="3774" ht="15.75" hidden="1" customHeight="1">
      <c r="A3774" s="12">
        <v>240800.0</v>
      </c>
      <c r="B3774" s="12" t="s">
        <v>3901</v>
      </c>
      <c r="C3774" s="12" t="s">
        <v>53</v>
      </c>
      <c r="D3774" s="12" t="s">
        <v>89</v>
      </c>
      <c r="E3774" s="12">
        <v>266758.0</v>
      </c>
      <c r="F3774" s="26">
        <v>43965.0</v>
      </c>
      <c r="G3774" s="20"/>
      <c r="H3774" s="20"/>
      <c r="I3774" s="28" t="str">
        <f t="shared" si="1"/>
        <v>RNMossoró43965</v>
      </c>
      <c r="J3774" s="28">
        <f>VLOOKUP(I3774,'Indice isolamento municipio'!$F$2:$G$26498,2,false)</f>
        <v>0.443</v>
      </c>
      <c r="K3774" s="29"/>
      <c r="L3774" s="20"/>
      <c r="M3774" s="20"/>
      <c r="N3774" s="20"/>
      <c r="O3774" s="20"/>
      <c r="P3774" s="20"/>
    </row>
    <row r="3775" ht="15.75" hidden="1" customHeight="1">
      <c r="A3775" s="12">
        <v>240810.0</v>
      </c>
      <c r="B3775" s="12" t="s">
        <v>3902</v>
      </c>
      <c r="C3775" s="12" t="s">
        <v>53</v>
      </c>
      <c r="D3775" s="12" t="s">
        <v>89</v>
      </c>
      <c r="E3775" s="12">
        <v>817590.0</v>
      </c>
      <c r="F3775" s="26">
        <v>43965.0</v>
      </c>
      <c r="G3775" s="20"/>
      <c r="H3775" s="20"/>
      <c r="I3775" s="28" t="str">
        <f t="shared" si="1"/>
        <v>RNNatal43965</v>
      </c>
      <c r="J3775" s="28">
        <f>VLOOKUP(I3775,'Indice isolamento municipio'!$F$2:$G$26498,2,false)</f>
        <v>0.445</v>
      </c>
      <c r="K3775" s="29"/>
      <c r="L3775" s="20"/>
      <c r="M3775" s="20"/>
      <c r="N3775" s="20"/>
      <c r="O3775" s="20"/>
      <c r="P3775" s="20"/>
    </row>
    <row r="3776" ht="15.75" hidden="1" customHeight="1">
      <c r="A3776" s="12">
        <v>240820.0</v>
      </c>
      <c r="B3776" s="12" t="s">
        <v>3903</v>
      </c>
      <c r="C3776" s="12" t="s">
        <v>53</v>
      </c>
      <c r="D3776" s="12" t="s">
        <v>89</v>
      </c>
      <c r="E3776" s="12">
        <v>24501.0</v>
      </c>
      <c r="F3776" s="26">
        <v>43965.0</v>
      </c>
      <c r="G3776" s="20"/>
      <c r="H3776" s="20"/>
      <c r="I3776" s="28" t="str">
        <f t="shared" si="1"/>
        <v>RNNísia Floresta43965</v>
      </c>
      <c r="J3776" s="28">
        <f>VLOOKUP(I3776,'Indice isolamento municipio'!$F$2:$G$26498,2,false)</f>
        <v>0.427</v>
      </c>
      <c r="K3776" s="29"/>
      <c r="L3776" s="20"/>
      <c r="M3776" s="20"/>
      <c r="N3776" s="20"/>
      <c r="O3776" s="20"/>
      <c r="P3776" s="20"/>
    </row>
    <row r="3777" ht="15.75" hidden="1" customHeight="1">
      <c r="A3777" s="12">
        <v>240830.0</v>
      </c>
      <c r="B3777" s="12" t="s">
        <v>3904</v>
      </c>
      <c r="C3777" s="12" t="s">
        <v>53</v>
      </c>
      <c r="D3777" s="12" t="s">
        <v>89</v>
      </c>
      <c r="E3777" s="12">
        <v>35741.0</v>
      </c>
      <c r="F3777" s="26">
        <v>43965.0</v>
      </c>
      <c r="G3777" s="20"/>
      <c r="H3777" s="20"/>
      <c r="I3777" s="28" t="str">
        <f t="shared" si="1"/>
        <v>RNNova Cruz43965</v>
      </c>
      <c r="J3777" s="28">
        <f>VLOOKUP(I3777,'Indice isolamento municipio'!$F$2:$G$26498,2,false)</f>
        <v>0.403</v>
      </c>
      <c r="K3777" s="29"/>
      <c r="L3777" s="20"/>
      <c r="M3777" s="20"/>
      <c r="N3777" s="20"/>
      <c r="O3777" s="20"/>
      <c r="P3777" s="20"/>
    </row>
    <row r="3778" ht="15.75" hidden="1" customHeight="1">
      <c r="A3778" s="12">
        <v>240840.0</v>
      </c>
      <c r="B3778" s="12" t="s">
        <v>3905</v>
      </c>
      <c r="C3778" s="12" t="s">
        <v>53</v>
      </c>
      <c r="D3778" s="12" t="s">
        <v>89</v>
      </c>
      <c r="E3778" s="12">
        <v>4270.0</v>
      </c>
      <c r="F3778" s="26">
        <v>43965.0</v>
      </c>
      <c r="G3778" s="20"/>
      <c r="H3778" s="20"/>
      <c r="I3778" s="28" t="str">
        <f t="shared" si="1"/>
        <v>RNOlho-d'Água do Borges43965</v>
      </c>
      <c r="J3778" s="28">
        <f>VLOOKUP(I3778,'Indice isolamento municipio'!$F$2:$G$26498,2,false)</f>
        <v>0.521</v>
      </c>
      <c r="K3778" s="29"/>
      <c r="L3778" s="20"/>
      <c r="M3778" s="20"/>
      <c r="N3778" s="20"/>
      <c r="O3778" s="20"/>
      <c r="P3778" s="20"/>
    </row>
    <row r="3779" ht="15.75" hidden="1" customHeight="1">
      <c r="A3779" s="12">
        <v>240850.0</v>
      </c>
      <c r="B3779" s="12" t="s">
        <v>205</v>
      </c>
      <c r="C3779" s="12" t="s">
        <v>53</v>
      </c>
      <c r="D3779" s="12" t="s">
        <v>89</v>
      </c>
      <c r="E3779" s="12">
        <v>4704.0</v>
      </c>
      <c r="F3779" s="26">
        <v>43965.0</v>
      </c>
      <c r="G3779" s="20"/>
      <c r="H3779" s="20"/>
      <c r="I3779" s="28" t="str">
        <f t="shared" si="1"/>
        <v>RNOuro Branco43965</v>
      </c>
      <c r="J3779" s="28">
        <f>VLOOKUP(I3779,'Indice isolamento municipio'!$F$2:$G$26498,2,false)</f>
        <v>0.388</v>
      </c>
      <c r="K3779" s="29"/>
      <c r="L3779" s="20"/>
      <c r="M3779" s="20"/>
      <c r="N3779" s="20"/>
      <c r="O3779" s="20"/>
      <c r="P3779" s="20"/>
    </row>
    <row r="3780" ht="15.75" hidden="1" customHeight="1">
      <c r="A3780" s="12">
        <v>240860.0</v>
      </c>
      <c r="B3780" s="12" t="s">
        <v>153</v>
      </c>
      <c r="C3780" s="12" t="s">
        <v>53</v>
      </c>
      <c r="D3780" s="12" t="s">
        <v>89</v>
      </c>
      <c r="E3780" s="12">
        <v>4001.0</v>
      </c>
      <c r="F3780" s="26">
        <v>43965.0</v>
      </c>
      <c r="G3780" s="20"/>
      <c r="H3780" s="20"/>
      <c r="I3780" s="28" t="str">
        <f t="shared" si="1"/>
        <v>RNParaná43965</v>
      </c>
      <c r="J3780" s="28">
        <f>VLOOKUP(I3780,'Indice isolamento municipio'!$F$2:$G$26498,2,false)</f>
        <v>0.453</v>
      </c>
      <c r="K3780" s="29"/>
      <c r="L3780" s="20"/>
      <c r="M3780" s="20"/>
      <c r="N3780" s="20"/>
      <c r="O3780" s="20"/>
      <c r="P3780" s="20"/>
    </row>
    <row r="3781" ht="15.75" hidden="1" customHeight="1">
      <c r="A3781" s="12">
        <v>240870.0</v>
      </c>
      <c r="B3781" s="12" t="s">
        <v>3906</v>
      </c>
      <c r="C3781" s="12" t="s">
        <v>53</v>
      </c>
      <c r="D3781" s="12" t="s">
        <v>89</v>
      </c>
      <c r="E3781" s="12">
        <v>3824.0</v>
      </c>
      <c r="F3781" s="26">
        <v>43965.0</v>
      </c>
      <c r="G3781" s="20"/>
      <c r="H3781" s="20"/>
      <c r="I3781" s="28" t="str">
        <f t="shared" si="1"/>
        <v>RNParaú43965</v>
      </c>
      <c r="J3781" s="28">
        <f>VLOOKUP(I3781,'Indice isolamento municipio'!$F$2:$G$26498,2,false)</f>
        <v>0.437</v>
      </c>
      <c r="K3781" s="29"/>
      <c r="L3781" s="20"/>
      <c r="M3781" s="20"/>
      <c r="N3781" s="20"/>
      <c r="O3781" s="20"/>
      <c r="P3781" s="20"/>
    </row>
    <row r="3782" ht="15.75" hidden="1" customHeight="1">
      <c r="A3782" s="12">
        <v>240880.0</v>
      </c>
      <c r="B3782" s="12" t="s">
        <v>3907</v>
      </c>
      <c r="C3782" s="12" t="s">
        <v>53</v>
      </c>
      <c r="D3782" s="12" t="s">
        <v>89</v>
      </c>
      <c r="E3782" s="12">
        <v>4924.0</v>
      </c>
      <c r="F3782" s="26">
        <v>43965.0</v>
      </c>
      <c r="G3782" s="20"/>
      <c r="H3782" s="20"/>
      <c r="I3782" s="28" t="str">
        <f t="shared" si="1"/>
        <v>RNParazinho43965</v>
      </c>
      <c r="J3782" s="28">
        <f>VLOOKUP(I3782,'Indice isolamento municipio'!$F$2:$G$26498,2,false)</f>
        <v>0.37</v>
      </c>
      <c r="K3782" s="29"/>
      <c r="L3782" s="20"/>
      <c r="M3782" s="20"/>
      <c r="N3782" s="20"/>
      <c r="O3782" s="20"/>
      <c r="P3782" s="20"/>
    </row>
    <row r="3783" ht="15.75" hidden="1" customHeight="1">
      <c r="A3783" s="12">
        <v>240890.0</v>
      </c>
      <c r="B3783" s="12" t="s">
        <v>3908</v>
      </c>
      <c r="C3783" s="12" t="s">
        <v>53</v>
      </c>
      <c r="D3783" s="12" t="s">
        <v>89</v>
      </c>
      <c r="E3783" s="12">
        <v>20511.0</v>
      </c>
      <c r="F3783" s="26">
        <v>43965.0</v>
      </c>
      <c r="G3783" s="20"/>
      <c r="H3783" s="20"/>
      <c r="I3783" s="28" t="str">
        <f t="shared" si="1"/>
        <v>RNParelhas43965</v>
      </c>
      <c r="J3783" s="28">
        <f>VLOOKUP(I3783,'Indice isolamento municipio'!$F$2:$G$26498,2,false)</f>
        <v>0.406</v>
      </c>
      <c r="K3783" s="29"/>
      <c r="L3783" s="20"/>
      <c r="M3783" s="20"/>
      <c r="N3783" s="20"/>
      <c r="O3783" s="20"/>
      <c r="P3783" s="20"/>
    </row>
    <row r="3784" ht="15.75" hidden="1" customHeight="1">
      <c r="A3784" s="12">
        <v>240895.0</v>
      </c>
      <c r="B3784" s="12" t="s">
        <v>3924</v>
      </c>
      <c r="C3784" s="12" t="s">
        <v>53</v>
      </c>
      <c r="D3784" s="12" t="s">
        <v>89</v>
      </c>
      <c r="E3784" s="12">
        <v>10187.0</v>
      </c>
      <c r="F3784" s="26">
        <v>43965.0</v>
      </c>
      <c r="G3784" s="20"/>
      <c r="H3784" s="20"/>
      <c r="I3784" s="28" t="str">
        <f t="shared" si="1"/>
        <v>RNRio do Fogo43965</v>
      </c>
      <c r="J3784" s="28">
        <f>VLOOKUP(I3784,'Indice isolamento municipio'!$F$2:$G$26498,2,false)</f>
        <v>0.483</v>
      </c>
      <c r="K3784" s="29"/>
      <c r="L3784" s="20"/>
      <c r="M3784" s="20"/>
      <c r="N3784" s="20"/>
      <c r="O3784" s="20"/>
      <c r="P3784" s="20"/>
    </row>
    <row r="3785" ht="15.75" hidden="1" customHeight="1">
      <c r="A3785" s="12">
        <v>240910.0</v>
      </c>
      <c r="B3785" s="12" t="s">
        <v>5838</v>
      </c>
      <c r="C3785" s="12" t="s">
        <v>53</v>
      </c>
      <c r="D3785" s="12" t="s">
        <v>89</v>
      </c>
      <c r="E3785" s="12">
        <v>11519.0</v>
      </c>
      <c r="F3785" s="26">
        <v>43965.0</v>
      </c>
      <c r="G3785" s="20"/>
      <c r="H3785" s="20"/>
      <c r="I3785" s="28" t="str">
        <f t="shared" si="1"/>
        <v>RNPassa e Fica43965</v>
      </c>
      <c r="J3785" s="28" t="str">
        <f>VLOOKUP(I3785,'Indice isolamento municipio'!$F$2:$G$26498,2,false)</f>
        <v>#N/A</v>
      </c>
      <c r="K3785" s="29"/>
      <c r="L3785" s="20"/>
      <c r="M3785" s="20"/>
      <c r="N3785" s="20"/>
      <c r="O3785" s="20"/>
      <c r="P3785" s="20"/>
    </row>
    <row r="3786" ht="15.75" hidden="1" customHeight="1">
      <c r="A3786" s="12">
        <v>240920.0</v>
      </c>
      <c r="B3786" s="12" t="s">
        <v>2858</v>
      </c>
      <c r="C3786" s="12" t="s">
        <v>53</v>
      </c>
      <c r="D3786" s="12" t="s">
        <v>89</v>
      </c>
      <c r="E3786" s="12">
        <v>2925.0</v>
      </c>
      <c r="F3786" s="26">
        <v>43965.0</v>
      </c>
      <c r="G3786" s="20"/>
      <c r="H3786" s="20"/>
      <c r="I3786" s="28" t="str">
        <f t="shared" si="1"/>
        <v>RNPassagem43965</v>
      </c>
      <c r="J3786" s="28">
        <f>VLOOKUP(I3786,'Indice isolamento municipio'!$F$2:$G$26498,2,false)</f>
        <v>0.459</v>
      </c>
      <c r="K3786" s="29"/>
      <c r="L3786" s="20"/>
      <c r="M3786" s="20"/>
      <c r="N3786" s="20"/>
      <c r="O3786" s="20"/>
      <c r="P3786" s="20"/>
    </row>
    <row r="3787" ht="15.75" hidden="1" customHeight="1">
      <c r="A3787" s="12">
        <v>240930.0</v>
      </c>
      <c r="B3787" s="12" t="s">
        <v>3910</v>
      </c>
      <c r="C3787" s="12" t="s">
        <v>53</v>
      </c>
      <c r="D3787" s="12" t="s">
        <v>89</v>
      </c>
      <c r="E3787" s="12">
        <v>12084.0</v>
      </c>
      <c r="F3787" s="26">
        <v>43965.0</v>
      </c>
      <c r="G3787" s="20"/>
      <c r="H3787" s="20"/>
      <c r="I3787" s="28" t="str">
        <f t="shared" si="1"/>
        <v>RNPatu43965</v>
      </c>
      <c r="J3787" s="28">
        <f>VLOOKUP(I3787,'Indice isolamento municipio'!$F$2:$G$26498,2,false)</f>
        <v>0.341</v>
      </c>
      <c r="K3787" s="29"/>
      <c r="L3787" s="20"/>
      <c r="M3787" s="20"/>
      <c r="N3787" s="20"/>
      <c r="O3787" s="20"/>
      <c r="P3787" s="20"/>
    </row>
    <row r="3788" ht="15.75" hidden="1" customHeight="1">
      <c r="A3788" s="12">
        <v>240933.0</v>
      </c>
      <c r="B3788" s="12" t="s">
        <v>5839</v>
      </c>
      <c r="C3788" s="12" t="s">
        <v>53</v>
      </c>
      <c r="D3788" s="12" t="s">
        <v>89</v>
      </c>
      <c r="E3788" s="12">
        <v>4911.0</v>
      </c>
      <c r="F3788" s="26">
        <v>43965.0</v>
      </c>
      <c r="G3788" s="20"/>
      <c r="H3788" s="20"/>
      <c r="I3788" s="28" t="str">
        <f t="shared" si="1"/>
        <v>RNSanta Maria 43965</v>
      </c>
      <c r="J3788" s="28" t="str">
        <f>VLOOKUP(I3788,'Indice isolamento municipio'!$F$2:$G$26498,2,false)</f>
        <v>#N/A</v>
      </c>
      <c r="K3788" s="29"/>
      <c r="L3788" s="20"/>
      <c r="M3788" s="20"/>
      <c r="N3788" s="20"/>
      <c r="O3788" s="20"/>
      <c r="P3788" s="20"/>
    </row>
    <row r="3789" ht="15.75" hidden="1" customHeight="1">
      <c r="A3789" s="12">
        <v>240940.0</v>
      </c>
      <c r="B3789" s="12" t="s">
        <v>3911</v>
      </c>
      <c r="C3789" s="12" t="s">
        <v>53</v>
      </c>
      <c r="D3789" s="12" t="s">
        <v>89</v>
      </c>
      <c r="E3789" s="12">
        <v>28197.0</v>
      </c>
      <c r="F3789" s="26">
        <v>43965.0</v>
      </c>
      <c r="G3789" s="20"/>
      <c r="H3789" s="20"/>
      <c r="I3789" s="28" t="str">
        <f t="shared" si="1"/>
        <v>RNPau dos Ferros43965</v>
      </c>
      <c r="J3789" s="28">
        <f>VLOOKUP(I3789,'Indice isolamento municipio'!$F$2:$G$26498,2,false)</f>
        <v>0.393</v>
      </c>
      <c r="K3789" s="29"/>
      <c r="L3789" s="20"/>
      <c r="M3789" s="20"/>
      <c r="N3789" s="20"/>
      <c r="O3789" s="20"/>
      <c r="P3789" s="20"/>
    </row>
    <row r="3790" ht="15.75" hidden="1" customHeight="1">
      <c r="A3790" s="12">
        <v>240950.0</v>
      </c>
      <c r="B3790" s="12" t="s">
        <v>3912</v>
      </c>
      <c r="C3790" s="12" t="s">
        <v>53</v>
      </c>
      <c r="D3790" s="12" t="s">
        <v>89</v>
      </c>
      <c r="E3790" s="12">
        <v>3447.0</v>
      </c>
      <c r="F3790" s="26">
        <v>43965.0</v>
      </c>
      <c r="G3790" s="20"/>
      <c r="H3790" s="20"/>
      <c r="I3790" s="28" t="str">
        <f t="shared" si="1"/>
        <v>RNPedra Grande43965</v>
      </c>
      <c r="J3790" s="28">
        <f>VLOOKUP(I3790,'Indice isolamento municipio'!$F$2:$G$26498,2,false)</f>
        <v>0.429</v>
      </c>
      <c r="K3790" s="29"/>
      <c r="L3790" s="20"/>
      <c r="M3790" s="20"/>
      <c r="N3790" s="20"/>
      <c r="O3790" s="20"/>
      <c r="P3790" s="20"/>
    </row>
    <row r="3791" ht="15.75" hidden="1" customHeight="1">
      <c r="A3791" s="12">
        <v>240960.0</v>
      </c>
      <c r="B3791" s="12" t="s">
        <v>1628</v>
      </c>
      <c r="C3791" s="12" t="s">
        <v>53</v>
      </c>
      <c r="D3791" s="12" t="s">
        <v>89</v>
      </c>
      <c r="E3791" s="12">
        <v>2552.0</v>
      </c>
      <c r="F3791" s="26">
        <v>43965.0</v>
      </c>
      <c r="G3791" s="20"/>
      <c r="H3791" s="20"/>
      <c r="I3791" s="28" t="str">
        <f t="shared" si="1"/>
        <v>RNPedra Preta43965</v>
      </c>
      <c r="J3791" s="28">
        <f>VLOOKUP(I3791,'Indice isolamento municipio'!$F$2:$G$26498,2,false)</f>
        <v>0.292</v>
      </c>
      <c r="K3791" s="29"/>
      <c r="L3791" s="20"/>
      <c r="M3791" s="20"/>
      <c r="N3791" s="20"/>
      <c r="O3791" s="20"/>
      <c r="P3791" s="20"/>
    </row>
    <row r="3792" ht="15.75" hidden="1" customHeight="1">
      <c r="A3792" s="12">
        <v>240970.0</v>
      </c>
      <c r="B3792" s="12" t="s">
        <v>3913</v>
      </c>
      <c r="C3792" s="12" t="s">
        <v>53</v>
      </c>
      <c r="D3792" s="12" t="s">
        <v>89</v>
      </c>
      <c r="E3792" s="12">
        <v>7045.0</v>
      </c>
      <c r="F3792" s="26">
        <v>43965.0</v>
      </c>
      <c r="G3792" s="20"/>
      <c r="H3792" s="20"/>
      <c r="I3792" s="28" t="str">
        <f t="shared" si="1"/>
        <v>RNPedro Avelino43965</v>
      </c>
      <c r="J3792" s="28">
        <f>VLOOKUP(I3792,'Indice isolamento municipio'!$F$2:$G$26498,2,false)</f>
        <v>0.457</v>
      </c>
      <c r="K3792" s="29"/>
      <c r="L3792" s="20"/>
      <c r="M3792" s="20"/>
      <c r="N3792" s="20"/>
      <c r="O3792" s="20"/>
      <c r="P3792" s="20"/>
    </row>
    <row r="3793" ht="15.75" hidden="1" customHeight="1">
      <c r="A3793" s="12">
        <v>240980.0</v>
      </c>
      <c r="B3793" s="12" t="s">
        <v>3914</v>
      </c>
      <c r="C3793" s="12" t="s">
        <v>53</v>
      </c>
      <c r="D3793" s="12" t="s">
        <v>89</v>
      </c>
      <c r="E3793" s="12">
        <v>14204.0</v>
      </c>
      <c r="F3793" s="26">
        <v>43965.0</v>
      </c>
      <c r="G3793" s="20"/>
      <c r="H3793" s="20"/>
      <c r="I3793" s="28" t="str">
        <f t="shared" si="1"/>
        <v>RNPedro Velho43965</v>
      </c>
      <c r="J3793" s="28">
        <f>VLOOKUP(I3793,'Indice isolamento municipio'!$F$2:$G$26498,2,false)</f>
        <v>0.487</v>
      </c>
      <c r="K3793" s="29"/>
      <c r="L3793" s="20"/>
      <c r="M3793" s="20"/>
      <c r="N3793" s="20"/>
      <c r="O3793" s="20"/>
      <c r="P3793" s="20"/>
    </row>
    <row r="3794" ht="15.75" hidden="1" customHeight="1">
      <c r="A3794" s="12">
        <v>240990.0</v>
      </c>
      <c r="B3794" s="12" t="s">
        <v>3915</v>
      </c>
      <c r="C3794" s="12" t="s">
        <v>53</v>
      </c>
      <c r="D3794" s="12" t="s">
        <v>89</v>
      </c>
      <c r="E3794" s="12">
        <v>13739.0</v>
      </c>
      <c r="F3794" s="26">
        <v>43965.0</v>
      </c>
      <c r="G3794" s="20"/>
      <c r="H3794" s="20"/>
      <c r="I3794" s="28" t="str">
        <f t="shared" si="1"/>
        <v>RNPendências43965</v>
      </c>
      <c r="J3794" s="28">
        <f>VLOOKUP(I3794,'Indice isolamento municipio'!$F$2:$G$26498,2,false)</f>
        <v>0.412</v>
      </c>
      <c r="K3794" s="29"/>
      <c r="L3794" s="20"/>
      <c r="M3794" s="20"/>
      <c r="N3794" s="20"/>
      <c r="O3794" s="20"/>
      <c r="P3794" s="20"/>
    </row>
    <row r="3795" ht="15.75" hidden="1" customHeight="1">
      <c r="A3795" s="12">
        <v>241000.0</v>
      </c>
      <c r="B3795" s="12" t="s">
        <v>2867</v>
      </c>
      <c r="C3795" s="12" t="s">
        <v>53</v>
      </c>
      <c r="D3795" s="12" t="s">
        <v>89</v>
      </c>
      <c r="E3795" s="12">
        <v>3522.0</v>
      </c>
      <c r="F3795" s="26">
        <v>43965.0</v>
      </c>
      <c r="G3795" s="20"/>
      <c r="H3795" s="20"/>
      <c r="I3795" s="28" t="str">
        <f t="shared" si="1"/>
        <v>RNPilões43965</v>
      </c>
      <c r="J3795" s="28">
        <f>VLOOKUP(I3795,'Indice isolamento municipio'!$F$2:$G$26498,2,false)</f>
        <v>0.441</v>
      </c>
      <c r="K3795" s="29"/>
      <c r="L3795" s="20"/>
      <c r="M3795" s="20"/>
      <c r="N3795" s="20"/>
      <c r="O3795" s="20"/>
      <c r="P3795" s="20"/>
    </row>
    <row r="3796" ht="15.75" hidden="1" customHeight="1">
      <c r="A3796" s="12">
        <v>241010.0</v>
      </c>
      <c r="B3796" s="12" t="s">
        <v>3916</v>
      </c>
      <c r="C3796" s="12" t="s">
        <v>53</v>
      </c>
      <c r="D3796" s="12" t="s">
        <v>89</v>
      </c>
      <c r="E3796" s="12">
        <v>14204.0</v>
      </c>
      <c r="F3796" s="26">
        <v>43965.0</v>
      </c>
      <c r="G3796" s="20"/>
      <c r="H3796" s="20"/>
      <c r="I3796" s="28" t="str">
        <f t="shared" si="1"/>
        <v>RNPoço Branco43965</v>
      </c>
      <c r="J3796" s="28">
        <f>VLOOKUP(I3796,'Indice isolamento municipio'!$F$2:$G$26498,2,false)</f>
        <v>0.498</v>
      </c>
      <c r="K3796" s="29"/>
      <c r="L3796" s="20"/>
      <c r="M3796" s="20"/>
      <c r="N3796" s="20"/>
      <c r="O3796" s="20"/>
      <c r="P3796" s="20"/>
    </row>
    <row r="3797" ht="15.75" hidden="1" customHeight="1">
      <c r="A3797" s="12">
        <v>241020.0</v>
      </c>
      <c r="B3797" s="12" t="s">
        <v>3917</v>
      </c>
      <c r="C3797" s="12" t="s">
        <v>53</v>
      </c>
      <c r="D3797" s="12" t="s">
        <v>89</v>
      </c>
      <c r="E3797" s="12">
        <v>7407.0</v>
      </c>
      <c r="F3797" s="26">
        <v>43965.0</v>
      </c>
      <c r="G3797" s="20"/>
      <c r="H3797" s="20"/>
      <c r="I3797" s="28" t="str">
        <f t="shared" si="1"/>
        <v>RNPortalegre43965</v>
      </c>
      <c r="J3797" s="28">
        <f>VLOOKUP(I3797,'Indice isolamento municipio'!$F$2:$G$26498,2,false)</f>
        <v>0.37</v>
      </c>
      <c r="K3797" s="29"/>
      <c r="L3797" s="20"/>
      <c r="M3797" s="20"/>
      <c r="N3797" s="20"/>
      <c r="O3797" s="20"/>
      <c r="P3797" s="20"/>
    </row>
    <row r="3798" ht="15.75" hidden="1" customHeight="1">
      <c r="A3798" s="12">
        <v>241025.0</v>
      </c>
      <c r="B3798" s="12" t="s">
        <v>3918</v>
      </c>
      <c r="C3798" s="12" t="s">
        <v>53</v>
      </c>
      <c r="D3798" s="12" t="s">
        <v>89</v>
      </c>
      <c r="E3798" s="12">
        <v>5392.0</v>
      </c>
      <c r="F3798" s="26">
        <v>43965.0</v>
      </c>
      <c r="G3798" s="20"/>
      <c r="H3798" s="20"/>
      <c r="I3798" s="28" t="str">
        <f t="shared" si="1"/>
        <v>RNPorto do Mangue43965</v>
      </c>
      <c r="J3798" s="28">
        <f>VLOOKUP(I3798,'Indice isolamento municipio'!$F$2:$G$26498,2,false)</f>
        <v>0.496</v>
      </c>
      <c r="K3798" s="29"/>
      <c r="L3798" s="20"/>
      <c r="M3798" s="20"/>
      <c r="N3798" s="20"/>
      <c r="O3798" s="20"/>
      <c r="P3798" s="20"/>
    </row>
    <row r="3799" ht="15.75" hidden="1" customHeight="1">
      <c r="A3799" s="12">
        <v>241030.0</v>
      </c>
      <c r="B3799" s="12" t="s">
        <v>1484</v>
      </c>
      <c r="C3799" s="12" t="s">
        <v>53</v>
      </c>
      <c r="D3799" s="12" t="s">
        <v>89</v>
      </c>
      <c r="E3799" s="12">
        <v>9035.0</v>
      </c>
      <c r="F3799" s="26">
        <v>43965.0</v>
      </c>
      <c r="G3799" s="20"/>
      <c r="H3799" s="20"/>
      <c r="I3799" s="28" t="str">
        <f t="shared" si="1"/>
        <v>RNPresidente Juscelino43965</v>
      </c>
      <c r="J3799" s="28" t="str">
        <f>VLOOKUP(I3799,'Indice isolamento municipio'!$F$2:$G$26498,2,false)</f>
        <v>#N/A</v>
      </c>
      <c r="K3799" s="29"/>
      <c r="L3799" s="20"/>
      <c r="M3799" s="20"/>
      <c r="N3799" s="20"/>
      <c r="O3799" s="20"/>
      <c r="P3799" s="20"/>
    </row>
    <row r="3800" ht="15.75" hidden="1" customHeight="1">
      <c r="A3800" s="12">
        <v>241040.0</v>
      </c>
      <c r="B3800" s="12" t="s">
        <v>3919</v>
      </c>
      <c r="C3800" s="12" t="s">
        <v>53</v>
      </c>
      <c r="D3800" s="12" t="s">
        <v>89</v>
      </c>
      <c r="E3800" s="12">
        <v>8645.0</v>
      </c>
      <c r="F3800" s="26">
        <v>43965.0</v>
      </c>
      <c r="G3800" s="20"/>
      <c r="H3800" s="20"/>
      <c r="I3800" s="28" t="str">
        <f t="shared" si="1"/>
        <v>RNPureza43965</v>
      </c>
      <c r="J3800" s="28">
        <f>VLOOKUP(I3800,'Indice isolamento municipio'!$F$2:$G$26498,2,false)</f>
        <v>0.514</v>
      </c>
      <c r="K3800" s="29"/>
      <c r="L3800" s="20"/>
      <c r="M3800" s="20"/>
      <c r="N3800" s="20"/>
      <c r="O3800" s="20"/>
      <c r="P3800" s="20"/>
    </row>
    <row r="3801" ht="15.75" hidden="1" customHeight="1">
      <c r="A3801" s="12">
        <v>241050.0</v>
      </c>
      <c r="B3801" s="12" t="s">
        <v>3920</v>
      </c>
      <c r="C3801" s="12" t="s">
        <v>53</v>
      </c>
      <c r="D3801" s="12" t="s">
        <v>89</v>
      </c>
      <c r="E3801" s="12">
        <v>4760.0</v>
      </c>
      <c r="F3801" s="26">
        <v>43965.0</v>
      </c>
      <c r="G3801" s="20"/>
      <c r="H3801" s="20"/>
      <c r="I3801" s="28" t="str">
        <f t="shared" si="1"/>
        <v>RNRafael Fernandes43965</v>
      </c>
      <c r="J3801" s="28">
        <f>VLOOKUP(I3801,'Indice isolamento municipio'!$F$2:$G$26498,2,false)</f>
        <v>0.337</v>
      </c>
      <c r="K3801" s="29"/>
      <c r="L3801" s="20"/>
      <c r="M3801" s="20"/>
      <c r="N3801" s="20"/>
      <c r="O3801" s="20"/>
      <c r="P3801" s="20"/>
    </row>
    <row r="3802" ht="15.75" hidden="1" customHeight="1">
      <c r="A3802" s="12">
        <v>241060.0</v>
      </c>
      <c r="B3802" s="12" t="s">
        <v>3921</v>
      </c>
      <c r="C3802" s="12" t="s">
        <v>53</v>
      </c>
      <c r="D3802" s="12" t="s">
        <v>89</v>
      </c>
      <c r="E3802" s="12">
        <v>3080.0</v>
      </c>
      <c r="F3802" s="26">
        <v>43965.0</v>
      </c>
      <c r="G3802" s="20"/>
      <c r="H3802" s="20"/>
      <c r="I3802" s="28" t="str">
        <f t="shared" si="1"/>
        <v>RNRafael Godeiro43965</v>
      </c>
      <c r="J3802" s="28">
        <f>VLOOKUP(I3802,'Indice isolamento municipio'!$F$2:$G$26498,2,false)</f>
        <v>0.552</v>
      </c>
      <c r="K3802" s="29"/>
      <c r="L3802" s="20"/>
      <c r="M3802" s="20"/>
      <c r="N3802" s="20"/>
      <c r="O3802" s="20"/>
      <c r="P3802" s="20"/>
    </row>
    <row r="3803" ht="15.75" hidden="1" customHeight="1">
      <c r="A3803" s="12">
        <v>241070.0</v>
      </c>
      <c r="B3803" s="12" t="s">
        <v>3922</v>
      </c>
      <c r="C3803" s="12" t="s">
        <v>53</v>
      </c>
      <c r="D3803" s="12" t="s">
        <v>89</v>
      </c>
      <c r="E3803" s="12">
        <v>3241.0</v>
      </c>
      <c r="F3803" s="26">
        <v>43965.0</v>
      </c>
      <c r="G3803" s="20"/>
      <c r="H3803" s="20"/>
      <c r="I3803" s="28" t="str">
        <f t="shared" si="1"/>
        <v>RNRiacho da Cruz43965</v>
      </c>
      <c r="J3803" s="28">
        <f>VLOOKUP(I3803,'Indice isolamento municipio'!$F$2:$G$26498,2,false)</f>
        <v>0.434</v>
      </c>
      <c r="K3803" s="29"/>
      <c r="L3803" s="20"/>
      <c r="M3803" s="20"/>
      <c r="N3803" s="20"/>
      <c r="O3803" s="20"/>
      <c r="P3803" s="20"/>
    </row>
    <row r="3804" ht="15.75" hidden="1" customHeight="1">
      <c r="A3804" s="12">
        <v>241080.0</v>
      </c>
      <c r="B3804" s="12" t="s">
        <v>881</v>
      </c>
      <c r="C3804" s="12" t="s">
        <v>53</v>
      </c>
      <c r="D3804" s="12" t="s">
        <v>89</v>
      </c>
      <c r="E3804" s="12">
        <v>4150.0</v>
      </c>
      <c r="F3804" s="26">
        <v>43965.0</v>
      </c>
      <c r="G3804" s="20"/>
      <c r="H3804" s="20"/>
      <c r="I3804" s="28" t="str">
        <f t="shared" si="1"/>
        <v>RNRiacho de Santana43965</v>
      </c>
      <c r="J3804" s="28">
        <f>VLOOKUP(I3804,'Indice isolamento municipio'!$F$2:$G$26498,2,false)</f>
        <v>0.425</v>
      </c>
      <c r="K3804" s="29"/>
      <c r="L3804" s="20"/>
      <c r="M3804" s="20"/>
      <c r="N3804" s="20"/>
      <c r="O3804" s="20"/>
      <c r="P3804" s="20"/>
    </row>
    <row r="3805" ht="15.75" hidden="1" customHeight="1">
      <c r="A3805" s="12">
        <v>241090.0</v>
      </c>
      <c r="B3805" s="12" t="s">
        <v>3923</v>
      </c>
      <c r="C3805" s="12" t="s">
        <v>53</v>
      </c>
      <c r="D3805" s="12" t="s">
        <v>89</v>
      </c>
      <c r="E3805" s="12">
        <v>7265.0</v>
      </c>
      <c r="F3805" s="26">
        <v>43965.0</v>
      </c>
      <c r="G3805" s="20"/>
      <c r="H3805" s="20"/>
      <c r="I3805" s="28" t="str">
        <f t="shared" si="1"/>
        <v>RNRiachuelo43965</v>
      </c>
      <c r="J3805" s="28">
        <f>VLOOKUP(I3805,'Indice isolamento municipio'!$F$2:$G$26498,2,false)</f>
        <v>0.421</v>
      </c>
      <c r="K3805" s="29"/>
      <c r="L3805" s="20"/>
      <c r="M3805" s="20"/>
      <c r="N3805" s="20"/>
      <c r="O3805" s="20"/>
      <c r="P3805" s="20"/>
    </row>
    <row r="3806" ht="15.75" hidden="1" customHeight="1">
      <c r="A3806" s="12">
        <v>241100.0</v>
      </c>
      <c r="B3806" s="12" t="s">
        <v>3925</v>
      </c>
      <c r="C3806" s="12" t="s">
        <v>53</v>
      </c>
      <c r="D3806" s="12" t="s">
        <v>89</v>
      </c>
      <c r="E3806" s="12">
        <v>4411.0</v>
      </c>
      <c r="F3806" s="26">
        <v>43965.0</v>
      </c>
      <c r="G3806" s="20"/>
      <c r="H3806" s="20"/>
      <c r="I3806" s="28" t="str">
        <f t="shared" si="1"/>
        <v>RNRodolfo Fernandes43965</v>
      </c>
      <c r="J3806" s="28">
        <f>VLOOKUP(I3806,'Indice isolamento municipio'!$F$2:$G$26498,2,false)</f>
        <v>0.5</v>
      </c>
      <c r="K3806" s="29"/>
      <c r="L3806" s="20"/>
      <c r="M3806" s="20"/>
      <c r="N3806" s="20"/>
      <c r="O3806" s="20"/>
      <c r="P3806" s="20"/>
    </row>
    <row r="3807" ht="15.75" hidden="1" customHeight="1">
      <c r="A3807" s="12">
        <v>241105.0</v>
      </c>
      <c r="B3807" s="12" t="s">
        <v>3957</v>
      </c>
      <c r="C3807" s="12" t="s">
        <v>53</v>
      </c>
      <c r="D3807" s="12" t="s">
        <v>89</v>
      </c>
      <c r="E3807" s="12">
        <v>3761.0</v>
      </c>
      <c r="F3807" s="26">
        <v>43965.0</v>
      </c>
      <c r="G3807" s="20"/>
      <c r="H3807" s="20"/>
      <c r="I3807" s="28" t="str">
        <f t="shared" si="1"/>
        <v>RNTibau43965</v>
      </c>
      <c r="J3807" s="28">
        <f>VLOOKUP(I3807,'Indice isolamento municipio'!$F$2:$G$26498,2,false)</f>
        <v>0.484</v>
      </c>
      <c r="K3807" s="29"/>
      <c r="L3807" s="20"/>
      <c r="M3807" s="20"/>
      <c r="N3807" s="20"/>
      <c r="O3807" s="20"/>
      <c r="P3807" s="20"/>
    </row>
    <row r="3808" ht="15.75" hidden="1" customHeight="1">
      <c r="A3808" s="12">
        <v>241110.0</v>
      </c>
      <c r="B3808" s="12" t="s">
        <v>668</v>
      </c>
      <c r="C3808" s="12" t="s">
        <v>53</v>
      </c>
      <c r="D3808" s="12" t="s">
        <v>89</v>
      </c>
      <c r="E3808" s="12">
        <v>3582.0</v>
      </c>
      <c r="F3808" s="26">
        <v>43965.0</v>
      </c>
      <c r="G3808" s="20"/>
      <c r="H3808" s="20"/>
      <c r="I3808" s="28" t="str">
        <f t="shared" si="1"/>
        <v>RNRuy Barbosa43965</v>
      </c>
      <c r="J3808" s="28">
        <f>VLOOKUP(I3808,'Indice isolamento municipio'!$F$2:$G$26498,2,false)</f>
        <v>0.485</v>
      </c>
      <c r="K3808" s="29"/>
      <c r="L3808" s="20"/>
      <c r="M3808" s="20"/>
      <c r="N3808" s="20"/>
      <c r="O3808" s="20"/>
      <c r="P3808" s="20"/>
    </row>
    <row r="3809" ht="15.75" hidden="1" customHeight="1">
      <c r="A3809" s="12">
        <v>241120.0</v>
      </c>
      <c r="B3809" s="12" t="s">
        <v>2897</v>
      </c>
      <c r="C3809" s="12" t="s">
        <v>53</v>
      </c>
      <c r="D3809" s="12" t="s">
        <v>89</v>
      </c>
      <c r="E3809" s="12">
        <v>36477.0</v>
      </c>
      <c r="F3809" s="26">
        <v>43965.0</v>
      </c>
      <c r="G3809" s="20"/>
      <c r="H3809" s="20"/>
      <c r="I3809" s="28" t="str">
        <f t="shared" si="1"/>
        <v>RNSanta Cruz43965</v>
      </c>
      <c r="J3809" s="28">
        <f>VLOOKUP(I3809,'Indice isolamento municipio'!$F$2:$G$26498,2,false)</f>
        <v>0.372</v>
      </c>
      <c r="K3809" s="29"/>
      <c r="L3809" s="20"/>
      <c r="M3809" s="20"/>
      <c r="N3809" s="20"/>
      <c r="O3809" s="20"/>
      <c r="P3809" s="20"/>
    </row>
    <row r="3810" ht="15.75" hidden="1" customHeight="1">
      <c r="A3810" s="12">
        <v>241140.0</v>
      </c>
      <c r="B3810" s="12" t="s">
        <v>3927</v>
      </c>
      <c r="C3810" s="12" t="s">
        <v>53</v>
      </c>
      <c r="D3810" s="12" t="s">
        <v>89</v>
      </c>
      <c r="E3810" s="12">
        <v>13481.0</v>
      </c>
      <c r="F3810" s="26">
        <v>43965.0</v>
      </c>
      <c r="G3810" s="20"/>
      <c r="H3810" s="20"/>
      <c r="I3810" s="28" t="str">
        <f t="shared" si="1"/>
        <v>RNSantana do Matos43965</v>
      </c>
      <c r="J3810" s="28">
        <f>VLOOKUP(I3810,'Indice isolamento municipio'!$F$2:$G$26498,2,false)</f>
        <v>0.461</v>
      </c>
      <c r="K3810" s="29"/>
      <c r="L3810" s="20"/>
      <c r="M3810" s="20"/>
      <c r="N3810" s="20"/>
      <c r="O3810" s="20"/>
      <c r="P3810" s="20"/>
    </row>
    <row r="3811" ht="15.75" hidden="1" customHeight="1">
      <c r="A3811" s="12">
        <v>241142.0</v>
      </c>
      <c r="B3811" s="12" t="s">
        <v>3928</v>
      </c>
      <c r="C3811" s="12" t="s">
        <v>53</v>
      </c>
      <c r="D3811" s="12" t="s">
        <v>89</v>
      </c>
      <c r="E3811" s="12">
        <v>2549.0</v>
      </c>
      <c r="F3811" s="26">
        <v>43965.0</v>
      </c>
      <c r="G3811" s="20"/>
      <c r="H3811" s="20"/>
      <c r="I3811" s="28" t="str">
        <f t="shared" si="1"/>
        <v>RNSantana do Seridó43965</v>
      </c>
      <c r="J3811" s="28">
        <f>VLOOKUP(I3811,'Indice isolamento municipio'!$F$2:$G$26498,2,false)</f>
        <v>0.468</v>
      </c>
      <c r="K3811" s="29"/>
      <c r="L3811" s="20"/>
      <c r="M3811" s="20"/>
      <c r="N3811" s="20"/>
      <c r="O3811" s="20"/>
      <c r="P3811" s="20"/>
    </row>
    <row r="3812" ht="15.75" hidden="1" customHeight="1">
      <c r="A3812" s="12">
        <v>241150.0</v>
      </c>
      <c r="B3812" s="12" t="s">
        <v>3929</v>
      </c>
      <c r="C3812" s="12" t="s">
        <v>53</v>
      </c>
      <c r="D3812" s="12" t="s">
        <v>89</v>
      </c>
      <c r="E3812" s="12">
        <v>22535.0</v>
      </c>
      <c r="F3812" s="26">
        <v>43965.0</v>
      </c>
      <c r="G3812" s="20"/>
      <c r="H3812" s="20"/>
      <c r="I3812" s="28" t="str">
        <f t="shared" si="1"/>
        <v>RNSanto Antônio43965</v>
      </c>
      <c r="J3812" s="28">
        <f>VLOOKUP(I3812,'Indice isolamento municipio'!$F$2:$G$26498,2,false)</f>
        <v>0.412</v>
      </c>
      <c r="K3812" s="29"/>
      <c r="L3812" s="20"/>
      <c r="M3812" s="20"/>
      <c r="N3812" s="20"/>
      <c r="O3812" s="20"/>
      <c r="P3812" s="20"/>
    </row>
    <row r="3813" ht="15.75" hidden="1" customHeight="1">
      <c r="A3813" s="12">
        <v>241160.0</v>
      </c>
      <c r="B3813" s="12" t="s">
        <v>3930</v>
      </c>
      <c r="C3813" s="12" t="s">
        <v>53</v>
      </c>
      <c r="D3813" s="12" t="s">
        <v>89</v>
      </c>
      <c r="E3813" s="12">
        <v>2915.0</v>
      </c>
      <c r="F3813" s="26">
        <v>43965.0</v>
      </c>
      <c r="G3813" s="20"/>
      <c r="H3813" s="20"/>
      <c r="I3813" s="28" t="str">
        <f t="shared" si="1"/>
        <v>RNSão Bento do Norte43965</v>
      </c>
      <c r="J3813" s="28">
        <f>VLOOKUP(I3813,'Indice isolamento municipio'!$F$2:$G$26498,2,false)</f>
        <v>0.338</v>
      </c>
      <c r="K3813" s="29"/>
      <c r="L3813" s="20"/>
      <c r="M3813" s="20"/>
      <c r="N3813" s="20"/>
      <c r="O3813" s="20"/>
      <c r="P3813" s="20"/>
    </row>
    <row r="3814" ht="15.75" hidden="1" customHeight="1">
      <c r="A3814" s="12">
        <v>241170.0</v>
      </c>
      <c r="B3814" s="12" t="s">
        <v>5840</v>
      </c>
      <c r="C3814" s="12" t="s">
        <v>53</v>
      </c>
      <c r="D3814" s="12" t="s">
        <v>89</v>
      </c>
      <c r="E3814" s="12">
        <v>4005.0</v>
      </c>
      <c r="F3814" s="26">
        <v>43965.0</v>
      </c>
      <c r="G3814" s="20"/>
      <c r="H3814" s="20"/>
      <c r="I3814" s="28" t="str">
        <f t="shared" si="1"/>
        <v>RNSão Bento do Trairí43965</v>
      </c>
      <c r="J3814" s="28" t="str">
        <f>VLOOKUP(I3814,'Indice isolamento municipio'!$F$2:$G$26498,2,false)</f>
        <v>#N/A</v>
      </c>
      <c r="K3814" s="29"/>
      <c r="L3814" s="20"/>
      <c r="M3814" s="20"/>
      <c r="N3814" s="20"/>
      <c r="O3814" s="20"/>
      <c r="P3814" s="20"/>
    </row>
    <row r="3815" ht="15.75" hidden="1" customHeight="1">
      <c r="A3815" s="12">
        <v>241180.0</v>
      </c>
      <c r="B3815" s="12" t="s">
        <v>3932</v>
      </c>
      <c r="C3815" s="12" t="s">
        <v>53</v>
      </c>
      <c r="D3815" s="12" t="s">
        <v>89</v>
      </c>
      <c r="E3815" s="12">
        <v>3427.0</v>
      </c>
      <c r="F3815" s="26">
        <v>43965.0</v>
      </c>
      <c r="G3815" s="20"/>
      <c r="H3815" s="20"/>
      <c r="I3815" s="28" t="str">
        <f t="shared" si="1"/>
        <v>RNSão Fernando43965</v>
      </c>
      <c r="J3815" s="28">
        <f>VLOOKUP(I3815,'Indice isolamento municipio'!$F$2:$G$26498,2,false)</f>
        <v>0.469</v>
      </c>
      <c r="K3815" s="29"/>
      <c r="L3815" s="20"/>
      <c r="M3815" s="20"/>
      <c r="N3815" s="20"/>
      <c r="O3815" s="20"/>
      <c r="P3815" s="20"/>
    </row>
    <row r="3816" ht="15.75" hidden="1" customHeight="1">
      <c r="A3816" s="12">
        <v>241190.0</v>
      </c>
      <c r="B3816" s="12" t="s">
        <v>3933</v>
      </c>
      <c r="C3816" s="12" t="s">
        <v>53</v>
      </c>
      <c r="D3816" s="12" t="s">
        <v>89</v>
      </c>
      <c r="E3816" s="12">
        <v>3934.0</v>
      </c>
      <c r="F3816" s="26">
        <v>43965.0</v>
      </c>
      <c r="G3816" s="20"/>
      <c r="H3816" s="20"/>
      <c r="I3816" s="28" t="str">
        <f t="shared" si="1"/>
        <v>RNSão Francisco do Oeste43965</v>
      </c>
      <c r="J3816" s="28">
        <f>VLOOKUP(I3816,'Indice isolamento municipio'!$F$2:$G$26498,2,false)</f>
        <v>0.313</v>
      </c>
      <c r="K3816" s="29"/>
      <c r="L3816" s="20"/>
      <c r="M3816" s="20"/>
      <c r="N3816" s="20"/>
      <c r="O3816" s="20"/>
      <c r="P3816" s="20"/>
    </row>
    <row r="3817" ht="15.75" hidden="1" customHeight="1">
      <c r="A3817" s="12">
        <v>241200.0</v>
      </c>
      <c r="B3817" s="12" t="s">
        <v>1007</v>
      </c>
      <c r="C3817" s="12" t="s">
        <v>53</v>
      </c>
      <c r="D3817" s="12" t="s">
        <v>89</v>
      </c>
      <c r="E3817" s="12">
        <v>90376.0</v>
      </c>
      <c r="F3817" s="26">
        <v>43965.0</v>
      </c>
      <c r="G3817" s="20"/>
      <c r="H3817" s="20"/>
      <c r="I3817" s="28" t="str">
        <f t="shared" si="1"/>
        <v>RNSão Gonçalo do Amarante43965</v>
      </c>
      <c r="J3817" s="28">
        <f>VLOOKUP(I3817,'Indice isolamento municipio'!$F$2:$G$26498,2,false)</f>
        <v>0.416</v>
      </c>
      <c r="K3817" s="29"/>
      <c r="L3817" s="20"/>
      <c r="M3817" s="20"/>
      <c r="N3817" s="20"/>
      <c r="O3817" s="20"/>
      <c r="P3817" s="20"/>
    </row>
    <row r="3818" ht="15.75" hidden="1" customHeight="1">
      <c r="A3818" s="12">
        <v>241210.0</v>
      </c>
      <c r="B3818" s="12" t="s">
        <v>3934</v>
      </c>
      <c r="C3818" s="12" t="s">
        <v>53</v>
      </c>
      <c r="D3818" s="12" t="s">
        <v>89</v>
      </c>
      <c r="E3818" s="12">
        <v>5956.0</v>
      </c>
      <c r="F3818" s="26">
        <v>43965.0</v>
      </c>
      <c r="G3818" s="20"/>
      <c r="H3818" s="20"/>
      <c r="I3818" s="28" t="str">
        <f t="shared" si="1"/>
        <v>RNSão João do Sabugi43965</v>
      </c>
      <c r="J3818" s="28">
        <f>VLOOKUP(I3818,'Indice isolamento municipio'!$F$2:$G$26498,2,false)</f>
        <v>0.523</v>
      </c>
      <c r="K3818" s="29"/>
      <c r="L3818" s="20"/>
      <c r="M3818" s="20"/>
      <c r="N3818" s="20"/>
      <c r="O3818" s="20"/>
      <c r="P3818" s="20"/>
    </row>
    <row r="3819" ht="15.75" hidden="1" customHeight="1">
      <c r="A3819" s="12">
        <v>241220.0</v>
      </c>
      <c r="B3819" s="12" t="s">
        <v>3935</v>
      </c>
      <c r="C3819" s="12" t="s">
        <v>53</v>
      </c>
      <c r="D3819" s="12" t="s">
        <v>89</v>
      </c>
      <c r="E3819" s="12">
        <v>40511.0</v>
      </c>
      <c r="F3819" s="26">
        <v>43965.0</v>
      </c>
      <c r="G3819" s="20"/>
      <c r="H3819" s="20"/>
      <c r="I3819" s="28" t="str">
        <f t="shared" si="1"/>
        <v>RNSão José de Mipibu43965</v>
      </c>
      <c r="J3819" s="28">
        <f>VLOOKUP(I3819,'Indice isolamento municipio'!$F$2:$G$26498,2,false)</f>
        <v>0.392</v>
      </c>
      <c r="K3819" s="29"/>
      <c r="L3819" s="20"/>
      <c r="M3819" s="20"/>
      <c r="N3819" s="20"/>
      <c r="O3819" s="20"/>
      <c r="P3819" s="20"/>
    </row>
    <row r="3820" ht="15.75" hidden="1" customHeight="1">
      <c r="A3820" s="12">
        <v>241230.0</v>
      </c>
      <c r="B3820" s="12" t="s">
        <v>3936</v>
      </c>
      <c r="C3820" s="12" t="s">
        <v>53</v>
      </c>
      <c r="D3820" s="12" t="s">
        <v>89</v>
      </c>
      <c r="E3820" s="12">
        <v>12413.0</v>
      </c>
      <c r="F3820" s="26">
        <v>43965.0</v>
      </c>
      <c r="G3820" s="20"/>
      <c r="H3820" s="20"/>
      <c r="I3820" s="28" t="str">
        <f t="shared" si="1"/>
        <v>RNSão José do Campestre43965</v>
      </c>
      <c r="J3820" s="28">
        <f>VLOOKUP(I3820,'Indice isolamento municipio'!$F$2:$G$26498,2,false)</f>
        <v>0.364</v>
      </c>
      <c r="K3820" s="29"/>
      <c r="L3820" s="20"/>
      <c r="M3820" s="20"/>
      <c r="N3820" s="20"/>
      <c r="O3820" s="20"/>
      <c r="P3820" s="20"/>
    </row>
    <row r="3821" ht="15.75" hidden="1" customHeight="1">
      <c r="A3821" s="12">
        <v>241240.0</v>
      </c>
      <c r="B3821" s="12" t="s">
        <v>3937</v>
      </c>
      <c r="C3821" s="12" t="s">
        <v>53</v>
      </c>
      <c r="D3821" s="12" t="s">
        <v>89</v>
      </c>
      <c r="E3821" s="12">
        <v>4300.0</v>
      </c>
      <c r="F3821" s="26">
        <v>43965.0</v>
      </c>
      <c r="G3821" s="20"/>
      <c r="H3821" s="20"/>
      <c r="I3821" s="28" t="str">
        <f t="shared" si="1"/>
        <v>RNSão José do Seridó43965</v>
      </c>
      <c r="J3821" s="28">
        <f>VLOOKUP(I3821,'Indice isolamento municipio'!$F$2:$G$26498,2,false)</f>
        <v>0.411</v>
      </c>
      <c r="K3821" s="29"/>
      <c r="L3821" s="20"/>
      <c r="M3821" s="20"/>
      <c r="N3821" s="20"/>
      <c r="O3821" s="20"/>
      <c r="P3821" s="20"/>
    </row>
    <row r="3822" ht="15.75" hidden="1" customHeight="1">
      <c r="A3822" s="12">
        <v>241250.0</v>
      </c>
      <c r="B3822" s="12" t="s">
        <v>5841</v>
      </c>
      <c r="C3822" s="12" t="s">
        <v>53</v>
      </c>
      <c r="D3822" s="12" t="s">
        <v>89</v>
      </c>
      <c r="E3822" s="12">
        <v>21994.0</v>
      </c>
      <c r="F3822" s="26">
        <v>43965.0</v>
      </c>
      <c r="G3822" s="20"/>
      <c r="H3822" s="20"/>
      <c r="I3822" s="28" t="str">
        <f t="shared" si="1"/>
        <v>RNSão Miguel 43965</v>
      </c>
      <c r="J3822" s="28" t="str">
        <f>VLOOKUP(I3822,'Indice isolamento municipio'!$F$2:$G$26498,2,false)</f>
        <v>#N/A</v>
      </c>
      <c r="K3822" s="29"/>
      <c r="L3822" s="20"/>
      <c r="M3822" s="20"/>
      <c r="N3822" s="20"/>
      <c r="O3822" s="20"/>
      <c r="P3822" s="20"/>
    </row>
    <row r="3823" ht="15.75" hidden="1" customHeight="1">
      <c r="A3823" s="12">
        <v>241255.0</v>
      </c>
      <c r="B3823" s="12" t="s">
        <v>3939</v>
      </c>
      <c r="C3823" s="12" t="s">
        <v>53</v>
      </c>
      <c r="D3823" s="12" t="s">
        <v>89</v>
      </c>
      <c r="E3823" s="12">
        <v>8835.0</v>
      </c>
      <c r="F3823" s="26">
        <v>43965.0</v>
      </c>
      <c r="G3823" s="20"/>
      <c r="H3823" s="20"/>
      <c r="I3823" s="28" t="str">
        <f t="shared" si="1"/>
        <v>RNSão Miguel do Gostoso43965</v>
      </c>
      <c r="J3823" s="28">
        <f>VLOOKUP(I3823,'Indice isolamento municipio'!$F$2:$G$26498,2,false)</f>
        <v>0.381</v>
      </c>
      <c r="K3823" s="29"/>
      <c r="L3823" s="20"/>
      <c r="M3823" s="20"/>
      <c r="N3823" s="20"/>
      <c r="O3823" s="20"/>
      <c r="P3823" s="20"/>
    </row>
    <row r="3824" ht="15.75" hidden="1" customHeight="1">
      <c r="A3824" s="12">
        <v>241260.0</v>
      </c>
      <c r="B3824" s="12" t="s">
        <v>3940</v>
      </c>
      <c r="C3824" s="12" t="s">
        <v>53</v>
      </c>
      <c r="D3824" s="12" t="s">
        <v>89</v>
      </c>
      <c r="E3824" s="12">
        <v>16149.0</v>
      </c>
      <c r="F3824" s="26">
        <v>43965.0</v>
      </c>
      <c r="G3824" s="20"/>
      <c r="H3824" s="20"/>
      <c r="I3824" s="28" t="str">
        <f t="shared" si="1"/>
        <v>RNSão Paulo do Potengi43965</v>
      </c>
      <c r="J3824" s="28">
        <f>VLOOKUP(I3824,'Indice isolamento municipio'!$F$2:$G$26498,2,false)</f>
        <v>0.364</v>
      </c>
      <c r="K3824" s="29"/>
      <c r="L3824" s="20"/>
      <c r="M3824" s="20"/>
      <c r="N3824" s="20"/>
      <c r="O3824" s="20"/>
      <c r="P3824" s="20"/>
    </row>
    <row r="3825" ht="15.75" hidden="1" customHeight="1">
      <c r="A3825" s="12">
        <v>241270.0</v>
      </c>
      <c r="B3825" s="12" t="s">
        <v>3941</v>
      </c>
      <c r="C3825" s="12" t="s">
        <v>53</v>
      </c>
      <c r="D3825" s="12" t="s">
        <v>89</v>
      </c>
      <c r="E3825" s="12">
        <v>6154.0</v>
      </c>
      <c r="F3825" s="26">
        <v>43965.0</v>
      </c>
      <c r="G3825" s="20"/>
      <c r="H3825" s="20"/>
      <c r="I3825" s="28" t="str">
        <f t="shared" si="1"/>
        <v>RNSão Pedro43965</v>
      </c>
      <c r="J3825" s="28">
        <f>VLOOKUP(I3825,'Indice isolamento municipio'!$F$2:$G$26498,2,false)</f>
        <v>0.38</v>
      </c>
      <c r="K3825" s="29"/>
      <c r="L3825" s="20"/>
      <c r="M3825" s="20"/>
      <c r="N3825" s="20"/>
      <c r="O3825" s="20"/>
      <c r="P3825" s="20"/>
    </row>
    <row r="3826" ht="15.75" hidden="1" customHeight="1">
      <c r="A3826" s="12">
        <v>241280.0</v>
      </c>
      <c r="B3826" s="12" t="s">
        <v>3942</v>
      </c>
      <c r="C3826" s="12" t="s">
        <v>53</v>
      </c>
      <c r="D3826" s="12" t="s">
        <v>89</v>
      </c>
      <c r="E3826" s="12">
        <v>8098.0</v>
      </c>
      <c r="F3826" s="26">
        <v>43965.0</v>
      </c>
      <c r="G3826" s="20"/>
      <c r="H3826" s="20"/>
      <c r="I3826" s="28" t="str">
        <f t="shared" si="1"/>
        <v>RNSão Rafael43965</v>
      </c>
      <c r="J3826" s="28">
        <f>VLOOKUP(I3826,'Indice isolamento municipio'!$F$2:$G$26498,2,false)</f>
        <v>0.429</v>
      </c>
      <c r="K3826" s="29"/>
      <c r="L3826" s="20"/>
      <c r="M3826" s="20"/>
      <c r="N3826" s="20"/>
      <c r="O3826" s="20"/>
      <c r="P3826" s="20"/>
    </row>
    <row r="3827" ht="15.75" hidden="1" customHeight="1">
      <c r="A3827" s="12">
        <v>241290.0</v>
      </c>
      <c r="B3827" s="12" t="s">
        <v>3323</v>
      </c>
      <c r="C3827" s="12" t="s">
        <v>53</v>
      </c>
      <c r="D3827" s="12" t="s">
        <v>89</v>
      </c>
      <c r="E3827" s="12">
        <v>10832.0</v>
      </c>
      <c r="F3827" s="26">
        <v>43965.0</v>
      </c>
      <c r="G3827" s="20"/>
      <c r="H3827" s="20"/>
      <c r="I3827" s="28" t="str">
        <f t="shared" si="1"/>
        <v>RNSão Tomé43965</v>
      </c>
      <c r="J3827" s="28">
        <f>VLOOKUP(I3827,'Indice isolamento municipio'!$F$2:$G$26498,2,false)</f>
        <v>0.467</v>
      </c>
      <c r="K3827" s="29"/>
      <c r="L3827" s="20"/>
      <c r="M3827" s="20"/>
      <c r="N3827" s="20"/>
      <c r="O3827" s="20"/>
      <c r="P3827" s="20"/>
    </row>
    <row r="3828" ht="15.75" hidden="1" customHeight="1">
      <c r="A3828" s="12">
        <v>241300.0</v>
      </c>
      <c r="B3828" s="12" t="s">
        <v>3943</v>
      </c>
      <c r="C3828" s="12" t="s">
        <v>53</v>
      </c>
      <c r="D3828" s="12" t="s">
        <v>89</v>
      </c>
      <c r="E3828" s="12">
        <v>6088.0</v>
      </c>
      <c r="F3828" s="26">
        <v>43965.0</v>
      </c>
      <c r="G3828" s="20"/>
      <c r="H3828" s="20"/>
      <c r="I3828" s="28" t="str">
        <f t="shared" si="1"/>
        <v>RNSão Vicente43965</v>
      </c>
      <c r="J3828" s="28">
        <f>VLOOKUP(I3828,'Indice isolamento municipio'!$F$2:$G$26498,2,false)</f>
        <v>0.441</v>
      </c>
      <c r="K3828" s="29"/>
      <c r="L3828" s="20"/>
      <c r="M3828" s="20"/>
      <c r="N3828" s="20"/>
      <c r="O3828" s="20"/>
      <c r="P3828" s="20"/>
    </row>
    <row r="3829" ht="15.75" hidden="1" customHeight="1">
      <c r="A3829" s="12">
        <v>241310.0</v>
      </c>
      <c r="B3829" s="12" t="s">
        <v>3944</v>
      </c>
      <c r="C3829" s="12" t="s">
        <v>53</v>
      </c>
      <c r="D3829" s="12" t="s">
        <v>89</v>
      </c>
      <c r="E3829" s="12">
        <v>5729.0</v>
      </c>
      <c r="F3829" s="26">
        <v>43965.0</v>
      </c>
      <c r="G3829" s="20"/>
      <c r="H3829" s="20"/>
      <c r="I3829" s="28" t="str">
        <f t="shared" si="1"/>
        <v>RNSenador Elói de Souza43965</v>
      </c>
      <c r="J3829" s="28">
        <f>VLOOKUP(I3829,'Indice isolamento municipio'!$F$2:$G$26498,2,false)</f>
        <v>0.459</v>
      </c>
      <c r="K3829" s="29"/>
      <c r="L3829" s="20"/>
      <c r="M3829" s="20"/>
      <c r="N3829" s="20"/>
      <c r="O3829" s="20"/>
      <c r="P3829" s="20"/>
    </row>
    <row r="3830" ht="15.75" hidden="1" customHeight="1">
      <c r="A3830" s="12">
        <v>241320.0</v>
      </c>
      <c r="B3830" s="12" t="s">
        <v>3945</v>
      </c>
      <c r="C3830" s="12" t="s">
        <v>53</v>
      </c>
      <c r="D3830" s="12" t="s">
        <v>89</v>
      </c>
      <c r="E3830" s="12">
        <v>4018.0</v>
      </c>
      <c r="F3830" s="26">
        <v>43965.0</v>
      </c>
      <c r="G3830" s="20"/>
      <c r="H3830" s="20"/>
      <c r="I3830" s="28" t="str">
        <f t="shared" si="1"/>
        <v>RNSenador Georgino Avelino43965</v>
      </c>
      <c r="J3830" s="28">
        <f>VLOOKUP(I3830,'Indice isolamento municipio'!$F$2:$G$26498,2,false)</f>
        <v>0.49</v>
      </c>
      <c r="K3830" s="29"/>
      <c r="L3830" s="20"/>
      <c r="M3830" s="20"/>
      <c r="N3830" s="20"/>
      <c r="O3830" s="20"/>
      <c r="P3830" s="20"/>
    </row>
    <row r="3831" ht="15.75" hidden="1" customHeight="1">
      <c r="A3831" s="12">
        <v>241330.0</v>
      </c>
      <c r="B3831" s="12" t="s">
        <v>3947</v>
      </c>
      <c r="C3831" s="12" t="s">
        <v>53</v>
      </c>
      <c r="D3831" s="12" t="s">
        <v>89</v>
      </c>
      <c r="E3831" s="12">
        <v>5724.0</v>
      </c>
      <c r="F3831" s="26">
        <v>43965.0</v>
      </c>
      <c r="G3831" s="20"/>
      <c r="H3831" s="20"/>
      <c r="I3831" s="28" t="str">
        <f t="shared" si="1"/>
        <v>RNSerra de São Bento43965</v>
      </c>
      <c r="J3831" s="28">
        <f>VLOOKUP(I3831,'Indice isolamento municipio'!$F$2:$G$26498,2,false)</f>
        <v>0.369</v>
      </c>
      <c r="K3831" s="29"/>
      <c r="L3831" s="20"/>
      <c r="M3831" s="20"/>
      <c r="N3831" s="20"/>
      <c r="O3831" s="20"/>
      <c r="P3831" s="20"/>
    </row>
    <row r="3832" ht="15.75" hidden="1" customHeight="1">
      <c r="A3832" s="12">
        <v>241335.0</v>
      </c>
      <c r="B3832" s="12" t="s">
        <v>3948</v>
      </c>
      <c r="C3832" s="12" t="s">
        <v>53</v>
      </c>
      <c r="D3832" s="12" t="s">
        <v>89</v>
      </c>
      <c r="E3832" s="12">
        <v>10597.0</v>
      </c>
      <c r="F3832" s="26">
        <v>43965.0</v>
      </c>
      <c r="G3832" s="20"/>
      <c r="H3832" s="20"/>
      <c r="I3832" s="28" t="str">
        <f t="shared" si="1"/>
        <v>RNSerra do Mel43965</v>
      </c>
      <c r="J3832" s="28">
        <f>VLOOKUP(I3832,'Indice isolamento municipio'!$F$2:$G$26498,2,false)</f>
        <v>0.352</v>
      </c>
      <c r="K3832" s="29"/>
      <c r="L3832" s="20"/>
      <c r="M3832" s="20"/>
      <c r="N3832" s="20"/>
      <c r="O3832" s="20"/>
      <c r="P3832" s="20"/>
    </row>
    <row r="3833" ht="15.75" hidden="1" customHeight="1">
      <c r="A3833" s="12">
        <v>241340.0</v>
      </c>
      <c r="B3833" s="12" t="s">
        <v>3949</v>
      </c>
      <c r="C3833" s="12" t="s">
        <v>53</v>
      </c>
      <c r="D3833" s="12" t="s">
        <v>89</v>
      </c>
      <c r="E3833" s="12">
        <v>7805.0</v>
      </c>
      <c r="F3833" s="26">
        <v>43965.0</v>
      </c>
      <c r="G3833" s="20"/>
      <c r="H3833" s="20"/>
      <c r="I3833" s="28" t="str">
        <f t="shared" si="1"/>
        <v>RNSerra Negra do Norte43965</v>
      </c>
      <c r="J3833" s="28">
        <f>VLOOKUP(I3833,'Indice isolamento municipio'!$F$2:$G$26498,2,false)</f>
        <v>0.493</v>
      </c>
      <c r="K3833" s="29"/>
      <c r="L3833" s="20"/>
      <c r="M3833" s="20"/>
      <c r="N3833" s="20"/>
      <c r="O3833" s="20"/>
      <c r="P3833" s="20"/>
    </row>
    <row r="3834" ht="15.75" hidden="1" customHeight="1">
      <c r="A3834" s="12">
        <v>241350.0</v>
      </c>
      <c r="B3834" s="12" t="s">
        <v>714</v>
      </c>
      <c r="C3834" s="12" t="s">
        <v>53</v>
      </c>
      <c r="D3834" s="12" t="s">
        <v>89</v>
      </c>
      <c r="E3834" s="12">
        <v>6480.0</v>
      </c>
      <c r="F3834" s="26">
        <v>43965.0</v>
      </c>
      <c r="G3834" s="20"/>
      <c r="H3834" s="20"/>
      <c r="I3834" s="28" t="str">
        <f t="shared" si="1"/>
        <v>RNSerrinha43965</v>
      </c>
      <c r="J3834" s="28">
        <f>VLOOKUP(I3834,'Indice isolamento municipio'!$F$2:$G$26498,2,false)</f>
        <v>0.462</v>
      </c>
      <c r="K3834" s="29"/>
      <c r="L3834" s="20"/>
      <c r="M3834" s="20"/>
      <c r="N3834" s="20"/>
      <c r="O3834" s="20"/>
      <c r="P3834" s="20"/>
    </row>
    <row r="3835" ht="15.75" hidden="1" customHeight="1">
      <c r="A3835" s="12">
        <v>241355.0</v>
      </c>
      <c r="B3835" s="12" t="s">
        <v>3950</v>
      </c>
      <c r="C3835" s="12" t="s">
        <v>53</v>
      </c>
      <c r="D3835" s="12" t="s">
        <v>89</v>
      </c>
      <c r="E3835" s="12">
        <v>4577.0</v>
      </c>
      <c r="F3835" s="26">
        <v>43965.0</v>
      </c>
      <c r="G3835" s="20"/>
      <c r="H3835" s="20"/>
      <c r="I3835" s="28" t="str">
        <f t="shared" si="1"/>
        <v>RNSerrinha dos Pintos43965</v>
      </c>
      <c r="J3835" s="28">
        <f>VLOOKUP(I3835,'Indice isolamento municipio'!$F$2:$G$26498,2,false)</f>
        <v>0.374</v>
      </c>
      <c r="K3835" s="29"/>
      <c r="L3835" s="20"/>
      <c r="M3835" s="20"/>
      <c r="N3835" s="20"/>
      <c r="O3835" s="20"/>
      <c r="P3835" s="20"/>
    </row>
    <row r="3836" ht="15.75" hidden="1" customHeight="1">
      <c r="A3836" s="12">
        <v>241360.0</v>
      </c>
      <c r="B3836" s="12" t="s">
        <v>3951</v>
      </c>
      <c r="C3836" s="12" t="s">
        <v>53</v>
      </c>
      <c r="D3836" s="12" t="s">
        <v>89</v>
      </c>
      <c r="E3836" s="12">
        <v>5848.0</v>
      </c>
      <c r="F3836" s="26">
        <v>43965.0</v>
      </c>
      <c r="G3836" s="20"/>
      <c r="H3836" s="20"/>
      <c r="I3836" s="28" t="str">
        <f t="shared" si="1"/>
        <v>RNSeveriano Melo43965</v>
      </c>
      <c r="J3836" s="28">
        <f>VLOOKUP(I3836,'Indice isolamento municipio'!$F$2:$G$26498,2,false)</f>
        <v>0.459</v>
      </c>
      <c r="K3836" s="29"/>
      <c r="L3836" s="20"/>
      <c r="M3836" s="20"/>
      <c r="N3836" s="20"/>
      <c r="O3836" s="20"/>
      <c r="P3836" s="20"/>
    </row>
    <row r="3837" ht="15.75" hidden="1" customHeight="1">
      <c r="A3837" s="12">
        <v>241370.0</v>
      </c>
      <c r="B3837" s="12" t="s">
        <v>1528</v>
      </c>
      <c r="C3837" s="12" t="s">
        <v>53</v>
      </c>
      <c r="D3837" s="12" t="s">
        <v>89</v>
      </c>
      <c r="E3837" s="12">
        <v>5107.0</v>
      </c>
      <c r="F3837" s="26">
        <v>43965.0</v>
      </c>
      <c r="G3837" s="20"/>
      <c r="H3837" s="20"/>
      <c r="I3837" s="28" t="str">
        <f t="shared" si="1"/>
        <v>RNSítio Novo43965</v>
      </c>
      <c r="J3837" s="28">
        <f>VLOOKUP(I3837,'Indice isolamento municipio'!$F$2:$G$26498,2,false)</f>
        <v>0.387</v>
      </c>
      <c r="K3837" s="29"/>
      <c r="L3837" s="20"/>
      <c r="M3837" s="20"/>
      <c r="N3837" s="20"/>
      <c r="O3837" s="20"/>
      <c r="P3837" s="20"/>
    </row>
    <row r="3838" ht="15.75" hidden="1" customHeight="1">
      <c r="A3838" s="12">
        <v>241380.0</v>
      </c>
      <c r="B3838" s="12" t="s">
        <v>3952</v>
      </c>
      <c r="C3838" s="12" t="s">
        <v>53</v>
      </c>
      <c r="D3838" s="12" t="s">
        <v>89</v>
      </c>
      <c r="E3838" s="12">
        <v>2361.0</v>
      </c>
      <c r="F3838" s="26">
        <v>43965.0</v>
      </c>
      <c r="G3838" s="20"/>
      <c r="H3838" s="20"/>
      <c r="I3838" s="28" t="str">
        <f t="shared" si="1"/>
        <v>RNTaboleiro Grande43965</v>
      </c>
      <c r="J3838" s="28">
        <f>VLOOKUP(I3838,'Indice isolamento municipio'!$F$2:$G$26498,2,false)</f>
        <v>0.355</v>
      </c>
      <c r="K3838" s="29"/>
      <c r="L3838" s="20"/>
      <c r="M3838" s="20"/>
      <c r="N3838" s="20"/>
      <c r="O3838" s="20"/>
      <c r="P3838" s="20"/>
    </row>
    <row r="3839" ht="15.75" hidden="1" customHeight="1">
      <c r="A3839" s="12">
        <v>241390.0</v>
      </c>
      <c r="B3839" s="12" t="s">
        <v>3953</v>
      </c>
      <c r="C3839" s="12" t="s">
        <v>53</v>
      </c>
      <c r="D3839" s="12" t="s">
        <v>89</v>
      </c>
      <c r="E3839" s="12">
        <v>11883.0</v>
      </c>
      <c r="F3839" s="26">
        <v>43965.0</v>
      </c>
      <c r="G3839" s="20"/>
      <c r="H3839" s="20"/>
      <c r="I3839" s="28" t="str">
        <f t="shared" si="1"/>
        <v>RNTaipu43965</v>
      </c>
      <c r="J3839" s="28">
        <f>VLOOKUP(I3839,'Indice isolamento municipio'!$F$2:$G$26498,2,false)</f>
        <v>0.425</v>
      </c>
      <c r="K3839" s="29"/>
      <c r="L3839" s="20"/>
      <c r="M3839" s="20"/>
      <c r="N3839" s="20"/>
      <c r="O3839" s="20"/>
      <c r="P3839" s="20"/>
    </row>
    <row r="3840" ht="15.75" hidden="1" customHeight="1">
      <c r="A3840" s="12">
        <v>241400.0</v>
      </c>
      <c r="B3840" s="12" t="s">
        <v>3954</v>
      </c>
      <c r="C3840" s="12" t="s">
        <v>53</v>
      </c>
      <c r="D3840" s="12" t="s">
        <v>89</v>
      </c>
      <c r="E3840" s="12">
        <v>14486.0</v>
      </c>
      <c r="F3840" s="26">
        <v>43965.0</v>
      </c>
      <c r="G3840" s="20"/>
      <c r="H3840" s="20"/>
      <c r="I3840" s="28" t="str">
        <f t="shared" si="1"/>
        <v>RNTangará43965</v>
      </c>
      <c r="J3840" s="28">
        <f>VLOOKUP(I3840,'Indice isolamento municipio'!$F$2:$G$26498,2,false)</f>
        <v>0.392</v>
      </c>
      <c r="K3840" s="29"/>
      <c r="L3840" s="20"/>
      <c r="M3840" s="20"/>
      <c r="N3840" s="20"/>
      <c r="O3840" s="20"/>
      <c r="P3840" s="20"/>
    </row>
    <row r="3841" ht="15.75" hidden="1" customHeight="1">
      <c r="A3841" s="12">
        <v>241410.0</v>
      </c>
      <c r="B3841" s="12" t="s">
        <v>3955</v>
      </c>
      <c r="C3841" s="12" t="s">
        <v>53</v>
      </c>
      <c r="D3841" s="12" t="s">
        <v>89</v>
      </c>
      <c r="E3841" s="12">
        <v>10036.0</v>
      </c>
      <c r="F3841" s="26">
        <v>43965.0</v>
      </c>
      <c r="G3841" s="20"/>
      <c r="H3841" s="20"/>
      <c r="I3841" s="28" t="str">
        <f t="shared" si="1"/>
        <v>RNTenente Ananias43965</v>
      </c>
      <c r="J3841" s="28">
        <f>VLOOKUP(I3841,'Indice isolamento municipio'!$F$2:$G$26498,2,false)</f>
        <v>0.46</v>
      </c>
      <c r="K3841" s="29"/>
      <c r="L3841" s="20"/>
      <c r="M3841" s="20"/>
      <c r="N3841" s="20"/>
      <c r="O3841" s="20"/>
      <c r="P3841" s="20"/>
    </row>
    <row r="3842" ht="15.75" hidden="1" customHeight="1">
      <c r="A3842" s="12">
        <v>241415.0</v>
      </c>
      <c r="B3842" s="12" t="s">
        <v>3956</v>
      </c>
      <c r="C3842" s="12" t="s">
        <v>53</v>
      </c>
      <c r="D3842" s="12" t="s">
        <v>89</v>
      </c>
      <c r="E3842" s="12">
        <v>5557.0</v>
      </c>
      <c r="F3842" s="26">
        <v>43965.0</v>
      </c>
      <c r="G3842" s="20"/>
      <c r="H3842" s="20"/>
      <c r="I3842" s="28" t="str">
        <f t="shared" si="1"/>
        <v>RNTenente Laurentino Cruz43965</v>
      </c>
      <c r="J3842" s="28">
        <f>VLOOKUP(I3842,'Indice isolamento municipio'!$F$2:$G$26498,2,false)</f>
        <v>0.339</v>
      </c>
      <c r="K3842" s="29"/>
      <c r="L3842" s="20"/>
      <c r="M3842" s="20"/>
      <c r="N3842" s="20"/>
      <c r="O3842" s="20"/>
      <c r="P3842" s="20"/>
    </row>
    <row r="3843" ht="15.75" hidden="1" customHeight="1">
      <c r="A3843" s="12">
        <v>241420.0</v>
      </c>
      <c r="B3843" s="12" t="s">
        <v>3958</v>
      </c>
      <c r="C3843" s="12" t="s">
        <v>53</v>
      </c>
      <c r="D3843" s="12" t="s">
        <v>89</v>
      </c>
      <c r="E3843" s="12">
        <v>11935.0</v>
      </c>
      <c r="F3843" s="26">
        <v>43965.0</v>
      </c>
      <c r="G3843" s="20"/>
      <c r="H3843" s="20"/>
      <c r="I3843" s="28" t="str">
        <f t="shared" si="1"/>
        <v>RNTibau do Sul43965</v>
      </c>
      <c r="J3843" s="28">
        <f>VLOOKUP(I3843,'Indice isolamento municipio'!$F$2:$G$26498,2,false)</f>
        <v>0.467</v>
      </c>
      <c r="K3843" s="29"/>
      <c r="L3843" s="20"/>
      <c r="M3843" s="20"/>
      <c r="N3843" s="20"/>
      <c r="O3843" s="20"/>
      <c r="P3843" s="20"/>
    </row>
    <row r="3844" ht="15.75" hidden="1" customHeight="1">
      <c r="A3844" s="12">
        <v>241430.0</v>
      </c>
      <c r="B3844" s="12" t="s">
        <v>3959</v>
      </c>
      <c r="C3844" s="12" t="s">
        <v>53</v>
      </c>
      <c r="D3844" s="12" t="s">
        <v>89</v>
      </c>
      <c r="E3844" s="12">
        <v>2312.0</v>
      </c>
      <c r="F3844" s="26">
        <v>43965.0</v>
      </c>
      <c r="G3844" s="20"/>
      <c r="H3844" s="20"/>
      <c r="I3844" s="28" t="str">
        <f t="shared" si="1"/>
        <v>RNTimbaúba dos Batistas43965</v>
      </c>
      <c r="J3844" s="28">
        <f>VLOOKUP(I3844,'Indice isolamento municipio'!$F$2:$G$26498,2,false)</f>
        <v>0.32</v>
      </c>
      <c r="K3844" s="29"/>
      <c r="L3844" s="20"/>
      <c r="M3844" s="20"/>
      <c r="N3844" s="20"/>
      <c r="O3844" s="20"/>
      <c r="P3844" s="20"/>
    </row>
    <row r="3845" ht="15.75" hidden="1" customHeight="1">
      <c r="A3845" s="12">
        <v>241440.0</v>
      </c>
      <c r="B3845" s="12" t="s">
        <v>3960</v>
      </c>
      <c r="C3845" s="12" t="s">
        <v>53</v>
      </c>
      <c r="D3845" s="12" t="s">
        <v>89</v>
      </c>
      <c r="E3845" s="12">
        <v>31574.0</v>
      </c>
      <c r="F3845" s="26">
        <v>43965.0</v>
      </c>
      <c r="G3845" s="20"/>
      <c r="H3845" s="20"/>
      <c r="I3845" s="28" t="str">
        <f t="shared" si="1"/>
        <v>RNTouros43965</v>
      </c>
      <c r="J3845" s="28">
        <f>VLOOKUP(I3845,'Indice isolamento municipio'!$F$2:$G$26498,2,false)</f>
        <v>0.421</v>
      </c>
      <c r="K3845" s="29"/>
      <c r="L3845" s="20"/>
      <c r="M3845" s="20"/>
      <c r="N3845" s="20"/>
      <c r="O3845" s="20"/>
      <c r="P3845" s="20"/>
    </row>
    <row r="3846" ht="15.75" hidden="1" customHeight="1">
      <c r="A3846" s="12">
        <v>241445.0</v>
      </c>
      <c r="B3846" s="12" t="s">
        <v>3961</v>
      </c>
      <c r="C3846" s="12" t="s">
        <v>53</v>
      </c>
      <c r="D3846" s="12" t="s">
        <v>89</v>
      </c>
      <c r="E3846" s="12">
        <v>3327.0</v>
      </c>
      <c r="F3846" s="26">
        <v>43965.0</v>
      </c>
      <c r="G3846" s="20"/>
      <c r="H3846" s="20"/>
      <c r="I3846" s="28" t="str">
        <f t="shared" si="1"/>
        <v>RNTriunfo Potiguar43965</v>
      </c>
      <c r="J3846" s="28">
        <f>VLOOKUP(I3846,'Indice isolamento municipio'!$F$2:$G$26498,2,false)</f>
        <v>0.386</v>
      </c>
      <c r="K3846" s="29"/>
      <c r="L3846" s="20"/>
      <c r="M3846" s="20"/>
      <c r="N3846" s="20"/>
      <c r="O3846" s="20"/>
      <c r="P3846" s="20"/>
    </row>
    <row r="3847" ht="15.75" hidden="1" customHeight="1">
      <c r="A3847" s="12">
        <v>241450.0</v>
      </c>
      <c r="B3847" s="12" t="s">
        <v>3962</v>
      </c>
      <c r="C3847" s="12" t="s">
        <v>53</v>
      </c>
      <c r="D3847" s="12" t="s">
        <v>89</v>
      </c>
      <c r="E3847" s="12">
        <v>10594.0</v>
      </c>
      <c r="F3847" s="26">
        <v>43965.0</v>
      </c>
      <c r="G3847" s="20"/>
      <c r="H3847" s="20"/>
      <c r="I3847" s="28" t="str">
        <f t="shared" si="1"/>
        <v>RNUmarizal43965</v>
      </c>
      <c r="J3847" s="28">
        <f>VLOOKUP(I3847,'Indice isolamento municipio'!$F$2:$G$26498,2,false)</f>
        <v>0.437</v>
      </c>
      <c r="K3847" s="29"/>
      <c r="L3847" s="20"/>
      <c r="M3847" s="20"/>
      <c r="N3847" s="20"/>
      <c r="O3847" s="20"/>
      <c r="P3847" s="20"/>
    </row>
    <row r="3848" ht="15.75" hidden="1" customHeight="1">
      <c r="A3848" s="12">
        <v>241460.0</v>
      </c>
      <c r="B3848" s="12" t="s">
        <v>3963</v>
      </c>
      <c r="C3848" s="12" t="s">
        <v>53</v>
      </c>
      <c r="D3848" s="12" t="s">
        <v>89</v>
      </c>
      <c r="E3848" s="12">
        <v>13295.0</v>
      </c>
      <c r="F3848" s="26">
        <v>43965.0</v>
      </c>
      <c r="G3848" s="20"/>
      <c r="H3848" s="20"/>
      <c r="I3848" s="28" t="str">
        <f t="shared" si="1"/>
        <v>RNUpanema43965</v>
      </c>
      <c r="J3848" s="28">
        <f>VLOOKUP(I3848,'Indice isolamento municipio'!$F$2:$G$26498,2,false)</f>
        <v>0.464</v>
      </c>
      <c r="K3848" s="29"/>
      <c r="L3848" s="20"/>
      <c r="M3848" s="20"/>
      <c r="N3848" s="20"/>
      <c r="O3848" s="20"/>
      <c r="P3848" s="20"/>
    </row>
    <row r="3849" ht="15.75" hidden="1" customHeight="1">
      <c r="A3849" s="12">
        <v>241470.0</v>
      </c>
      <c r="B3849" s="12" t="s">
        <v>5637</v>
      </c>
      <c r="C3849" s="12" t="s">
        <v>53</v>
      </c>
      <c r="D3849" s="12" t="s">
        <v>89</v>
      </c>
      <c r="E3849" s="12">
        <v>5271.0</v>
      </c>
      <c r="F3849" s="26">
        <v>43965.0</v>
      </c>
      <c r="G3849" s="20"/>
      <c r="H3849" s="20"/>
      <c r="I3849" s="28" t="str">
        <f t="shared" si="1"/>
        <v>RNVárzea 43965</v>
      </c>
      <c r="J3849" s="28" t="str">
        <f>VLOOKUP(I3849,'Indice isolamento municipio'!$F$2:$G$26498,2,false)</f>
        <v>#N/A</v>
      </c>
      <c r="K3849" s="29"/>
      <c r="L3849" s="20"/>
      <c r="M3849" s="20"/>
      <c r="N3849" s="20"/>
      <c r="O3849" s="20"/>
      <c r="P3849" s="20"/>
    </row>
    <row r="3850" ht="15.75" hidden="1" customHeight="1">
      <c r="A3850" s="12">
        <v>241475.0</v>
      </c>
      <c r="B3850" s="12" t="s">
        <v>3964</v>
      </c>
      <c r="C3850" s="12" t="s">
        <v>53</v>
      </c>
      <c r="D3850" s="12" t="s">
        <v>89</v>
      </c>
      <c r="E3850" s="12">
        <v>3882.0</v>
      </c>
      <c r="F3850" s="26">
        <v>43965.0</v>
      </c>
      <c r="G3850" s="20"/>
      <c r="H3850" s="20"/>
      <c r="I3850" s="28" t="str">
        <f t="shared" si="1"/>
        <v>RNVenha-Ver43965</v>
      </c>
      <c r="J3850" s="28">
        <f>VLOOKUP(I3850,'Indice isolamento municipio'!$F$2:$G$26498,2,false)</f>
        <v>0.441</v>
      </c>
      <c r="K3850" s="29"/>
      <c r="L3850" s="20"/>
      <c r="M3850" s="20"/>
      <c r="N3850" s="20"/>
      <c r="O3850" s="20"/>
      <c r="P3850" s="20"/>
    </row>
    <row r="3851" ht="15.75" hidden="1" customHeight="1">
      <c r="A3851" s="12">
        <v>241480.0</v>
      </c>
      <c r="B3851" s="12" t="s">
        <v>753</v>
      </c>
      <c r="C3851" s="12" t="s">
        <v>53</v>
      </c>
      <c r="D3851" s="12" t="s">
        <v>89</v>
      </c>
      <c r="E3851" s="12">
        <v>11051.0</v>
      </c>
      <c r="F3851" s="26">
        <v>43965.0</v>
      </c>
      <c r="G3851" s="20"/>
      <c r="H3851" s="20"/>
      <c r="I3851" s="28" t="str">
        <f t="shared" si="1"/>
        <v>RNVera Cruz43965</v>
      </c>
      <c r="J3851" s="28">
        <f>VLOOKUP(I3851,'Indice isolamento municipio'!$F$2:$G$26498,2,false)</f>
        <v>0.406</v>
      </c>
      <c r="K3851" s="29"/>
      <c r="L3851" s="20"/>
      <c r="M3851" s="20"/>
      <c r="N3851" s="20"/>
      <c r="O3851" s="20"/>
      <c r="P3851" s="20"/>
    </row>
    <row r="3852" ht="15.75" hidden="1" customHeight="1">
      <c r="A3852" s="12">
        <v>241490.0</v>
      </c>
      <c r="B3852" s="12" t="s">
        <v>242</v>
      </c>
      <c r="C3852" s="12" t="s">
        <v>53</v>
      </c>
      <c r="D3852" s="12" t="s">
        <v>89</v>
      </c>
      <c r="E3852" s="12">
        <v>1633.0</v>
      </c>
      <c r="F3852" s="26">
        <v>43965.0</v>
      </c>
      <c r="G3852" s="20"/>
      <c r="H3852" s="20"/>
      <c r="I3852" s="28" t="str">
        <f t="shared" si="1"/>
        <v>RNViçosa43965</v>
      </c>
      <c r="J3852" s="28">
        <f>VLOOKUP(I3852,'Indice isolamento municipio'!$F$2:$G$26498,2,false)</f>
        <v>0.351</v>
      </c>
      <c r="K3852" s="29"/>
      <c r="L3852" s="20"/>
      <c r="M3852" s="20"/>
      <c r="N3852" s="20"/>
      <c r="O3852" s="20"/>
      <c r="P3852" s="20"/>
    </row>
    <row r="3853" ht="15.75" hidden="1" customHeight="1">
      <c r="A3853" s="12">
        <v>241500.0</v>
      </c>
      <c r="B3853" s="12" t="s">
        <v>3965</v>
      </c>
      <c r="C3853" s="12" t="s">
        <v>53</v>
      </c>
      <c r="D3853" s="12" t="s">
        <v>89</v>
      </c>
      <c r="E3853" s="12">
        <v>2924.0</v>
      </c>
      <c r="F3853" s="26">
        <v>43965.0</v>
      </c>
      <c r="G3853" s="20"/>
      <c r="H3853" s="20"/>
      <c r="I3853" s="28" t="str">
        <f t="shared" si="1"/>
        <v>RNVila Flor43965</v>
      </c>
      <c r="J3853" s="28">
        <f>VLOOKUP(I3853,'Indice isolamento municipio'!$F$2:$G$26498,2,false)</f>
        <v>0.44</v>
      </c>
      <c r="K3853" s="29"/>
      <c r="L3853" s="20"/>
      <c r="M3853" s="20"/>
      <c r="N3853" s="20"/>
      <c r="O3853" s="20"/>
      <c r="P3853" s="20"/>
    </row>
    <row r="3854" ht="15.75" hidden="1" customHeight="1">
      <c r="A3854" s="12">
        <v>110001.0</v>
      </c>
      <c r="B3854" s="12" t="s">
        <v>5842</v>
      </c>
      <c r="C3854" s="12" t="s">
        <v>39</v>
      </c>
      <c r="D3854" s="10" t="s">
        <v>118</v>
      </c>
      <c r="E3854" s="12">
        <v>24069.0</v>
      </c>
      <c r="F3854" s="26">
        <v>43965.0</v>
      </c>
      <c r="G3854" s="20"/>
      <c r="H3854" s="20"/>
      <c r="I3854" s="28" t="str">
        <f t="shared" si="1"/>
        <v>ROAlta Floresta D'Oeste43965</v>
      </c>
      <c r="J3854" s="28">
        <f>VLOOKUP(I3854,'Indice isolamento municipio'!$F$2:$G$26498,2,false)</f>
        <v>0.429</v>
      </c>
      <c r="K3854" s="29"/>
      <c r="L3854" s="20"/>
      <c r="M3854" s="20"/>
      <c r="N3854" s="20"/>
      <c r="O3854" s="20"/>
      <c r="P3854" s="20"/>
    </row>
    <row r="3855" ht="15.75" hidden="1" customHeight="1">
      <c r="A3855" s="12">
        <v>110002.0</v>
      </c>
      <c r="B3855" s="12" t="s">
        <v>4330</v>
      </c>
      <c r="C3855" s="12" t="s">
        <v>39</v>
      </c>
      <c r="D3855" s="10" t="s">
        <v>118</v>
      </c>
      <c r="E3855" s="12">
        <v>92747.0</v>
      </c>
      <c r="F3855" s="26">
        <v>43965.0</v>
      </c>
      <c r="G3855" s="20"/>
      <c r="H3855" s="20"/>
      <c r="I3855" s="28" t="str">
        <f t="shared" si="1"/>
        <v>ROAriquemes43965</v>
      </c>
      <c r="J3855" s="28">
        <f>VLOOKUP(I3855,'Indice isolamento municipio'!$F$2:$G$26498,2,false)</f>
        <v>0.388</v>
      </c>
      <c r="K3855" s="29"/>
      <c r="L3855" s="20"/>
      <c r="M3855" s="20"/>
      <c r="N3855" s="20"/>
      <c r="O3855" s="20"/>
      <c r="P3855" s="20"/>
    </row>
    <row r="3856" ht="15.75" hidden="1" customHeight="1">
      <c r="A3856" s="12">
        <v>110003.0</v>
      </c>
      <c r="B3856" s="12" t="s">
        <v>4331</v>
      </c>
      <c r="C3856" s="12" t="s">
        <v>39</v>
      </c>
      <c r="D3856" s="10" t="s">
        <v>118</v>
      </c>
      <c r="E3856" s="12">
        <v>6132.0</v>
      </c>
      <c r="F3856" s="26">
        <v>43965.0</v>
      </c>
      <c r="G3856" s="20"/>
      <c r="H3856" s="20"/>
      <c r="I3856" s="28" t="str">
        <f t="shared" si="1"/>
        <v>ROCabixi43965</v>
      </c>
      <c r="J3856" s="28">
        <f>VLOOKUP(I3856,'Indice isolamento municipio'!$F$2:$G$26498,2,false)</f>
        <v>0.4</v>
      </c>
      <c r="K3856" s="29"/>
      <c r="L3856" s="20"/>
      <c r="M3856" s="20"/>
      <c r="N3856" s="20"/>
      <c r="O3856" s="20"/>
      <c r="P3856" s="20"/>
    </row>
    <row r="3857" ht="15.75" hidden="1" customHeight="1">
      <c r="A3857" s="12">
        <v>110004.0</v>
      </c>
      <c r="B3857" s="12" t="s">
        <v>4333</v>
      </c>
      <c r="C3857" s="12" t="s">
        <v>39</v>
      </c>
      <c r="D3857" s="10" t="s">
        <v>118</v>
      </c>
      <c r="E3857" s="12">
        <v>79330.0</v>
      </c>
      <c r="F3857" s="26">
        <v>43965.0</v>
      </c>
      <c r="G3857" s="20"/>
      <c r="H3857" s="20"/>
      <c r="I3857" s="28" t="str">
        <f t="shared" si="1"/>
        <v>ROCacoal43965</v>
      </c>
      <c r="J3857" s="28">
        <f>VLOOKUP(I3857,'Indice isolamento municipio'!$F$2:$G$26498,2,false)</f>
        <v>0.428</v>
      </c>
      <c r="K3857" s="29"/>
      <c r="L3857" s="20"/>
      <c r="M3857" s="20"/>
      <c r="N3857" s="20"/>
      <c r="O3857" s="20"/>
      <c r="P3857" s="20"/>
    </row>
    <row r="3858" ht="15.75" hidden="1" customHeight="1">
      <c r="A3858" s="12">
        <v>110005.0</v>
      </c>
      <c r="B3858" s="12" t="s">
        <v>4337</v>
      </c>
      <c r="C3858" s="12" t="s">
        <v>39</v>
      </c>
      <c r="D3858" s="10" t="s">
        <v>118</v>
      </c>
      <c r="E3858" s="12">
        <v>16852.0</v>
      </c>
      <c r="F3858" s="26">
        <v>43965.0</v>
      </c>
      <c r="G3858" s="20"/>
      <c r="H3858" s="20"/>
      <c r="I3858" s="28" t="str">
        <f t="shared" si="1"/>
        <v>ROCerejeiras43965</v>
      </c>
      <c r="J3858" s="28">
        <f>VLOOKUP(I3858,'Indice isolamento municipio'!$F$2:$G$26498,2,false)</f>
        <v>0.389</v>
      </c>
      <c r="K3858" s="29"/>
      <c r="L3858" s="20"/>
      <c r="M3858" s="20"/>
      <c r="N3858" s="20"/>
      <c r="O3858" s="20"/>
      <c r="P3858" s="20"/>
    </row>
    <row r="3859" ht="15.75" hidden="1" customHeight="1">
      <c r="A3859" s="12">
        <v>110006.0</v>
      </c>
      <c r="B3859" s="12" t="s">
        <v>4339</v>
      </c>
      <c r="C3859" s="12" t="s">
        <v>39</v>
      </c>
      <c r="D3859" s="10" t="s">
        <v>118</v>
      </c>
      <c r="E3859" s="12">
        <v>18093.0</v>
      </c>
      <c r="F3859" s="26">
        <v>43965.0</v>
      </c>
      <c r="G3859" s="20"/>
      <c r="H3859" s="20"/>
      <c r="I3859" s="28" t="str">
        <f t="shared" si="1"/>
        <v>ROColorado do Oeste43965</v>
      </c>
      <c r="J3859" s="28">
        <f>VLOOKUP(I3859,'Indice isolamento municipio'!$F$2:$G$26498,2,false)</f>
        <v>0.409</v>
      </c>
      <c r="K3859" s="29"/>
      <c r="L3859" s="20"/>
      <c r="M3859" s="20"/>
      <c r="N3859" s="20"/>
      <c r="O3859" s="20"/>
      <c r="P3859" s="20"/>
    </row>
    <row r="3860" ht="15.75" hidden="1" customHeight="1">
      <c r="A3860" s="12">
        <v>110007.0</v>
      </c>
      <c r="B3860" s="12" t="s">
        <v>4340</v>
      </c>
      <c r="C3860" s="12" t="s">
        <v>39</v>
      </c>
      <c r="D3860" s="10" t="s">
        <v>118</v>
      </c>
      <c r="E3860" s="12">
        <v>8530.0</v>
      </c>
      <c r="F3860" s="26">
        <v>43965.0</v>
      </c>
      <c r="G3860" s="20"/>
      <c r="H3860" s="20"/>
      <c r="I3860" s="28" t="str">
        <f t="shared" si="1"/>
        <v>ROCorumbiara43965</v>
      </c>
      <c r="J3860" s="28">
        <f>VLOOKUP(I3860,'Indice isolamento municipio'!$F$2:$G$26498,2,false)</f>
        <v>0.511</v>
      </c>
      <c r="K3860" s="29"/>
      <c r="L3860" s="20"/>
      <c r="M3860" s="20"/>
      <c r="N3860" s="20"/>
      <c r="O3860" s="20"/>
      <c r="P3860" s="20"/>
    </row>
    <row r="3861" ht="15.75" hidden="1" customHeight="1">
      <c r="A3861" s="12">
        <v>110008.0</v>
      </c>
      <c r="B3861" s="12" t="s">
        <v>4341</v>
      </c>
      <c r="C3861" s="12" t="s">
        <v>39</v>
      </c>
      <c r="D3861" s="10" t="s">
        <v>118</v>
      </c>
      <c r="E3861" s="12">
        <v>14355.0</v>
      </c>
      <c r="F3861" s="26">
        <v>43965.0</v>
      </c>
      <c r="G3861" s="20"/>
      <c r="H3861" s="20"/>
      <c r="I3861" s="28" t="str">
        <f t="shared" si="1"/>
        <v>ROCosta Marques43965</v>
      </c>
      <c r="J3861" s="28">
        <f>VLOOKUP(I3861,'Indice isolamento municipio'!$F$2:$G$26498,2,false)</f>
        <v>0.477</v>
      </c>
      <c r="K3861" s="29"/>
      <c r="L3861" s="20"/>
      <c r="M3861" s="20"/>
      <c r="N3861" s="20"/>
      <c r="O3861" s="20"/>
      <c r="P3861" s="20"/>
    </row>
    <row r="3862" ht="15.75" hidden="1" customHeight="1">
      <c r="A3862" s="12">
        <v>110009.0</v>
      </c>
      <c r="B3862" s="12" t="s">
        <v>5843</v>
      </c>
      <c r="C3862" s="12" t="s">
        <v>39</v>
      </c>
      <c r="D3862" s="10" t="s">
        <v>118</v>
      </c>
      <c r="E3862" s="12">
        <v>29189.0</v>
      </c>
      <c r="F3862" s="26">
        <v>43965.0</v>
      </c>
      <c r="G3862" s="20"/>
      <c r="H3862" s="20"/>
      <c r="I3862" s="28" t="str">
        <f t="shared" si="1"/>
        <v>ROEspigão D'Oeste43965</v>
      </c>
      <c r="J3862" s="28">
        <f>VLOOKUP(I3862,'Indice isolamento municipio'!$F$2:$G$26498,2,false)</f>
        <v>0.437</v>
      </c>
      <c r="K3862" s="29"/>
      <c r="L3862" s="20"/>
      <c r="M3862" s="20"/>
      <c r="N3862" s="20"/>
      <c r="O3862" s="20"/>
      <c r="P3862" s="20"/>
    </row>
    <row r="3863" ht="15.75" hidden="1" customHeight="1">
      <c r="A3863" s="12">
        <v>110010.0</v>
      </c>
      <c r="B3863" s="12" t="s">
        <v>4345</v>
      </c>
      <c r="C3863" s="12" t="s">
        <v>39</v>
      </c>
      <c r="D3863" s="10" t="s">
        <v>118</v>
      </c>
      <c r="E3863" s="12">
        <v>42202.0</v>
      </c>
      <c r="F3863" s="26">
        <v>43965.0</v>
      </c>
      <c r="G3863" s="20"/>
      <c r="H3863" s="20"/>
      <c r="I3863" s="28" t="str">
        <f t="shared" si="1"/>
        <v>ROGuajará-Mirim43965</v>
      </c>
      <c r="J3863" s="28">
        <f>VLOOKUP(I3863,'Indice isolamento municipio'!$F$2:$G$26498,2,false)</f>
        <v>0.474</v>
      </c>
      <c r="K3863" s="29"/>
      <c r="L3863" s="20"/>
      <c r="M3863" s="20"/>
      <c r="N3863" s="20"/>
      <c r="O3863" s="20"/>
      <c r="P3863" s="20"/>
    </row>
    <row r="3864" ht="15.75" hidden="1" customHeight="1">
      <c r="A3864" s="12">
        <v>110011.0</v>
      </c>
      <c r="B3864" s="12" t="s">
        <v>4347</v>
      </c>
      <c r="C3864" s="12" t="s">
        <v>39</v>
      </c>
      <c r="D3864" s="10" t="s">
        <v>118</v>
      </c>
      <c r="E3864" s="12">
        <v>51765.0</v>
      </c>
      <c r="F3864" s="26">
        <v>43965.0</v>
      </c>
      <c r="G3864" s="20"/>
      <c r="H3864" s="20"/>
      <c r="I3864" s="28" t="str">
        <f t="shared" si="1"/>
        <v>ROJaru43965</v>
      </c>
      <c r="J3864" s="28">
        <f>VLOOKUP(I3864,'Indice isolamento municipio'!$F$2:$G$26498,2,false)</f>
        <v>0.427</v>
      </c>
      <c r="K3864" s="29"/>
      <c r="L3864" s="20"/>
      <c r="M3864" s="20"/>
      <c r="N3864" s="20"/>
      <c r="O3864" s="20"/>
      <c r="P3864" s="20"/>
    </row>
    <row r="3865" ht="15.75" hidden="1" customHeight="1">
      <c r="A3865" s="12">
        <v>110012.0</v>
      </c>
      <c r="B3865" s="12" t="s">
        <v>4348</v>
      </c>
      <c r="C3865" s="12" t="s">
        <v>39</v>
      </c>
      <c r="D3865" s="10" t="s">
        <v>118</v>
      </c>
      <c r="E3865" s="12">
        <v>118092.0</v>
      </c>
      <c r="F3865" s="26">
        <v>43965.0</v>
      </c>
      <c r="G3865" s="20"/>
      <c r="H3865" s="20"/>
      <c r="I3865" s="28" t="str">
        <f t="shared" si="1"/>
        <v>ROJi-Paraná43965</v>
      </c>
      <c r="J3865" s="28">
        <f>VLOOKUP(I3865,'Indice isolamento municipio'!$F$2:$G$26498,2,false)</f>
        <v>0.414</v>
      </c>
      <c r="K3865" s="29"/>
      <c r="L3865" s="20"/>
      <c r="M3865" s="20"/>
      <c r="N3865" s="20"/>
      <c r="O3865" s="20"/>
      <c r="P3865" s="20"/>
    </row>
    <row r="3866" ht="15.75" hidden="1" customHeight="1">
      <c r="A3866" s="12">
        <v>110013.0</v>
      </c>
      <c r="B3866" s="12" t="s">
        <v>5844</v>
      </c>
      <c r="C3866" s="12" t="s">
        <v>39</v>
      </c>
      <c r="D3866" s="10" t="s">
        <v>118</v>
      </c>
      <c r="E3866" s="12">
        <v>32403.0</v>
      </c>
      <c r="F3866" s="26">
        <v>43965.0</v>
      </c>
      <c r="G3866" s="20"/>
      <c r="H3866" s="20"/>
      <c r="I3866" s="28" t="str">
        <f t="shared" si="1"/>
        <v>ROMachadinho D'Oeste43965</v>
      </c>
      <c r="J3866" s="28">
        <f>VLOOKUP(I3866,'Indice isolamento municipio'!$F$2:$G$26498,2,false)</f>
        <v>0.439</v>
      </c>
      <c r="K3866" s="29"/>
      <c r="L3866" s="20"/>
      <c r="M3866" s="20"/>
      <c r="N3866" s="20"/>
      <c r="O3866" s="20"/>
      <c r="P3866" s="20"/>
    </row>
    <row r="3867" ht="15.75" hidden="1" customHeight="1">
      <c r="A3867" s="12">
        <v>110014.0</v>
      </c>
      <c r="B3867" s="12" t="s">
        <v>5845</v>
      </c>
      <c r="C3867" s="12" t="s">
        <v>39</v>
      </c>
      <c r="D3867" s="10" t="s">
        <v>118</v>
      </c>
      <c r="E3867" s="12">
        <v>19891.0</v>
      </c>
      <c r="F3867" s="26">
        <v>43965.0</v>
      </c>
      <c r="G3867" s="20"/>
      <c r="H3867" s="20"/>
      <c r="I3867" s="28" t="str">
        <f t="shared" si="1"/>
        <v>RONova Brasilândia D'Oeste43965</v>
      </c>
      <c r="J3867" s="28">
        <f>VLOOKUP(I3867,'Indice isolamento municipio'!$F$2:$G$26498,2,false)</f>
        <v>0.378</v>
      </c>
      <c r="K3867" s="29"/>
      <c r="L3867" s="20"/>
      <c r="M3867" s="20"/>
      <c r="N3867" s="20"/>
      <c r="O3867" s="20"/>
      <c r="P3867" s="20"/>
    </row>
    <row r="3868" ht="15.75" hidden="1" customHeight="1">
      <c r="A3868" s="12">
        <v>110015.0</v>
      </c>
      <c r="B3868" s="12" t="s">
        <v>4356</v>
      </c>
      <c r="C3868" s="12" t="s">
        <v>39</v>
      </c>
      <c r="D3868" s="10" t="s">
        <v>118</v>
      </c>
      <c r="E3868" s="12">
        <v>37482.0</v>
      </c>
      <c r="F3868" s="26">
        <v>43965.0</v>
      </c>
      <c r="G3868" s="20"/>
      <c r="H3868" s="20"/>
      <c r="I3868" s="28" t="str">
        <f t="shared" si="1"/>
        <v>ROOuro Preto do Oeste43965</v>
      </c>
      <c r="J3868" s="28">
        <f>VLOOKUP(I3868,'Indice isolamento municipio'!$F$2:$G$26498,2,false)</f>
        <v>0.414</v>
      </c>
      <c r="K3868" s="29"/>
      <c r="L3868" s="20"/>
      <c r="M3868" s="20"/>
      <c r="N3868" s="20"/>
      <c r="O3868" s="20"/>
      <c r="P3868" s="20"/>
    </row>
    <row r="3869" ht="15.75" hidden="1" customHeight="1">
      <c r="A3869" s="12">
        <v>110018.0</v>
      </c>
      <c r="B3869" s="12" t="s">
        <v>4358</v>
      </c>
      <c r="C3869" s="12" t="s">
        <v>39</v>
      </c>
      <c r="D3869" s="10" t="s">
        <v>118</v>
      </c>
      <c r="E3869" s="12">
        <v>34135.0</v>
      </c>
      <c r="F3869" s="26">
        <v>43965.0</v>
      </c>
      <c r="G3869" s="20"/>
      <c r="H3869" s="20"/>
      <c r="I3869" s="28" t="str">
        <f t="shared" si="1"/>
        <v>ROPimenta Bueno43965</v>
      </c>
      <c r="J3869" s="28">
        <f>VLOOKUP(I3869,'Indice isolamento municipio'!$F$2:$G$26498,2,false)</f>
        <v>0.42</v>
      </c>
      <c r="K3869" s="29"/>
      <c r="L3869" s="20"/>
      <c r="M3869" s="20"/>
      <c r="N3869" s="20"/>
      <c r="O3869" s="20"/>
      <c r="P3869" s="20"/>
    </row>
    <row r="3870" ht="15.75" hidden="1" customHeight="1">
      <c r="A3870" s="12">
        <v>110020.0</v>
      </c>
      <c r="B3870" s="12" t="s">
        <v>4359</v>
      </c>
      <c r="C3870" s="12" t="s">
        <v>39</v>
      </c>
      <c r="D3870" s="10" t="s">
        <v>118</v>
      </c>
      <c r="E3870" s="12">
        <v>442701.0</v>
      </c>
      <c r="F3870" s="26">
        <v>43965.0</v>
      </c>
      <c r="G3870" s="20"/>
      <c r="H3870" s="20"/>
      <c r="I3870" s="28" t="str">
        <f t="shared" si="1"/>
        <v>ROPorto Velho43965</v>
      </c>
      <c r="J3870" s="28">
        <f>VLOOKUP(I3870,'Indice isolamento municipio'!$F$2:$G$26498,2,false)</f>
        <v>0.438</v>
      </c>
      <c r="K3870" s="29"/>
      <c r="L3870" s="20"/>
      <c r="M3870" s="20"/>
      <c r="N3870" s="20"/>
      <c r="O3870" s="20"/>
      <c r="P3870" s="20"/>
    </row>
    <row r="3871" ht="15.75" hidden="1" customHeight="1">
      <c r="A3871" s="12">
        <v>110025.0</v>
      </c>
      <c r="B3871" s="12" t="s">
        <v>1485</v>
      </c>
      <c r="C3871" s="12" t="s">
        <v>39</v>
      </c>
      <c r="D3871" s="10" t="s">
        <v>118</v>
      </c>
      <c r="E3871" s="12">
        <v>21709.0</v>
      </c>
      <c r="F3871" s="26">
        <v>43965.0</v>
      </c>
      <c r="G3871" s="20"/>
      <c r="H3871" s="20"/>
      <c r="I3871" s="28" t="str">
        <f t="shared" si="1"/>
        <v>ROPresidente Médici43965</v>
      </c>
      <c r="J3871" s="28">
        <f>VLOOKUP(I3871,'Indice isolamento municipio'!$F$2:$G$26498,2,false)</f>
        <v>0.518</v>
      </c>
      <c r="K3871" s="29"/>
      <c r="L3871" s="20"/>
      <c r="M3871" s="20"/>
      <c r="N3871" s="20"/>
      <c r="O3871" s="20"/>
      <c r="P3871" s="20"/>
    </row>
    <row r="3872" ht="15.75" hidden="1" customHeight="1">
      <c r="A3872" s="12">
        <v>110026.0</v>
      </c>
      <c r="B3872" s="12" t="s">
        <v>4361</v>
      </c>
      <c r="C3872" s="12" t="s">
        <v>39</v>
      </c>
      <c r="D3872" s="10" t="s">
        <v>118</v>
      </c>
      <c r="E3872" s="12">
        <v>3374.0</v>
      </c>
      <c r="F3872" s="26">
        <v>43965.0</v>
      </c>
      <c r="G3872" s="20"/>
      <c r="H3872" s="20"/>
      <c r="I3872" s="28" t="str">
        <f t="shared" si="1"/>
        <v>RORio Crespo43965</v>
      </c>
      <c r="J3872" s="28">
        <f>VLOOKUP(I3872,'Indice isolamento municipio'!$F$2:$G$26498,2,false)</f>
        <v>0.6</v>
      </c>
      <c r="K3872" s="29"/>
      <c r="L3872" s="20"/>
      <c r="M3872" s="20"/>
      <c r="N3872" s="20"/>
      <c r="O3872" s="20"/>
      <c r="P3872" s="20"/>
    </row>
    <row r="3873" ht="15.75" hidden="1" customHeight="1">
      <c r="A3873" s="12">
        <v>110028.0</v>
      </c>
      <c r="B3873" s="12" t="s">
        <v>4362</v>
      </c>
      <c r="C3873" s="12" t="s">
        <v>39</v>
      </c>
      <c r="D3873" s="10" t="s">
        <v>118</v>
      </c>
      <c r="E3873" s="12">
        <v>51142.0</v>
      </c>
      <c r="F3873" s="26">
        <v>43965.0</v>
      </c>
      <c r="G3873" s="20"/>
      <c r="H3873" s="20"/>
      <c r="I3873" s="28" t="str">
        <f t="shared" si="1"/>
        <v>RORolim de Moura43965</v>
      </c>
      <c r="J3873" s="28">
        <f>VLOOKUP(I3873,'Indice isolamento municipio'!$F$2:$G$26498,2,false)</f>
        <v>0.404</v>
      </c>
      <c r="K3873" s="29"/>
      <c r="L3873" s="20"/>
      <c r="M3873" s="20"/>
      <c r="N3873" s="20"/>
      <c r="O3873" s="20"/>
      <c r="P3873" s="20"/>
    </row>
    <row r="3874" ht="15.75" hidden="1" customHeight="1">
      <c r="A3874" s="12">
        <v>110029.0</v>
      </c>
      <c r="B3874" s="12" t="s">
        <v>5846</v>
      </c>
      <c r="C3874" s="12" t="s">
        <v>39</v>
      </c>
      <c r="D3874" s="10" t="s">
        <v>118</v>
      </c>
      <c r="E3874" s="12">
        <v>8476.0</v>
      </c>
      <c r="F3874" s="26">
        <v>43965.0</v>
      </c>
      <c r="G3874" s="20"/>
      <c r="H3874" s="20"/>
      <c r="I3874" s="28" t="str">
        <f t="shared" si="1"/>
        <v>ROSanta Luzia D'Oeste43965</v>
      </c>
      <c r="J3874" s="28">
        <f>VLOOKUP(I3874,'Indice isolamento municipio'!$F$2:$G$26498,2,false)</f>
        <v>0.349</v>
      </c>
      <c r="K3874" s="29"/>
      <c r="L3874" s="20"/>
      <c r="M3874" s="20"/>
      <c r="N3874" s="20"/>
      <c r="O3874" s="20"/>
      <c r="P3874" s="20"/>
    </row>
    <row r="3875" ht="15.75" hidden="1" customHeight="1">
      <c r="A3875" s="12">
        <v>110030.0</v>
      </c>
      <c r="B3875" s="12" t="s">
        <v>4373</v>
      </c>
      <c r="C3875" s="12" t="s">
        <v>39</v>
      </c>
      <c r="D3875" s="10" t="s">
        <v>118</v>
      </c>
      <c r="E3875" s="12">
        <v>79616.0</v>
      </c>
      <c r="F3875" s="26">
        <v>43965.0</v>
      </c>
      <c r="G3875" s="20"/>
      <c r="H3875" s="20"/>
      <c r="I3875" s="28" t="str">
        <f t="shared" si="1"/>
        <v>ROVilhena43965</v>
      </c>
      <c r="J3875" s="28">
        <f>VLOOKUP(I3875,'Indice isolamento municipio'!$F$2:$G$26498,2,false)</f>
        <v>0.39</v>
      </c>
      <c r="K3875" s="29"/>
      <c r="L3875" s="20"/>
      <c r="M3875" s="20"/>
      <c r="N3875" s="20"/>
      <c r="O3875" s="20"/>
      <c r="P3875" s="20"/>
    </row>
    <row r="3876" ht="15.75" customHeight="1">
      <c r="A3876" s="12">
        <v>110032.0</v>
      </c>
      <c r="B3876" s="12" t="s">
        <v>4366</v>
      </c>
      <c r="C3876" s="12" t="s">
        <v>39</v>
      </c>
      <c r="D3876" s="10" t="s">
        <v>118</v>
      </c>
      <c r="E3876" s="12">
        <v>21927.0</v>
      </c>
      <c r="F3876" s="26">
        <v>43965.0</v>
      </c>
      <c r="G3876" s="20"/>
      <c r="H3876" s="20"/>
      <c r="I3876" s="28" t="str">
        <f t="shared" si="1"/>
        <v>ROSão Miguel do Guaporé43965</v>
      </c>
      <c r="J3876" s="125">
        <v>0.478</v>
      </c>
      <c r="K3876" s="41">
        <v>1.0</v>
      </c>
      <c r="L3876" s="26">
        <v>43978.0</v>
      </c>
      <c r="M3876" s="145">
        <v>43992.0</v>
      </c>
      <c r="N3876" s="20"/>
      <c r="O3876" s="20"/>
      <c r="P3876" s="20"/>
    </row>
    <row r="3877" ht="15.75" hidden="1" customHeight="1">
      <c r="A3877" s="12">
        <v>110033.0</v>
      </c>
      <c r="B3877" s="12" t="s">
        <v>4354</v>
      </c>
      <c r="C3877" s="12" t="s">
        <v>39</v>
      </c>
      <c r="D3877" s="10" t="s">
        <v>118</v>
      </c>
      <c r="E3877" s="12">
        <v>23719.0</v>
      </c>
      <c r="F3877" s="26">
        <v>43965.0</v>
      </c>
      <c r="G3877" s="20"/>
      <c r="H3877" s="20"/>
      <c r="I3877" s="28" t="str">
        <f t="shared" si="1"/>
        <v>RONova Mamoré43965</v>
      </c>
      <c r="J3877" s="28">
        <f>VLOOKUP(I3877,'Indice isolamento municipio'!$F$2:$G$26498,2,false)</f>
        <v>0.519</v>
      </c>
      <c r="K3877" s="29"/>
      <c r="L3877" s="20"/>
      <c r="M3877" s="20"/>
      <c r="N3877" s="20"/>
      <c r="O3877" s="20"/>
      <c r="P3877" s="20"/>
    </row>
    <row r="3878" ht="15.75" hidden="1" customHeight="1">
      <c r="A3878" s="12">
        <v>110034.0</v>
      </c>
      <c r="B3878" s="12" t="s">
        <v>5847</v>
      </c>
      <c r="C3878" s="12" t="s">
        <v>39</v>
      </c>
      <c r="D3878" s="10" t="s">
        <v>118</v>
      </c>
      <c r="E3878" s="12">
        <v>16404.0</v>
      </c>
      <c r="F3878" s="26">
        <v>43965.0</v>
      </c>
      <c r="G3878" s="20"/>
      <c r="H3878" s="20"/>
      <c r="I3878" s="28" t="str">
        <f t="shared" si="1"/>
        <v>ROAlvorada D'Oeste43965</v>
      </c>
      <c r="J3878" s="28">
        <f>VLOOKUP(I3878,'Indice isolamento municipio'!$F$2:$G$26498,2,false)</f>
        <v>0.521</v>
      </c>
      <c r="K3878" s="29"/>
      <c r="L3878" s="20"/>
      <c r="M3878" s="20"/>
      <c r="N3878" s="20"/>
      <c r="O3878" s="20"/>
      <c r="P3878" s="20"/>
    </row>
    <row r="3879" ht="15.75" hidden="1" customHeight="1">
      <c r="A3879" s="12">
        <v>110037.0</v>
      </c>
      <c r="B3879" s="12" t="s">
        <v>4328</v>
      </c>
      <c r="C3879" s="12" t="s">
        <v>39</v>
      </c>
      <c r="D3879" s="10" t="s">
        <v>118</v>
      </c>
      <c r="E3879" s="12">
        <v>12833.0</v>
      </c>
      <c r="F3879" s="26">
        <v>43965.0</v>
      </c>
      <c r="G3879" s="20"/>
      <c r="H3879" s="20"/>
      <c r="I3879" s="28" t="str">
        <f t="shared" si="1"/>
        <v>ROAlto Alegre dos Parecis43965</v>
      </c>
      <c r="J3879" s="28">
        <f>VLOOKUP(I3879,'Indice isolamento municipio'!$F$2:$G$26498,2,false)</f>
        <v>0.463</v>
      </c>
      <c r="K3879" s="29"/>
      <c r="L3879" s="20"/>
      <c r="M3879" s="20"/>
      <c r="N3879" s="20"/>
      <c r="O3879" s="20"/>
      <c r="P3879" s="20"/>
    </row>
    <row r="3880" ht="15.75" hidden="1" customHeight="1">
      <c r="A3880" s="12">
        <v>110040.0</v>
      </c>
      <c r="B3880" s="12" t="s">
        <v>2984</v>
      </c>
      <c r="C3880" s="12" t="s">
        <v>39</v>
      </c>
      <c r="D3880" s="10" t="s">
        <v>118</v>
      </c>
      <c r="E3880" s="12">
        <v>17742.0</v>
      </c>
      <c r="F3880" s="26">
        <v>43965.0</v>
      </c>
      <c r="G3880" s="20"/>
      <c r="H3880" s="20"/>
      <c r="I3880" s="28" t="str">
        <f t="shared" si="1"/>
        <v>ROAlto Paraíso43965</v>
      </c>
      <c r="J3880" s="28">
        <f>VLOOKUP(I3880,'Indice isolamento municipio'!$F$2:$G$26498,2,false)</f>
        <v>0.434</v>
      </c>
      <c r="K3880" s="29"/>
      <c r="L3880" s="20"/>
      <c r="M3880" s="20"/>
      <c r="N3880" s="20"/>
      <c r="O3880" s="20"/>
      <c r="P3880" s="20"/>
    </row>
    <row r="3881" ht="15.75" hidden="1" customHeight="1">
      <c r="A3881" s="12">
        <v>110045.0</v>
      </c>
      <c r="B3881" s="12" t="s">
        <v>1839</v>
      </c>
      <c r="C3881" s="12" t="s">
        <v>39</v>
      </c>
      <c r="D3881" s="10" t="s">
        <v>118</v>
      </c>
      <c r="E3881" s="12">
        <v>33397.0</v>
      </c>
      <c r="F3881" s="26">
        <v>43965.0</v>
      </c>
      <c r="G3881" s="20"/>
      <c r="H3881" s="20"/>
      <c r="I3881" s="28" t="str">
        <f t="shared" si="1"/>
        <v>ROBuritis43965</v>
      </c>
      <c r="J3881" s="28">
        <f>VLOOKUP(I3881,'Indice isolamento municipio'!$F$2:$G$26498,2,false)</f>
        <v>0.387</v>
      </c>
      <c r="K3881" s="29"/>
      <c r="L3881" s="20"/>
      <c r="M3881" s="20"/>
      <c r="N3881" s="20"/>
      <c r="O3881" s="20"/>
      <c r="P3881" s="20"/>
    </row>
    <row r="3882" ht="15.75" hidden="1" customHeight="1">
      <c r="A3882" s="12">
        <v>110050.0</v>
      </c>
      <c r="B3882" s="12" t="s">
        <v>4355</v>
      </c>
      <c r="C3882" s="12" t="s">
        <v>39</v>
      </c>
      <c r="D3882" s="10" t="s">
        <v>118</v>
      </c>
      <c r="E3882" s="12">
        <v>9933.0</v>
      </c>
      <c r="F3882" s="26">
        <v>43965.0</v>
      </c>
      <c r="G3882" s="20"/>
      <c r="H3882" s="20"/>
      <c r="I3882" s="28" t="str">
        <f t="shared" si="1"/>
        <v>RONovo Horizonte do Oeste43965</v>
      </c>
      <c r="J3882" s="28">
        <f>VLOOKUP(I3882,'Indice isolamento municipio'!$F$2:$G$26498,2,false)</f>
        <v>0.517</v>
      </c>
      <c r="K3882" s="29"/>
      <c r="L3882" s="20"/>
      <c r="M3882" s="20"/>
      <c r="N3882" s="20"/>
      <c r="O3882" s="20"/>
      <c r="P3882" s="20"/>
    </row>
    <row r="3883" ht="15.75" hidden="1" customHeight="1">
      <c r="A3883" s="12">
        <v>110060.0</v>
      </c>
      <c r="B3883" s="12" t="s">
        <v>4332</v>
      </c>
      <c r="C3883" s="12" t="s">
        <v>39</v>
      </c>
      <c r="D3883" s="10" t="s">
        <v>118</v>
      </c>
      <c r="E3883" s="12">
        <v>5791.0</v>
      </c>
      <c r="F3883" s="26">
        <v>43965.0</v>
      </c>
      <c r="G3883" s="20"/>
      <c r="H3883" s="20"/>
      <c r="I3883" s="28" t="str">
        <f t="shared" si="1"/>
        <v>ROCacaulândia43965</v>
      </c>
      <c r="J3883" s="28">
        <f>VLOOKUP(I3883,'Indice isolamento municipio'!$F$2:$G$26498,2,false)</f>
        <v>0.438</v>
      </c>
      <c r="K3883" s="29"/>
      <c r="L3883" s="20"/>
      <c r="M3883" s="20"/>
      <c r="N3883" s="20"/>
      <c r="O3883" s="20"/>
      <c r="P3883" s="20"/>
    </row>
    <row r="3884" ht="15.75" hidden="1" customHeight="1">
      <c r="A3884" s="12">
        <v>110070.0</v>
      </c>
      <c r="B3884" s="12" t="s">
        <v>4334</v>
      </c>
      <c r="C3884" s="12" t="s">
        <v>39</v>
      </c>
      <c r="D3884" s="10" t="s">
        <v>118</v>
      </c>
      <c r="E3884" s="12">
        <v>12847.0</v>
      </c>
      <c r="F3884" s="26">
        <v>43965.0</v>
      </c>
      <c r="G3884" s="20"/>
      <c r="H3884" s="20"/>
      <c r="I3884" s="28" t="str">
        <f t="shared" si="1"/>
        <v>ROCampo Novo de Rondônia43965</v>
      </c>
      <c r="J3884" s="28">
        <f>VLOOKUP(I3884,'Indice isolamento municipio'!$F$2:$G$26498,2,false)</f>
        <v>0.433</v>
      </c>
      <c r="K3884" s="29"/>
      <c r="L3884" s="20"/>
      <c r="M3884" s="20"/>
      <c r="N3884" s="20"/>
      <c r="O3884" s="20"/>
      <c r="P3884" s="20"/>
    </row>
    <row r="3885" ht="15.75" hidden="1" customHeight="1">
      <c r="A3885" s="12">
        <v>110080.0</v>
      </c>
      <c r="B3885" s="12" t="s">
        <v>4335</v>
      </c>
      <c r="C3885" s="12" t="s">
        <v>39</v>
      </c>
      <c r="D3885" s="10" t="s">
        <v>118</v>
      </c>
      <c r="E3885" s="12">
        <v>20787.0</v>
      </c>
      <c r="F3885" s="26">
        <v>43965.0</v>
      </c>
      <c r="G3885" s="20"/>
      <c r="H3885" s="20"/>
      <c r="I3885" s="28" t="str">
        <f t="shared" si="1"/>
        <v>ROCandeias do Jamari43965</v>
      </c>
      <c r="J3885" s="28">
        <f>VLOOKUP(I3885,'Indice isolamento municipio'!$F$2:$G$26498,2,false)</f>
        <v>0.468</v>
      </c>
      <c r="K3885" s="29"/>
      <c r="L3885" s="20"/>
      <c r="M3885" s="20"/>
      <c r="N3885" s="20"/>
      <c r="O3885" s="20"/>
      <c r="P3885" s="20"/>
    </row>
    <row r="3886" ht="15.75" hidden="1" customHeight="1">
      <c r="A3886" s="12">
        <v>110090.0</v>
      </c>
      <c r="B3886" s="12" t="s">
        <v>4336</v>
      </c>
      <c r="C3886" s="12" t="s">
        <v>39</v>
      </c>
      <c r="D3886" s="10" t="s">
        <v>118</v>
      </c>
      <c r="E3886" s="12">
        <v>3479.0</v>
      </c>
      <c r="F3886" s="26">
        <v>43965.0</v>
      </c>
      <c r="G3886" s="20"/>
      <c r="H3886" s="20"/>
      <c r="I3886" s="28" t="str">
        <f t="shared" si="1"/>
        <v>ROCastanheiras43965</v>
      </c>
      <c r="J3886" s="28">
        <f>VLOOKUP(I3886,'Indice isolamento municipio'!$F$2:$G$26498,2,false)</f>
        <v>0.75</v>
      </c>
      <c r="K3886" s="29"/>
      <c r="L3886" s="20"/>
      <c r="M3886" s="20"/>
      <c r="N3886" s="20"/>
      <c r="O3886" s="20"/>
      <c r="P3886" s="20"/>
    </row>
    <row r="3887" ht="15.75" hidden="1" customHeight="1">
      <c r="A3887" s="12">
        <v>110092.0</v>
      </c>
      <c r="B3887" s="12" t="s">
        <v>4338</v>
      </c>
      <c r="C3887" s="12" t="s">
        <v>39</v>
      </c>
      <c r="D3887" s="10" t="s">
        <v>118</v>
      </c>
      <c r="E3887" s="12">
        <v>8721.0</v>
      </c>
      <c r="F3887" s="26">
        <v>43965.0</v>
      </c>
      <c r="G3887" s="20"/>
      <c r="H3887" s="20"/>
      <c r="I3887" s="28" t="str">
        <f t="shared" si="1"/>
        <v>ROChupinguaia43965</v>
      </c>
      <c r="J3887" s="28">
        <f>VLOOKUP(I3887,'Indice isolamento municipio'!$F$2:$G$26498,2,false)</f>
        <v>0.541</v>
      </c>
      <c r="K3887" s="29"/>
      <c r="L3887" s="20"/>
      <c r="M3887" s="20"/>
      <c r="N3887" s="20"/>
      <c r="O3887" s="20"/>
      <c r="P3887" s="20"/>
    </row>
    <row r="3888" ht="15.75" hidden="1" customHeight="1">
      <c r="A3888" s="12">
        <v>110094.0</v>
      </c>
      <c r="B3888" s="12" t="s">
        <v>4342</v>
      </c>
      <c r="C3888" s="12" t="s">
        <v>39</v>
      </c>
      <c r="D3888" s="10" t="s">
        <v>118</v>
      </c>
      <c r="E3888" s="12">
        <v>17262.0</v>
      </c>
      <c r="F3888" s="26">
        <v>43965.0</v>
      </c>
      <c r="G3888" s="20"/>
      <c r="H3888" s="20"/>
      <c r="I3888" s="28" t="str">
        <f t="shared" si="1"/>
        <v>ROCujubim43965</v>
      </c>
      <c r="J3888" s="28">
        <f>VLOOKUP(I3888,'Indice isolamento municipio'!$F$2:$G$26498,2,false)</f>
        <v>0.419</v>
      </c>
      <c r="K3888" s="29"/>
      <c r="L3888" s="20"/>
      <c r="M3888" s="20"/>
      <c r="N3888" s="20"/>
      <c r="O3888" s="20"/>
      <c r="P3888" s="20"/>
    </row>
    <row r="3889" ht="15.75" hidden="1" customHeight="1">
      <c r="A3889" s="12">
        <v>110100.0</v>
      </c>
      <c r="B3889" s="12" t="s">
        <v>4344</v>
      </c>
      <c r="C3889" s="12" t="s">
        <v>39</v>
      </c>
      <c r="D3889" s="10" t="s">
        <v>118</v>
      </c>
      <c r="E3889" s="12">
        <v>10040.0</v>
      </c>
      <c r="F3889" s="26">
        <v>43965.0</v>
      </c>
      <c r="G3889" s="20"/>
      <c r="H3889" s="20"/>
      <c r="I3889" s="28" t="str">
        <f t="shared" si="1"/>
        <v>ROGovernador Jorge Teixeira43965</v>
      </c>
      <c r="J3889" s="28">
        <f>VLOOKUP(I3889,'Indice isolamento municipio'!$F$2:$G$26498,2,false)</f>
        <v>0.41</v>
      </c>
      <c r="K3889" s="29"/>
      <c r="L3889" s="20"/>
      <c r="M3889" s="20"/>
      <c r="N3889" s="20"/>
      <c r="O3889" s="20"/>
      <c r="P3889" s="20"/>
    </row>
    <row r="3890" ht="15.75" hidden="1" customHeight="1">
      <c r="A3890" s="12">
        <v>110110.0</v>
      </c>
      <c r="B3890" s="12" t="s">
        <v>4346</v>
      </c>
      <c r="C3890" s="12" t="s">
        <v>39</v>
      </c>
      <c r="D3890" s="10" t="s">
        <v>118</v>
      </c>
      <c r="E3890" s="12">
        <v>8830.0</v>
      </c>
      <c r="F3890" s="26">
        <v>43965.0</v>
      </c>
      <c r="G3890" s="20"/>
      <c r="H3890" s="20"/>
      <c r="I3890" s="28" t="str">
        <f t="shared" si="1"/>
        <v>ROItapuã do Oeste43965</v>
      </c>
      <c r="J3890" s="28">
        <f>VLOOKUP(I3890,'Indice isolamento municipio'!$F$2:$G$26498,2,false)</f>
        <v>0.482</v>
      </c>
      <c r="K3890" s="29"/>
      <c r="L3890" s="20"/>
      <c r="M3890" s="20"/>
      <c r="N3890" s="20"/>
      <c r="O3890" s="20"/>
      <c r="P3890" s="20"/>
    </row>
    <row r="3891" ht="15.75" hidden="1" customHeight="1">
      <c r="A3891" s="12">
        <v>110120.0</v>
      </c>
      <c r="B3891" s="12" t="s">
        <v>4350</v>
      </c>
      <c r="C3891" s="12" t="s">
        <v>39</v>
      </c>
      <c r="D3891" s="10" t="s">
        <v>118</v>
      </c>
      <c r="E3891" s="12">
        <v>10203.0</v>
      </c>
      <c r="F3891" s="26">
        <v>43965.0</v>
      </c>
      <c r="G3891" s="20"/>
      <c r="H3891" s="20"/>
      <c r="I3891" s="28" t="str">
        <f t="shared" si="1"/>
        <v>ROMinistro Andreazza43965</v>
      </c>
      <c r="J3891" s="28">
        <f>VLOOKUP(I3891,'Indice isolamento municipio'!$F$2:$G$26498,2,false)</f>
        <v>0.621</v>
      </c>
      <c r="K3891" s="29"/>
      <c r="L3891" s="20"/>
      <c r="M3891" s="20"/>
      <c r="N3891" s="20"/>
      <c r="O3891" s="20"/>
      <c r="P3891" s="20"/>
    </row>
    <row r="3892" ht="15.75" hidden="1" customHeight="1">
      <c r="A3892" s="12">
        <v>110130.0</v>
      </c>
      <c r="B3892" s="12" t="s">
        <v>4351</v>
      </c>
      <c r="C3892" s="12" t="s">
        <v>39</v>
      </c>
      <c r="D3892" s="10" t="s">
        <v>118</v>
      </c>
      <c r="E3892" s="12">
        <v>11686.0</v>
      </c>
      <c r="F3892" s="26">
        <v>43965.0</v>
      </c>
      <c r="G3892" s="20"/>
      <c r="H3892" s="20"/>
      <c r="I3892" s="28" t="str">
        <f t="shared" si="1"/>
        <v>ROMirante da Serra43965</v>
      </c>
      <c r="J3892" s="28">
        <f>VLOOKUP(I3892,'Indice isolamento municipio'!$F$2:$G$26498,2,false)</f>
        <v>0.485</v>
      </c>
      <c r="K3892" s="29"/>
      <c r="L3892" s="20"/>
      <c r="M3892" s="20"/>
      <c r="N3892" s="20"/>
      <c r="O3892" s="20"/>
      <c r="P3892" s="20"/>
    </row>
    <row r="3893" ht="15.75" hidden="1" customHeight="1">
      <c r="A3893" s="12">
        <v>110140.0</v>
      </c>
      <c r="B3893" s="12" t="s">
        <v>4352</v>
      </c>
      <c r="C3893" s="12" t="s">
        <v>39</v>
      </c>
      <c r="D3893" s="10" t="s">
        <v>118</v>
      </c>
      <c r="E3893" s="12">
        <v>14313.0</v>
      </c>
      <c r="F3893" s="26">
        <v>43965.0</v>
      </c>
      <c r="G3893" s="20"/>
      <c r="H3893" s="20"/>
      <c r="I3893" s="28" t="str">
        <f t="shared" si="1"/>
        <v>ROMonte Negro43965</v>
      </c>
      <c r="J3893" s="28">
        <f>VLOOKUP(I3893,'Indice isolamento municipio'!$F$2:$G$26498,2,false)</f>
        <v>0.49</v>
      </c>
      <c r="K3893" s="29"/>
      <c r="L3893" s="20"/>
      <c r="M3893" s="20"/>
      <c r="N3893" s="20"/>
      <c r="O3893" s="20"/>
      <c r="P3893" s="20"/>
    </row>
    <row r="3894" ht="15.75" hidden="1" customHeight="1">
      <c r="A3894" s="12">
        <v>110143.0</v>
      </c>
      <c r="B3894" s="12" t="s">
        <v>2251</v>
      </c>
      <c r="C3894" s="12" t="s">
        <v>39</v>
      </c>
      <c r="D3894" s="10" t="s">
        <v>118</v>
      </c>
      <c r="E3894" s="12">
        <v>7382.0</v>
      </c>
      <c r="F3894" s="26">
        <v>43965.0</v>
      </c>
      <c r="G3894" s="20"/>
      <c r="H3894" s="20"/>
      <c r="I3894" s="28" t="str">
        <f t="shared" si="1"/>
        <v>RONova União43965</v>
      </c>
      <c r="J3894" s="28">
        <f>VLOOKUP(I3894,'Indice isolamento municipio'!$F$2:$G$26498,2,false)</f>
        <v>0.361</v>
      </c>
      <c r="K3894" s="29"/>
      <c r="L3894" s="20"/>
      <c r="M3894" s="20"/>
      <c r="N3894" s="20"/>
      <c r="O3894" s="20"/>
      <c r="P3894" s="20"/>
    </row>
    <row r="3895" ht="15.75" hidden="1" customHeight="1">
      <c r="A3895" s="12">
        <v>110145.0</v>
      </c>
      <c r="B3895" s="12" t="s">
        <v>4357</v>
      </c>
      <c r="C3895" s="12" t="s">
        <v>39</v>
      </c>
      <c r="D3895" s="10" t="s">
        <v>118</v>
      </c>
      <c r="E3895" s="12">
        <v>4990.0</v>
      </c>
      <c r="F3895" s="26">
        <v>43965.0</v>
      </c>
      <c r="G3895" s="20"/>
      <c r="H3895" s="20"/>
      <c r="I3895" s="28" t="str">
        <f t="shared" si="1"/>
        <v>ROParecis43965</v>
      </c>
      <c r="J3895" s="28">
        <f>VLOOKUP(I3895,'Indice isolamento municipio'!$F$2:$G$26498,2,false)</f>
        <v>0.452</v>
      </c>
      <c r="K3895" s="29"/>
      <c r="L3895" s="20"/>
      <c r="M3895" s="20"/>
      <c r="N3895" s="20"/>
      <c r="O3895" s="20"/>
      <c r="P3895" s="20"/>
    </row>
    <row r="3896" ht="15.75" hidden="1" customHeight="1">
      <c r="A3896" s="12">
        <v>110146.0</v>
      </c>
      <c r="B3896" s="12" t="s">
        <v>5848</v>
      </c>
      <c r="C3896" s="12" t="s">
        <v>39</v>
      </c>
      <c r="D3896" s="10" t="s">
        <v>118</v>
      </c>
      <c r="E3896" s="12">
        <v>2283.0</v>
      </c>
      <c r="F3896" s="26">
        <v>43965.0</v>
      </c>
      <c r="G3896" s="20"/>
      <c r="H3896" s="20"/>
      <c r="I3896" s="28" t="str">
        <f t="shared" si="1"/>
        <v>ROPimenteiras do Oeste43965</v>
      </c>
      <c r="J3896" s="28" t="str">
        <f>VLOOKUP(I3896,'Indice isolamento municipio'!$F$2:$G$26498,2,false)</f>
        <v>#N/A</v>
      </c>
      <c r="K3896" s="29"/>
      <c r="L3896" s="20"/>
      <c r="M3896" s="20"/>
      <c r="N3896" s="20"/>
      <c r="O3896" s="20"/>
      <c r="P3896" s="20"/>
    </row>
    <row r="3897" ht="15.75" hidden="1" customHeight="1">
      <c r="A3897" s="12">
        <v>110147.0</v>
      </c>
      <c r="B3897" s="12" t="s">
        <v>4360</v>
      </c>
      <c r="C3897" s="12" t="s">
        <v>39</v>
      </c>
      <c r="D3897" s="10" t="s">
        <v>118</v>
      </c>
      <c r="E3897" s="12">
        <v>3406.0</v>
      </c>
      <c r="F3897" s="26">
        <v>43965.0</v>
      </c>
      <c r="G3897" s="20"/>
      <c r="H3897" s="20"/>
      <c r="I3897" s="28" t="str">
        <f t="shared" si="1"/>
        <v>ROPrimavera de Rondônia43965</v>
      </c>
      <c r="J3897" s="28">
        <f>VLOOKUP(I3897,'Indice isolamento municipio'!$F$2:$G$26498,2,false)</f>
        <v>0.333</v>
      </c>
      <c r="K3897" s="29"/>
      <c r="L3897" s="20"/>
      <c r="M3897" s="20"/>
      <c r="N3897" s="20"/>
      <c r="O3897" s="20"/>
      <c r="P3897" s="20"/>
    </row>
    <row r="3898" ht="15.75" hidden="1" customHeight="1">
      <c r="A3898" s="12">
        <v>110148.0</v>
      </c>
      <c r="B3898" s="12" t="s">
        <v>5849</v>
      </c>
      <c r="C3898" s="12" t="s">
        <v>39</v>
      </c>
      <c r="D3898" s="10" t="s">
        <v>118</v>
      </c>
      <c r="E3898" s="12">
        <v>5862.0</v>
      </c>
      <c r="F3898" s="26">
        <v>43965.0</v>
      </c>
      <c r="G3898" s="20"/>
      <c r="H3898" s="20"/>
      <c r="I3898" s="28" t="str">
        <f t="shared" si="1"/>
        <v>ROSão Felipe D'Oeste43965</v>
      </c>
      <c r="J3898" s="28">
        <f>VLOOKUP(I3898,'Indice isolamento municipio'!$F$2:$G$26498,2,false)</f>
        <v>0.471</v>
      </c>
      <c r="K3898" s="29"/>
      <c r="L3898" s="20"/>
      <c r="M3898" s="20"/>
      <c r="N3898" s="20"/>
      <c r="O3898" s="20"/>
      <c r="P3898" s="20"/>
    </row>
    <row r="3899" ht="15.75" hidden="1" customHeight="1">
      <c r="A3899" s="12">
        <v>110149.0</v>
      </c>
      <c r="B3899" s="12" t="s">
        <v>4365</v>
      </c>
      <c r="C3899" s="12" t="s">
        <v>39</v>
      </c>
      <c r="D3899" s="10" t="s">
        <v>118</v>
      </c>
      <c r="E3899" s="12">
        <v>16636.0</v>
      </c>
      <c r="F3899" s="26">
        <v>43965.0</v>
      </c>
      <c r="G3899" s="20"/>
      <c r="H3899" s="20"/>
      <c r="I3899" s="28" t="str">
        <f t="shared" si="1"/>
        <v>ROSão Francisco do Guaporé43965</v>
      </c>
      <c r="J3899" s="28">
        <f>VLOOKUP(I3899,'Indice isolamento municipio'!$F$2:$G$26498,2,false)</f>
        <v>0.477</v>
      </c>
      <c r="K3899" s="29"/>
      <c r="L3899" s="20"/>
      <c r="M3899" s="20"/>
      <c r="N3899" s="20"/>
      <c r="O3899" s="20"/>
      <c r="P3899" s="20"/>
    </row>
    <row r="3900" ht="15.75" hidden="1" customHeight="1">
      <c r="A3900" s="12">
        <v>110150.0</v>
      </c>
      <c r="B3900" s="12" t="s">
        <v>4367</v>
      </c>
      <c r="C3900" s="12" t="s">
        <v>39</v>
      </c>
      <c r="D3900" s="10" t="s">
        <v>118</v>
      </c>
      <c r="E3900" s="12">
        <v>11619.0</v>
      </c>
      <c r="F3900" s="26">
        <v>43965.0</v>
      </c>
      <c r="G3900" s="20"/>
      <c r="H3900" s="20"/>
      <c r="I3900" s="28" t="str">
        <f t="shared" si="1"/>
        <v>ROSeringueiras43965</v>
      </c>
      <c r="J3900" s="28">
        <f>VLOOKUP(I3900,'Indice isolamento municipio'!$F$2:$G$26498,2,false)</f>
        <v>0.568</v>
      </c>
      <c r="K3900" s="29"/>
      <c r="L3900" s="20"/>
      <c r="M3900" s="20"/>
      <c r="N3900" s="20"/>
      <c r="O3900" s="20"/>
      <c r="P3900" s="20"/>
    </row>
    <row r="3901" ht="15.75" hidden="1" customHeight="1">
      <c r="A3901" s="12">
        <v>110155.0</v>
      </c>
      <c r="B3901" s="12" t="s">
        <v>4368</v>
      </c>
      <c r="C3901" s="12" t="s">
        <v>39</v>
      </c>
      <c r="D3901" s="10" t="s">
        <v>118</v>
      </c>
      <c r="E3901" s="12">
        <v>4778.0</v>
      </c>
      <c r="F3901" s="26">
        <v>43965.0</v>
      </c>
      <c r="G3901" s="20"/>
      <c r="H3901" s="20"/>
      <c r="I3901" s="28" t="str">
        <f t="shared" si="1"/>
        <v>ROTeixeirópolis43965</v>
      </c>
      <c r="J3901" s="28">
        <f>VLOOKUP(I3901,'Indice isolamento municipio'!$F$2:$G$26498,2,false)</f>
        <v>0.525</v>
      </c>
      <c r="K3901" s="29"/>
      <c r="L3901" s="20"/>
      <c r="M3901" s="20"/>
      <c r="N3901" s="20"/>
      <c r="O3901" s="20"/>
      <c r="P3901" s="20"/>
    </row>
    <row r="3902" ht="15.75" hidden="1" customHeight="1">
      <c r="A3902" s="12">
        <v>110160.0</v>
      </c>
      <c r="B3902" s="12" t="s">
        <v>4369</v>
      </c>
      <c r="C3902" s="12" t="s">
        <v>39</v>
      </c>
      <c r="D3902" s="10" t="s">
        <v>118</v>
      </c>
      <c r="E3902" s="12">
        <v>10575.0</v>
      </c>
      <c r="F3902" s="26">
        <v>43965.0</v>
      </c>
      <c r="G3902" s="20"/>
      <c r="H3902" s="20"/>
      <c r="I3902" s="28" t="str">
        <f t="shared" si="1"/>
        <v>ROTheobroma43965</v>
      </c>
      <c r="J3902" s="28">
        <f>VLOOKUP(I3902,'Indice isolamento municipio'!$F$2:$G$26498,2,false)</f>
        <v>0.654</v>
      </c>
      <c r="K3902" s="29"/>
      <c r="L3902" s="20"/>
      <c r="M3902" s="20"/>
      <c r="N3902" s="20"/>
      <c r="O3902" s="20"/>
      <c r="P3902" s="20"/>
    </row>
    <row r="3903" ht="15.75" hidden="1" customHeight="1">
      <c r="A3903" s="12">
        <v>110170.0</v>
      </c>
      <c r="B3903" s="12" t="s">
        <v>4370</v>
      </c>
      <c r="C3903" s="12" t="s">
        <v>39</v>
      </c>
      <c r="D3903" s="10" t="s">
        <v>118</v>
      </c>
      <c r="E3903" s="12">
        <v>12687.0</v>
      </c>
      <c r="F3903" s="26">
        <v>43965.0</v>
      </c>
      <c r="G3903" s="20"/>
      <c r="H3903" s="20"/>
      <c r="I3903" s="28" t="str">
        <f t="shared" si="1"/>
        <v>ROUrupá43965</v>
      </c>
      <c r="J3903" s="28">
        <f>VLOOKUP(I3903,'Indice isolamento municipio'!$F$2:$G$26498,2,false)</f>
        <v>0.477</v>
      </c>
      <c r="K3903" s="29"/>
      <c r="L3903" s="20"/>
      <c r="M3903" s="20"/>
      <c r="N3903" s="20"/>
      <c r="O3903" s="20"/>
      <c r="P3903" s="20"/>
    </row>
    <row r="3904" ht="15.75" hidden="1" customHeight="1">
      <c r="A3904" s="12">
        <v>110175.0</v>
      </c>
      <c r="B3904" s="12" t="s">
        <v>4371</v>
      </c>
      <c r="C3904" s="12" t="s">
        <v>39</v>
      </c>
      <c r="D3904" s="10" t="s">
        <v>118</v>
      </c>
      <c r="E3904" s="12">
        <v>9633.0</v>
      </c>
      <c r="F3904" s="26">
        <v>43965.0</v>
      </c>
      <c r="G3904" s="20"/>
      <c r="H3904" s="20"/>
      <c r="I3904" s="28" t="str">
        <f t="shared" si="1"/>
        <v>ROVale do Anari43965</v>
      </c>
      <c r="J3904" s="28">
        <f>VLOOKUP(I3904,'Indice isolamento municipio'!$F$2:$G$26498,2,false)</f>
        <v>0.396</v>
      </c>
      <c r="K3904" s="29"/>
      <c r="L3904" s="20"/>
      <c r="M3904" s="20"/>
      <c r="N3904" s="20"/>
      <c r="O3904" s="20"/>
      <c r="P3904" s="20"/>
    </row>
    <row r="3905" ht="15.75" hidden="1" customHeight="1">
      <c r="A3905" s="12">
        <v>110180.0</v>
      </c>
      <c r="B3905" s="12" t="s">
        <v>4372</v>
      </c>
      <c r="C3905" s="12" t="s">
        <v>39</v>
      </c>
      <c r="D3905" s="10" t="s">
        <v>118</v>
      </c>
      <c r="E3905" s="12">
        <v>7961.0</v>
      </c>
      <c r="F3905" s="26">
        <v>43965.0</v>
      </c>
      <c r="G3905" s="20"/>
      <c r="H3905" s="20"/>
      <c r="I3905" s="28" t="str">
        <f t="shared" si="1"/>
        <v>ROVale do Paraíso43965</v>
      </c>
      <c r="J3905" s="28">
        <f>VLOOKUP(I3905,'Indice isolamento municipio'!$F$2:$G$26498,2,false)</f>
        <v>0.414</v>
      </c>
      <c r="K3905" s="29"/>
      <c r="L3905" s="20"/>
      <c r="M3905" s="20"/>
      <c r="N3905" s="20"/>
      <c r="O3905" s="20"/>
      <c r="P3905" s="20"/>
    </row>
    <row r="3906" ht="15.75" hidden="1" customHeight="1">
      <c r="A3906" s="12">
        <v>140002.0</v>
      </c>
      <c r="B3906" s="12" t="s">
        <v>4375</v>
      </c>
      <c r="C3906" s="12" t="s">
        <v>39</v>
      </c>
      <c r="D3906" s="12" t="s">
        <v>123</v>
      </c>
      <c r="E3906" s="12">
        <v>9936.0</v>
      </c>
      <c r="F3906" s="26">
        <v>43965.0</v>
      </c>
      <c r="G3906" s="20"/>
      <c r="H3906" s="20"/>
      <c r="I3906" s="28" t="str">
        <f t="shared" si="1"/>
        <v>RRAmajari43965</v>
      </c>
      <c r="J3906" s="28">
        <f>VLOOKUP(I3906,'Indice isolamento municipio'!$F$2:$G$26498,2,false)</f>
        <v>0.519</v>
      </c>
      <c r="K3906" s="29"/>
      <c r="L3906" s="20"/>
      <c r="M3906" s="20"/>
      <c r="N3906" s="20"/>
      <c r="O3906" s="20"/>
      <c r="P3906" s="20"/>
    </row>
    <row r="3907" ht="15.75" hidden="1" customHeight="1">
      <c r="A3907" s="12">
        <v>140005.0</v>
      </c>
      <c r="B3907" s="12" t="s">
        <v>4374</v>
      </c>
      <c r="C3907" s="12" t="s">
        <v>39</v>
      </c>
      <c r="D3907" s="12" t="s">
        <v>123</v>
      </c>
      <c r="E3907" s="12">
        <v>16228.0</v>
      </c>
      <c r="F3907" s="26">
        <v>43965.0</v>
      </c>
      <c r="G3907" s="20"/>
      <c r="H3907" s="20"/>
      <c r="I3907" s="28" t="str">
        <f t="shared" si="1"/>
        <v>RRAlto Alegre43965</v>
      </c>
      <c r="J3907" s="28">
        <f>VLOOKUP(I3907,'Indice isolamento municipio'!$F$2:$G$26498,2,false)</f>
        <v>0.492</v>
      </c>
      <c r="K3907" s="29"/>
      <c r="L3907" s="20"/>
      <c r="M3907" s="20"/>
      <c r="N3907" s="20"/>
      <c r="O3907" s="20"/>
      <c r="P3907" s="20"/>
    </row>
    <row r="3908" ht="15.75" hidden="1" customHeight="1">
      <c r="A3908" s="12">
        <v>140010.0</v>
      </c>
      <c r="B3908" s="12" t="s">
        <v>2739</v>
      </c>
      <c r="C3908" s="12" t="s">
        <v>39</v>
      </c>
      <c r="D3908" s="12" t="s">
        <v>123</v>
      </c>
      <c r="E3908" s="12">
        <v>296959.0</v>
      </c>
      <c r="F3908" s="26">
        <v>43965.0</v>
      </c>
      <c r="G3908" s="20"/>
      <c r="H3908" s="20"/>
      <c r="I3908" s="28" t="str">
        <f t="shared" si="1"/>
        <v>RRBoa Vista43965</v>
      </c>
      <c r="J3908" s="28">
        <f>VLOOKUP(I3908,'Indice isolamento municipio'!$F$2:$G$26498,2,false)</f>
        <v>0.413</v>
      </c>
      <c r="K3908" s="29"/>
      <c r="L3908" s="20"/>
      <c r="M3908" s="20"/>
      <c r="N3908" s="20"/>
      <c r="O3908" s="20"/>
      <c r="P3908" s="20"/>
    </row>
    <row r="3909" ht="15.75" hidden="1" customHeight="1">
      <c r="A3909" s="12">
        <v>140015.0</v>
      </c>
      <c r="B3909" s="12" t="s">
        <v>1824</v>
      </c>
      <c r="C3909" s="12" t="s">
        <v>39</v>
      </c>
      <c r="D3909" s="12" t="s">
        <v>123</v>
      </c>
      <c r="E3909" s="12">
        <v>11188.0</v>
      </c>
      <c r="F3909" s="26">
        <v>43965.0</v>
      </c>
      <c r="G3909" s="20"/>
      <c r="H3909" s="20"/>
      <c r="I3909" s="28" t="str">
        <f t="shared" si="1"/>
        <v>RRBonfim43965</v>
      </c>
      <c r="J3909" s="28">
        <f>VLOOKUP(I3909,'Indice isolamento municipio'!$F$2:$G$26498,2,false)</f>
        <v>0.526</v>
      </c>
      <c r="K3909" s="41">
        <v>0.0</v>
      </c>
      <c r="L3909" s="26">
        <v>43962.0</v>
      </c>
      <c r="M3909" s="26">
        <v>43971.0</v>
      </c>
      <c r="N3909" s="20"/>
      <c r="O3909" s="20"/>
      <c r="P3909" s="20"/>
    </row>
    <row r="3910" ht="15.75" hidden="1" customHeight="1">
      <c r="A3910" s="12">
        <v>140017.0</v>
      </c>
      <c r="B3910" s="12" t="s">
        <v>4376</v>
      </c>
      <c r="C3910" s="12" t="s">
        <v>39</v>
      </c>
      <c r="D3910" s="12" t="s">
        <v>123</v>
      </c>
      <c r="E3910" s="12">
        <v>14707.0</v>
      </c>
      <c r="F3910" s="26">
        <v>43965.0</v>
      </c>
      <c r="G3910" s="20"/>
      <c r="H3910" s="20"/>
      <c r="I3910" s="28" t="str">
        <f t="shared" si="1"/>
        <v>RRCantá43965</v>
      </c>
      <c r="J3910" s="28">
        <f>VLOOKUP(I3910,'Indice isolamento municipio'!$F$2:$G$26498,2,false)</f>
        <v>0.412</v>
      </c>
      <c r="K3910" s="29"/>
      <c r="L3910" s="20"/>
      <c r="M3910" s="20"/>
      <c r="N3910" s="20"/>
      <c r="O3910" s="20"/>
      <c r="P3910" s="20"/>
    </row>
    <row r="3911" ht="15.75" hidden="1" customHeight="1">
      <c r="A3911" s="12">
        <v>140020.0</v>
      </c>
      <c r="B3911" s="12" t="s">
        <v>4377</v>
      </c>
      <c r="C3911" s="12" t="s">
        <v>39</v>
      </c>
      <c r="D3911" s="12" t="s">
        <v>123</v>
      </c>
      <c r="E3911" s="12">
        <v>19019.0</v>
      </c>
      <c r="F3911" s="26">
        <v>43965.0</v>
      </c>
      <c r="G3911" s="20"/>
      <c r="H3911" s="20"/>
      <c r="I3911" s="28" t="str">
        <f t="shared" si="1"/>
        <v>RRCaracaraí43965</v>
      </c>
      <c r="J3911" s="28">
        <f>VLOOKUP(I3911,'Indice isolamento municipio'!$F$2:$G$26498,2,false)</f>
        <v>0.427</v>
      </c>
      <c r="K3911" s="29"/>
      <c r="L3911" s="20"/>
      <c r="M3911" s="20"/>
      <c r="N3911" s="20"/>
      <c r="O3911" s="20"/>
      <c r="P3911" s="20"/>
    </row>
    <row r="3912" ht="15.75" hidden="1" customHeight="1">
      <c r="A3912" s="12">
        <v>140023.0</v>
      </c>
      <c r="B3912" s="12" t="s">
        <v>4378</v>
      </c>
      <c r="C3912" s="12" t="s">
        <v>39</v>
      </c>
      <c r="D3912" s="12" t="s">
        <v>123</v>
      </c>
      <c r="E3912" s="12">
        <v>8480.0</v>
      </c>
      <c r="F3912" s="26">
        <v>43965.0</v>
      </c>
      <c r="G3912" s="20"/>
      <c r="H3912" s="20"/>
      <c r="I3912" s="28" t="str">
        <f t="shared" si="1"/>
        <v>RRCaroebe43965</v>
      </c>
      <c r="J3912" s="28">
        <f>VLOOKUP(I3912,'Indice isolamento municipio'!$F$2:$G$26498,2,false)</f>
        <v>0.369</v>
      </c>
      <c r="K3912" s="29"/>
      <c r="L3912" s="20"/>
      <c r="M3912" s="20"/>
      <c r="N3912" s="20"/>
      <c r="O3912" s="20"/>
      <c r="P3912" s="20"/>
    </row>
    <row r="3913" ht="15.75" hidden="1" customHeight="1">
      <c r="A3913" s="12">
        <v>140028.0</v>
      </c>
      <c r="B3913" s="12" t="s">
        <v>924</v>
      </c>
      <c r="C3913" s="12" t="s">
        <v>39</v>
      </c>
      <c r="D3913" s="12" t="s">
        <v>123</v>
      </c>
      <c r="E3913" s="12">
        <v>9288.0</v>
      </c>
      <c r="F3913" s="26">
        <v>43965.0</v>
      </c>
      <c r="G3913" s="20"/>
      <c r="H3913" s="20"/>
      <c r="I3913" s="28" t="str">
        <f t="shared" si="1"/>
        <v>RRIracema43965</v>
      </c>
      <c r="J3913" s="28">
        <f>VLOOKUP(I3913,'Indice isolamento municipio'!$F$2:$G$26498,2,false)</f>
        <v>0.457</v>
      </c>
      <c r="K3913" s="29"/>
      <c r="L3913" s="20"/>
      <c r="M3913" s="20"/>
      <c r="N3913" s="20"/>
      <c r="O3913" s="20"/>
      <c r="P3913" s="20"/>
    </row>
    <row r="3914" ht="15.75" hidden="1" customHeight="1">
      <c r="A3914" s="12">
        <v>140030.0</v>
      </c>
      <c r="B3914" s="12" t="s">
        <v>4379</v>
      </c>
      <c r="C3914" s="12" t="s">
        <v>39</v>
      </c>
      <c r="D3914" s="12" t="s">
        <v>123</v>
      </c>
      <c r="E3914" s="12">
        <v>15328.0</v>
      </c>
      <c r="F3914" s="26">
        <v>43965.0</v>
      </c>
      <c r="G3914" s="20"/>
      <c r="H3914" s="20"/>
      <c r="I3914" s="28" t="str">
        <f t="shared" si="1"/>
        <v>RRMucajaí43965</v>
      </c>
      <c r="J3914" s="28">
        <f>VLOOKUP(I3914,'Indice isolamento municipio'!$F$2:$G$26498,2,false)</f>
        <v>0.499</v>
      </c>
      <c r="K3914" s="29"/>
      <c r="L3914" s="20"/>
      <c r="M3914" s="20"/>
      <c r="N3914" s="20"/>
      <c r="O3914" s="20"/>
      <c r="P3914" s="20"/>
    </row>
    <row r="3915" ht="15.75" hidden="1" customHeight="1">
      <c r="A3915" s="12">
        <v>140040.0</v>
      </c>
      <c r="B3915" s="12" t="s">
        <v>4380</v>
      </c>
      <c r="C3915" s="12" t="s">
        <v>39</v>
      </c>
      <c r="D3915" s="12" t="s">
        <v>123</v>
      </c>
      <c r="E3915" s="12">
        <v>9364.0</v>
      </c>
      <c r="F3915" s="26">
        <v>43965.0</v>
      </c>
      <c r="G3915" s="20"/>
      <c r="H3915" s="20"/>
      <c r="I3915" s="28" t="str">
        <f t="shared" si="1"/>
        <v>RRNormandia43965</v>
      </c>
      <c r="J3915" s="28">
        <f>VLOOKUP(I3915,'Indice isolamento municipio'!$F$2:$G$26498,2,false)</f>
        <v>0.43</v>
      </c>
      <c r="K3915" s="29"/>
      <c r="L3915" s="20"/>
      <c r="M3915" s="20"/>
      <c r="N3915" s="20"/>
      <c r="O3915" s="20"/>
      <c r="P3915" s="20"/>
    </row>
    <row r="3916" ht="15.75" hidden="1" customHeight="1">
      <c r="A3916" s="12">
        <v>140045.0</v>
      </c>
      <c r="B3916" s="12" t="s">
        <v>4381</v>
      </c>
      <c r="C3916" s="12" t="s">
        <v>39</v>
      </c>
      <c r="D3916" s="12" t="s">
        <v>123</v>
      </c>
      <c r="E3916" s="12">
        <v>10953.0</v>
      </c>
      <c r="F3916" s="26">
        <v>43965.0</v>
      </c>
      <c r="G3916" s="20"/>
      <c r="H3916" s="20"/>
      <c r="I3916" s="28" t="str">
        <f t="shared" si="1"/>
        <v>RRPacaraima43965</v>
      </c>
      <c r="J3916" s="28">
        <f>VLOOKUP(I3916,'Indice isolamento municipio'!$F$2:$G$26498,2,false)</f>
        <v>0.429</v>
      </c>
      <c r="K3916" s="29"/>
      <c r="L3916" s="20"/>
      <c r="M3916" s="20"/>
      <c r="N3916" s="20"/>
      <c r="O3916" s="20"/>
      <c r="P3916" s="20"/>
    </row>
    <row r="3917" ht="15.75" hidden="1" customHeight="1">
      <c r="A3917" s="12">
        <v>140047.0</v>
      </c>
      <c r="B3917" s="12" t="s">
        <v>4382</v>
      </c>
      <c r="C3917" s="12" t="s">
        <v>39</v>
      </c>
      <c r="D3917" s="12" t="s">
        <v>123</v>
      </c>
      <c r="E3917" s="12">
        <v>25319.0</v>
      </c>
      <c r="F3917" s="26">
        <v>43965.0</v>
      </c>
      <c r="G3917" s="20"/>
      <c r="H3917" s="20"/>
      <c r="I3917" s="28" t="str">
        <f t="shared" si="1"/>
        <v>RRRorainópolis43965</v>
      </c>
      <c r="J3917" s="28">
        <f>VLOOKUP(I3917,'Indice isolamento municipio'!$F$2:$G$26498,2,false)</f>
        <v>0.386</v>
      </c>
      <c r="K3917" s="29"/>
      <c r="L3917" s="20"/>
      <c r="M3917" s="20"/>
      <c r="N3917" s="20"/>
      <c r="O3917" s="20"/>
      <c r="P3917" s="20"/>
    </row>
    <row r="3918" ht="15.75" hidden="1" customHeight="1">
      <c r="A3918" s="12">
        <v>140050.0</v>
      </c>
      <c r="B3918" s="12" t="s">
        <v>4383</v>
      </c>
      <c r="C3918" s="12" t="s">
        <v>39</v>
      </c>
      <c r="D3918" s="12" t="s">
        <v>123</v>
      </c>
      <c r="E3918" s="12">
        <v>7023.0</v>
      </c>
      <c r="F3918" s="26">
        <v>43965.0</v>
      </c>
      <c r="G3918" s="20"/>
      <c r="H3918" s="20"/>
      <c r="I3918" s="28" t="str">
        <f t="shared" si="1"/>
        <v>RRSão João da Baliza43965</v>
      </c>
      <c r="J3918" s="28">
        <f>VLOOKUP(I3918,'Indice isolamento municipio'!$F$2:$G$26498,2,false)</f>
        <v>0.377</v>
      </c>
      <c r="K3918" s="29"/>
      <c r="L3918" s="20"/>
      <c r="M3918" s="20"/>
      <c r="N3918" s="20"/>
      <c r="O3918" s="20"/>
      <c r="P3918" s="20"/>
    </row>
    <row r="3919" ht="15.75" hidden="1" customHeight="1">
      <c r="A3919" s="12">
        <v>140060.0</v>
      </c>
      <c r="B3919" s="12" t="s">
        <v>5850</v>
      </c>
      <c r="C3919" s="12" t="s">
        <v>39</v>
      </c>
      <c r="D3919" s="12" t="s">
        <v>123</v>
      </c>
      <c r="E3919" s="12">
        <v>6968.0</v>
      </c>
      <c r="F3919" s="26">
        <v>43965.0</v>
      </c>
      <c r="G3919" s="20"/>
      <c r="H3919" s="20"/>
      <c r="I3919" s="28" t="str">
        <f t="shared" si="1"/>
        <v>RRSão Luiz43965</v>
      </c>
      <c r="J3919" s="28" t="str">
        <f>VLOOKUP(I3919,'Indice isolamento municipio'!$F$2:$G$26498,2,false)</f>
        <v>#N/A</v>
      </c>
      <c r="K3919" s="29"/>
      <c r="L3919" s="20"/>
      <c r="M3919" s="20"/>
      <c r="N3919" s="20"/>
      <c r="O3919" s="20"/>
      <c r="P3919" s="20"/>
    </row>
    <row r="3920" ht="15.75" hidden="1" customHeight="1">
      <c r="A3920" s="12">
        <v>140070.0</v>
      </c>
      <c r="B3920" s="12" t="s">
        <v>4384</v>
      </c>
      <c r="C3920" s="12" t="s">
        <v>39</v>
      </c>
      <c r="D3920" s="12" t="s">
        <v>123</v>
      </c>
      <c r="E3920" s="12">
        <v>8764.0</v>
      </c>
      <c r="F3920" s="26">
        <v>43965.0</v>
      </c>
      <c r="G3920" s="20"/>
      <c r="H3920" s="20"/>
      <c r="I3920" s="28" t="str">
        <f t="shared" si="1"/>
        <v>RRUiramutã43965</v>
      </c>
      <c r="J3920" s="28">
        <f>VLOOKUP(I3920,'Indice isolamento municipio'!$F$2:$G$26498,2,false)</f>
        <v>0.403</v>
      </c>
      <c r="K3920" s="29"/>
      <c r="L3920" s="20"/>
      <c r="M3920" s="20"/>
      <c r="N3920" s="20"/>
      <c r="O3920" s="20"/>
      <c r="P3920" s="20"/>
    </row>
    <row r="3921" ht="15.75" hidden="1" customHeight="1">
      <c r="A3921" s="12">
        <v>430003.0</v>
      </c>
      <c r="B3921" s="12" t="s">
        <v>3966</v>
      </c>
      <c r="C3921" s="12" t="s">
        <v>158</v>
      </c>
      <c r="D3921" s="12" t="s">
        <v>160</v>
      </c>
      <c r="E3921" s="12">
        <v>4465.0</v>
      </c>
      <c r="F3921" s="26">
        <v>43965.0</v>
      </c>
      <c r="G3921" s="20"/>
      <c r="H3921" s="20"/>
      <c r="I3921" s="28" t="str">
        <f t="shared" si="1"/>
        <v>RSAceguá43965</v>
      </c>
      <c r="J3921" s="28">
        <f>VLOOKUP(I3921,'Indice isolamento municipio'!$F$2:$G$26498,2,false)</f>
        <v>0.667</v>
      </c>
      <c r="K3921" s="29"/>
      <c r="L3921" s="20"/>
      <c r="M3921" s="20"/>
      <c r="N3921" s="20"/>
      <c r="O3921" s="20"/>
      <c r="P3921" s="20"/>
    </row>
    <row r="3922" ht="15.75" hidden="1" customHeight="1">
      <c r="A3922" s="12">
        <v>430005.0</v>
      </c>
      <c r="B3922" s="12" t="s">
        <v>3967</v>
      </c>
      <c r="C3922" s="12" t="s">
        <v>158</v>
      </c>
      <c r="D3922" s="12" t="s">
        <v>160</v>
      </c>
      <c r="E3922" s="12">
        <v>3712.0</v>
      </c>
      <c r="F3922" s="26">
        <v>43965.0</v>
      </c>
      <c r="G3922" s="20"/>
      <c r="H3922" s="20"/>
      <c r="I3922" s="28" t="str">
        <f t="shared" si="1"/>
        <v>RSÁgua Santa43965</v>
      </c>
      <c r="J3922" s="28">
        <f>VLOOKUP(I3922,'Indice isolamento municipio'!$F$2:$G$26498,2,false)</f>
        <v>0.4</v>
      </c>
      <c r="K3922" s="29"/>
      <c r="L3922" s="20"/>
      <c r="M3922" s="20"/>
      <c r="N3922" s="20"/>
      <c r="O3922" s="20"/>
      <c r="P3922" s="20"/>
    </row>
    <row r="3923" ht="15.75" hidden="1" customHeight="1">
      <c r="A3923" s="12">
        <v>430010.0</v>
      </c>
      <c r="B3923" s="12" t="s">
        <v>3968</v>
      </c>
      <c r="C3923" s="12" t="s">
        <v>158</v>
      </c>
      <c r="D3923" s="12" t="s">
        <v>160</v>
      </c>
      <c r="E3923" s="12">
        <v>16612.0</v>
      </c>
      <c r="F3923" s="26">
        <v>43965.0</v>
      </c>
      <c r="G3923" s="20"/>
      <c r="H3923" s="20"/>
      <c r="I3923" s="28" t="str">
        <f t="shared" si="1"/>
        <v>RSAgudo43965</v>
      </c>
      <c r="J3923" s="28">
        <f>VLOOKUP(I3923,'Indice isolamento municipio'!$F$2:$G$26498,2,false)</f>
        <v>0.478</v>
      </c>
      <c r="K3923" s="29"/>
      <c r="L3923" s="20"/>
      <c r="M3923" s="20"/>
      <c r="N3923" s="20"/>
      <c r="O3923" s="20"/>
      <c r="P3923" s="20"/>
    </row>
    <row r="3924" ht="15.75" hidden="1" customHeight="1">
      <c r="A3924" s="12">
        <v>430020.0</v>
      </c>
      <c r="B3924" s="12" t="s">
        <v>3969</v>
      </c>
      <c r="C3924" s="12" t="s">
        <v>158</v>
      </c>
      <c r="D3924" s="12" t="s">
        <v>160</v>
      </c>
      <c r="E3924" s="12">
        <v>7187.0</v>
      </c>
      <c r="F3924" s="26">
        <v>43965.0</v>
      </c>
      <c r="G3924" s="20"/>
      <c r="H3924" s="20"/>
      <c r="I3924" s="28" t="str">
        <f t="shared" si="1"/>
        <v>RSAjuricaba43965</v>
      </c>
      <c r="J3924" s="28">
        <f>VLOOKUP(I3924,'Indice isolamento municipio'!$F$2:$G$26498,2,false)</f>
        <v>0.393</v>
      </c>
      <c r="K3924" s="29"/>
      <c r="L3924" s="20"/>
      <c r="M3924" s="20"/>
      <c r="N3924" s="20"/>
      <c r="O3924" s="20"/>
      <c r="P3924" s="20"/>
    </row>
    <row r="3925" ht="15.75" hidden="1" customHeight="1">
      <c r="A3925" s="12">
        <v>430030.0</v>
      </c>
      <c r="B3925" s="12" t="s">
        <v>3970</v>
      </c>
      <c r="C3925" s="12" t="s">
        <v>158</v>
      </c>
      <c r="D3925" s="12" t="s">
        <v>160</v>
      </c>
      <c r="E3925" s="12">
        <v>6828.0</v>
      </c>
      <c r="F3925" s="26">
        <v>43965.0</v>
      </c>
      <c r="G3925" s="20"/>
      <c r="H3925" s="20"/>
      <c r="I3925" s="28" t="str">
        <f t="shared" si="1"/>
        <v>RSAlecrim43965</v>
      </c>
      <c r="J3925" s="28">
        <f>VLOOKUP(I3925,'Indice isolamento municipio'!$F$2:$G$26498,2,false)</f>
        <v>0.438</v>
      </c>
      <c r="K3925" s="29"/>
      <c r="L3925" s="20"/>
      <c r="M3925" s="20"/>
      <c r="N3925" s="20"/>
      <c r="O3925" s="20"/>
      <c r="P3925" s="20"/>
    </row>
    <row r="3926" ht="15.75" hidden="1" customHeight="1">
      <c r="A3926" s="12">
        <v>430040.0</v>
      </c>
      <c r="B3926" s="12" t="s">
        <v>3971</v>
      </c>
      <c r="C3926" s="12" t="s">
        <v>158</v>
      </c>
      <c r="D3926" s="12" t="s">
        <v>160</v>
      </c>
      <c r="E3926" s="12">
        <v>76644.0</v>
      </c>
      <c r="F3926" s="26">
        <v>43965.0</v>
      </c>
      <c r="G3926" s="20"/>
      <c r="H3926" s="20"/>
      <c r="I3926" s="28" t="str">
        <f t="shared" si="1"/>
        <v>RSAlegrete43965</v>
      </c>
      <c r="J3926" s="28">
        <f>VLOOKUP(I3926,'Indice isolamento municipio'!$F$2:$G$26498,2,false)</f>
        <v>0.345</v>
      </c>
      <c r="K3926" s="29"/>
      <c r="L3926" s="20"/>
      <c r="M3926" s="20"/>
      <c r="N3926" s="20"/>
      <c r="O3926" s="20"/>
      <c r="P3926" s="20"/>
    </row>
    <row r="3927" ht="15.75" hidden="1" customHeight="1">
      <c r="A3927" s="12">
        <v>430045.0</v>
      </c>
      <c r="B3927" s="12" t="s">
        <v>5851</v>
      </c>
      <c r="C3927" s="12" t="s">
        <v>158</v>
      </c>
      <c r="D3927" s="12" t="s">
        <v>160</v>
      </c>
      <c r="E3927" s="12">
        <v>4141.0</v>
      </c>
      <c r="F3927" s="26">
        <v>43965.0</v>
      </c>
      <c r="G3927" s="20"/>
      <c r="H3927" s="20"/>
      <c r="I3927" s="28" t="str">
        <f t="shared" si="1"/>
        <v>RSAlegria43965</v>
      </c>
      <c r="J3927" s="28" t="str">
        <f>VLOOKUP(I3927,'Indice isolamento municipio'!$F$2:$G$26498,2,false)</f>
        <v>#N/A</v>
      </c>
      <c r="K3927" s="29"/>
      <c r="L3927" s="20"/>
      <c r="M3927" s="20"/>
      <c r="N3927" s="20"/>
      <c r="O3927" s="20"/>
      <c r="P3927" s="20"/>
    </row>
    <row r="3928" ht="15.75" hidden="1" customHeight="1">
      <c r="A3928" s="12">
        <v>430047.0</v>
      </c>
      <c r="B3928" s="12" t="s">
        <v>5852</v>
      </c>
      <c r="C3928" s="12" t="s">
        <v>158</v>
      </c>
      <c r="D3928" s="12" t="s">
        <v>160</v>
      </c>
      <c r="E3928" s="12">
        <v>2041.0</v>
      </c>
      <c r="F3928" s="26">
        <v>43965.0</v>
      </c>
      <c r="G3928" s="20"/>
      <c r="H3928" s="20"/>
      <c r="I3928" s="28" t="str">
        <f t="shared" si="1"/>
        <v>RSAlmirante Tamandaré do Sul43965</v>
      </c>
      <c r="J3928" s="28" t="str">
        <f>VLOOKUP(I3928,'Indice isolamento municipio'!$F$2:$G$26498,2,false)</f>
        <v>#N/A</v>
      </c>
      <c r="K3928" s="29"/>
      <c r="L3928" s="20"/>
      <c r="M3928" s="20"/>
      <c r="N3928" s="20"/>
      <c r="O3928" s="20"/>
      <c r="P3928" s="20"/>
    </row>
    <row r="3929" ht="15.75" hidden="1" customHeight="1">
      <c r="A3929" s="12">
        <v>430050.0</v>
      </c>
      <c r="B3929" s="12" t="s">
        <v>3972</v>
      </c>
      <c r="C3929" s="12" t="s">
        <v>158</v>
      </c>
      <c r="D3929" s="12" t="s">
        <v>160</v>
      </c>
      <c r="E3929" s="12">
        <v>7689.0</v>
      </c>
      <c r="F3929" s="26">
        <v>43965.0</v>
      </c>
      <c r="G3929" s="20"/>
      <c r="H3929" s="20"/>
      <c r="I3929" s="28" t="str">
        <f t="shared" si="1"/>
        <v>RSAlpestre43965</v>
      </c>
      <c r="J3929" s="28">
        <f>VLOOKUP(I3929,'Indice isolamento municipio'!$F$2:$G$26498,2,false)</f>
        <v>0.483</v>
      </c>
      <c r="K3929" s="29"/>
      <c r="L3929" s="20"/>
      <c r="M3929" s="20"/>
      <c r="N3929" s="20"/>
      <c r="O3929" s="20"/>
      <c r="P3929" s="20"/>
    </row>
    <row r="3930" ht="15.75" hidden="1" customHeight="1">
      <c r="A3930" s="12">
        <v>430055.0</v>
      </c>
      <c r="B3930" s="12" t="s">
        <v>4374</v>
      </c>
      <c r="C3930" s="12" t="s">
        <v>158</v>
      </c>
      <c r="D3930" s="12" t="s">
        <v>160</v>
      </c>
      <c r="E3930" s="12">
        <v>1805.0</v>
      </c>
      <c r="F3930" s="26">
        <v>43965.0</v>
      </c>
      <c r="G3930" s="20"/>
      <c r="H3930" s="20"/>
      <c r="I3930" s="28" t="str">
        <f t="shared" si="1"/>
        <v>RSAlto Alegre43965</v>
      </c>
      <c r="J3930" s="28" t="str">
        <f>VLOOKUP(I3930,'Indice isolamento municipio'!$F$2:$G$26498,2,false)</f>
        <v>#N/A</v>
      </c>
      <c r="K3930" s="29"/>
      <c r="L3930" s="20"/>
      <c r="M3930" s="20"/>
      <c r="N3930" s="20"/>
      <c r="O3930" s="20"/>
      <c r="P3930" s="20"/>
    </row>
    <row r="3931" ht="15.75" hidden="1" customHeight="1">
      <c r="A3931" s="12">
        <v>430057.0</v>
      </c>
      <c r="B3931" s="12" t="s">
        <v>3973</v>
      </c>
      <c r="C3931" s="12" t="s">
        <v>158</v>
      </c>
      <c r="D3931" s="12" t="s">
        <v>160</v>
      </c>
      <c r="E3931" s="12">
        <v>2930.0</v>
      </c>
      <c r="F3931" s="26">
        <v>43965.0</v>
      </c>
      <c r="G3931" s="20"/>
      <c r="H3931" s="20"/>
      <c r="I3931" s="28" t="str">
        <f t="shared" si="1"/>
        <v>RSAlto Feliz43965</v>
      </c>
      <c r="J3931" s="28">
        <f>VLOOKUP(I3931,'Indice isolamento municipio'!$F$2:$G$26498,2,false)</f>
        <v>0.353</v>
      </c>
      <c r="K3931" s="29"/>
      <c r="L3931" s="20"/>
      <c r="M3931" s="20"/>
      <c r="N3931" s="20"/>
      <c r="O3931" s="20"/>
      <c r="P3931" s="20"/>
    </row>
    <row r="3932" ht="15.75" hidden="1" customHeight="1">
      <c r="A3932" s="12">
        <v>430060.0</v>
      </c>
      <c r="B3932" s="12" t="s">
        <v>3974</v>
      </c>
      <c r="C3932" s="12" t="s">
        <v>158</v>
      </c>
      <c r="D3932" s="12" t="s">
        <v>160</v>
      </c>
      <c r="E3932" s="12">
        <v>197441.0</v>
      </c>
      <c r="F3932" s="26">
        <v>43965.0</v>
      </c>
      <c r="G3932" s="20"/>
      <c r="H3932" s="20"/>
      <c r="I3932" s="28" t="str">
        <f t="shared" si="1"/>
        <v>RSAlvorada43965</v>
      </c>
      <c r="J3932" s="28">
        <f>VLOOKUP(I3932,'Indice isolamento municipio'!$F$2:$G$26498,2,false)</f>
        <v>0.394</v>
      </c>
      <c r="K3932" s="29"/>
      <c r="L3932" s="20"/>
      <c r="M3932" s="20"/>
      <c r="N3932" s="20"/>
      <c r="O3932" s="20"/>
      <c r="P3932" s="20"/>
    </row>
    <row r="3933" ht="15.75" hidden="1" customHeight="1">
      <c r="A3933" s="12">
        <v>430063.0</v>
      </c>
      <c r="B3933" s="12" t="s">
        <v>3975</v>
      </c>
      <c r="C3933" s="12" t="s">
        <v>158</v>
      </c>
      <c r="D3933" s="12" t="s">
        <v>160</v>
      </c>
      <c r="E3933" s="12">
        <v>6446.0</v>
      </c>
      <c r="F3933" s="26">
        <v>43965.0</v>
      </c>
      <c r="G3933" s="20"/>
      <c r="H3933" s="20"/>
      <c r="I3933" s="28" t="str">
        <f t="shared" si="1"/>
        <v>RSAmaral Ferrador43965</v>
      </c>
      <c r="J3933" s="28">
        <f>VLOOKUP(I3933,'Indice isolamento municipio'!$F$2:$G$26498,2,false)</f>
        <v>0.385</v>
      </c>
      <c r="K3933" s="29"/>
      <c r="L3933" s="20"/>
      <c r="M3933" s="20"/>
      <c r="N3933" s="20"/>
      <c r="O3933" s="20"/>
      <c r="P3933" s="20"/>
    </row>
    <row r="3934" ht="15.75" hidden="1" customHeight="1">
      <c r="A3934" s="12">
        <v>430064.0</v>
      </c>
      <c r="B3934" s="12" t="s">
        <v>3976</v>
      </c>
      <c r="C3934" s="12" t="s">
        <v>158</v>
      </c>
      <c r="D3934" s="12" t="s">
        <v>160</v>
      </c>
      <c r="E3934" s="12">
        <v>7310.0</v>
      </c>
      <c r="F3934" s="26">
        <v>43965.0</v>
      </c>
      <c r="G3934" s="20"/>
      <c r="H3934" s="20"/>
      <c r="I3934" s="28" t="str">
        <f t="shared" si="1"/>
        <v>RSAmetista do Sul43965</v>
      </c>
      <c r="J3934" s="28">
        <f>VLOOKUP(I3934,'Indice isolamento municipio'!$F$2:$G$26498,2,false)</f>
        <v>0.509</v>
      </c>
      <c r="K3934" s="29"/>
      <c r="L3934" s="20"/>
      <c r="M3934" s="20"/>
      <c r="N3934" s="20"/>
      <c r="O3934" s="20"/>
      <c r="P3934" s="20"/>
    </row>
    <row r="3935" ht="15.75" hidden="1" customHeight="1">
      <c r="A3935" s="12">
        <v>430066.0</v>
      </c>
      <c r="B3935" s="12" t="s">
        <v>5853</v>
      </c>
      <c r="C3935" s="12" t="s">
        <v>158</v>
      </c>
      <c r="D3935" s="12" t="s">
        <v>160</v>
      </c>
      <c r="E3935" s="12">
        <v>1232.0</v>
      </c>
      <c r="F3935" s="26">
        <v>43965.0</v>
      </c>
      <c r="G3935" s="20"/>
      <c r="H3935" s="20"/>
      <c r="I3935" s="28" t="str">
        <f t="shared" si="1"/>
        <v>RSAndré da Rocha43965</v>
      </c>
      <c r="J3935" s="28" t="str">
        <f>VLOOKUP(I3935,'Indice isolamento municipio'!$F$2:$G$26498,2,false)</f>
        <v>#N/A</v>
      </c>
      <c r="K3935" s="29"/>
      <c r="L3935" s="20"/>
      <c r="M3935" s="20"/>
      <c r="N3935" s="20"/>
      <c r="O3935" s="20"/>
      <c r="P3935" s="20"/>
    </row>
    <row r="3936" ht="15.75" hidden="1" customHeight="1">
      <c r="A3936" s="12">
        <v>430070.0</v>
      </c>
      <c r="B3936" s="12" t="s">
        <v>3977</v>
      </c>
      <c r="C3936" s="12" t="s">
        <v>158</v>
      </c>
      <c r="D3936" s="12" t="s">
        <v>160</v>
      </c>
      <c r="E3936" s="12">
        <v>6035.0</v>
      </c>
      <c r="F3936" s="26">
        <v>43965.0</v>
      </c>
      <c r="G3936" s="20"/>
      <c r="H3936" s="20"/>
      <c r="I3936" s="28" t="str">
        <f t="shared" si="1"/>
        <v>RSAnta Gorda43965</v>
      </c>
      <c r="J3936" s="28">
        <f>VLOOKUP(I3936,'Indice isolamento municipio'!$F$2:$G$26498,2,false)</f>
        <v>0.408</v>
      </c>
      <c r="K3936" s="29"/>
      <c r="L3936" s="20"/>
      <c r="M3936" s="20"/>
      <c r="N3936" s="20"/>
      <c r="O3936" s="20"/>
      <c r="P3936" s="20"/>
    </row>
    <row r="3937" ht="15.75" hidden="1" customHeight="1">
      <c r="A3937" s="12">
        <v>430080.0</v>
      </c>
      <c r="B3937" s="12" t="s">
        <v>3978</v>
      </c>
      <c r="C3937" s="12" t="s">
        <v>158</v>
      </c>
      <c r="D3937" s="12" t="s">
        <v>160</v>
      </c>
      <c r="E3937" s="12">
        <v>12821.0</v>
      </c>
      <c r="F3937" s="26">
        <v>43965.0</v>
      </c>
      <c r="G3937" s="20"/>
      <c r="H3937" s="20"/>
      <c r="I3937" s="28" t="str">
        <f t="shared" si="1"/>
        <v>RSAntônio Prado43965</v>
      </c>
      <c r="J3937" s="28">
        <f>VLOOKUP(I3937,'Indice isolamento municipio'!$F$2:$G$26498,2,false)</f>
        <v>0.371</v>
      </c>
      <c r="K3937" s="29"/>
      <c r="L3937" s="20"/>
      <c r="M3937" s="20"/>
      <c r="N3937" s="20"/>
      <c r="O3937" s="20"/>
      <c r="P3937" s="20"/>
    </row>
    <row r="3938" ht="15.75" hidden="1" customHeight="1">
      <c r="A3938" s="12">
        <v>430085.0</v>
      </c>
      <c r="B3938" s="12" t="s">
        <v>3979</v>
      </c>
      <c r="C3938" s="12" t="s">
        <v>158</v>
      </c>
      <c r="D3938" s="12" t="s">
        <v>160</v>
      </c>
      <c r="E3938" s="12">
        <v>3660.0</v>
      </c>
      <c r="F3938" s="26">
        <v>43965.0</v>
      </c>
      <c r="G3938" s="20"/>
      <c r="H3938" s="20"/>
      <c r="I3938" s="28" t="str">
        <f t="shared" si="1"/>
        <v>RSArambaré43965</v>
      </c>
      <c r="J3938" s="28">
        <f>VLOOKUP(I3938,'Indice isolamento municipio'!$F$2:$G$26498,2,false)</f>
        <v>0.464</v>
      </c>
      <c r="K3938" s="29"/>
      <c r="L3938" s="20"/>
      <c r="M3938" s="20"/>
      <c r="N3938" s="20"/>
      <c r="O3938" s="20"/>
      <c r="P3938" s="20"/>
    </row>
    <row r="3939" ht="15.75" hidden="1" customHeight="1">
      <c r="A3939" s="12">
        <v>430087.0</v>
      </c>
      <c r="B3939" s="12" t="s">
        <v>3981</v>
      </c>
      <c r="C3939" s="12" t="s">
        <v>158</v>
      </c>
      <c r="D3939" s="12" t="s">
        <v>160</v>
      </c>
      <c r="E3939" s="12">
        <v>4990.0</v>
      </c>
      <c r="F3939" s="26">
        <v>43965.0</v>
      </c>
      <c r="G3939" s="20"/>
      <c r="H3939" s="20"/>
      <c r="I3939" s="28" t="str">
        <f t="shared" si="1"/>
        <v>RSAraricá43965</v>
      </c>
      <c r="J3939" s="28">
        <f>VLOOKUP(I3939,'Indice isolamento municipio'!$F$2:$G$26498,2,false)</f>
        <v>0.35</v>
      </c>
      <c r="K3939" s="29"/>
      <c r="L3939" s="20"/>
      <c r="M3939" s="20"/>
      <c r="N3939" s="20"/>
      <c r="O3939" s="20"/>
      <c r="P3939" s="20"/>
    </row>
    <row r="3940" ht="15.75" hidden="1" customHeight="1">
      <c r="A3940" s="12">
        <v>430090.0</v>
      </c>
      <c r="B3940" s="12" t="s">
        <v>3982</v>
      </c>
      <c r="C3940" s="12" t="s">
        <v>158</v>
      </c>
      <c r="D3940" s="12" t="s">
        <v>160</v>
      </c>
      <c r="E3940" s="12">
        <v>6482.0</v>
      </c>
      <c r="F3940" s="26">
        <v>43965.0</v>
      </c>
      <c r="G3940" s="20"/>
      <c r="H3940" s="20"/>
      <c r="I3940" s="28" t="str">
        <f t="shared" si="1"/>
        <v>RSAratiba43965</v>
      </c>
      <c r="J3940" s="28">
        <f>VLOOKUP(I3940,'Indice isolamento municipio'!$F$2:$G$26498,2,false)</f>
        <v>0.475</v>
      </c>
      <c r="K3940" s="29"/>
      <c r="L3940" s="20"/>
      <c r="M3940" s="20"/>
      <c r="N3940" s="20"/>
      <c r="O3940" s="20"/>
      <c r="P3940" s="20"/>
    </row>
    <row r="3941" ht="15.75" hidden="1" customHeight="1">
      <c r="A3941" s="12">
        <v>430100.0</v>
      </c>
      <c r="B3941" s="12" t="s">
        <v>3983</v>
      </c>
      <c r="C3941" s="12" t="s">
        <v>158</v>
      </c>
      <c r="D3941" s="12" t="s">
        <v>160</v>
      </c>
      <c r="E3941" s="12">
        <v>19060.0</v>
      </c>
      <c r="F3941" s="26">
        <v>43965.0</v>
      </c>
      <c r="G3941" s="20"/>
      <c r="H3941" s="20"/>
      <c r="I3941" s="28" t="str">
        <f t="shared" si="1"/>
        <v>RSArroio do Meio43965</v>
      </c>
      <c r="J3941" s="28">
        <f>VLOOKUP(I3941,'Indice isolamento municipio'!$F$2:$G$26498,2,false)</f>
        <v>0.391</v>
      </c>
      <c r="K3941" s="29"/>
      <c r="L3941" s="20"/>
      <c r="M3941" s="20"/>
      <c r="N3941" s="20"/>
      <c r="O3941" s="20"/>
      <c r="P3941" s="20"/>
    </row>
    <row r="3942" ht="15.75" hidden="1" customHeight="1">
      <c r="A3942" s="12">
        <v>430105.0</v>
      </c>
      <c r="B3942" s="12" t="s">
        <v>3985</v>
      </c>
      <c r="C3942" s="12" t="s">
        <v>158</v>
      </c>
      <c r="D3942" s="12" t="s">
        <v>160</v>
      </c>
      <c r="E3942" s="12">
        <v>8113.0</v>
      </c>
      <c r="F3942" s="26">
        <v>43965.0</v>
      </c>
      <c r="G3942" s="20"/>
      <c r="H3942" s="20"/>
      <c r="I3942" s="28" t="str">
        <f t="shared" si="1"/>
        <v>RSArroio do Sal43965</v>
      </c>
      <c r="J3942" s="28">
        <f>VLOOKUP(I3942,'Indice isolamento municipio'!$F$2:$G$26498,2,false)</f>
        <v>0.476</v>
      </c>
      <c r="K3942" s="29"/>
      <c r="L3942" s="20"/>
      <c r="M3942" s="20"/>
      <c r="N3942" s="20"/>
      <c r="O3942" s="20"/>
      <c r="P3942" s="20"/>
    </row>
    <row r="3943" ht="15.75" hidden="1" customHeight="1">
      <c r="A3943" s="12">
        <v>430107.0</v>
      </c>
      <c r="B3943" s="12" t="s">
        <v>3984</v>
      </c>
      <c r="C3943" s="12" t="s">
        <v>158</v>
      </c>
      <c r="D3943" s="12" t="s">
        <v>160</v>
      </c>
      <c r="E3943" s="12">
        <v>2756.0</v>
      </c>
      <c r="F3943" s="26">
        <v>43965.0</v>
      </c>
      <c r="G3943" s="20"/>
      <c r="H3943" s="20"/>
      <c r="I3943" s="28" t="str">
        <f t="shared" si="1"/>
        <v>RSArroio do Padre43965</v>
      </c>
      <c r="J3943" s="28">
        <f>VLOOKUP(I3943,'Indice isolamento municipio'!$F$2:$G$26498,2,false)</f>
        <v>0.431</v>
      </c>
      <c r="K3943" s="29"/>
      <c r="L3943" s="20"/>
      <c r="M3943" s="20"/>
      <c r="N3943" s="20"/>
      <c r="O3943" s="20"/>
      <c r="P3943" s="20"/>
    </row>
    <row r="3944" ht="15.75" hidden="1" customHeight="1">
      <c r="A3944" s="12">
        <v>430110.0</v>
      </c>
      <c r="B3944" s="12" t="s">
        <v>3987</v>
      </c>
      <c r="C3944" s="12" t="s">
        <v>158</v>
      </c>
      <c r="D3944" s="12" t="s">
        <v>160</v>
      </c>
      <c r="E3944" s="12">
        <v>13647.0</v>
      </c>
      <c r="F3944" s="26">
        <v>43965.0</v>
      </c>
      <c r="G3944" s="20"/>
      <c r="H3944" s="20"/>
      <c r="I3944" s="28" t="str">
        <f t="shared" si="1"/>
        <v>RSArroio dos Ratos43965</v>
      </c>
      <c r="J3944" s="28">
        <f>VLOOKUP(I3944,'Indice isolamento municipio'!$F$2:$G$26498,2,false)</f>
        <v>0.367</v>
      </c>
      <c r="K3944" s="29"/>
      <c r="L3944" s="20"/>
      <c r="M3944" s="20"/>
      <c r="N3944" s="20"/>
      <c r="O3944" s="20"/>
      <c r="P3944" s="20"/>
    </row>
    <row r="3945" ht="15.75" hidden="1" customHeight="1">
      <c r="A3945" s="12">
        <v>430120.0</v>
      </c>
      <c r="B3945" s="12" t="s">
        <v>3986</v>
      </c>
      <c r="C3945" s="12" t="s">
        <v>158</v>
      </c>
      <c r="D3945" s="12" t="s">
        <v>160</v>
      </c>
      <c r="E3945" s="12">
        <v>12774.0</v>
      </c>
      <c r="F3945" s="26">
        <v>43965.0</v>
      </c>
      <c r="G3945" s="20"/>
      <c r="H3945" s="20"/>
      <c r="I3945" s="28" t="str">
        <f t="shared" si="1"/>
        <v>RSArroio do Tigre43965</v>
      </c>
      <c r="J3945" s="28">
        <f>VLOOKUP(I3945,'Indice isolamento municipio'!$F$2:$G$26498,2,false)</f>
        <v>0.442</v>
      </c>
      <c r="K3945" s="29"/>
      <c r="L3945" s="20"/>
      <c r="M3945" s="20"/>
      <c r="N3945" s="20"/>
      <c r="O3945" s="20"/>
      <c r="P3945" s="20"/>
    </row>
    <row r="3946" ht="15.75" hidden="1" customHeight="1">
      <c r="A3946" s="12">
        <v>430130.0</v>
      </c>
      <c r="B3946" s="12" t="s">
        <v>3988</v>
      </c>
      <c r="C3946" s="12" t="s">
        <v>158</v>
      </c>
      <c r="D3946" s="12" t="s">
        <v>160</v>
      </c>
      <c r="E3946" s="12">
        <v>18368.0</v>
      </c>
      <c r="F3946" s="26">
        <v>43965.0</v>
      </c>
      <c r="G3946" s="20"/>
      <c r="H3946" s="20"/>
      <c r="I3946" s="28" t="str">
        <f t="shared" si="1"/>
        <v>RSArroio Grande43965</v>
      </c>
      <c r="J3946" s="28">
        <f>VLOOKUP(I3946,'Indice isolamento municipio'!$F$2:$G$26498,2,false)</f>
        <v>0.422</v>
      </c>
      <c r="K3946" s="29"/>
      <c r="L3946" s="20"/>
      <c r="M3946" s="20"/>
      <c r="N3946" s="20"/>
      <c r="O3946" s="20"/>
      <c r="P3946" s="20"/>
    </row>
    <row r="3947" ht="15.75" hidden="1" customHeight="1">
      <c r="A3947" s="12">
        <v>430140.0</v>
      </c>
      <c r="B3947" s="12" t="s">
        <v>3989</v>
      </c>
      <c r="C3947" s="12" t="s">
        <v>158</v>
      </c>
      <c r="D3947" s="12" t="s">
        <v>160</v>
      </c>
      <c r="E3947" s="12">
        <v>10220.0</v>
      </c>
      <c r="F3947" s="26">
        <v>43965.0</v>
      </c>
      <c r="G3947" s="20"/>
      <c r="H3947" s="20"/>
      <c r="I3947" s="28" t="str">
        <f t="shared" si="1"/>
        <v>RSArvorezinha43965</v>
      </c>
      <c r="J3947" s="28">
        <f>VLOOKUP(I3947,'Indice isolamento municipio'!$F$2:$G$26498,2,false)</f>
        <v>0.4</v>
      </c>
      <c r="K3947" s="29"/>
      <c r="L3947" s="20"/>
      <c r="M3947" s="20"/>
      <c r="N3947" s="20"/>
      <c r="O3947" s="20"/>
      <c r="P3947" s="20"/>
    </row>
    <row r="3948" ht="15.75" hidden="1" customHeight="1">
      <c r="A3948" s="12">
        <v>430150.0</v>
      </c>
      <c r="B3948" s="12" t="s">
        <v>3990</v>
      </c>
      <c r="C3948" s="12" t="s">
        <v>158</v>
      </c>
      <c r="D3948" s="12" t="s">
        <v>160</v>
      </c>
      <c r="E3948" s="12">
        <v>6990.0</v>
      </c>
      <c r="F3948" s="26">
        <v>43965.0</v>
      </c>
      <c r="G3948" s="20"/>
      <c r="H3948" s="20"/>
      <c r="I3948" s="28" t="str">
        <f t="shared" si="1"/>
        <v>RSAugusto Pestana43965</v>
      </c>
      <c r="J3948" s="28">
        <f>VLOOKUP(I3948,'Indice isolamento municipio'!$F$2:$G$26498,2,false)</f>
        <v>0.338</v>
      </c>
      <c r="K3948" s="29"/>
      <c r="L3948" s="20"/>
      <c r="M3948" s="20"/>
      <c r="N3948" s="20"/>
      <c r="O3948" s="20"/>
      <c r="P3948" s="20"/>
    </row>
    <row r="3949" ht="15.75" hidden="1" customHeight="1">
      <c r="A3949" s="12">
        <v>430155.0</v>
      </c>
      <c r="B3949" s="12" t="s">
        <v>5854</v>
      </c>
      <c r="C3949" s="12" t="s">
        <v>158</v>
      </c>
      <c r="D3949" s="12" t="s">
        <v>160</v>
      </c>
      <c r="E3949" s="12">
        <v>3632.0</v>
      </c>
      <c r="F3949" s="26">
        <v>43965.0</v>
      </c>
      <c r="G3949" s="20"/>
      <c r="H3949" s="20"/>
      <c r="I3949" s="28" t="str">
        <f t="shared" si="1"/>
        <v>RSÁurea43965</v>
      </c>
      <c r="J3949" s="28" t="str">
        <f>VLOOKUP(I3949,'Indice isolamento municipio'!$F$2:$G$26498,2,false)</f>
        <v>#N/A</v>
      </c>
      <c r="K3949" s="29"/>
      <c r="L3949" s="20"/>
      <c r="M3949" s="20"/>
      <c r="N3949" s="20"/>
      <c r="O3949" s="20"/>
      <c r="P3949" s="20"/>
    </row>
    <row r="3950" ht="15.75" hidden="1" customHeight="1">
      <c r="A3950" s="12">
        <v>430160.0</v>
      </c>
      <c r="B3950" s="12" t="s">
        <v>3991</v>
      </c>
      <c r="C3950" s="12" t="s">
        <v>158</v>
      </c>
      <c r="D3950" s="12" t="s">
        <v>160</v>
      </c>
      <c r="E3950" s="12">
        <v>117090.0</v>
      </c>
      <c r="F3950" s="26">
        <v>43965.0</v>
      </c>
      <c r="G3950" s="20"/>
      <c r="H3950" s="20"/>
      <c r="I3950" s="28" t="str">
        <f t="shared" si="1"/>
        <v>RSBagé43965</v>
      </c>
      <c r="J3950" s="28">
        <f>VLOOKUP(I3950,'Indice isolamento municipio'!$F$2:$G$26498,2,false)</f>
        <v>0.396</v>
      </c>
      <c r="K3950" s="29"/>
      <c r="L3950" s="20"/>
      <c r="M3950" s="20"/>
      <c r="N3950" s="20"/>
      <c r="O3950" s="20"/>
      <c r="P3950" s="20"/>
    </row>
    <row r="3951" ht="15.75" hidden="1" customHeight="1">
      <c r="A3951" s="12">
        <v>430163.0</v>
      </c>
      <c r="B3951" s="12" t="s">
        <v>3992</v>
      </c>
      <c r="C3951" s="12" t="s">
        <v>158</v>
      </c>
      <c r="D3951" s="12" t="s">
        <v>160</v>
      </c>
      <c r="E3951" s="12">
        <v>11371.0</v>
      </c>
      <c r="F3951" s="26">
        <v>43965.0</v>
      </c>
      <c r="G3951" s="20"/>
      <c r="H3951" s="20"/>
      <c r="I3951" s="28" t="str">
        <f t="shared" si="1"/>
        <v>RSBalneário Pinhal43965</v>
      </c>
      <c r="J3951" s="28">
        <f>VLOOKUP(I3951,'Indice isolamento municipio'!$F$2:$G$26498,2,false)</f>
        <v>0.411</v>
      </c>
      <c r="K3951" s="29"/>
      <c r="L3951" s="20"/>
      <c r="M3951" s="20"/>
      <c r="N3951" s="20"/>
      <c r="O3951" s="20"/>
      <c r="P3951" s="20"/>
    </row>
    <row r="3952" ht="15.75" hidden="1" customHeight="1">
      <c r="A3952" s="12">
        <v>430165.0</v>
      </c>
      <c r="B3952" s="12" t="s">
        <v>3993</v>
      </c>
      <c r="C3952" s="12" t="s">
        <v>158</v>
      </c>
      <c r="D3952" s="12" t="s">
        <v>160</v>
      </c>
      <c r="E3952" s="12">
        <v>5793.0</v>
      </c>
      <c r="F3952" s="26">
        <v>43965.0</v>
      </c>
      <c r="G3952" s="20"/>
      <c r="H3952" s="20"/>
      <c r="I3952" s="28" t="str">
        <f t="shared" si="1"/>
        <v>RSBarão43965</v>
      </c>
      <c r="J3952" s="28">
        <f>VLOOKUP(I3952,'Indice isolamento municipio'!$F$2:$G$26498,2,false)</f>
        <v>0.476</v>
      </c>
      <c r="K3952" s="29"/>
      <c r="L3952" s="20"/>
      <c r="M3952" s="20"/>
      <c r="N3952" s="20"/>
      <c r="O3952" s="20"/>
      <c r="P3952" s="20"/>
    </row>
    <row r="3953" ht="15.75" hidden="1" customHeight="1">
      <c r="A3953" s="12">
        <v>430170.0</v>
      </c>
      <c r="B3953" s="12" t="s">
        <v>3994</v>
      </c>
      <c r="C3953" s="12" t="s">
        <v>158</v>
      </c>
      <c r="D3953" s="12" t="s">
        <v>160</v>
      </c>
      <c r="E3953" s="12">
        <v>6521.0</v>
      </c>
      <c r="F3953" s="26">
        <v>43965.0</v>
      </c>
      <c r="G3953" s="20"/>
      <c r="H3953" s="20"/>
      <c r="I3953" s="28" t="str">
        <f t="shared" si="1"/>
        <v>RSBarão de Cotegipe43965</v>
      </c>
      <c r="J3953" s="28">
        <f>VLOOKUP(I3953,'Indice isolamento municipio'!$F$2:$G$26498,2,false)</f>
        <v>0.489</v>
      </c>
      <c r="K3953" s="29"/>
      <c r="L3953" s="20"/>
      <c r="M3953" s="20"/>
      <c r="N3953" s="20"/>
      <c r="O3953" s="20"/>
      <c r="P3953" s="20"/>
    </row>
    <row r="3954" ht="15.75" hidden="1" customHeight="1">
      <c r="A3954" s="12">
        <v>430175.0</v>
      </c>
      <c r="B3954" s="12" t="s">
        <v>3995</v>
      </c>
      <c r="C3954" s="12" t="s">
        <v>158</v>
      </c>
      <c r="D3954" s="12" t="s">
        <v>160</v>
      </c>
      <c r="E3954" s="12">
        <v>7072.0</v>
      </c>
      <c r="F3954" s="26">
        <v>43965.0</v>
      </c>
      <c r="G3954" s="20"/>
      <c r="H3954" s="20"/>
      <c r="I3954" s="28" t="str">
        <f t="shared" si="1"/>
        <v>RSBarão do Triunfo43965</v>
      </c>
      <c r="J3954" s="28">
        <f>VLOOKUP(I3954,'Indice isolamento municipio'!$F$2:$G$26498,2,false)</f>
        <v>0.37</v>
      </c>
      <c r="K3954" s="29"/>
      <c r="L3954" s="20"/>
      <c r="M3954" s="20"/>
      <c r="N3954" s="20"/>
      <c r="O3954" s="20"/>
      <c r="P3954" s="20"/>
    </row>
    <row r="3955" ht="15.75" hidden="1" customHeight="1">
      <c r="A3955" s="12">
        <v>430180.0</v>
      </c>
      <c r="B3955" s="12" t="s">
        <v>3020</v>
      </c>
      <c r="C3955" s="12" t="s">
        <v>158</v>
      </c>
      <c r="D3955" s="12" t="s">
        <v>160</v>
      </c>
      <c r="E3955" s="12">
        <v>5322.0</v>
      </c>
      <c r="F3955" s="26">
        <v>43965.0</v>
      </c>
      <c r="G3955" s="20"/>
      <c r="H3955" s="20"/>
      <c r="I3955" s="28" t="str">
        <f t="shared" si="1"/>
        <v>RSBarracão43965</v>
      </c>
      <c r="J3955" s="28">
        <f>VLOOKUP(I3955,'Indice isolamento municipio'!$F$2:$G$26498,2,false)</f>
        <v>0.326</v>
      </c>
      <c r="K3955" s="29"/>
      <c r="L3955" s="20"/>
      <c r="M3955" s="20"/>
      <c r="N3955" s="20"/>
      <c r="O3955" s="20"/>
      <c r="P3955" s="20"/>
    </row>
    <row r="3956" ht="15.75" hidden="1" customHeight="1">
      <c r="A3956" s="12">
        <v>430185.0</v>
      </c>
      <c r="B3956" s="12" t="s">
        <v>5855</v>
      </c>
      <c r="C3956" s="12" t="s">
        <v>158</v>
      </c>
      <c r="D3956" s="12" t="s">
        <v>160</v>
      </c>
      <c r="E3956" s="12">
        <v>3105.0</v>
      </c>
      <c r="F3956" s="26">
        <v>43965.0</v>
      </c>
      <c r="G3956" s="20"/>
      <c r="H3956" s="20"/>
      <c r="I3956" s="28" t="str">
        <f t="shared" si="1"/>
        <v>RSBarra do Guarita43965</v>
      </c>
      <c r="J3956" s="28" t="str">
        <f>VLOOKUP(I3956,'Indice isolamento municipio'!$F$2:$G$26498,2,false)</f>
        <v>#N/A</v>
      </c>
      <c r="K3956" s="29"/>
      <c r="L3956" s="20"/>
      <c r="M3956" s="20"/>
      <c r="N3956" s="20"/>
      <c r="O3956" s="20"/>
      <c r="P3956" s="20"/>
    </row>
    <row r="3957" ht="15.75" hidden="1" customHeight="1">
      <c r="A3957" s="12">
        <v>430187.0</v>
      </c>
      <c r="B3957" s="12" t="s">
        <v>3996</v>
      </c>
      <c r="C3957" s="12" t="s">
        <v>158</v>
      </c>
      <c r="D3957" s="12" t="s">
        <v>160</v>
      </c>
      <c r="E3957" s="12">
        <v>4032.0</v>
      </c>
      <c r="F3957" s="26">
        <v>43965.0</v>
      </c>
      <c r="G3957" s="20"/>
      <c r="H3957" s="20"/>
      <c r="I3957" s="28" t="str">
        <f t="shared" si="1"/>
        <v>RSBarra do Quaraí43965</v>
      </c>
      <c r="J3957" s="28">
        <f>VLOOKUP(I3957,'Indice isolamento municipio'!$F$2:$G$26498,2,false)</f>
        <v>0.452</v>
      </c>
      <c r="K3957" s="29"/>
      <c r="L3957" s="20"/>
      <c r="M3957" s="20"/>
      <c r="N3957" s="20"/>
      <c r="O3957" s="20"/>
      <c r="P3957" s="20"/>
    </row>
    <row r="3958" ht="15.75" hidden="1" customHeight="1">
      <c r="A3958" s="12">
        <v>430190.0</v>
      </c>
      <c r="B3958" s="12" t="s">
        <v>3997</v>
      </c>
      <c r="C3958" s="12" t="s">
        <v>158</v>
      </c>
      <c r="D3958" s="12" t="s">
        <v>160</v>
      </c>
      <c r="E3958" s="12">
        <v>12682.0</v>
      </c>
      <c r="F3958" s="26">
        <v>43965.0</v>
      </c>
      <c r="G3958" s="20"/>
      <c r="H3958" s="20"/>
      <c r="I3958" s="28" t="str">
        <f t="shared" si="1"/>
        <v>RSBarra do Ribeiro43965</v>
      </c>
      <c r="J3958" s="28">
        <f>VLOOKUP(I3958,'Indice isolamento municipio'!$F$2:$G$26498,2,false)</f>
        <v>0.413</v>
      </c>
      <c r="K3958" s="29"/>
      <c r="L3958" s="20"/>
      <c r="M3958" s="20"/>
      <c r="N3958" s="20"/>
      <c r="O3958" s="20"/>
      <c r="P3958" s="20"/>
    </row>
    <row r="3959" ht="15.75" hidden="1" customHeight="1">
      <c r="A3959" s="12">
        <v>430192.0</v>
      </c>
      <c r="B3959" s="12" t="s">
        <v>5856</v>
      </c>
      <c r="C3959" s="12" t="s">
        <v>158</v>
      </c>
      <c r="D3959" s="12" t="s">
        <v>160</v>
      </c>
      <c r="E3959" s="12">
        <v>1941.0</v>
      </c>
      <c r="F3959" s="26">
        <v>43965.0</v>
      </c>
      <c r="G3959" s="20"/>
      <c r="H3959" s="20"/>
      <c r="I3959" s="28" t="str">
        <f t="shared" si="1"/>
        <v>RSBarra do Rio Azul43965</v>
      </c>
      <c r="J3959" s="28" t="str">
        <f>VLOOKUP(I3959,'Indice isolamento municipio'!$F$2:$G$26498,2,false)</f>
        <v>#N/A</v>
      </c>
      <c r="K3959" s="29"/>
      <c r="L3959" s="20"/>
      <c r="M3959" s="20"/>
      <c r="N3959" s="20"/>
      <c r="O3959" s="20"/>
      <c r="P3959" s="20"/>
    </row>
    <row r="3960" ht="15.75" hidden="1" customHeight="1">
      <c r="A3960" s="12">
        <v>430195.0</v>
      </c>
      <c r="B3960" s="12" t="s">
        <v>5857</v>
      </c>
      <c r="C3960" s="12" t="s">
        <v>158</v>
      </c>
      <c r="D3960" s="12" t="s">
        <v>160</v>
      </c>
      <c r="E3960" s="12">
        <v>2388.0</v>
      </c>
      <c r="F3960" s="26">
        <v>43965.0</v>
      </c>
      <c r="G3960" s="20"/>
      <c r="H3960" s="20"/>
      <c r="I3960" s="28" t="str">
        <f t="shared" si="1"/>
        <v>RSBarra Funda43965</v>
      </c>
      <c r="J3960" s="28" t="str">
        <f>VLOOKUP(I3960,'Indice isolamento municipio'!$F$2:$G$26498,2,false)</f>
        <v>#N/A</v>
      </c>
      <c r="K3960" s="29"/>
      <c r="L3960" s="20"/>
      <c r="M3960" s="20"/>
      <c r="N3960" s="20"/>
      <c r="O3960" s="20"/>
      <c r="P3960" s="20"/>
    </row>
    <row r="3961" ht="15.75" hidden="1" customHeight="1">
      <c r="A3961" s="12">
        <v>430200.0</v>
      </c>
      <c r="B3961" s="12" t="s">
        <v>3998</v>
      </c>
      <c r="C3961" s="12" t="s">
        <v>158</v>
      </c>
      <c r="D3961" s="12" t="s">
        <v>160</v>
      </c>
      <c r="E3961" s="12">
        <v>11101.0</v>
      </c>
      <c r="F3961" s="26">
        <v>43965.0</v>
      </c>
      <c r="G3961" s="20"/>
      <c r="H3961" s="20"/>
      <c r="I3961" s="28" t="str">
        <f t="shared" si="1"/>
        <v>RSBarros Cassal43965</v>
      </c>
      <c r="J3961" s="28">
        <f>VLOOKUP(I3961,'Indice isolamento municipio'!$F$2:$G$26498,2,false)</f>
        <v>0.4</v>
      </c>
      <c r="K3961" s="29"/>
      <c r="L3961" s="20"/>
      <c r="M3961" s="20"/>
      <c r="N3961" s="20"/>
      <c r="O3961" s="20"/>
      <c r="P3961" s="20"/>
    </row>
    <row r="3962" ht="15.75" hidden="1" customHeight="1">
      <c r="A3962" s="12">
        <v>430205.0</v>
      </c>
      <c r="B3962" s="12" t="s">
        <v>5858</v>
      </c>
      <c r="C3962" s="12" t="s">
        <v>158</v>
      </c>
      <c r="D3962" s="12" t="s">
        <v>160</v>
      </c>
      <c r="E3962" s="12">
        <v>2244.0</v>
      </c>
      <c r="F3962" s="26">
        <v>43965.0</v>
      </c>
      <c r="G3962" s="20"/>
      <c r="H3962" s="20"/>
      <c r="I3962" s="28" t="str">
        <f t="shared" si="1"/>
        <v>RSBenjamin Constant do Sul43965</v>
      </c>
      <c r="J3962" s="28" t="str">
        <f>VLOOKUP(I3962,'Indice isolamento municipio'!$F$2:$G$26498,2,false)</f>
        <v>#N/A</v>
      </c>
      <c r="K3962" s="29"/>
      <c r="L3962" s="20"/>
      <c r="M3962" s="20"/>
      <c r="N3962" s="20"/>
      <c r="O3962" s="20"/>
      <c r="P3962" s="20"/>
    </row>
    <row r="3963" ht="15.75" hidden="1" customHeight="1">
      <c r="A3963" s="12">
        <v>430210.0</v>
      </c>
      <c r="B3963" s="12" t="s">
        <v>3999</v>
      </c>
      <c r="C3963" s="12" t="s">
        <v>158</v>
      </c>
      <c r="D3963" s="12" t="s">
        <v>160</v>
      </c>
      <c r="E3963" s="12">
        <v>107075.0</v>
      </c>
      <c r="F3963" s="26">
        <v>43965.0</v>
      </c>
      <c r="G3963" s="20"/>
      <c r="H3963" s="20"/>
      <c r="I3963" s="28" t="str">
        <f t="shared" si="1"/>
        <v>RSBento Gonçalves43965</v>
      </c>
      <c r="J3963" s="28">
        <f>VLOOKUP(I3963,'Indice isolamento municipio'!$F$2:$G$26498,2,false)</f>
        <v>0.359</v>
      </c>
      <c r="K3963" s="29"/>
      <c r="L3963" s="20"/>
      <c r="M3963" s="20"/>
      <c r="N3963" s="20"/>
      <c r="O3963" s="20"/>
      <c r="P3963" s="20"/>
    </row>
    <row r="3964" ht="15.75" hidden="1" customHeight="1">
      <c r="A3964" s="12">
        <v>430215.0</v>
      </c>
      <c r="B3964" s="12" t="s">
        <v>5859</v>
      </c>
      <c r="C3964" s="12" t="s">
        <v>158</v>
      </c>
      <c r="D3964" s="12" t="s">
        <v>160</v>
      </c>
      <c r="E3964" s="12">
        <v>2103.0</v>
      </c>
      <c r="F3964" s="26">
        <v>43965.0</v>
      </c>
      <c r="G3964" s="20"/>
      <c r="H3964" s="20"/>
      <c r="I3964" s="28" t="str">
        <f t="shared" si="1"/>
        <v>RSBoa Vista das Missões43965</v>
      </c>
      <c r="J3964" s="28" t="str">
        <f>VLOOKUP(I3964,'Indice isolamento municipio'!$F$2:$G$26498,2,false)</f>
        <v>#N/A</v>
      </c>
      <c r="K3964" s="29"/>
      <c r="L3964" s="20"/>
      <c r="M3964" s="20"/>
      <c r="N3964" s="20"/>
      <c r="O3964" s="20"/>
      <c r="P3964" s="20"/>
    </row>
    <row r="3965" ht="15.75" hidden="1" customHeight="1">
      <c r="A3965" s="12">
        <v>430220.0</v>
      </c>
      <c r="B3965" s="12" t="s">
        <v>4000</v>
      </c>
      <c r="C3965" s="12" t="s">
        <v>158</v>
      </c>
      <c r="D3965" s="12" t="s">
        <v>160</v>
      </c>
      <c r="E3965" s="12">
        <v>6573.0</v>
      </c>
      <c r="F3965" s="26">
        <v>43965.0</v>
      </c>
      <c r="G3965" s="20"/>
      <c r="H3965" s="20"/>
      <c r="I3965" s="28" t="str">
        <f t="shared" si="1"/>
        <v>RSBoa Vista do Buricá43965</v>
      </c>
      <c r="J3965" s="28">
        <f>VLOOKUP(I3965,'Indice isolamento municipio'!$F$2:$G$26498,2,false)</f>
        <v>0.329</v>
      </c>
      <c r="K3965" s="29"/>
      <c r="L3965" s="20"/>
      <c r="M3965" s="20"/>
      <c r="N3965" s="20"/>
      <c r="O3965" s="20"/>
      <c r="P3965" s="20"/>
    </row>
    <row r="3966" ht="15.75" hidden="1" customHeight="1">
      <c r="A3966" s="12">
        <v>430222.0</v>
      </c>
      <c r="B3966" s="12" t="s">
        <v>5860</v>
      </c>
      <c r="C3966" s="12" t="s">
        <v>158</v>
      </c>
      <c r="D3966" s="12" t="s">
        <v>160</v>
      </c>
      <c r="E3966" s="12">
        <v>2437.0</v>
      </c>
      <c r="F3966" s="26">
        <v>43965.0</v>
      </c>
      <c r="G3966" s="20"/>
      <c r="H3966" s="20"/>
      <c r="I3966" s="28" t="str">
        <f t="shared" si="1"/>
        <v>RSBoa Vista do Cadeado43965</v>
      </c>
      <c r="J3966" s="28" t="str">
        <f>VLOOKUP(I3966,'Indice isolamento municipio'!$F$2:$G$26498,2,false)</f>
        <v>#N/A</v>
      </c>
      <c r="K3966" s="29"/>
      <c r="L3966" s="20"/>
      <c r="M3966" s="20"/>
      <c r="N3966" s="20"/>
      <c r="O3966" s="20"/>
      <c r="P3966" s="20"/>
    </row>
    <row r="3967" ht="15.75" hidden="1" customHeight="1">
      <c r="A3967" s="12">
        <v>430223.0</v>
      </c>
      <c r="B3967" s="12" t="s">
        <v>4001</v>
      </c>
      <c r="C3967" s="12" t="s">
        <v>158</v>
      </c>
      <c r="D3967" s="12" t="s">
        <v>160</v>
      </c>
      <c r="E3967" s="12">
        <v>2447.0</v>
      </c>
      <c r="F3967" s="26">
        <v>43965.0</v>
      </c>
      <c r="G3967" s="20"/>
      <c r="H3967" s="20"/>
      <c r="I3967" s="28" t="str">
        <f t="shared" si="1"/>
        <v>RSBoa Vista do Incra43965</v>
      </c>
      <c r="J3967" s="28">
        <f>VLOOKUP(I3967,'Indice isolamento municipio'!$F$2:$G$26498,2,false)</f>
        <v>0.55</v>
      </c>
      <c r="K3967" s="29"/>
      <c r="L3967" s="20"/>
      <c r="M3967" s="20"/>
      <c r="N3967" s="20"/>
      <c r="O3967" s="20"/>
      <c r="P3967" s="20"/>
    </row>
    <row r="3968" ht="15.75" hidden="1" customHeight="1">
      <c r="A3968" s="12">
        <v>430225.0</v>
      </c>
      <c r="B3968" s="12" t="s">
        <v>5861</v>
      </c>
      <c r="C3968" s="12" t="s">
        <v>158</v>
      </c>
      <c r="D3968" s="12" t="s">
        <v>160</v>
      </c>
      <c r="E3968" s="12">
        <v>2767.0</v>
      </c>
      <c r="F3968" s="26">
        <v>43965.0</v>
      </c>
      <c r="G3968" s="20"/>
      <c r="H3968" s="20"/>
      <c r="I3968" s="28" t="str">
        <f t="shared" si="1"/>
        <v>RSBoa Vista do Sul43965</v>
      </c>
      <c r="J3968" s="28" t="str">
        <f>VLOOKUP(I3968,'Indice isolamento municipio'!$F$2:$G$26498,2,false)</f>
        <v>#N/A</v>
      </c>
      <c r="K3968" s="29"/>
      <c r="L3968" s="20"/>
      <c r="M3968" s="20"/>
      <c r="N3968" s="20"/>
      <c r="O3968" s="20"/>
      <c r="P3968" s="20"/>
    </row>
    <row r="3969" ht="15.75" hidden="1" customHeight="1">
      <c r="A3969" s="12">
        <v>430230.0</v>
      </c>
      <c r="B3969" s="12" t="s">
        <v>2740</v>
      </c>
      <c r="C3969" s="12" t="s">
        <v>158</v>
      </c>
      <c r="D3969" s="12" t="s">
        <v>160</v>
      </c>
      <c r="E3969" s="12">
        <v>11445.0</v>
      </c>
      <c r="F3969" s="26">
        <v>43965.0</v>
      </c>
      <c r="G3969" s="20"/>
      <c r="H3969" s="20"/>
      <c r="I3969" s="28" t="str">
        <f t="shared" si="1"/>
        <v>RSBom Jesus43965</v>
      </c>
      <c r="J3969" s="28">
        <f>VLOOKUP(I3969,'Indice isolamento municipio'!$F$2:$G$26498,2,false)</f>
        <v>0.448</v>
      </c>
      <c r="K3969" s="29"/>
      <c r="L3969" s="20"/>
      <c r="M3969" s="20"/>
      <c r="N3969" s="20"/>
      <c r="O3969" s="20"/>
      <c r="P3969" s="20"/>
    </row>
    <row r="3970" ht="15.75" hidden="1" customHeight="1">
      <c r="A3970" s="12">
        <v>430235.0</v>
      </c>
      <c r="B3970" s="12" t="s">
        <v>4002</v>
      </c>
      <c r="C3970" s="12" t="s">
        <v>158</v>
      </c>
      <c r="D3970" s="12" t="s">
        <v>160</v>
      </c>
      <c r="E3970" s="12">
        <v>12136.0</v>
      </c>
      <c r="F3970" s="26">
        <v>43965.0</v>
      </c>
      <c r="G3970" s="20"/>
      <c r="H3970" s="20"/>
      <c r="I3970" s="28" t="str">
        <f t="shared" si="1"/>
        <v>RSBom Princípio43965</v>
      </c>
      <c r="J3970" s="28">
        <f>VLOOKUP(I3970,'Indice isolamento municipio'!$F$2:$G$26498,2,false)</f>
        <v>0.356</v>
      </c>
      <c r="K3970" s="29"/>
      <c r="L3970" s="20"/>
      <c r="M3970" s="20"/>
      <c r="N3970" s="20"/>
      <c r="O3970" s="20"/>
      <c r="P3970" s="20"/>
    </row>
    <row r="3971" ht="15.75" hidden="1" customHeight="1">
      <c r="A3971" s="12">
        <v>430237.0</v>
      </c>
      <c r="B3971" s="12" t="s">
        <v>4003</v>
      </c>
      <c r="C3971" s="12" t="s">
        <v>158</v>
      </c>
      <c r="D3971" s="12" t="s">
        <v>160</v>
      </c>
      <c r="E3971" s="12">
        <v>2253.0</v>
      </c>
      <c r="F3971" s="26">
        <v>43965.0</v>
      </c>
      <c r="G3971" s="20"/>
      <c r="H3971" s="20"/>
      <c r="I3971" s="28" t="str">
        <f t="shared" si="1"/>
        <v>RSBom Progresso43965</v>
      </c>
      <c r="J3971" s="28">
        <f>VLOOKUP(I3971,'Indice isolamento municipio'!$F$2:$G$26498,2,false)</f>
        <v>0.348</v>
      </c>
      <c r="K3971" s="29"/>
      <c r="L3971" s="20"/>
      <c r="M3971" s="20"/>
      <c r="N3971" s="20"/>
      <c r="O3971" s="20"/>
      <c r="P3971" s="20"/>
    </row>
    <row r="3972" ht="15.75" hidden="1" customHeight="1">
      <c r="A3972" s="12">
        <v>430240.0</v>
      </c>
      <c r="B3972" s="12" t="s">
        <v>4004</v>
      </c>
      <c r="C3972" s="12" t="s">
        <v>158</v>
      </c>
      <c r="D3972" s="12" t="s">
        <v>160</v>
      </c>
      <c r="E3972" s="12">
        <v>11576.0</v>
      </c>
      <c r="F3972" s="26">
        <v>43965.0</v>
      </c>
      <c r="G3972" s="20"/>
      <c r="H3972" s="20"/>
      <c r="I3972" s="28" t="str">
        <f t="shared" si="1"/>
        <v>RSBom Retiro do Sul43965</v>
      </c>
      <c r="J3972" s="28">
        <f>VLOOKUP(I3972,'Indice isolamento municipio'!$F$2:$G$26498,2,false)</f>
        <v>0.371</v>
      </c>
      <c r="K3972" s="29"/>
      <c r="L3972" s="20"/>
      <c r="M3972" s="20"/>
      <c r="N3972" s="20"/>
      <c r="O3972" s="20"/>
      <c r="P3972" s="20"/>
    </row>
    <row r="3973" ht="15.75" hidden="1" customHeight="1">
      <c r="A3973" s="12">
        <v>430245.0</v>
      </c>
      <c r="B3973" s="12" t="s">
        <v>4005</v>
      </c>
      <c r="C3973" s="12" t="s">
        <v>158</v>
      </c>
      <c r="D3973" s="12" t="s">
        <v>160</v>
      </c>
      <c r="E3973" s="12">
        <v>7651.0</v>
      </c>
      <c r="F3973" s="26">
        <v>43965.0</v>
      </c>
      <c r="G3973" s="20"/>
      <c r="H3973" s="20"/>
      <c r="I3973" s="28" t="str">
        <f t="shared" si="1"/>
        <v>RSBoqueirão do Leão43965</v>
      </c>
      <c r="J3973" s="28">
        <f>VLOOKUP(I3973,'Indice isolamento municipio'!$F$2:$G$26498,2,false)</f>
        <v>0.388</v>
      </c>
      <c r="K3973" s="29"/>
      <c r="L3973" s="20"/>
      <c r="M3973" s="20"/>
      <c r="N3973" s="20"/>
      <c r="O3973" s="20"/>
      <c r="P3973" s="20"/>
    </row>
    <row r="3974" ht="15.75" hidden="1" customHeight="1">
      <c r="A3974" s="12">
        <v>430250.0</v>
      </c>
      <c r="B3974" s="12" t="s">
        <v>4006</v>
      </c>
      <c r="C3974" s="12" t="s">
        <v>158</v>
      </c>
      <c r="D3974" s="12" t="s">
        <v>160</v>
      </c>
      <c r="E3974" s="12">
        <v>6753.0</v>
      </c>
      <c r="F3974" s="26">
        <v>43965.0</v>
      </c>
      <c r="G3974" s="20"/>
      <c r="H3974" s="20"/>
      <c r="I3974" s="28" t="str">
        <f t="shared" si="1"/>
        <v>RSBossoroca43965</v>
      </c>
      <c r="J3974" s="28">
        <f>VLOOKUP(I3974,'Indice isolamento municipio'!$F$2:$G$26498,2,false)</f>
        <v>0.431</v>
      </c>
      <c r="K3974" s="29"/>
      <c r="L3974" s="20"/>
      <c r="M3974" s="20"/>
      <c r="N3974" s="20"/>
      <c r="O3974" s="20"/>
      <c r="P3974" s="20"/>
    </row>
    <row r="3975" ht="15.75" hidden="1" customHeight="1">
      <c r="A3975" s="12">
        <v>430258.0</v>
      </c>
      <c r="B3975" s="12" t="s">
        <v>5862</v>
      </c>
      <c r="C3975" s="12" t="s">
        <v>158</v>
      </c>
      <c r="D3975" s="12" t="s">
        <v>160</v>
      </c>
      <c r="E3975" s="12">
        <v>2179.0</v>
      </c>
      <c r="F3975" s="26">
        <v>43965.0</v>
      </c>
      <c r="G3975" s="20"/>
      <c r="H3975" s="20"/>
      <c r="I3975" s="28" t="str">
        <f t="shared" si="1"/>
        <v>RSBozano43965</v>
      </c>
      <c r="J3975" s="28" t="str">
        <f>VLOOKUP(I3975,'Indice isolamento municipio'!$F$2:$G$26498,2,false)</f>
        <v>#N/A</v>
      </c>
      <c r="K3975" s="29"/>
      <c r="L3975" s="20"/>
      <c r="M3975" s="20"/>
      <c r="N3975" s="20"/>
      <c r="O3975" s="20"/>
      <c r="P3975" s="20"/>
    </row>
    <row r="3976" ht="15.75" hidden="1" customHeight="1">
      <c r="A3976" s="12">
        <v>430260.0</v>
      </c>
      <c r="B3976" s="12" t="s">
        <v>4007</v>
      </c>
      <c r="C3976" s="12" t="s">
        <v>158</v>
      </c>
      <c r="D3976" s="12" t="s">
        <v>160</v>
      </c>
      <c r="E3976" s="12">
        <v>3628.0</v>
      </c>
      <c r="F3976" s="26">
        <v>43965.0</v>
      </c>
      <c r="G3976" s="20"/>
      <c r="H3976" s="20"/>
      <c r="I3976" s="28" t="str">
        <f t="shared" si="1"/>
        <v>RSBraga43965</v>
      </c>
      <c r="J3976" s="28">
        <f>VLOOKUP(I3976,'Indice isolamento municipio'!$F$2:$G$26498,2,false)</f>
        <v>0.286</v>
      </c>
      <c r="K3976" s="29"/>
      <c r="L3976" s="20"/>
      <c r="M3976" s="20"/>
      <c r="N3976" s="20"/>
      <c r="O3976" s="20"/>
      <c r="P3976" s="20"/>
    </row>
    <row r="3977" ht="15.75" hidden="1" customHeight="1">
      <c r="A3977" s="12">
        <v>430265.0</v>
      </c>
      <c r="B3977" s="12" t="s">
        <v>4008</v>
      </c>
      <c r="C3977" s="12" t="s">
        <v>158</v>
      </c>
      <c r="D3977" s="12" t="s">
        <v>160</v>
      </c>
      <c r="E3977" s="12">
        <v>4726.0</v>
      </c>
      <c r="F3977" s="26">
        <v>43965.0</v>
      </c>
      <c r="G3977" s="20"/>
      <c r="H3977" s="20"/>
      <c r="I3977" s="28" t="str">
        <f t="shared" si="1"/>
        <v>RSBrochier43965</v>
      </c>
      <c r="J3977" s="28">
        <f>VLOOKUP(I3977,'Indice isolamento municipio'!$F$2:$G$26498,2,false)</f>
        <v>0.361</v>
      </c>
      <c r="K3977" s="29"/>
      <c r="L3977" s="20"/>
      <c r="M3977" s="20"/>
      <c r="N3977" s="20"/>
      <c r="O3977" s="20"/>
      <c r="P3977" s="20"/>
    </row>
    <row r="3978" ht="15.75" hidden="1" customHeight="1">
      <c r="A3978" s="12">
        <v>430270.0</v>
      </c>
      <c r="B3978" s="12" t="s">
        <v>4009</v>
      </c>
      <c r="C3978" s="12" t="s">
        <v>158</v>
      </c>
      <c r="D3978" s="12" t="s">
        <v>160</v>
      </c>
      <c r="E3978" s="12">
        <v>20419.0</v>
      </c>
      <c r="F3978" s="26">
        <v>43965.0</v>
      </c>
      <c r="G3978" s="20"/>
      <c r="H3978" s="20"/>
      <c r="I3978" s="28" t="str">
        <f t="shared" si="1"/>
        <v>RSButiá43965</v>
      </c>
      <c r="J3978" s="28">
        <f>VLOOKUP(I3978,'Indice isolamento municipio'!$F$2:$G$26498,2,false)</f>
        <v>0.357</v>
      </c>
      <c r="K3978" s="29"/>
      <c r="L3978" s="20"/>
      <c r="M3978" s="20"/>
      <c r="N3978" s="20"/>
      <c r="O3978" s="20"/>
      <c r="P3978" s="20"/>
    </row>
    <row r="3979" ht="15.75" hidden="1" customHeight="1">
      <c r="A3979" s="12">
        <v>430280.0</v>
      </c>
      <c r="B3979" s="12" t="s">
        <v>4010</v>
      </c>
      <c r="C3979" s="12" t="s">
        <v>158</v>
      </c>
      <c r="D3979" s="12" t="s">
        <v>160</v>
      </c>
      <c r="E3979" s="12">
        <v>33547.0</v>
      </c>
      <c r="F3979" s="26">
        <v>43965.0</v>
      </c>
      <c r="G3979" s="20"/>
      <c r="H3979" s="20"/>
      <c r="I3979" s="28" t="str">
        <f t="shared" si="1"/>
        <v>RSCaçapava do Sul43965</v>
      </c>
      <c r="J3979" s="28">
        <f>VLOOKUP(I3979,'Indice isolamento municipio'!$F$2:$G$26498,2,false)</f>
        <v>0.349</v>
      </c>
      <c r="K3979" s="29"/>
      <c r="L3979" s="20"/>
      <c r="M3979" s="20"/>
      <c r="N3979" s="20"/>
      <c r="O3979" s="20"/>
      <c r="P3979" s="20"/>
    </row>
    <row r="3980" ht="15.75" hidden="1" customHeight="1">
      <c r="A3980" s="12">
        <v>430290.0</v>
      </c>
      <c r="B3980" s="12" t="s">
        <v>4011</v>
      </c>
      <c r="C3980" s="12" t="s">
        <v>158</v>
      </c>
      <c r="D3980" s="12" t="s">
        <v>160</v>
      </c>
      <c r="E3980" s="12">
        <v>13430.0</v>
      </c>
      <c r="F3980" s="26">
        <v>43965.0</v>
      </c>
      <c r="G3980" s="20"/>
      <c r="H3980" s="20"/>
      <c r="I3980" s="28" t="str">
        <f t="shared" si="1"/>
        <v>RSCacequi43965</v>
      </c>
      <c r="J3980" s="28">
        <f>VLOOKUP(I3980,'Indice isolamento municipio'!$F$2:$G$26498,2,false)</f>
        <v>0.413</v>
      </c>
      <c r="K3980" s="29"/>
      <c r="L3980" s="20"/>
      <c r="M3980" s="20"/>
      <c r="N3980" s="20"/>
      <c r="O3980" s="20"/>
      <c r="P3980" s="20"/>
    </row>
    <row r="3981" ht="15.75" hidden="1" customHeight="1">
      <c r="A3981" s="12">
        <v>430300.0</v>
      </c>
      <c r="B3981" s="12" t="s">
        <v>4012</v>
      </c>
      <c r="C3981" s="12" t="s">
        <v>158</v>
      </c>
      <c r="D3981" s="12" t="s">
        <v>160</v>
      </c>
      <c r="E3981" s="12">
        <v>83217.0</v>
      </c>
      <c r="F3981" s="26">
        <v>43965.0</v>
      </c>
      <c r="G3981" s="20"/>
      <c r="H3981" s="20"/>
      <c r="I3981" s="28" t="str">
        <f t="shared" si="1"/>
        <v>RSCachoeira do Sul43965</v>
      </c>
      <c r="J3981" s="28">
        <f>VLOOKUP(I3981,'Indice isolamento municipio'!$F$2:$G$26498,2,false)</f>
        <v>0.383</v>
      </c>
      <c r="K3981" s="29"/>
      <c r="L3981" s="20"/>
      <c r="M3981" s="20"/>
      <c r="N3981" s="20"/>
      <c r="O3981" s="20"/>
      <c r="P3981" s="20"/>
    </row>
    <row r="3982" ht="15.75" hidden="1" customHeight="1">
      <c r="A3982" s="12">
        <v>430310.0</v>
      </c>
      <c r="B3982" s="12" t="s">
        <v>3389</v>
      </c>
      <c r="C3982" s="12" t="s">
        <v>158</v>
      </c>
      <c r="D3982" s="12" t="s">
        <v>160</v>
      </c>
      <c r="E3982" s="12">
        <v>119896.0</v>
      </c>
      <c r="F3982" s="26">
        <v>43965.0</v>
      </c>
      <c r="G3982" s="20"/>
      <c r="H3982" s="20"/>
      <c r="I3982" s="28" t="str">
        <f t="shared" si="1"/>
        <v>RSCachoeirinha43965</v>
      </c>
      <c r="J3982" s="28">
        <f>VLOOKUP(I3982,'Indice isolamento municipio'!$F$2:$G$26498,2,false)</f>
        <v>0.376</v>
      </c>
      <c r="K3982" s="29"/>
      <c r="L3982" s="20"/>
      <c r="M3982" s="20"/>
      <c r="N3982" s="20"/>
      <c r="O3982" s="20"/>
      <c r="P3982" s="20"/>
    </row>
    <row r="3983" ht="15.75" hidden="1" customHeight="1">
      <c r="A3983" s="12">
        <v>430320.0</v>
      </c>
      <c r="B3983" s="12" t="s">
        <v>4013</v>
      </c>
      <c r="C3983" s="12" t="s">
        <v>158</v>
      </c>
      <c r="D3983" s="12" t="s">
        <v>160</v>
      </c>
      <c r="E3983" s="12">
        <v>4883.0</v>
      </c>
      <c r="F3983" s="26">
        <v>43965.0</v>
      </c>
      <c r="G3983" s="20"/>
      <c r="H3983" s="20"/>
      <c r="I3983" s="28" t="str">
        <f t="shared" si="1"/>
        <v>RSCacique Doble43965</v>
      </c>
      <c r="J3983" s="28">
        <f>VLOOKUP(I3983,'Indice isolamento municipio'!$F$2:$G$26498,2,false)</f>
        <v>0.56</v>
      </c>
      <c r="K3983" s="29"/>
      <c r="L3983" s="20"/>
      <c r="M3983" s="20"/>
      <c r="N3983" s="20"/>
      <c r="O3983" s="20"/>
      <c r="P3983" s="20"/>
    </row>
    <row r="3984" ht="15.75" hidden="1" customHeight="1">
      <c r="A3984" s="12">
        <v>430330.0</v>
      </c>
      <c r="B3984" s="12" t="s">
        <v>4014</v>
      </c>
      <c r="C3984" s="12" t="s">
        <v>158</v>
      </c>
      <c r="D3984" s="12" t="s">
        <v>160</v>
      </c>
      <c r="E3984" s="12">
        <v>4914.0</v>
      </c>
      <c r="F3984" s="26">
        <v>43965.0</v>
      </c>
      <c r="G3984" s="20"/>
      <c r="H3984" s="20"/>
      <c r="I3984" s="28" t="str">
        <f t="shared" si="1"/>
        <v>RSCaibaté43965</v>
      </c>
      <c r="J3984" s="28">
        <f>VLOOKUP(I3984,'Indice isolamento municipio'!$F$2:$G$26498,2,false)</f>
        <v>0.189</v>
      </c>
      <c r="K3984" s="29"/>
      <c r="L3984" s="20"/>
      <c r="M3984" s="20"/>
      <c r="N3984" s="20"/>
      <c r="O3984" s="20"/>
      <c r="P3984" s="20"/>
    </row>
    <row r="3985" ht="15.75" hidden="1" customHeight="1">
      <c r="A3985" s="12">
        <v>430340.0</v>
      </c>
      <c r="B3985" s="12" t="s">
        <v>2756</v>
      </c>
      <c r="C3985" s="12" t="s">
        <v>158</v>
      </c>
      <c r="D3985" s="12" t="s">
        <v>160</v>
      </c>
      <c r="E3985" s="12">
        <v>4995.0</v>
      </c>
      <c r="F3985" s="26">
        <v>43965.0</v>
      </c>
      <c r="G3985" s="20"/>
      <c r="H3985" s="20"/>
      <c r="I3985" s="28" t="str">
        <f t="shared" si="1"/>
        <v>RSCaiçara43965</v>
      </c>
      <c r="J3985" s="28">
        <f>VLOOKUP(I3985,'Indice isolamento municipio'!$F$2:$G$26498,2,false)</f>
        <v>0.448</v>
      </c>
      <c r="K3985" s="29"/>
      <c r="L3985" s="20"/>
      <c r="M3985" s="20"/>
      <c r="N3985" s="20"/>
      <c r="O3985" s="20"/>
      <c r="P3985" s="20"/>
    </row>
    <row r="3986" ht="15.75" hidden="1" customHeight="1">
      <c r="A3986" s="12">
        <v>430350.0</v>
      </c>
      <c r="B3986" s="12" t="s">
        <v>4015</v>
      </c>
      <c r="C3986" s="12" t="s">
        <v>158</v>
      </c>
      <c r="D3986" s="12" t="s">
        <v>160</v>
      </c>
      <c r="E3986" s="12">
        <v>63124.0</v>
      </c>
      <c r="F3986" s="26">
        <v>43965.0</v>
      </c>
      <c r="G3986" s="20"/>
      <c r="H3986" s="20"/>
      <c r="I3986" s="28" t="str">
        <f t="shared" si="1"/>
        <v>RSCamaquã43965</v>
      </c>
      <c r="J3986" s="28">
        <f>VLOOKUP(I3986,'Indice isolamento municipio'!$F$2:$G$26498,2,false)</f>
        <v>0.361</v>
      </c>
      <c r="K3986" s="29"/>
      <c r="L3986" s="20"/>
      <c r="M3986" s="20"/>
      <c r="N3986" s="20"/>
      <c r="O3986" s="20"/>
      <c r="P3986" s="20"/>
    </row>
    <row r="3987" ht="15.75" hidden="1" customHeight="1">
      <c r="A3987" s="12">
        <v>430355.0</v>
      </c>
      <c r="B3987" s="12" t="s">
        <v>4016</v>
      </c>
      <c r="C3987" s="12" t="s">
        <v>158</v>
      </c>
      <c r="D3987" s="12" t="s">
        <v>160</v>
      </c>
      <c r="E3987" s="12">
        <v>2607.0</v>
      </c>
      <c r="F3987" s="26">
        <v>43965.0</v>
      </c>
      <c r="G3987" s="20"/>
      <c r="H3987" s="20"/>
      <c r="I3987" s="28" t="str">
        <f t="shared" si="1"/>
        <v>RSCamargo43965</v>
      </c>
      <c r="J3987" s="28">
        <f>VLOOKUP(I3987,'Indice isolamento municipio'!$F$2:$G$26498,2,false)</f>
        <v>0.5</v>
      </c>
      <c r="K3987" s="29"/>
      <c r="L3987" s="20"/>
      <c r="M3987" s="20"/>
      <c r="N3987" s="20"/>
      <c r="O3987" s="20"/>
      <c r="P3987" s="20"/>
    </row>
    <row r="3988" ht="15.75" hidden="1" customHeight="1">
      <c r="A3988" s="12">
        <v>430360.0</v>
      </c>
      <c r="B3988" s="12" t="s">
        <v>4017</v>
      </c>
      <c r="C3988" s="12" t="s">
        <v>158</v>
      </c>
      <c r="D3988" s="12" t="s">
        <v>160</v>
      </c>
      <c r="E3988" s="12">
        <v>6498.0</v>
      </c>
      <c r="F3988" s="26">
        <v>43965.0</v>
      </c>
      <c r="G3988" s="20"/>
      <c r="H3988" s="20"/>
      <c r="I3988" s="28" t="str">
        <f t="shared" si="1"/>
        <v>RSCambará do Sul43965</v>
      </c>
      <c r="J3988" s="28">
        <f>VLOOKUP(I3988,'Indice isolamento municipio'!$F$2:$G$26498,2,false)</f>
        <v>0.474</v>
      </c>
      <c r="K3988" s="29"/>
      <c r="L3988" s="20"/>
      <c r="M3988" s="20"/>
      <c r="N3988" s="20"/>
      <c r="O3988" s="20"/>
      <c r="P3988" s="20"/>
    </row>
    <row r="3989" ht="15.75" hidden="1" customHeight="1">
      <c r="A3989" s="12">
        <v>430367.0</v>
      </c>
      <c r="B3989" s="12" t="s">
        <v>4018</v>
      </c>
      <c r="C3989" s="12" t="s">
        <v>158</v>
      </c>
      <c r="D3989" s="12" t="s">
        <v>160</v>
      </c>
      <c r="E3989" s="12">
        <v>3259.0</v>
      </c>
      <c r="F3989" s="26">
        <v>43965.0</v>
      </c>
      <c r="G3989" s="20"/>
      <c r="H3989" s="20"/>
      <c r="I3989" s="28" t="str">
        <f t="shared" si="1"/>
        <v>RSCampestre da Serra43965</v>
      </c>
      <c r="J3989" s="28">
        <f>VLOOKUP(I3989,'Indice isolamento municipio'!$F$2:$G$26498,2,false)</f>
        <v>0.393</v>
      </c>
      <c r="K3989" s="29"/>
      <c r="L3989" s="20"/>
      <c r="M3989" s="20"/>
      <c r="N3989" s="20"/>
      <c r="O3989" s="20"/>
      <c r="P3989" s="20"/>
    </row>
    <row r="3990" ht="15.75" hidden="1" customHeight="1">
      <c r="A3990" s="12">
        <v>430370.0</v>
      </c>
      <c r="B3990" s="12" t="s">
        <v>4019</v>
      </c>
      <c r="C3990" s="12" t="s">
        <v>158</v>
      </c>
      <c r="D3990" s="12" t="s">
        <v>160</v>
      </c>
      <c r="E3990" s="12">
        <v>5982.0</v>
      </c>
      <c r="F3990" s="26">
        <v>43965.0</v>
      </c>
      <c r="G3990" s="20"/>
      <c r="H3990" s="20"/>
      <c r="I3990" s="28" t="str">
        <f t="shared" si="1"/>
        <v>RSCampina das Missões43965</v>
      </c>
      <c r="J3990" s="28">
        <f>VLOOKUP(I3990,'Indice isolamento municipio'!$F$2:$G$26498,2,false)</f>
        <v>0.417</v>
      </c>
      <c r="K3990" s="29"/>
      <c r="L3990" s="20"/>
      <c r="M3990" s="20"/>
      <c r="N3990" s="20"/>
      <c r="O3990" s="20"/>
      <c r="P3990" s="20"/>
    </row>
    <row r="3991" ht="15.75" hidden="1" customHeight="1">
      <c r="A3991" s="12">
        <v>430380.0</v>
      </c>
      <c r="B3991" s="12" t="s">
        <v>4020</v>
      </c>
      <c r="C3991" s="12" t="s">
        <v>158</v>
      </c>
      <c r="D3991" s="12" t="s">
        <v>160</v>
      </c>
      <c r="E3991" s="12">
        <v>5476.0</v>
      </c>
      <c r="F3991" s="26">
        <v>43965.0</v>
      </c>
      <c r="G3991" s="20"/>
      <c r="H3991" s="20"/>
      <c r="I3991" s="28" t="str">
        <f t="shared" si="1"/>
        <v>RSCampinas do Sul43965</v>
      </c>
      <c r="J3991" s="28">
        <f>VLOOKUP(I3991,'Indice isolamento municipio'!$F$2:$G$26498,2,false)</f>
        <v>0.455</v>
      </c>
      <c r="K3991" s="29"/>
      <c r="L3991" s="20"/>
      <c r="M3991" s="20"/>
      <c r="N3991" s="20"/>
      <c r="O3991" s="20"/>
      <c r="P3991" s="20"/>
    </row>
    <row r="3992" ht="15.75" hidden="1" customHeight="1">
      <c r="A3992" s="12">
        <v>430390.0</v>
      </c>
      <c r="B3992" s="12" t="s">
        <v>4021</v>
      </c>
      <c r="C3992" s="12" t="s">
        <v>158</v>
      </c>
      <c r="D3992" s="12" t="s">
        <v>160</v>
      </c>
      <c r="E3992" s="12">
        <v>60989.0</v>
      </c>
      <c r="F3992" s="26">
        <v>43965.0</v>
      </c>
      <c r="G3992" s="20"/>
      <c r="H3992" s="20"/>
      <c r="I3992" s="28" t="str">
        <f t="shared" si="1"/>
        <v>RSCampo Bom43965</v>
      </c>
      <c r="J3992" s="28">
        <f>VLOOKUP(I3992,'Indice isolamento municipio'!$F$2:$G$26498,2,false)</f>
        <v>0.358</v>
      </c>
      <c r="K3992" s="29"/>
      <c r="L3992" s="20"/>
      <c r="M3992" s="20"/>
      <c r="N3992" s="20"/>
      <c r="O3992" s="20"/>
      <c r="P3992" s="20"/>
    </row>
    <row r="3993" ht="15.75" hidden="1" customHeight="1">
      <c r="A3993" s="12">
        <v>430400.0</v>
      </c>
      <c r="B3993" s="12" t="s">
        <v>4022</v>
      </c>
      <c r="C3993" s="12" t="s">
        <v>158</v>
      </c>
      <c r="D3993" s="12" t="s">
        <v>160</v>
      </c>
      <c r="E3993" s="12">
        <v>5269.0</v>
      </c>
      <c r="F3993" s="26">
        <v>43965.0</v>
      </c>
      <c r="G3993" s="20"/>
      <c r="H3993" s="20"/>
      <c r="I3993" s="28" t="str">
        <f t="shared" si="1"/>
        <v>RSCampo Novo43965</v>
      </c>
      <c r="J3993" s="28">
        <f>VLOOKUP(I3993,'Indice isolamento municipio'!$F$2:$G$26498,2,false)</f>
        <v>0.389</v>
      </c>
      <c r="K3993" s="29"/>
      <c r="L3993" s="20"/>
      <c r="M3993" s="20"/>
      <c r="N3993" s="20"/>
      <c r="O3993" s="20"/>
      <c r="P3993" s="20"/>
    </row>
    <row r="3994" ht="15.75" hidden="1" customHeight="1">
      <c r="A3994" s="12">
        <v>430410.0</v>
      </c>
      <c r="B3994" s="12" t="s">
        <v>4023</v>
      </c>
      <c r="C3994" s="12" t="s">
        <v>158</v>
      </c>
      <c r="D3994" s="12" t="s">
        <v>160</v>
      </c>
      <c r="E3994" s="12">
        <v>3451.0</v>
      </c>
      <c r="F3994" s="26">
        <v>43965.0</v>
      </c>
      <c r="G3994" s="20"/>
      <c r="H3994" s="20"/>
      <c r="I3994" s="28" t="str">
        <f t="shared" si="1"/>
        <v>RSCampos Borges43965</v>
      </c>
      <c r="J3994" s="28">
        <f>VLOOKUP(I3994,'Indice isolamento municipio'!$F$2:$G$26498,2,false)</f>
        <v>0.367</v>
      </c>
      <c r="K3994" s="29"/>
      <c r="L3994" s="20"/>
      <c r="M3994" s="20"/>
      <c r="N3994" s="20"/>
      <c r="O3994" s="20"/>
      <c r="P3994" s="20"/>
    </row>
    <row r="3995" ht="15.75" hidden="1" customHeight="1">
      <c r="A3995" s="12">
        <v>430420.0</v>
      </c>
      <c r="B3995" s="12" t="s">
        <v>4025</v>
      </c>
      <c r="C3995" s="12" t="s">
        <v>158</v>
      </c>
      <c r="D3995" s="12" t="s">
        <v>160</v>
      </c>
      <c r="E3995" s="12">
        <v>30260.0</v>
      </c>
      <c r="F3995" s="26">
        <v>43965.0</v>
      </c>
      <c r="G3995" s="20"/>
      <c r="H3995" s="20"/>
      <c r="I3995" s="28" t="str">
        <f t="shared" si="1"/>
        <v>RSCandelária43965</v>
      </c>
      <c r="J3995" s="28">
        <f>VLOOKUP(I3995,'Indice isolamento municipio'!$F$2:$G$26498,2,false)</f>
        <v>0.377</v>
      </c>
      <c r="K3995" s="29"/>
      <c r="L3995" s="20"/>
      <c r="M3995" s="20"/>
      <c r="N3995" s="20"/>
      <c r="O3995" s="20"/>
      <c r="P3995" s="20"/>
    </row>
    <row r="3996" ht="15.75" hidden="1" customHeight="1">
      <c r="A3996" s="12">
        <v>430430.0</v>
      </c>
      <c r="B3996" s="12" t="s">
        <v>4026</v>
      </c>
      <c r="C3996" s="12" t="s">
        <v>158</v>
      </c>
      <c r="D3996" s="12" t="s">
        <v>160</v>
      </c>
      <c r="E3996" s="12">
        <v>6451.0</v>
      </c>
      <c r="F3996" s="26">
        <v>43965.0</v>
      </c>
      <c r="G3996" s="20"/>
      <c r="H3996" s="20"/>
      <c r="I3996" s="28" t="str">
        <f t="shared" si="1"/>
        <v>RSCândido Godói43965</v>
      </c>
      <c r="J3996" s="28">
        <f>VLOOKUP(I3996,'Indice isolamento municipio'!$F$2:$G$26498,2,false)</f>
        <v>0.422</v>
      </c>
      <c r="K3996" s="29"/>
      <c r="L3996" s="20"/>
      <c r="M3996" s="20"/>
      <c r="N3996" s="20"/>
      <c r="O3996" s="20"/>
      <c r="P3996" s="20"/>
    </row>
    <row r="3997" ht="15.75" hidden="1" customHeight="1">
      <c r="A3997" s="12">
        <v>430435.0</v>
      </c>
      <c r="B3997" s="12" t="s">
        <v>4027</v>
      </c>
      <c r="C3997" s="12" t="s">
        <v>158</v>
      </c>
      <c r="D3997" s="12" t="s">
        <v>160</v>
      </c>
      <c r="E3997" s="12">
        <v>8878.0</v>
      </c>
      <c r="F3997" s="26">
        <v>43965.0</v>
      </c>
      <c r="G3997" s="20"/>
      <c r="H3997" s="20"/>
      <c r="I3997" s="28" t="str">
        <f t="shared" si="1"/>
        <v>RSCandiota43965</v>
      </c>
      <c r="J3997" s="28">
        <f>VLOOKUP(I3997,'Indice isolamento municipio'!$F$2:$G$26498,2,false)</f>
        <v>0.404</v>
      </c>
      <c r="K3997" s="29"/>
      <c r="L3997" s="20"/>
      <c r="M3997" s="20"/>
      <c r="N3997" s="20"/>
      <c r="O3997" s="20"/>
      <c r="P3997" s="20"/>
    </row>
    <row r="3998" ht="15.75" hidden="1" customHeight="1">
      <c r="A3998" s="12">
        <v>430440.0</v>
      </c>
      <c r="B3998" s="12" t="s">
        <v>4028</v>
      </c>
      <c r="C3998" s="12" t="s">
        <v>158</v>
      </c>
      <c r="D3998" s="12" t="s">
        <v>160</v>
      </c>
      <c r="E3998" s="12">
        <v>40076.0</v>
      </c>
      <c r="F3998" s="26">
        <v>43965.0</v>
      </c>
      <c r="G3998" s="20"/>
      <c r="H3998" s="20"/>
      <c r="I3998" s="28" t="str">
        <f t="shared" si="1"/>
        <v>RSCanela43965</v>
      </c>
      <c r="J3998" s="28">
        <f>VLOOKUP(I3998,'Indice isolamento municipio'!$F$2:$G$26498,2,false)</f>
        <v>0.377</v>
      </c>
      <c r="K3998" s="29"/>
      <c r="L3998" s="20"/>
      <c r="M3998" s="20"/>
      <c r="N3998" s="20"/>
      <c r="O3998" s="20"/>
      <c r="P3998" s="20"/>
    </row>
    <row r="3999" ht="15.75" hidden="1" customHeight="1">
      <c r="A3999" s="12">
        <v>430450.0</v>
      </c>
      <c r="B3999" s="12" t="s">
        <v>4029</v>
      </c>
      <c r="C3999" s="12" t="s">
        <v>158</v>
      </c>
      <c r="D3999" s="12" t="s">
        <v>160</v>
      </c>
      <c r="E3999" s="12">
        <v>53533.0</v>
      </c>
      <c r="F3999" s="26">
        <v>43965.0</v>
      </c>
      <c r="G3999" s="20"/>
      <c r="H3999" s="20"/>
      <c r="I3999" s="28" t="str">
        <f t="shared" si="1"/>
        <v>RSCanguçu43965</v>
      </c>
      <c r="J3999" s="28">
        <f>VLOOKUP(I3999,'Indice isolamento municipio'!$F$2:$G$26498,2,false)</f>
        <v>0.419</v>
      </c>
      <c r="K3999" s="29"/>
      <c r="L3999" s="20"/>
      <c r="M3999" s="20"/>
      <c r="N3999" s="20"/>
      <c r="O3999" s="20"/>
      <c r="P3999" s="20"/>
    </row>
    <row r="4000" ht="15.75" hidden="1" customHeight="1">
      <c r="A4000" s="12">
        <v>430460.0</v>
      </c>
      <c r="B4000" s="12" t="s">
        <v>4030</v>
      </c>
      <c r="C4000" s="12" t="s">
        <v>158</v>
      </c>
      <c r="D4000" s="12" t="s">
        <v>160</v>
      </c>
      <c r="E4000" s="12">
        <v>326505.0</v>
      </c>
      <c r="F4000" s="26">
        <v>43965.0</v>
      </c>
      <c r="G4000" s="20"/>
      <c r="H4000" s="20"/>
      <c r="I4000" s="28" t="str">
        <f t="shared" si="1"/>
        <v>RSCanoas43965</v>
      </c>
      <c r="J4000" s="28">
        <f>VLOOKUP(I4000,'Indice isolamento municipio'!$F$2:$G$26498,2,false)</f>
        <v>0.392</v>
      </c>
      <c r="K4000" s="29"/>
      <c r="L4000" s="20"/>
      <c r="M4000" s="20"/>
      <c r="N4000" s="20"/>
      <c r="O4000" s="20"/>
      <c r="P4000" s="20"/>
    </row>
    <row r="4001" ht="15.75" hidden="1" customHeight="1">
      <c r="A4001" s="12">
        <v>430461.0</v>
      </c>
      <c r="B4001" s="12" t="s">
        <v>5863</v>
      </c>
      <c r="C4001" s="12" t="s">
        <v>158</v>
      </c>
      <c r="D4001" s="12" t="s">
        <v>160</v>
      </c>
      <c r="E4001" s="12">
        <v>1785.0</v>
      </c>
      <c r="F4001" s="26">
        <v>43965.0</v>
      </c>
      <c r="G4001" s="20"/>
      <c r="H4001" s="20"/>
      <c r="I4001" s="28" t="str">
        <f t="shared" si="1"/>
        <v>RSCanudos do Vale43965</v>
      </c>
      <c r="J4001" s="28" t="str">
        <f>VLOOKUP(I4001,'Indice isolamento municipio'!$F$2:$G$26498,2,false)</f>
        <v>#N/A</v>
      </c>
      <c r="K4001" s="29"/>
      <c r="L4001" s="20"/>
      <c r="M4001" s="20"/>
      <c r="N4001" s="20"/>
      <c r="O4001" s="20"/>
      <c r="P4001" s="20"/>
    </row>
    <row r="4002" ht="15.75" hidden="1" customHeight="1">
      <c r="A4002" s="12">
        <v>430462.0</v>
      </c>
      <c r="B4002" s="12" t="s">
        <v>5864</v>
      </c>
      <c r="C4002" s="12" t="s">
        <v>158</v>
      </c>
      <c r="D4002" s="12" t="s">
        <v>160</v>
      </c>
      <c r="E4002" s="12">
        <v>1730.0</v>
      </c>
      <c r="F4002" s="26">
        <v>43965.0</v>
      </c>
      <c r="G4002" s="20"/>
      <c r="H4002" s="20"/>
      <c r="I4002" s="28" t="str">
        <f t="shared" si="1"/>
        <v>RSCapão Bonito do Sul43965</v>
      </c>
      <c r="J4002" s="28" t="str">
        <f>VLOOKUP(I4002,'Indice isolamento municipio'!$F$2:$G$26498,2,false)</f>
        <v>#N/A</v>
      </c>
      <c r="K4002" s="29"/>
      <c r="L4002" s="20"/>
      <c r="M4002" s="20"/>
      <c r="N4002" s="20"/>
      <c r="O4002" s="20"/>
      <c r="P4002" s="20"/>
    </row>
    <row r="4003" ht="15.75" hidden="1" customHeight="1">
      <c r="A4003" s="12">
        <v>430463.0</v>
      </c>
      <c r="B4003" s="12" t="s">
        <v>4031</v>
      </c>
      <c r="C4003" s="12" t="s">
        <v>158</v>
      </c>
      <c r="D4003" s="12" t="s">
        <v>160</v>
      </c>
      <c r="E4003" s="12">
        <v>43783.0</v>
      </c>
      <c r="F4003" s="26">
        <v>43965.0</v>
      </c>
      <c r="G4003" s="20"/>
      <c r="H4003" s="20"/>
      <c r="I4003" s="28" t="str">
        <f t="shared" si="1"/>
        <v>RSCapão da Canoa43965</v>
      </c>
      <c r="J4003" s="28">
        <f>VLOOKUP(I4003,'Indice isolamento municipio'!$F$2:$G$26498,2,false)</f>
        <v>0.409</v>
      </c>
      <c r="K4003" s="29"/>
      <c r="L4003" s="20"/>
      <c r="M4003" s="20"/>
      <c r="N4003" s="20"/>
      <c r="O4003" s="20"/>
      <c r="P4003" s="20"/>
    </row>
    <row r="4004" ht="15.75" hidden="1" customHeight="1">
      <c r="A4004" s="12">
        <v>430465.0</v>
      </c>
      <c r="B4004" s="12" t="s">
        <v>4032</v>
      </c>
      <c r="C4004" s="12" t="s">
        <v>158</v>
      </c>
      <c r="D4004" s="12" t="s">
        <v>160</v>
      </c>
      <c r="E4004" s="12">
        <v>3187.0</v>
      </c>
      <c r="F4004" s="26">
        <v>43965.0</v>
      </c>
      <c r="G4004" s="20"/>
      <c r="H4004" s="20"/>
      <c r="I4004" s="28" t="str">
        <f t="shared" si="1"/>
        <v>RSCapão do Cipó43965</v>
      </c>
      <c r="J4004" s="28">
        <f>VLOOKUP(I4004,'Indice isolamento municipio'!$F$2:$G$26498,2,false)</f>
        <v>0.48</v>
      </c>
      <c r="K4004" s="29"/>
      <c r="L4004" s="20"/>
      <c r="M4004" s="20"/>
      <c r="N4004" s="20"/>
      <c r="O4004" s="20"/>
      <c r="P4004" s="20"/>
    </row>
    <row r="4005" ht="15.75" hidden="1" customHeight="1">
      <c r="A4005" s="12">
        <v>430466.0</v>
      </c>
      <c r="B4005" s="12" t="s">
        <v>4033</v>
      </c>
      <c r="C4005" s="12" t="s">
        <v>158</v>
      </c>
      <c r="D4005" s="12" t="s">
        <v>160</v>
      </c>
      <c r="E4005" s="12">
        <v>24386.0</v>
      </c>
      <c r="F4005" s="26">
        <v>43965.0</v>
      </c>
      <c r="G4005" s="20"/>
      <c r="H4005" s="20"/>
      <c r="I4005" s="28" t="str">
        <f t="shared" si="1"/>
        <v>RSCapão do Leão43965</v>
      </c>
      <c r="J4005" s="28">
        <f>VLOOKUP(I4005,'Indice isolamento municipio'!$F$2:$G$26498,2,false)</f>
        <v>0.427</v>
      </c>
      <c r="K4005" s="29"/>
      <c r="L4005" s="20"/>
      <c r="M4005" s="20"/>
      <c r="N4005" s="20"/>
      <c r="O4005" s="20"/>
      <c r="P4005" s="20"/>
    </row>
    <row r="4006" ht="15.75" hidden="1" customHeight="1">
      <c r="A4006" s="12">
        <v>430467.0</v>
      </c>
      <c r="B4006" s="12" t="s">
        <v>4036</v>
      </c>
      <c r="C4006" s="12" t="s">
        <v>158</v>
      </c>
      <c r="D4006" s="12" t="s">
        <v>160</v>
      </c>
      <c r="E4006" s="12">
        <v>4009.0</v>
      </c>
      <c r="F4006" s="26">
        <v>43965.0</v>
      </c>
      <c r="G4006" s="20"/>
      <c r="H4006" s="20"/>
      <c r="I4006" s="28" t="str">
        <f t="shared" si="1"/>
        <v>RSCapivari do Sul43965</v>
      </c>
      <c r="J4006" s="28">
        <f>VLOOKUP(I4006,'Indice isolamento municipio'!$F$2:$G$26498,2,false)</f>
        <v>0.408</v>
      </c>
      <c r="K4006" s="29"/>
      <c r="L4006" s="20"/>
      <c r="M4006" s="20"/>
      <c r="N4006" s="20"/>
      <c r="O4006" s="20"/>
      <c r="P4006" s="20"/>
    </row>
    <row r="4007" ht="15.75" hidden="1" customHeight="1">
      <c r="A4007" s="12">
        <v>430468.0</v>
      </c>
      <c r="B4007" s="12" t="s">
        <v>4034</v>
      </c>
      <c r="C4007" s="12" t="s">
        <v>158</v>
      </c>
      <c r="D4007" s="12" t="s">
        <v>160</v>
      </c>
      <c r="E4007" s="12">
        <v>11851.0</v>
      </c>
      <c r="F4007" s="26">
        <v>43965.0</v>
      </c>
      <c r="G4007" s="20"/>
      <c r="H4007" s="20"/>
      <c r="I4007" s="28" t="str">
        <f t="shared" si="1"/>
        <v>RSCapela de Santana43965</v>
      </c>
      <c r="J4007" s="28">
        <f>VLOOKUP(I4007,'Indice isolamento municipio'!$F$2:$G$26498,2,false)</f>
        <v>0.338</v>
      </c>
      <c r="K4007" s="29"/>
      <c r="L4007" s="20"/>
      <c r="M4007" s="20"/>
      <c r="N4007" s="20"/>
      <c r="O4007" s="20"/>
      <c r="P4007" s="20"/>
    </row>
    <row r="4008" ht="15.75" hidden="1" customHeight="1">
      <c r="A4008" s="12">
        <v>430469.0</v>
      </c>
      <c r="B4008" s="12" t="s">
        <v>4035</v>
      </c>
      <c r="C4008" s="12" t="s">
        <v>158</v>
      </c>
      <c r="D4008" s="12" t="s">
        <v>160</v>
      </c>
      <c r="E4008" s="12">
        <v>2647.0</v>
      </c>
      <c r="F4008" s="26">
        <v>43965.0</v>
      </c>
      <c r="G4008" s="20"/>
      <c r="H4008" s="20"/>
      <c r="I4008" s="28" t="str">
        <f t="shared" si="1"/>
        <v>RSCapitão43965</v>
      </c>
      <c r="J4008" s="28">
        <f>VLOOKUP(I4008,'Indice isolamento municipio'!$F$2:$G$26498,2,false)</f>
        <v>0.483</v>
      </c>
      <c r="K4008" s="29"/>
      <c r="L4008" s="20"/>
      <c r="M4008" s="20"/>
      <c r="N4008" s="20"/>
      <c r="O4008" s="20"/>
      <c r="P4008" s="20"/>
    </row>
    <row r="4009" ht="15.75" hidden="1" customHeight="1">
      <c r="A4009" s="12">
        <v>430470.0</v>
      </c>
      <c r="B4009" s="12" t="s">
        <v>4038</v>
      </c>
      <c r="C4009" s="12" t="s">
        <v>158</v>
      </c>
      <c r="D4009" s="12" t="s">
        <v>160</v>
      </c>
      <c r="E4009" s="12">
        <v>59569.0</v>
      </c>
      <c r="F4009" s="26">
        <v>43965.0</v>
      </c>
      <c r="G4009" s="20"/>
      <c r="H4009" s="20"/>
      <c r="I4009" s="28" t="str">
        <f t="shared" si="1"/>
        <v>RSCarazinho43965</v>
      </c>
      <c r="J4009" s="28">
        <f>VLOOKUP(I4009,'Indice isolamento municipio'!$F$2:$G$26498,2,false)</f>
        <v>0.386</v>
      </c>
      <c r="K4009" s="29"/>
      <c r="L4009" s="20"/>
      <c r="M4009" s="20"/>
      <c r="N4009" s="20"/>
      <c r="O4009" s="20"/>
      <c r="P4009" s="20"/>
    </row>
    <row r="4010" ht="15.75" hidden="1" customHeight="1">
      <c r="A4010" s="12">
        <v>430471.0</v>
      </c>
      <c r="B4010" s="12" t="s">
        <v>4037</v>
      </c>
      <c r="C4010" s="12" t="s">
        <v>158</v>
      </c>
      <c r="D4010" s="12" t="s">
        <v>160</v>
      </c>
      <c r="E4010" s="12">
        <v>7450.0</v>
      </c>
      <c r="F4010" s="26">
        <v>43965.0</v>
      </c>
      <c r="G4010" s="20"/>
      <c r="H4010" s="20"/>
      <c r="I4010" s="28" t="str">
        <f t="shared" si="1"/>
        <v>RSCaraá43965</v>
      </c>
      <c r="J4010" s="28">
        <f>VLOOKUP(I4010,'Indice isolamento municipio'!$F$2:$G$26498,2,false)</f>
        <v>0.491</v>
      </c>
      <c r="K4010" s="29"/>
      <c r="L4010" s="20"/>
      <c r="M4010" s="20"/>
      <c r="N4010" s="20"/>
      <c r="O4010" s="20"/>
      <c r="P4010" s="20"/>
    </row>
    <row r="4011" ht="15.75" hidden="1" customHeight="1">
      <c r="A4011" s="12">
        <v>430480.0</v>
      </c>
      <c r="B4011" s="12" t="s">
        <v>4039</v>
      </c>
      <c r="C4011" s="12" t="s">
        <v>158</v>
      </c>
      <c r="D4011" s="12" t="s">
        <v>160</v>
      </c>
      <c r="E4011" s="12">
        <v>25898.0</v>
      </c>
      <c r="F4011" s="26">
        <v>43965.0</v>
      </c>
      <c r="G4011" s="20"/>
      <c r="H4011" s="20"/>
      <c r="I4011" s="28" t="str">
        <f t="shared" si="1"/>
        <v>RSCarlos Barbosa43965</v>
      </c>
      <c r="J4011" s="28">
        <f>VLOOKUP(I4011,'Indice isolamento municipio'!$F$2:$G$26498,2,false)</f>
        <v>0.332</v>
      </c>
      <c r="K4011" s="29"/>
      <c r="L4011" s="20"/>
      <c r="M4011" s="20"/>
      <c r="N4011" s="20"/>
      <c r="O4011" s="20"/>
      <c r="P4011" s="20"/>
    </row>
    <row r="4012" ht="15.75" hidden="1" customHeight="1">
      <c r="A4012" s="12">
        <v>430485.0</v>
      </c>
      <c r="B4012" s="12" t="s">
        <v>5865</v>
      </c>
      <c r="C4012" s="12" t="s">
        <v>158</v>
      </c>
      <c r="D4012" s="12" t="s">
        <v>160</v>
      </c>
      <c r="E4012" s="12">
        <v>1561.0</v>
      </c>
      <c r="F4012" s="26">
        <v>43965.0</v>
      </c>
      <c r="G4012" s="20"/>
      <c r="H4012" s="20"/>
      <c r="I4012" s="28" t="str">
        <f t="shared" si="1"/>
        <v>RSCarlos Gomes43965</v>
      </c>
      <c r="J4012" s="28" t="str">
        <f>VLOOKUP(I4012,'Indice isolamento municipio'!$F$2:$G$26498,2,false)</f>
        <v>#N/A</v>
      </c>
      <c r="K4012" s="29"/>
      <c r="L4012" s="20"/>
      <c r="M4012" s="20"/>
      <c r="N4012" s="20"/>
      <c r="O4012" s="20"/>
      <c r="P4012" s="20"/>
    </row>
    <row r="4013" ht="15.75" hidden="1" customHeight="1">
      <c r="A4013" s="12">
        <v>430490.0</v>
      </c>
      <c r="B4013" s="12" t="s">
        <v>4040</v>
      </c>
      <c r="C4013" s="12" t="s">
        <v>158</v>
      </c>
      <c r="D4013" s="12" t="s">
        <v>160</v>
      </c>
      <c r="E4013" s="12">
        <v>8683.0</v>
      </c>
      <c r="F4013" s="26">
        <v>43965.0</v>
      </c>
      <c r="G4013" s="20"/>
      <c r="H4013" s="20"/>
      <c r="I4013" s="28" t="str">
        <f t="shared" si="1"/>
        <v>RSCasca43965</v>
      </c>
      <c r="J4013" s="28">
        <f>VLOOKUP(I4013,'Indice isolamento municipio'!$F$2:$G$26498,2,false)</f>
        <v>0.337</v>
      </c>
      <c r="K4013" s="29"/>
      <c r="L4013" s="20"/>
      <c r="M4013" s="20"/>
      <c r="N4013" s="20"/>
      <c r="O4013" s="20"/>
      <c r="P4013" s="20"/>
    </row>
    <row r="4014" ht="15.75" hidden="1" customHeight="1">
      <c r="A4014" s="12">
        <v>430495.0</v>
      </c>
      <c r="B4014" s="12" t="s">
        <v>4041</v>
      </c>
      <c r="C4014" s="12" t="s">
        <v>158</v>
      </c>
      <c r="D4014" s="12" t="s">
        <v>160</v>
      </c>
      <c r="E4014" s="12">
        <v>3030.0</v>
      </c>
      <c r="F4014" s="26">
        <v>43965.0</v>
      </c>
      <c r="G4014" s="20"/>
      <c r="H4014" s="20"/>
      <c r="I4014" s="28" t="str">
        <f t="shared" si="1"/>
        <v>RSCaseiros43965</v>
      </c>
      <c r="J4014" s="28">
        <f>VLOOKUP(I4014,'Indice isolamento municipio'!$F$2:$G$26498,2,false)</f>
        <v>0.432</v>
      </c>
      <c r="K4014" s="29"/>
      <c r="L4014" s="20"/>
      <c r="M4014" s="20"/>
      <c r="N4014" s="20"/>
      <c r="O4014" s="20"/>
      <c r="P4014" s="20"/>
    </row>
    <row r="4015" ht="15.75" hidden="1" customHeight="1">
      <c r="A4015" s="12">
        <v>430500.0</v>
      </c>
      <c r="B4015" s="12" t="s">
        <v>4042</v>
      </c>
      <c r="C4015" s="12" t="s">
        <v>158</v>
      </c>
      <c r="D4015" s="12" t="s">
        <v>160</v>
      </c>
      <c r="E4015" s="12">
        <v>9191.0</v>
      </c>
      <c r="F4015" s="26">
        <v>43965.0</v>
      </c>
      <c r="G4015" s="20"/>
      <c r="H4015" s="20"/>
      <c r="I4015" s="28" t="str">
        <f t="shared" si="1"/>
        <v>RSCatuípe43965</v>
      </c>
      <c r="J4015" s="28">
        <f>VLOOKUP(I4015,'Indice isolamento municipio'!$F$2:$G$26498,2,false)</f>
        <v>0.403</v>
      </c>
      <c r="K4015" s="29"/>
      <c r="L4015" s="20"/>
      <c r="M4015" s="20"/>
      <c r="N4015" s="20"/>
      <c r="O4015" s="20"/>
      <c r="P4015" s="20"/>
    </row>
    <row r="4016" ht="15.75" hidden="1" customHeight="1">
      <c r="A4016" s="12">
        <v>430510.0</v>
      </c>
      <c r="B4016" s="12" t="s">
        <v>4043</v>
      </c>
      <c r="C4016" s="12" t="s">
        <v>158</v>
      </c>
      <c r="D4016" s="12" t="s">
        <v>160</v>
      </c>
      <c r="E4016" s="12">
        <v>446911.0</v>
      </c>
      <c r="F4016" s="26">
        <v>43965.0</v>
      </c>
      <c r="G4016" s="20"/>
      <c r="H4016" s="20"/>
      <c r="I4016" s="28" t="str">
        <f t="shared" si="1"/>
        <v>RSCaxias do Sul43965</v>
      </c>
      <c r="J4016" s="28">
        <f>VLOOKUP(I4016,'Indice isolamento municipio'!$F$2:$G$26498,2,false)</f>
        <v>0.364</v>
      </c>
      <c r="K4016" s="29"/>
      <c r="L4016" s="20"/>
      <c r="M4016" s="20"/>
      <c r="N4016" s="20"/>
      <c r="O4016" s="20"/>
      <c r="P4016" s="20"/>
    </row>
    <row r="4017" ht="15.75" hidden="1" customHeight="1">
      <c r="A4017" s="12">
        <v>430511.0</v>
      </c>
      <c r="B4017" s="12" t="s">
        <v>5866</v>
      </c>
      <c r="C4017" s="12" t="s">
        <v>158</v>
      </c>
      <c r="D4017" s="12" t="s">
        <v>160</v>
      </c>
      <c r="E4017" s="12">
        <v>2941.0</v>
      </c>
      <c r="F4017" s="26">
        <v>43965.0</v>
      </c>
      <c r="G4017" s="20"/>
      <c r="H4017" s="20"/>
      <c r="I4017" s="28" t="str">
        <f t="shared" si="1"/>
        <v>RSCentenário43965</v>
      </c>
      <c r="J4017" s="28" t="str">
        <f>VLOOKUP(I4017,'Indice isolamento municipio'!$F$2:$G$26498,2,false)</f>
        <v>#N/A</v>
      </c>
      <c r="K4017" s="29"/>
      <c r="L4017" s="20"/>
      <c r="M4017" s="20"/>
      <c r="N4017" s="20"/>
      <c r="O4017" s="20"/>
      <c r="P4017" s="20"/>
    </row>
    <row r="4018" ht="15.75" hidden="1" customHeight="1">
      <c r="A4018" s="12">
        <v>430512.0</v>
      </c>
      <c r="B4018" s="12" t="s">
        <v>4044</v>
      </c>
      <c r="C4018" s="12" t="s">
        <v>158</v>
      </c>
      <c r="D4018" s="12" t="s">
        <v>160</v>
      </c>
      <c r="E4018" s="12">
        <v>6324.0</v>
      </c>
      <c r="F4018" s="26">
        <v>43965.0</v>
      </c>
      <c r="G4018" s="20"/>
      <c r="H4018" s="20"/>
      <c r="I4018" s="28" t="str">
        <f t="shared" si="1"/>
        <v>RSCerrito43965</v>
      </c>
      <c r="J4018" s="28">
        <f>VLOOKUP(I4018,'Indice isolamento municipio'!$F$2:$G$26498,2,false)</f>
        <v>0.339</v>
      </c>
      <c r="K4018" s="29"/>
      <c r="L4018" s="20"/>
      <c r="M4018" s="20"/>
      <c r="N4018" s="20"/>
      <c r="O4018" s="20"/>
      <c r="P4018" s="20"/>
    </row>
    <row r="4019" ht="15.75" hidden="1" customHeight="1">
      <c r="A4019" s="12">
        <v>430513.0</v>
      </c>
      <c r="B4019" s="12" t="s">
        <v>4045</v>
      </c>
      <c r="C4019" s="12" t="s">
        <v>158</v>
      </c>
      <c r="D4019" s="12" t="s">
        <v>160</v>
      </c>
      <c r="E4019" s="12">
        <v>4478.0</v>
      </c>
      <c r="F4019" s="26">
        <v>43965.0</v>
      </c>
      <c r="G4019" s="20"/>
      <c r="H4019" s="20"/>
      <c r="I4019" s="28" t="str">
        <f t="shared" si="1"/>
        <v>RSCerro Branco43965</v>
      </c>
      <c r="J4019" s="28">
        <f>VLOOKUP(I4019,'Indice isolamento municipio'!$F$2:$G$26498,2,false)</f>
        <v>0.5</v>
      </c>
      <c r="K4019" s="29"/>
      <c r="L4019" s="20"/>
      <c r="M4019" s="20"/>
      <c r="N4019" s="20"/>
      <c r="O4019" s="20"/>
      <c r="P4019" s="20"/>
    </row>
    <row r="4020" ht="15.75" hidden="1" customHeight="1">
      <c r="A4020" s="12">
        <v>430515.0</v>
      </c>
      <c r="B4020" s="12" t="s">
        <v>5867</v>
      </c>
      <c r="C4020" s="12" t="s">
        <v>158</v>
      </c>
      <c r="D4020" s="12" t="s">
        <v>160</v>
      </c>
      <c r="E4020" s="12">
        <v>2390.0</v>
      </c>
      <c r="F4020" s="26">
        <v>43965.0</v>
      </c>
      <c r="G4020" s="20"/>
      <c r="H4020" s="20"/>
      <c r="I4020" s="28" t="str">
        <f t="shared" si="1"/>
        <v>RSCerro Grande43965</v>
      </c>
      <c r="J4020" s="28" t="str">
        <f>VLOOKUP(I4020,'Indice isolamento municipio'!$F$2:$G$26498,2,false)</f>
        <v>#N/A</v>
      </c>
      <c r="K4020" s="29"/>
      <c r="L4020" s="20"/>
      <c r="M4020" s="20"/>
      <c r="N4020" s="20"/>
      <c r="O4020" s="20"/>
      <c r="P4020" s="20"/>
    </row>
    <row r="4021" ht="15.75" hidden="1" customHeight="1">
      <c r="A4021" s="12">
        <v>430517.0</v>
      </c>
      <c r="B4021" s="12" t="s">
        <v>4046</v>
      </c>
      <c r="C4021" s="12" t="s">
        <v>158</v>
      </c>
      <c r="D4021" s="12" t="s">
        <v>160</v>
      </c>
      <c r="E4021" s="12">
        <v>10570.0</v>
      </c>
      <c r="F4021" s="26">
        <v>43965.0</v>
      </c>
      <c r="G4021" s="20"/>
      <c r="H4021" s="20"/>
      <c r="I4021" s="28" t="str">
        <f t="shared" si="1"/>
        <v>RSCerro Grande do Sul43965</v>
      </c>
      <c r="J4021" s="28">
        <f>VLOOKUP(I4021,'Indice isolamento municipio'!$F$2:$G$26498,2,false)</f>
        <v>0.418</v>
      </c>
      <c r="K4021" s="29"/>
      <c r="L4021" s="20"/>
      <c r="M4021" s="20"/>
      <c r="N4021" s="20"/>
      <c r="O4021" s="20"/>
      <c r="P4021" s="20"/>
    </row>
    <row r="4022" ht="15.75" hidden="1" customHeight="1">
      <c r="A4022" s="12">
        <v>430520.0</v>
      </c>
      <c r="B4022" s="12" t="s">
        <v>4047</v>
      </c>
      <c r="C4022" s="12" t="s">
        <v>158</v>
      </c>
      <c r="D4022" s="12" t="s">
        <v>160</v>
      </c>
      <c r="E4022" s="12">
        <v>13384.0</v>
      </c>
      <c r="F4022" s="26">
        <v>43965.0</v>
      </c>
      <c r="G4022" s="20"/>
      <c r="H4022" s="20"/>
      <c r="I4022" s="28" t="str">
        <f t="shared" si="1"/>
        <v>RSCerro Largo43965</v>
      </c>
      <c r="J4022" s="28">
        <f>VLOOKUP(I4022,'Indice isolamento municipio'!$F$2:$G$26498,2,false)</f>
        <v>0.311</v>
      </c>
      <c r="K4022" s="29"/>
      <c r="L4022" s="20"/>
      <c r="M4022" s="20"/>
      <c r="N4022" s="20"/>
      <c r="O4022" s="20"/>
      <c r="P4022" s="20"/>
    </row>
    <row r="4023" ht="15.75" hidden="1" customHeight="1">
      <c r="A4023" s="12">
        <v>430530.0</v>
      </c>
      <c r="B4023" s="12" t="s">
        <v>4048</v>
      </c>
      <c r="C4023" s="12" t="s">
        <v>158</v>
      </c>
      <c r="D4023" s="12" t="s">
        <v>160</v>
      </c>
      <c r="E4023" s="12">
        <v>9322.0</v>
      </c>
      <c r="F4023" s="26">
        <v>43965.0</v>
      </c>
      <c r="G4023" s="20"/>
      <c r="H4023" s="20"/>
      <c r="I4023" s="28" t="str">
        <f t="shared" si="1"/>
        <v>RSChapada43965</v>
      </c>
      <c r="J4023" s="28">
        <f>VLOOKUP(I4023,'Indice isolamento municipio'!$F$2:$G$26498,2,false)</f>
        <v>0.394</v>
      </c>
      <c r="K4023" s="29"/>
      <c r="L4023" s="20"/>
      <c r="M4023" s="20"/>
      <c r="N4023" s="20"/>
      <c r="O4023" s="20"/>
      <c r="P4023" s="20"/>
    </row>
    <row r="4024" ht="15.75" hidden="1" customHeight="1">
      <c r="A4024" s="12">
        <v>430535.0</v>
      </c>
      <c r="B4024" s="12" t="s">
        <v>4049</v>
      </c>
      <c r="C4024" s="12" t="s">
        <v>158</v>
      </c>
      <c r="D4024" s="12" t="s">
        <v>160</v>
      </c>
      <c r="E4024" s="12">
        <v>36130.0</v>
      </c>
      <c r="F4024" s="26">
        <v>43965.0</v>
      </c>
      <c r="G4024" s="20"/>
      <c r="H4024" s="20"/>
      <c r="I4024" s="28" t="str">
        <f t="shared" si="1"/>
        <v>RSCharqueadas43965</v>
      </c>
      <c r="J4024" s="28">
        <f>VLOOKUP(I4024,'Indice isolamento municipio'!$F$2:$G$26498,2,false)</f>
        <v>0.404</v>
      </c>
      <c r="K4024" s="29"/>
      <c r="L4024" s="20"/>
      <c r="M4024" s="20"/>
      <c r="N4024" s="20"/>
      <c r="O4024" s="20"/>
      <c r="P4024" s="20"/>
    </row>
    <row r="4025" ht="15.75" hidden="1" customHeight="1">
      <c r="A4025" s="12">
        <v>430537.0</v>
      </c>
      <c r="B4025" s="12" t="s">
        <v>5868</v>
      </c>
      <c r="C4025" s="12" t="s">
        <v>158</v>
      </c>
      <c r="D4025" s="12" t="s">
        <v>160</v>
      </c>
      <c r="E4025" s="12">
        <v>3424.0</v>
      </c>
      <c r="F4025" s="26">
        <v>43965.0</v>
      </c>
      <c r="G4025" s="20"/>
      <c r="H4025" s="20"/>
      <c r="I4025" s="28" t="str">
        <f t="shared" si="1"/>
        <v>RSCharrua43965</v>
      </c>
      <c r="J4025" s="28" t="str">
        <f>VLOOKUP(I4025,'Indice isolamento municipio'!$F$2:$G$26498,2,false)</f>
        <v>#N/A</v>
      </c>
      <c r="K4025" s="29"/>
      <c r="L4025" s="20"/>
      <c r="M4025" s="20"/>
      <c r="N4025" s="20"/>
      <c r="O4025" s="20"/>
      <c r="P4025" s="20"/>
    </row>
    <row r="4026" ht="15.75" hidden="1" customHeight="1">
      <c r="A4026" s="12">
        <v>430540.0</v>
      </c>
      <c r="B4026" s="12" t="s">
        <v>4050</v>
      </c>
      <c r="C4026" s="12" t="s">
        <v>158</v>
      </c>
      <c r="D4026" s="12" t="s">
        <v>160</v>
      </c>
      <c r="E4026" s="12">
        <v>3979.0</v>
      </c>
      <c r="F4026" s="26">
        <v>43965.0</v>
      </c>
      <c r="G4026" s="20"/>
      <c r="H4026" s="20"/>
      <c r="I4026" s="28" t="str">
        <f t="shared" si="1"/>
        <v>RSChiapetta43965</v>
      </c>
      <c r="J4026" s="28">
        <f>VLOOKUP(I4026,'Indice isolamento municipio'!$F$2:$G$26498,2,false)</f>
        <v>0.419</v>
      </c>
      <c r="K4026" s="29"/>
      <c r="L4026" s="20"/>
      <c r="M4026" s="20"/>
      <c r="N4026" s="20"/>
      <c r="O4026" s="20"/>
      <c r="P4026" s="20"/>
    </row>
    <row r="4027" ht="15.75" hidden="1" customHeight="1">
      <c r="A4027" s="12">
        <v>430543.0</v>
      </c>
      <c r="B4027" s="12" t="s">
        <v>4051</v>
      </c>
      <c r="C4027" s="12" t="s">
        <v>158</v>
      </c>
      <c r="D4027" s="12" t="s">
        <v>160</v>
      </c>
      <c r="E4027" s="12">
        <v>6031.0</v>
      </c>
      <c r="F4027" s="26">
        <v>43965.0</v>
      </c>
      <c r="G4027" s="20"/>
      <c r="H4027" s="20"/>
      <c r="I4027" s="28" t="str">
        <f t="shared" si="1"/>
        <v>RSChuí43965</v>
      </c>
      <c r="J4027" s="28">
        <f>VLOOKUP(I4027,'Indice isolamento municipio'!$F$2:$G$26498,2,false)</f>
        <v>0.27</v>
      </c>
      <c r="K4027" s="29"/>
      <c r="L4027" s="20"/>
      <c r="M4027" s="20"/>
      <c r="N4027" s="20"/>
      <c r="O4027" s="20"/>
      <c r="P4027" s="20"/>
    </row>
    <row r="4028" ht="15.75" hidden="1" customHeight="1">
      <c r="A4028" s="12">
        <v>430544.0</v>
      </c>
      <c r="B4028" s="12" t="s">
        <v>4052</v>
      </c>
      <c r="C4028" s="12" t="s">
        <v>158</v>
      </c>
      <c r="D4028" s="12" t="s">
        <v>160</v>
      </c>
      <c r="E4028" s="12">
        <v>5011.0</v>
      </c>
      <c r="F4028" s="26">
        <v>43965.0</v>
      </c>
      <c r="G4028" s="20"/>
      <c r="H4028" s="20"/>
      <c r="I4028" s="28" t="str">
        <f t="shared" si="1"/>
        <v>RSChuvisca43965</v>
      </c>
      <c r="J4028" s="28">
        <f>VLOOKUP(I4028,'Indice isolamento municipio'!$F$2:$G$26498,2,false)</f>
        <v>0.571</v>
      </c>
      <c r="K4028" s="29"/>
      <c r="L4028" s="20"/>
      <c r="M4028" s="20"/>
      <c r="N4028" s="20"/>
      <c r="O4028" s="20"/>
      <c r="P4028" s="20"/>
    </row>
    <row r="4029" ht="15.75" hidden="1" customHeight="1">
      <c r="A4029" s="12">
        <v>430545.0</v>
      </c>
      <c r="B4029" s="12" t="s">
        <v>4053</v>
      </c>
      <c r="C4029" s="12" t="s">
        <v>158</v>
      </c>
      <c r="D4029" s="12" t="s">
        <v>160</v>
      </c>
      <c r="E4029" s="12">
        <v>13240.0</v>
      </c>
      <c r="F4029" s="26">
        <v>43965.0</v>
      </c>
      <c r="G4029" s="20"/>
      <c r="H4029" s="20"/>
      <c r="I4029" s="28" t="str">
        <f t="shared" si="1"/>
        <v>RSCidreira43965</v>
      </c>
      <c r="J4029" s="28">
        <f>VLOOKUP(I4029,'Indice isolamento municipio'!$F$2:$G$26498,2,false)</f>
        <v>0.434</v>
      </c>
      <c r="K4029" s="29"/>
      <c r="L4029" s="20"/>
      <c r="M4029" s="20"/>
      <c r="N4029" s="20"/>
      <c r="O4029" s="20"/>
      <c r="P4029" s="20"/>
    </row>
    <row r="4030" ht="15.75" hidden="1" customHeight="1">
      <c r="A4030" s="12">
        <v>430550.0</v>
      </c>
      <c r="B4030" s="12" t="s">
        <v>4054</v>
      </c>
      <c r="C4030" s="12" t="s">
        <v>158</v>
      </c>
      <c r="D4030" s="12" t="s">
        <v>160</v>
      </c>
      <c r="E4030" s="12">
        <v>4873.0</v>
      </c>
      <c r="F4030" s="26">
        <v>43965.0</v>
      </c>
      <c r="G4030" s="20"/>
      <c r="H4030" s="20"/>
      <c r="I4030" s="28" t="str">
        <f t="shared" si="1"/>
        <v>RSCiríaco43965</v>
      </c>
      <c r="J4030" s="28">
        <f>VLOOKUP(I4030,'Indice isolamento municipio'!$F$2:$G$26498,2,false)</f>
        <v>0.3</v>
      </c>
      <c r="K4030" s="29"/>
      <c r="L4030" s="20"/>
      <c r="M4030" s="20"/>
      <c r="N4030" s="20"/>
      <c r="O4030" s="20"/>
      <c r="P4030" s="20"/>
    </row>
    <row r="4031" ht="15.75" hidden="1" customHeight="1">
      <c r="A4031" s="12">
        <v>430558.0</v>
      </c>
      <c r="B4031" s="12" t="s">
        <v>1394</v>
      </c>
      <c r="C4031" s="12" t="s">
        <v>158</v>
      </c>
      <c r="D4031" s="12" t="s">
        <v>160</v>
      </c>
      <c r="E4031" s="12">
        <v>2414.0</v>
      </c>
      <c r="F4031" s="26">
        <v>43965.0</v>
      </c>
      <c r="G4031" s="20"/>
      <c r="H4031" s="20"/>
      <c r="I4031" s="28" t="str">
        <f t="shared" si="1"/>
        <v>RSColinas43965</v>
      </c>
      <c r="J4031" s="28" t="str">
        <f>VLOOKUP(I4031,'Indice isolamento municipio'!$F$2:$G$26498,2,false)</f>
        <v>#N/A</v>
      </c>
      <c r="K4031" s="29"/>
      <c r="L4031" s="20"/>
      <c r="M4031" s="20"/>
      <c r="N4031" s="20"/>
      <c r="O4031" s="20"/>
      <c r="P4031" s="20"/>
    </row>
    <row r="4032" ht="15.75" hidden="1" customHeight="1">
      <c r="A4032" s="12">
        <v>430560.0</v>
      </c>
      <c r="B4032" s="12" t="s">
        <v>3066</v>
      </c>
      <c r="C4032" s="12" t="s">
        <v>158</v>
      </c>
      <c r="D4032" s="12" t="s">
        <v>160</v>
      </c>
      <c r="E4032" s="12">
        <v>3472.0</v>
      </c>
      <c r="F4032" s="26">
        <v>43965.0</v>
      </c>
      <c r="G4032" s="20"/>
      <c r="H4032" s="20"/>
      <c r="I4032" s="28" t="str">
        <f t="shared" si="1"/>
        <v>RSColorado43965</v>
      </c>
      <c r="J4032" s="28">
        <f>VLOOKUP(I4032,'Indice isolamento municipio'!$F$2:$G$26498,2,false)</f>
        <v>0.417</v>
      </c>
      <c r="K4032" s="29"/>
      <c r="L4032" s="20"/>
      <c r="M4032" s="20"/>
      <c r="N4032" s="20"/>
      <c r="O4032" s="20"/>
      <c r="P4032" s="20"/>
    </row>
    <row r="4033" ht="15.75" hidden="1" customHeight="1">
      <c r="A4033" s="12">
        <v>430570.0</v>
      </c>
      <c r="B4033" s="12" t="s">
        <v>4055</v>
      </c>
      <c r="C4033" s="12" t="s">
        <v>158</v>
      </c>
      <c r="D4033" s="12" t="s">
        <v>160</v>
      </c>
      <c r="E4033" s="12">
        <v>6562.0</v>
      </c>
      <c r="F4033" s="26">
        <v>43965.0</v>
      </c>
      <c r="G4033" s="20"/>
      <c r="H4033" s="20"/>
      <c r="I4033" s="28" t="str">
        <f t="shared" si="1"/>
        <v>RSCondor43965</v>
      </c>
      <c r="J4033" s="28">
        <f>VLOOKUP(I4033,'Indice isolamento municipio'!$F$2:$G$26498,2,false)</f>
        <v>0.533</v>
      </c>
      <c r="K4033" s="29"/>
      <c r="L4033" s="20"/>
      <c r="M4033" s="20"/>
      <c r="N4033" s="20"/>
      <c r="O4033" s="20"/>
      <c r="P4033" s="20"/>
    </row>
    <row r="4034" ht="15.75" hidden="1" customHeight="1">
      <c r="A4034" s="12">
        <v>430580.0</v>
      </c>
      <c r="B4034" s="12" t="s">
        <v>4056</v>
      </c>
      <c r="C4034" s="12" t="s">
        <v>158</v>
      </c>
      <c r="D4034" s="12" t="s">
        <v>160</v>
      </c>
      <c r="E4034" s="12">
        <v>9742.0</v>
      </c>
      <c r="F4034" s="26">
        <v>43965.0</v>
      </c>
      <c r="G4034" s="20"/>
      <c r="H4034" s="20"/>
      <c r="I4034" s="28" t="str">
        <f t="shared" si="1"/>
        <v>RSConstantina43965</v>
      </c>
      <c r="J4034" s="28">
        <f>VLOOKUP(I4034,'Indice isolamento municipio'!$F$2:$G$26498,2,false)</f>
        <v>0.31</v>
      </c>
      <c r="K4034" s="29"/>
      <c r="L4034" s="20"/>
      <c r="M4034" s="20"/>
      <c r="N4034" s="20"/>
      <c r="O4034" s="20"/>
      <c r="P4034" s="20"/>
    </row>
    <row r="4035" ht="15.75" hidden="1" customHeight="1">
      <c r="A4035" s="12">
        <v>430583.0</v>
      </c>
      <c r="B4035" s="12" t="s">
        <v>5869</v>
      </c>
      <c r="C4035" s="12" t="s">
        <v>158</v>
      </c>
      <c r="D4035" s="12" t="s">
        <v>160</v>
      </c>
      <c r="E4035" s="12">
        <v>1518.0</v>
      </c>
      <c r="F4035" s="26">
        <v>43965.0</v>
      </c>
      <c r="G4035" s="20"/>
      <c r="H4035" s="20"/>
      <c r="I4035" s="28" t="str">
        <f t="shared" si="1"/>
        <v>RSCoqueiro Baixo43965</v>
      </c>
      <c r="J4035" s="28" t="str">
        <f>VLOOKUP(I4035,'Indice isolamento municipio'!$F$2:$G$26498,2,false)</f>
        <v>#N/A</v>
      </c>
      <c r="K4035" s="29"/>
      <c r="L4035" s="20"/>
      <c r="M4035" s="20"/>
      <c r="N4035" s="20"/>
      <c r="O4035" s="20"/>
      <c r="P4035" s="20"/>
    </row>
    <row r="4036" ht="15.75" hidden="1" customHeight="1">
      <c r="A4036" s="12">
        <v>430585.0</v>
      </c>
      <c r="B4036" s="12" t="s">
        <v>5870</v>
      </c>
      <c r="C4036" s="12" t="s">
        <v>158</v>
      </c>
      <c r="D4036" s="12" t="s">
        <v>160</v>
      </c>
      <c r="E4036" s="12">
        <v>2422.0</v>
      </c>
      <c r="F4036" s="26">
        <v>43965.0</v>
      </c>
      <c r="G4036" s="20"/>
      <c r="H4036" s="20"/>
      <c r="I4036" s="28" t="str">
        <f t="shared" si="1"/>
        <v>RSCoqueiros do Sul43965</v>
      </c>
      <c r="J4036" s="28" t="str">
        <f>VLOOKUP(I4036,'Indice isolamento municipio'!$F$2:$G$26498,2,false)</f>
        <v>#N/A</v>
      </c>
      <c r="K4036" s="29"/>
      <c r="L4036" s="20"/>
      <c r="M4036" s="20"/>
      <c r="N4036" s="20"/>
      <c r="O4036" s="20"/>
      <c r="P4036" s="20"/>
    </row>
    <row r="4037" ht="15.75" hidden="1" customHeight="1">
      <c r="A4037" s="12">
        <v>430587.0</v>
      </c>
      <c r="B4037" s="12" t="s">
        <v>4057</v>
      </c>
      <c r="C4037" s="12" t="s">
        <v>158</v>
      </c>
      <c r="D4037" s="12" t="s">
        <v>160</v>
      </c>
      <c r="E4037" s="12">
        <v>2460.0</v>
      </c>
      <c r="F4037" s="26">
        <v>43965.0</v>
      </c>
      <c r="G4037" s="20"/>
      <c r="H4037" s="20"/>
      <c r="I4037" s="28" t="str">
        <f t="shared" si="1"/>
        <v>RSCoronel Barros43965</v>
      </c>
      <c r="J4037" s="28">
        <f>VLOOKUP(I4037,'Indice isolamento municipio'!$F$2:$G$26498,2,false)</f>
        <v>0.333</v>
      </c>
      <c r="K4037" s="29"/>
      <c r="L4037" s="20"/>
      <c r="M4037" s="20"/>
      <c r="N4037" s="20"/>
      <c r="O4037" s="20"/>
      <c r="P4037" s="20"/>
    </row>
    <row r="4038" ht="15.75" hidden="1" customHeight="1">
      <c r="A4038" s="12">
        <v>430590.0</v>
      </c>
      <c r="B4038" s="12" t="s">
        <v>4058</v>
      </c>
      <c r="C4038" s="12" t="s">
        <v>158</v>
      </c>
      <c r="D4038" s="12" t="s">
        <v>160</v>
      </c>
      <c r="E4038" s="12">
        <v>7645.0</v>
      </c>
      <c r="F4038" s="26">
        <v>43965.0</v>
      </c>
      <c r="G4038" s="20"/>
      <c r="H4038" s="20"/>
      <c r="I4038" s="28" t="str">
        <f t="shared" si="1"/>
        <v>RSCoronel Bicaco43965</v>
      </c>
      <c r="J4038" s="28">
        <f>VLOOKUP(I4038,'Indice isolamento municipio'!$F$2:$G$26498,2,false)</f>
        <v>0.444</v>
      </c>
      <c r="K4038" s="29"/>
      <c r="L4038" s="20"/>
      <c r="M4038" s="20"/>
      <c r="N4038" s="20"/>
      <c r="O4038" s="20"/>
      <c r="P4038" s="20"/>
    </row>
    <row r="4039" ht="15.75" hidden="1" customHeight="1">
      <c r="A4039" s="12">
        <v>430593.0</v>
      </c>
      <c r="B4039" s="12" t="s">
        <v>5871</v>
      </c>
      <c r="C4039" s="12" t="s">
        <v>158</v>
      </c>
      <c r="D4039" s="12" t="s">
        <v>160</v>
      </c>
      <c r="E4039" s="12">
        <v>1702.0</v>
      </c>
      <c r="F4039" s="26">
        <v>43965.0</v>
      </c>
      <c r="G4039" s="20"/>
      <c r="H4039" s="20"/>
      <c r="I4039" s="28" t="str">
        <f t="shared" si="1"/>
        <v>RSCoronel Pilar43965</v>
      </c>
      <c r="J4039" s="28" t="str">
        <f>VLOOKUP(I4039,'Indice isolamento municipio'!$F$2:$G$26498,2,false)</f>
        <v>#N/A</v>
      </c>
      <c r="K4039" s="29"/>
      <c r="L4039" s="20"/>
      <c r="M4039" s="20"/>
      <c r="N4039" s="20"/>
      <c r="O4039" s="20"/>
      <c r="P4039" s="20"/>
    </row>
    <row r="4040" ht="15.75" hidden="1" customHeight="1">
      <c r="A4040" s="12">
        <v>430595.0</v>
      </c>
      <c r="B4040" s="12" t="s">
        <v>4059</v>
      </c>
      <c r="C4040" s="12" t="s">
        <v>158</v>
      </c>
      <c r="D4040" s="12" t="s">
        <v>160</v>
      </c>
      <c r="E4040" s="12">
        <v>3891.0</v>
      </c>
      <c r="F4040" s="26">
        <v>43965.0</v>
      </c>
      <c r="G4040" s="20"/>
      <c r="H4040" s="20"/>
      <c r="I4040" s="28" t="str">
        <f t="shared" si="1"/>
        <v>RSCotiporã43965</v>
      </c>
      <c r="J4040" s="28">
        <f>VLOOKUP(I4040,'Indice isolamento municipio'!$F$2:$G$26498,2,false)</f>
        <v>0.339</v>
      </c>
      <c r="K4040" s="29"/>
      <c r="L4040" s="20"/>
      <c r="M4040" s="20"/>
      <c r="N4040" s="20"/>
      <c r="O4040" s="20"/>
      <c r="P4040" s="20"/>
    </row>
    <row r="4041" ht="15.75" hidden="1" customHeight="1">
      <c r="A4041" s="12">
        <v>430597.0</v>
      </c>
      <c r="B4041" s="12" t="s">
        <v>4060</v>
      </c>
      <c r="C4041" s="12" t="s">
        <v>158</v>
      </c>
      <c r="D4041" s="12" t="s">
        <v>160</v>
      </c>
      <c r="E4041" s="12">
        <v>2803.0</v>
      </c>
      <c r="F4041" s="26">
        <v>43965.0</v>
      </c>
      <c r="G4041" s="20"/>
      <c r="H4041" s="20"/>
      <c r="I4041" s="28" t="str">
        <f t="shared" si="1"/>
        <v>RSCoxilha43965</v>
      </c>
      <c r="J4041" s="28">
        <f>VLOOKUP(I4041,'Indice isolamento municipio'!$F$2:$G$26498,2,false)</f>
        <v>0.385</v>
      </c>
      <c r="K4041" s="29"/>
      <c r="L4041" s="20"/>
      <c r="M4041" s="20"/>
      <c r="N4041" s="20"/>
      <c r="O4041" s="20"/>
      <c r="P4041" s="20"/>
    </row>
    <row r="4042" ht="15.75" hidden="1" customHeight="1">
      <c r="A4042" s="12">
        <v>430600.0</v>
      </c>
      <c r="B4042" s="12" t="s">
        <v>4062</v>
      </c>
      <c r="C4042" s="12" t="s">
        <v>158</v>
      </c>
      <c r="D4042" s="12" t="s">
        <v>160</v>
      </c>
      <c r="E4042" s="12">
        <v>13919.0</v>
      </c>
      <c r="F4042" s="26">
        <v>43965.0</v>
      </c>
      <c r="G4042" s="20"/>
      <c r="H4042" s="20"/>
      <c r="I4042" s="28" t="str">
        <f t="shared" si="1"/>
        <v>RSCrissiumal43965</v>
      </c>
      <c r="J4042" s="28">
        <f>VLOOKUP(I4042,'Indice isolamento municipio'!$F$2:$G$26498,2,false)</f>
        <v>0.292</v>
      </c>
      <c r="K4042" s="29"/>
      <c r="L4042" s="20"/>
      <c r="M4042" s="20"/>
      <c r="N4042" s="20"/>
      <c r="O4042" s="20"/>
      <c r="P4042" s="20"/>
    </row>
    <row r="4043" ht="15.75" hidden="1" customHeight="1">
      <c r="A4043" s="12">
        <v>430605.0</v>
      </c>
      <c r="B4043" s="12" t="s">
        <v>4063</v>
      </c>
      <c r="C4043" s="12" t="s">
        <v>158</v>
      </c>
      <c r="D4043" s="12" t="s">
        <v>160</v>
      </c>
      <c r="E4043" s="12">
        <v>7378.0</v>
      </c>
      <c r="F4043" s="26">
        <v>43965.0</v>
      </c>
      <c r="G4043" s="20"/>
      <c r="H4043" s="20"/>
      <c r="I4043" s="28" t="str">
        <f t="shared" si="1"/>
        <v>RSCristal43965</v>
      </c>
      <c r="J4043" s="28">
        <f>VLOOKUP(I4043,'Indice isolamento municipio'!$F$2:$G$26498,2,false)</f>
        <v>0.453</v>
      </c>
      <c r="K4043" s="29"/>
      <c r="L4043" s="20"/>
      <c r="M4043" s="20"/>
      <c r="N4043" s="20"/>
      <c r="O4043" s="20"/>
      <c r="P4043" s="20"/>
    </row>
    <row r="4044" ht="15.75" hidden="1" customHeight="1">
      <c r="A4044" s="12">
        <v>430607.0</v>
      </c>
      <c r="B4044" s="12" t="s">
        <v>5872</v>
      </c>
      <c r="C4044" s="12" t="s">
        <v>158</v>
      </c>
      <c r="D4044" s="12" t="s">
        <v>160</v>
      </c>
      <c r="E4044" s="12">
        <v>2819.0</v>
      </c>
      <c r="F4044" s="26">
        <v>43965.0</v>
      </c>
      <c r="G4044" s="20"/>
      <c r="H4044" s="20"/>
      <c r="I4044" s="28" t="str">
        <f t="shared" si="1"/>
        <v>RSCristal do Sul43965</v>
      </c>
      <c r="J4044" s="28" t="str">
        <f>VLOOKUP(I4044,'Indice isolamento municipio'!$F$2:$G$26498,2,false)</f>
        <v>#N/A</v>
      </c>
      <c r="K4044" s="29"/>
      <c r="L4044" s="20"/>
      <c r="M4044" s="20"/>
      <c r="N4044" s="20"/>
      <c r="O4044" s="20"/>
      <c r="P4044" s="20"/>
    </row>
    <row r="4045" ht="15.75" hidden="1" customHeight="1">
      <c r="A4045" s="12">
        <v>430610.0</v>
      </c>
      <c r="B4045" s="12" t="s">
        <v>4064</v>
      </c>
      <c r="C4045" s="12" t="s">
        <v>158</v>
      </c>
      <c r="D4045" s="12" t="s">
        <v>160</v>
      </c>
      <c r="E4045" s="12">
        <v>62138.0</v>
      </c>
      <c r="F4045" s="26">
        <v>43965.0</v>
      </c>
      <c r="G4045" s="20"/>
      <c r="H4045" s="20"/>
      <c r="I4045" s="28" t="str">
        <f t="shared" si="1"/>
        <v>RSCruz Alta43965</v>
      </c>
      <c r="J4045" s="28">
        <f>VLOOKUP(I4045,'Indice isolamento municipio'!$F$2:$G$26498,2,false)</f>
        <v>0.378</v>
      </c>
      <c r="K4045" s="29"/>
      <c r="L4045" s="20"/>
      <c r="M4045" s="20"/>
      <c r="N4045" s="20"/>
      <c r="O4045" s="20"/>
      <c r="P4045" s="20"/>
    </row>
    <row r="4046" ht="15.75" hidden="1" customHeight="1">
      <c r="A4046" s="12">
        <v>430613.0</v>
      </c>
      <c r="B4046" s="12" t="s">
        <v>5873</v>
      </c>
      <c r="C4046" s="12" t="s">
        <v>158</v>
      </c>
      <c r="D4046" s="12" t="s">
        <v>160</v>
      </c>
      <c r="E4046" s="12">
        <v>2080.0</v>
      </c>
      <c r="F4046" s="26">
        <v>43965.0</v>
      </c>
      <c r="G4046" s="20"/>
      <c r="H4046" s="20"/>
      <c r="I4046" s="28" t="str">
        <f t="shared" si="1"/>
        <v>RSCruzaltense43965</v>
      </c>
      <c r="J4046" s="28" t="str">
        <f>VLOOKUP(I4046,'Indice isolamento municipio'!$F$2:$G$26498,2,false)</f>
        <v>#N/A</v>
      </c>
      <c r="K4046" s="29"/>
      <c r="L4046" s="20"/>
      <c r="M4046" s="20"/>
      <c r="N4046" s="20"/>
      <c r="O4046" s="20"/>
      <c r="P4046" s="20"/>
    </row>
    <row r="4047" ht="15.75" hidden="1" customHeight="1">
      <c r="A4047" s="12">
        <v>430620.0</v>
      </c>
      <c r="B4047" s="12" t="s">
        <v>56</v>
      </c>
      <c r="C4047" s="12" t="s">
        <v>158</v>
      </c>
      <c r="D4047" s="12" t="s">
        <v>160</v>
      </c>
      <c r="E4047" s="12">
        <v>12420.0</v>
      </c>
      <c r="F4047" s="26">
        <v>43965.0</v>
      </c>
      <c r="G4047" s="20"/>
      <c r="H4047" s="20"/>
      <c r="I4047" s="28" t="str">
        <f t="shared" si="1"/>
        <v>RSCruzeiro do Sul43965</v>
      </c>
      <c r="J4047" s="28">
        <f>VLOOKUP(I4047,'Indice isolamento municipio'!$F$2:$G$26498,2,false)</f>
        <v>0.455</v>
      </c>
      <c r="K4047" s="29"/>
      <c r="L4047" s="20"/>
      <c r="M4047" s="20"/>
      <c r="N4047" s="20"/>
      <c r="O4047" s="20"/>
      <c r="P4047" s="20"/>
    </row>
    <row r="4048" ht="15.75" hidden="1" customHeight="1">
      <c r="A4048" s="12">
        <v>430630.0</v>
      </c>
      <c r="B4048" s="12" t="s">
        <v>4065</v>
      </c>
      <c r="C4048" s="12" t="s">
        <v>158</v>
      </c>
      <c r="D4048" s="12" t="s">
        <v>160</v>
      </c>
      <c r="E4048" s="12">
        <v>4675.0</v>
      </c>
      <c r="F4048" s="26">
        <v>43965.0</v>
      </c>
      <c r="G4048" s="20"/>
      <c r="H4048" s="20"/>
      <c r="I4048" s="28" t="str">
        <f t="shared" si="1"/>
        <v>RSDavid Canabarro43965</v>
      </c>
      <c r="J4048" s="28">
        <f>VLOOKUP(I4048,'Indice isolamento municipio'!$F$2:$G$26498,2,false)</f>
        <v>0.333</v>
      </c>
      <c r="K4048" s="29"/>
      <c r="L4048" s="20"/>
      <c r="M4048" s="20"/>
      <c r="N4048" s="20"/>
      <c r="O4048" s="20"/>
      <c r="P4048" s="20"/>
    </row>
    <row r="4049" ht="15.75" hidden="1" customHeight="1">
      <c r="A4049" s="12">
        <v>430632.0</v>
      </c>
      <c r="B4049" s="12" t="s">
        <v>4066</v>
      </c>
      <c r="C4049" s="12" t="s">
        <v>158</v>
      </c>
      <c r="D4049" s="12" t="s">
        <v>160</v>
      </c>
      <c r="E4049" s="12">
        <v>3111.0</v>
      </c>
      <c r="F4049" s="26">
        <v>43965.0</v>
      </c>
      <c r="G4049" s="20"/>
      <c r="H4049" s="20"/>
      <c r="I4049" s="28" t="str">
        <f t="shared" si="1"/>
        <v>RSDerrubadas43965</v>
      </c>
      <c r="J4049" s="28">
        <f>VLOOKUP(I4049,'Indice isolamento municipio'!$F$2:$G$26498,2,false)</f>
        <v>0.35</v>
      </c>
      <c r="K4049" s="29"/>
      <c r="L4049" s="20"/>
      <c r="M4049" s="20"/>
      <c r="N4049" s="20"/>
      <c r="O4049" s="20"/>
      <c r="P4049" s="20"/>
    </row>
    <row r="4050" ht="15.75" hidden="1" customHeight="1">
      <c r="A4050" s="12">
        <v>430635.0</v>
      </c>
      <c r="B4050" s="12" t="s">
        <v>5874</v>
      </c>
      <c r="C4050" s="12" t="s">
        <v>158</v>
      </c>
      <c r="D4050" s="12" t="s">
        <v>160</v>
      </c>
      <c r="E4050" s="12">
        <v>2779.0</v>
      </c>
      <c r="F4050" s="26">
        <v>43965.0</v>
      </c>
      <c r="G4050" s="20"/>
      <c r="H4050" s="20"/>
      <c r="I4050" s="28" t="str">
        <f t="shared" si="1"/>
        <v>RSDezesseis de Novembro43965</v>
      </c>
      <c r="J4050" s="28" t="str">
        <f>VLOOKUP(I4050,'Indice isolamento municipio'!$F$2:$G$26498,2,false)</f>
        <v>#N/A</v>
      </c>
      <c r="K4050" s="29"/>
      <c r="L4050" s="20"/>
      <c r="M4050" s="20"/>
      <c r="N4050" s="20"/>
      <c r="O4050" s="20"/>
      <c r="P4050" s="20"/>
    </row>
    <row r="4051" ht="15.75" hidden="1" customHeight="1">
      <c r="A4051" s="12">
        <v>430637.0</v>
      </c>
      <c r="B4051" s="12" t="s">
        <v>5875</v>
      </c>
      <c r="C4051" s="12" t="s">
        <v>158</v>
      </c>
      <c r="D4051" s="12" t="s">
        <v>160</v>
      </c>
      <c r="E4051" s="12">
        <v>3044.0</v>
      </c>
      <c r="F4051" s="26">
        <v>43965.0</v>
      </c>
      <c r="G4051" s="20"/>
      <c r="H4051" s="20"/>
      <c r="I4051" s="28" t="str">
        <f t="shared" si="1"/>
        <v>RSDilermando de Aguiar43965</v>
      </c>
      <c r="J4051" s="28" t="str">
        <f>VLOOKUP(I4051,'Indice isolamento municipio'!$F$2:$G$26498,2,false)</f>
        <v>#N/A</v>
      </c>
      <c r="K4051" s="29"/>
      <c r="L4051" s="20"/>
      <c r="M4051" s="20"/>
      <c r="N4051" s="20"/>
      <c r="O4051" s="20"/>
      <c r="P4051" s="20"/>
    </row>
    <row r="4052" ht="15.75" hidden="1" customHeight="1">
      <c r="A4052" s="12">
        <v>430640.0</v>
      </c>
      <c r="B4052" s="12" t="s">
        <v>4067</v>
      </c>
      <c r="C4052" s="12" t="s">
        <v>158</v>
      </c>
      <c r="D4052" s="12" t="s">
        <v>160</v>
      </c>
      <c r="E4052" s="12">
        <v>28348.0</v>
      </c>
      <c r="F4052" s="26">
        <v>43965.0</v>
      </c>
      <c r="G4052" s="20"/>
      <c r="H4052" s="20"/>
      <c r="I4052" s="28" t="str">
        <f t="shared" si="1"/>
        <v>RSDois Irmãos43965</v>
      </c>
      <c r="J4052" s="28">
        <f>VLOOKUP(I4052,'Indice isolamento municipio'!$F$2:$G$26498,2,false)</f>
        <v>0.389</v>
      </c>
      <c r="K4052" s="29"/>
      <c r="L4052" s="20"/>
      <c r="M4052" s="20"/>
      <c r="N4052" s="20"/>
      <c r="O4052" s="20"/>
      <c r="P4052" s="20"/>
    </row>
    <row r="4053" ht="15.75" hidden="1" customHeight="1">
      <c r="A4053" s="12">
        <v>430642.0</v>
      </c>
      <c r="B4053" s="12" t="s">
        <v>5876</v>
      </c>
      <c r="C4053" s="12" t="s">
        <v>158</v>
      </c>
      <c r="D4053" s="12" t="s">
        <v>160</v>
      </c>
      <c r="E4053" s="12">
        <v>2126.0</v>
      </c>
      <c r="F4053" s="26">
        <v>43965.0</v>
      </c>
      <c r="G4053" s="20"/>
      <c r="H4053" s="20"/>
      <c r="I4053" s="28" t="str">
        <f t="shared" si="1"/>
        <v>RSDois Irmãos das Missões43965</v>
      </c>
      <c r="J4053" s="28" t="str">
        <f>VLOOKUP(I4053,'Indice isolamento municipio'!$F$2:$G$26498,2,false)</f>
        <v>#N/A</v>
      </c>
      <c r="K4053" s="29"/>
      <c r="L4053" s="20"/>
      <c r="M4053" s="20"/>
      <c r="N4053" s="20"/>
      <c r="O4053" s="20"/>
      <c r="P4053" s="20"/>
    </row>
    <row r="4054" ht="15.75" hidden="1" customHeight="1">
      <c r="A4054" s="12">
        <v>430645.0</v>
      </c>
      <c r="B4054" s="12" t="s">
        <v>4068</v>
      </c>
      <c r="C4054" s="12" t="s">
        <v>158</v>
      </c>
      <c r="D4054" s="12" t="s">
        <v>160</v>
      </c>
      <c r="E4054" s="12">
        <v>3287.0</v>
      </c>
      <c r="F4054" s="26">
        <v>43965.0</v>
      </c>
      <c r="G4054" s="20"/>
      <c r="H4054" s="20"/>
      <c r="I4054" s="28" t="str">
        <f t="shared" si="1"/>
        <v>RSDois Lajeados43965</v>
      </c>
      <c r="J4054" s="28">
        <f>VLOOKUP(I4054,'Indice isolamento municipio'!$F$2:$G$26498,2,false)</f>
        <v>0.256</v>
      </c>
      <c r="K4054" s="29"/>
      <c r="L4054" s="20"/>
      <c r="M4054" s="20"/>
      <c r="N4054" s="20"/>
      <c r="O4054" s="20"/>
      <c r="P4054" s="20"/>
    </row>
    <row r="4055" ht="15.75" hidden="1" customHeight="1">
      <c r="A4055" s="12">
        <v>430650.0</v>
      </c>
      <c r="B4055" s="12" t="s">
        <v>4069</v>
      </c>
      <c r="C4055" s="12" t="s">
        <v>158</v>
      </c>
      <c r="D4055" s="12" t="s">
        <v>160</v>
      </c>
      <c r="E4055" s="12">
        <v>14503.0</v>
      </c>
      <c r="F4055" s="26">
        <v>43965.0</v>
      </c>
      <c r="G4055" s="20"/>
      <c r="H4055" s="20"/>
      <c r="I4055" s="28" t="str">
        <f t="shared" si="1"/>
        <v>RSDom Feliciano43965</v>
      </c>
      <c r="J4055" s="28">
        <f>VLOOKUP(I4055,'Indice isolamento municipio'!$F$2:$G$26498,2,false)</f>
        <v>0.458</v>
      </c>
      <c r="K4055" s="29"/>
      <c r="L4055" s="20"/>
      <c r="M4055" s="20"/>
      <c r="N4055" s="20"/>
      <c r="O4055" s="20"/>
      <c r="P4055" s="20"/>
    </row>
    <row r="4056" ht="15.75" hidden="1" customHeight="1">
      <c r="A4056" s="12">
        <v>430655.0</v>
      </c>
      <c r="B4056" s="12" t="s">
        <v>4071</v>
      </c>
      <c r="C4056" s="12" t="s">
        <v>158</v>
      </c>
      <c r="D4056" s="12" t="s">
        <v>160</v>
      </c>
      <c r="E4056" s="12">
        <v>2538.0</v>
      </c>
      <c r="F4056" s="26">
        <v>43965.0</v>
      </c>
      <c r="G4056" s="20"/>
      <c r="H4056" s="20"/>
      <c r="I4056" s="28" t="str">
        <f t="shared" si="1"/>
        <v>RSDom Pedro de Alcântara43965</v>
      </c>
      <c r="J4056" s="28">
        <f>VLOOKUP(I4056,'Indice isolamento municipio'!$F$2:$G$26498,2,false)</f>
        <v>0.259</v>
      </c>
      <c r="K4056" s="29"/>
      <c r="L4056" s="20"/>
      <c r="M4056" s="20"/>
      <c r="N4056" s="20"/>
      <c r="O4056" s="20"/>
      <c r="P4056" s="20"/>
    </row>
    <row r="4057" ht="15.75" hidden="1" customHeight="1">
      <c r="A4057" s="12">
        <v>430660.0</v>
      </c>
      <c r="B4057" s="12" t="s">
        <v>4070</v>
      </c>
      <c r="C4057" s="12" t="s">
        <v>158</v>
      </c>
      <c r="D4057" s="12" t="s">
        <v>160</v>
      </c>
      <c r="E4057" s="12">
        <v>38670.0</v>
      </c>
      <c r="F4057" s="26">
        <v>43965.0</v>
      </c>
      <c r="G4057" s="20"/>
      <c r="H4057" s="20"/>
      <c r="I4057" s="28" t="str">
        <f t="shared" si="1"/>
        <v>RSDom Pedrito43965</v>
      </c>
      <c r="J4057" s="28">
        <f>VLOOKUP(I4057,'Indice isolamento municipio'!$F$2:$G$26498,2,false)</f>
        <v>0.326</v>
      </c>
      <c r="K4057" s="29"/>
      <c r="L4057" s="20"/>
      <c r="M4057" s="20"/>
      <c r="N4057" s="20"/>
      <c r="O4057" s="20"/>
      <c r="P4057" s="20"/>
    </row>
    <row r="4058" ht="15.75" hidden="1" customHeight="1">
      <c r="A4058" s="12">
        <v>430670.0</v>
      </c>
      <c r="B4058" s="12" t="s">
        <v>4072</v>
      </c>
      <c r="C4058" s="12" t="s">
        <v>158</v>
      </c>
      <c r="D4058" s="12" t="s">
        <v>160</v>
      </c>
      <c r="E4058" s="12">
        <v>3326.0</v>
      </c>
      <c r="F4058" s="26">
        <v>43965.0</v>
      </c>
      <c r="G4058" s="20"/>
      <c r="H4058" s="20"/>
      <c r="I4058" s="28" t="str">
        <f t="shared" si="1"/>
        <v>RSDona Francisca43965</v>
      </c>
      <c r="J4058" s="28">
        <f>VLOOKUP(I4058,'Indice isolamento municipio'!$F$2:$G$26498,2,false)</f>
        <v>0.217</v>
      </c>
      <c r="K4058" s="29"/>
      <c r="L4058" s="20"/>
      <c r="M4058" s="20"/>
      <c r="N4058" s="20"/>
      <c r="O4058" s="20"/>
      <c r="P4058" s="20"/>
    </row>
    <row r="4059" ht="15.75" hidden="1" customHeight="1">
      <c r="A4059" s="12">
        <v>430673.0</v>
      </c>
      <c r="B4059" s="12" t="s">
        <v>4073</v>
      </c>
      <c r="C4059" s="12" t="s">
        <v>158</v>
      </c>
      <c r="D4059" s="12" t="s">
        <v>160</v>
      </c>
      <c r="E4059" s="12">
        <v>5160.0</v>
      </c>
      <c r="F4059" s="26">
        <v>43965.0</v>
      </c>
      <c r="G4059" s="20"/>
      <c r="H4059" s="20"/>
      <c r="I4059" s="28" t="str">
        <f t="shared" si="1"/>
        <v>RSDoutor Maurício Cardoso43965</v>
      </c>
      <c r="J4059" s="28">
        <f>VLOOKUP(I4059,'Indice isolamento municipio'!$F$2:$G$26498,2,false)</f>
        <v>0.537</v>
      </c>
      <c r="K4059" s="29"/>
      <c r="L4059" s="20"/>
      <c r="M4059" s="20"/>
      <c r="N4059" s="20"/>
      <c r="O4059" s="20"/>
      <c r="P4059" s="20"/>
    </row>
    <row r="4060" ht="15.75" hidden="1" customHeight="1">
      <c r="A4060" s="12">
        <v>430675.0</v>
      </c>
      <c r="B4060" s="12" t="s">
        <v>5877</v>
      </c>
      <c r="C4060" s="12" t="s">
        <v>158</v>
      </c>
      <c r="D4060" s="12" t="s">
        <v>160</v>
      </c>
      <c r="E4060" s="12">
        <v>2016.0</v>
      </c>
      <c r="F4060" s="26">
        <v>43965.0</v>
      </c>
      <c r="G4060" s="20"/>
      <c r="H4060" s="20"/>
      <c r="I4060" s="28" t="str">
        <f t="shared" si="1"/>
        <v>RSDoutor Ricardo43965</v>
      </c>
      <c r="J4060" s="28" t="str">
        <f>VLOOKUP(I4060,'Indice isolamento municipio'!$F$2:$G$26498,2,false)</f>
        <v>#N/A</v>
      </c>
      <c r="K4060" s="29"/>
      <c r="L4060" s="20"/>
      <c r="M4060" s="20"/>
      <c r="N4060" s="20"/>
      <c r="O4060" s="20"/>
      <c r="P4060" s="20"/>
    </row>
    <row r="4061" ht="15.75" hidden="1" customHeight="1">
      <c r="A4061" s="12">
        <v>430676.0</v>
      </c>
      <c r="B4061" s="12" t="s">
        <v>4074</v>
      </c>
      <c r="C4061" s="12" t="s">
        <v>158</v>
      </c>
      <c r="D4061" s="12" t="s">
        <v>160</v>
      </c>
      <c r="E4061" s="12">
        <v>35412.0</v>
      </c>
      <c r="F4061" s="26">
        <v>43965.0</v>
      </c>
      <c r="G4061" s="20"/>
      <c r="H4061" s="20"/>
      <c r="I4061" s="28" t="str">
        <f t="shared" si="1"/>
        <v>RSEldorado do Sul43965</v>
      </c>
      <c r="J4061" s="28">
        <f>VLOOKUP(I4061,'Indice isolamento municipio'!$F$2:$G$26498,2,false)</f>
        <v>0.398</v>
      </c>
      <c r="K4061" s="29"/>
      <c r="L4061" s="20"/>
      <c r="M4061" s="20"/>
      <c r="N4061" s="20"/>
      <c r="O4061" s="20"/>
      <c r="P4061" s="20"/>
    </row>
    <row r="4062" ht="15.75" hidden="1" customHeight="1">
      <c r="A4062" s="12">
        <v>430680.0</v>
      </c>
      <c r="B4062" s="12" t="s">
        <v>4075</v>
      </c>
      <c r="C4062" s="12" t="s">
        <v>158</v>
      </c>
      <c r="D4062" s="12" t="s">
        <v>160</v>
      </c>
      <c r="E4062" s="12">
        <v>20810.0</v>
      </c>
      <c r="F4062" s="26">
        <v>43965.0</v>
      </c>
      <c r="G4062" s="20"/>
      <c r="H4062" s="20"/>
      <c r="I4062" s="28" t="str">
        <f t="shared" si="1"/>
        <v>RSEncantado43965</v>
      </c>
      <c r="J4062" s="28">
        <f>VLOOKUP(I4062,'Indice isolamento municipio'!$F$2:$G$26498,2,false)</f>
        <v>0.356</v>
      </c>
      <c r="K4062" s="29"/>
      <c r="L4062" s="20"/>
      <c r="M4062" s="20"/>
      <c r="N4062" s="20"/>
      <c r="O4062" s="20"/>
      <c r="P4062" s="20"/>
    </row>
    <row r="4063" ht="15.75" hidden="1" customHeight="1">
      <c r="A4063" s="12">
        <v>430690.0</v>
      </c>
      <c r="B4063" s="12" t="s">
        <v>4076</v>
      </c>
      <c r="C4063" s="12" t="s">
        <v>158</v>
      </c>
      <c r="D4063" s="12" t="s">
        <v>160</v>
      </c>
      <c r="E4063" s="12">
        <v>24671.0</v>
      </c>
      <c r="F4063" s="26">
        <v>43965.0</v>
      </c>
      <c r="G4063" s="20"/>
      <c r="H4063" s="20"/>
      <c r="I4063" s="28" t="str">
        <f t="shared" si="1"/>
        <v>RSEncruzilhada do Sul43965</v>
      </c>
      <c r="J4063" s="28">
        <f>VLOOKUP(I4063,'Indice isolamento municipio'!$F$2:$G$26498,2,false)</f>
        <v>0.409</v>
      </c>
      <c r="K4063" s="29"/>
      <c r="L4063" s="20"/>
      <c r="M4063" s="20"/>
      <c r="N4063" s="20"/>
      <c r="O4063" s="20"/>
      <c r="P4063" s="20"/>
    </row>
    <row r="4064" ht="15.75" hidden="1" customHeight="1">
      <c r="A4064" s="12">
        <v>430692.0</v>
      </c>
      <c r="B4064" s="12" t="s">
        <v>5878</v>
      </c>
      <c r="C4064" s="12" t="s">
        <v>158</v>
      </c>
      <c r="D4064" s="12" t="s">
        <v>160</v>
      </c>
      <c r="E4064" s="12">
        <v>1436.0</v>
      </c>
      <c r="F4064" s="26">
        <v>43965.0</v>
      </c>
      <c r="G4064" s="20"/>
      <c r="H4064" s="20"/>
      <c r="I4064" s="28" t="str">
        <f t="shared" si="1"/>
        <v>RSEngenho Velho43965</v>
      </c>
      <c r="J4064" s="28" t="str">
        <f>VLOOKUP(I4064,'Indice isolamento municipio'!$F$2:$G$26498,2,false)</f>
        <v>#N/A</v>
      </c>
      <c r="K4064" s="29"/>
      <c r="L4064" s="20"/>
      <c r="M4064" s="20"/>
      <c r="N4064" s="20"/>
      <c r="O4064" s="20"/>
      <c r="P4064" s="20"/>
    </row>
    <row r="4065" ht="15.75" hidden="1" customHeight="1">
      <c r="A4065" s="12">
        <v>430693.0</v>
      </c>
      <c r="B4065" s="12" t="s">
        <v>4077</v>
      </c>
      <c r="C4065" s="12" t="s">
        <v>158</v>
      </c>
      <c r="D4065" s="12" t="s">
        <v>160</v>
      </c>
      <c r="E4065" s="12">
        <v>8823.0</v>
      </c>
      <c r="F4065" s="26">
        <v>43965.0</v>
      </c>
      <c r="G4065" s="20"/>
      <c r="H4065" s="20"/>
      <c r="I4065" s="28" t="str">
        <f t="shared" si="1"/>
        <v>RSEntre-Ijuís43965</v>
      </c>
      <c r="J4065" s="28">
        <f>VLOOKUP(I4065,'Indice isolamento municipio'!$F$2:$G$26498,2,false)</f>
        <v>0.425</v>
      </c>
      <c r="K4065" s="29"/>
      <c r="L4065" s="20"/>
      <c r="M4065" s="20"/>
      <c r="N4065" s="20"/>
      <c r="O4065" s="20"/>
      <c r="P4065" s="20"/>
    </row>
    <row r="4066" ht="15.75" hidden="1" customHeight="1">
      <c r="A4066" s="12">
        <v>430695.0</v>
      </c>
      <c r="B4066" s="12" t="s">
        <v>5879</v>
      </c>
      <c r="C4066" s="12" t="s">
        <v>158</v>
      </c>
      <c r="D4066" s="12" t="s">
        <v>160</v>
      </c>
      <c r="E4066" s="12">
        <v>3018.0</v>
      </c>
      <c r="F4066" s="26">
        <v>43965.0</v>
      </c>
      <c r="G4066" s="20"/>
      <c r="H4066" s="20"/>
      <c r="I4066" s="28" t="str">
        <f t="shared" si="1"/>
        <v>RSEntre Rios do Sul43965</v>
      </c>
      <c r="J4066" s="28" t="str">
        <f>VLOOKUP(I4066,'Indice isolamento municipio'!$F$2:$G$26498,2,false)</f>
        <v>#N/A</v>
      </c>
      <c r="K4066" s="29"/>
      <c r="L4066" s="20"/>
      <c r="M4066" s="20"/>
      <c r="N4066" s="20"/>
      <c r="O4066" s="20"/>
      <c r="P4066" s="20"/>
    </row>
    <row r="4067" ht="15.75" hidden="1" customHeight="1">
      <c r="A4067" s="12">
        <v>430697.0</v>
      </c>
      <c r="B4067" s="12" t="s">
        <v>4078</v>
      </c>
      <c r="C4067" s="12" t="s">
        <v>158</v>
      </c>
      <c r="D4067" s="12" t="s">
        <v>160</v>
      </c>
      <c r="E4067" s="12">
        <v>2962.0</v>
      </c>
      <c r="F4067" s="26">
        <v>43965.0</v>
      </c>
      <c r="G4067" s="20"/>
      <c r="H4067" s="20"/>
      <c r="I4067" s="28" t="str">
        <f t="shared" si="1"/>
        <v>RSErebango43965</v>
      </c>
      <c r="J4067" s="28">
        <f>VLOOKUP(I4067,'Indice isolamento municipio'!$F$2:$G$26498,2,false)</f>
        <v>0.409</v>
      </c>
      <c r="K4067" s="29"/>
      <c r="L4067" s="20"/>
      <c r="M4067" s="20"/>
      <c r="N4067" s="20"/>
      <c r="O4067" s="20"/>
      <c r="P4067" s="20"/>
    </row>
    <row r="4068" ht="15.75" hidden="1" customHeight="1">
      <c r="A4068" s="12">
        <v>430700.0</v>
      </c>
      <c r="B4068" s="12" t="s">
        <v>4079</v>
      </c>
      <c r="C4068" s="12" t="s">
        <v>158</v>
      </c>
      <c r="D4068" s="12" t="s">
        <v>160</v>
      </c>
      <c r="E4068" s="12">
        <v>97404.0</v>
      </c>
      <c r="F4068" s="26">
        <v>43965.0</v>
      </c>
      <c r="G4068" s="20"/>
      <c r="H4068" s="20"/>
      <c r="I4068" s="28" t="str">
        <f t="shared" si="1"/>
        <v>RSErechim43965</v>
      </c>
      <c r="J4068" s="28">
        <f>VLOOKUP(I4068,'Indice isolamento municipio'!$F$2:$G$26498,2,false)</f>
        <v>0.389</v>
      </c>
      <c r="K4068" s="29"/>
      <c r="L4068" s="20"/>
      <c r="M4068" s="20"/>
      <c r="N4068" s="20"/>
      <c r="O4068" s="20"/>
      <c r="P4068" s="20"/>
    </row>
    <row r="4069" ht="15.75" hidden="1" customHeight="1">
      <c r="A4069" s="12">
        <v>430705.0</v>
      </c>
      <c r="B4069" s="12" t="s">
        <v>5880</v>
      </c>
      <c r="C4069" s="12" t="s">
        <v>158</v>
      </c>
      <c r="D4069" s="12" t="s">
        <v>160</v>
      </c>
      <c r="E4069" s="12">
        <v>3090.0</v>
      </c>
      <c r="F4069" s="26">
        <v>43965.0</v>
      </c>
      <c r="G4069" s="20"/>
      <c r="H4069" s="20"/>
      <c r="I4069" s="28" t="str">
        <f t="shared" si="1"/>
        <v>RSErnestina43965</v>
      </c>
      <c r="J4069" s="28" t="str">
        <f>VLOOKUP(I4069,'Indice isolamento municipio'!$F$2:$G$26498,2,false)</f>
        <v>#N/A</v>
      </c>
      <c r="K4069" s="29"/>
      <c r="L4069" s="20"/>
      <c r="M4069" s="20"/>
      <c r="N4069" s="20"/>
      <c r="O4069" s="20"/>
      <c r="P4069" s="20"/>
    </row>
    <row r="4070" ht="15.75" hidden="1" customHeight="1">
      <c r="A4070" s="12">
        <v>430710.0</v>
      </c>
      <c r="B4070" s="12" t="s">
        <v>4112</v>
      </c>
      <c r="C4070" s="12" t="s">
        <v>158</v>
      </c>
      <c r="D4070" s="12" t="s">
        <v>160</v>
      </c>
      <c r="E4070" s="12">
        <v>6739.0</v>
      </c>
      <c r="F4070" s="26">
        <v>43965.0</v>
      </c>
      <c r="G4070" s="20"/>
      <c r="H4070" s="20"/>
      <c r="I4070" s="28" t="str">
        <f t="shared" si="1"/>
        <v>RSHerval43965</v>
      </c>
      <c r="J4070" s="28">
        <f>VLOOKUP(I4070,'Indice isolamento municipio'!$F$2:$G$26498,2,false)</f>
        <v>0.451</v>
      </c>
      <c r="K4070" s="29"/>
      <c r="L4070" s="20"/>
      <c r="M4070" s="20"/>
      <c r="N4070" s="20"/>
      <c r="O4070" s="20"/>
      <c r="P4070" s="20"/>
    </row>
    <row r="4071" ht="15.75" hidden="1" customHeight="1">
      <c r="A4071" s="12">
        <v>430720.0</v>
      </c>
      <c r="B4071" s="12" t="s">
        <v>4080</v>
      </c>
      <c r="C4071" s="12" t="s">
        <v>158</v>
      </c>
      <c r="D4071" s="12" t="s">
        <v>160</v>
      </c>
      <c r="E4071" s="12">
        <v>5090.0</v>
      </c>
      <c r="F4071" s="26">
        <v>43965.0</v>
      </c>
      <c r="G4071" s="20"/>
      <c r="H4071" s="20"/>
      <c r="I4071" s="28" t="str">
        <f t="shared" si="1"/>
        <v>RSErval Grande43965</v>
      </c>
      <c r="J4071" s="28">
        <f>VLOOKUP(I4071,'Indice isolamento municipio'!$F$2:$G$26498,2,false)</f>
        <v>0.405</v>
      </c>
      <c r="K4071" s="29"/>
      <c r="L4071" s="20"/>
      <c r="M4071" s="20"/>
      <c r="N4071" s="20"/>
      <c r="O4071" s="20"/>
      <c r="P4071" s="20"/>
    </row>
    <row r="4072" ht="15.75" hidden="1" customHeight="1">
      <c r="A4072" s="12">
        <v>430730.0</v>
      </c>
      <c r="B4072" s="12" t="s">
        <v>4081</v>
      </c>
      <c r="C4072" s="12" t="s">
        <v>158</v>
      </c>
      <c r="D4072" s="12" t="s">
        <v>160</v>
      </c>
      <c r="E4072" s="12">
        <v>7682.0</v>
      </c>
      <c r="F4072" s="26">
        <v>43965.0</v>
      </c>
      <c r="G4072" s="20"/>
      <c r="H4072" s="20"/>
      <c r="I4072" s="28" t="str">
        <f t="shared" si="1"/>
        <v>RSErval Seco43965</v>
      </c>
      <c r="J4072" s="28">
        <f>VLOOKUP(I4072,'Indice isolamento municipio'!$F$2:$G$26498,2,false)</f>
        <v>0.614</v>
      </c>
      <c r="K4072" s="29"/>
      <c r="L4072" s="20"/>
      <c r="M4072" s="20"/>
      <c r="N4072" s="20"/>
      <c r="O4072" s="20"/>
      <c r="P4072" s="20"/>
    </row>
    <row r="4073" ht="15.75" hidden="1" customHeight="1">
      <c r="A4073" s="12">
        <v>430740.0</v>
      </c>
      <c r="B4073" s="12" t="s">
        <v>4082</v>
      </c>
      <c r="C4073" s="12" t="s">
        <v>158</v>
      </c>
      <c r="D4073" s="12" t="s">
        <v>160</v>
      </c>
      <c r="E4073" s="12">
        <v>3176.0</v>
      </c>
      <c r="F4073" s="26">
        <v>43965.0</v>
      </c>
      <c r="G4073" s="20"/>
      <c r="H4073" s="20"/>
      <c r="I4073" s="28" t="str">
        <f t="shared" si="1"/>
        <v>RSEsmeralda43965</v>
      </c>
      <c r="J4073" s="28">
        <f>VLOOKUP(I4073,'Indice isolamento municipio'!$F$2:$G$26498,2,false)</f>
        <v>0.37</v>
      </c>
      <c r="K4073" s="29"/>
      <c r="L4073" s="20"/>
      <c r="M4073" s="20"/>
      <c r="N4073" s="20"/>
      <c r="O4073" s="20"/>
      <c r="P4073" s="20"/>
    </row>
    <row r="4074" ht="15.75" hidden="1" customHeight="1">
      <c r="A4074" s="12">
        <v>430745.0</v>
      </c>
      <c r="B4074" s="12" t="s">
        <v>5881</v>
      </c>
      <c r="C4074" s="12" t="s">
        <v>158</v>
      </c>
      <c r="D4074" s="12" t="s">
        <v>160</v>
      </c>
      <c r="E4074" s="12">
        <v>3200.0</v>
      </c>
      <c r="F4074" s="26">
        <v>43965.0</v>
      </c>
      <c r="G4074" s="20"/>
      <c r="H4074" s="20"/>
      <c r="I4074" s="28" t="str">
        <f t="shared" si="1"/>
        <v>RSEsperança do Sul43965</v>
      </c>
      <c r="J4074" s="28" t="str">
        <f>VLOOKUP(I4074,'Indice isolamento municipio'!$F$2:$G$26498,2,false)</f>
        <v>#N/A</v>
      </c>
      <c r="K4074" s="29"/>
      <c r="L4074" s="20"/>
      <c r="M4074" s="20"/>
      <c r="N4074" s="20"/>
      <c r="O4074" s="20"/>
      <c r="P4074" s="20"/>
    </row>
    <row r="4075" ht="15.75" hidden="1" customHeight="1">
      <c r="A4075" s="12">
        <v>430750.0</v>
      </c>
      <c r="B4075" s="12" t="s">
        <v>4083</v>
      </c>
      <c r="C4075" s="12" t="s">
        <v>158</v>
      </c>
      <c r="D4075" s="12" t="s">
        <v>160</v>
      </c>
      <c r="E4075" s="12">
        <v>15241.0</v>
      </c>
      <c r="F4075" s="26">
        <v>43965.0</v>
      </c>
      <c r="G4075" s="20"/>
      <c r="H4075" s="20"/>
      <c r="I4075" s="28" t="str">
        <f t="shared" si="1"/>
        <v>RSEspumoso43965</v>
      </c>
      <c r="J4075" s="28">
        <f>VLOOKUP(I4075,'Indice isolamento municipio'!$F$2:$G$26498,2,false)</f>
        <v>0.328</v>
      </c>
      <c r="K4075" s="29"/>
      <c r="L4075" s="20"/>
      <c r="M4075" s="20"/>
      <c r="N4075" s="20"/>
      <c r="O4075" s="20"/>
      <c r="P4075" s="20"/>
    </row>
    <row r="4076" ht="15.75" hidden="1" customHeight="1">
      <c r="A4076" s="12">
        <v>430755.0</v>
      </c>
      <c r="B4076" s="12" t="s">
        <v>4084</v>
      </c>
      <c r="C4076" s="12" t="s">
        <v>158</v>
      </c>
      <c r="D4076" s="12" t="s">
        <v>160</v>
      </c>
      <c r="E4076" s="12">
        <v>5979.0</v>
      </c>
      <c r="F4076" s="26">
        <v>43965.0</v>
      </c>
      <c r="G4076" s="20"/>
      <c r="H4076" s="20"/>
      <c r="I4076" s="28" t="str">
        <f t="shared" si="1"/>
        <v>RSEstação43965</v>
      </c>
      <c r="J4076" s="28">
        <f>VLOOKUP(I4076,'Indice isolamento municipio'!$F$2:$G$26498,2,false)</f>
        <v>0.567</v>
      </c>
      <c r="K4076" s="29"/>
      <c r="L4076" s="20"/>
      <c r="M4076" s="20"/>
      <c r="N4076" s="20"/>
      <c r="O4076" s="20"/>
      <c r="P4076" s="20"/>
    </row>
    <row r="4077" ht="15.75" hidden="1" customHeight="1">
      <c r="A4077" s="12">
        <v>430760.0</v>
      </c>
      <c r="B4077" s="12" t="s">
        <v>4085</v>
      </c>
      <c r="C4077" s="12" t="s">
        <v>158</v>
      </c>
      <c r="D4077" s="12" t="s">
        <v>160</v>
      </c>
      <c r="E4077" s="12">
        <v>43698.0</v>
      </c>
      <c r="F4077" s="26">
        <v>43965.0</v>
      </c>
      <c r="G4077" s="20"/>
      <c r="H4077" s="20"/>
      <c r="I4077" s="28" t="str">
        <f t="shared" si="1"/>
        <v>RSEstância Velha43965</v>
      </c>
      <c r="J4077" s="28">
        <f>VLOOKUP(I4077,'Indice isolamento municipio'!$F$2:$G$26498,2,false)</f>
        <v>0.357</v>
      </c>
      <c r="K4077" s="29"/>
      <c r="L4077" s="20"/>
      <c r="M4077" s="20"/>
      <c r="N4077" s="20"/>
      <c r="O4077" s="20"/>
      <c r="P4077" s="20"/>
    </row>
    <row r="4078" ht="15.75" hidden="1" customHeight="1">
      <c r="A4078" s="12">
        <v>430770.0</v>
      </c>
      <c r="B4078" s="12" t="s">
        <v>4086</v>
      </c>
      <c r="C4078" s="12" t="s">
        <v>158</v>
      </c>
      <c r="D4078" s="12" t="s">
        <v>160</v>
      </c>
      <c r="E4078" s="12">
        <v>80862.0</v>
      </c>
      <c r="F4078" s="26">
        <v>43965.0</v>
      </c>
      <c r="G4078" s="20"/>
      <c r="H4078" s="20"/>
      <c r="I4078" s="28" t="str">
        <f t="shared" si="1"/>
        <v>RSEsteio43965</v>
      </c>
      <c r="J4078" s="28">
        <f>VLOOKUP(I4078,'Indice isolamento municipio'!$F$2:$G$26498,2,false)</f>
        <v>0.395</v>
      </c>
      <c r="K4078" s="29"/>
      <c r="L4078" s="20"/>
      <c r="M4078" s="20"/>
      <c r="N4078" s="20"/>
      <c r="O4078" s="20"/>
      <c r="P4078" s="20"/>
    </row>
    <row r="4079" ht="15.75" hidden="1" customHeight="1">
      <c r="A4079" s="12">
        <v>430780.0</v>
      </c>
      <c r="B4079" s="12" t="s">
        <v>4087</v>
      </c>
      <c r="C4079" s="12" t="s">
        <v>158</v>
      </c>
      <c r="D4079" s="12" t="s">
        <v>160</v>
      </c>
      <c r="E4079" s="12">
        <v>31105.0</v>
      </c>
      <c r="F4079" s="26">
        <v>43965.0</v>
      </c>
      <c r="G4079" s="20"/>
      <c r="H4079" s="20"/>
      <c r="I4079" s="28" t="str">
        <f t="shared" si="1"/>
        <v>RSEstrela43965</v>
      </c>
      <c r="J4079" s="28">
        <f>VLOOKUP(I4079,'Indice isolamento municipio'!$F$2:$G$26498,2,false)</f>
        <v>0.344</v>
      </c>
      <c r="K4079" s="29"/>
      <c r="L4079" s="20"/>
      <c r="M4079" s="20"/>
      <c r="N4079" s="20"/>
      <c r="O4079" s="20"/>
      <c r="P4079" s="20"/>
    </row>
    <row r="4080" ht="15.75" hidden="1" customHeight="1">
      <c r="A4080" s="12">
        <v>430781.0</v>
      </c>
      <c r="B4080" s="12" t="s">
        <v>5882</v>
      </c>
      <c r="C4080" s="12" t="s">
        <v>158</v>
      </c>
      <c r="D4080" s="12" t="s">
        <v>160</v>
      </c>
      <c r="E4080" s="12">
        <v>3619.0</v>
      </c>
      <c r="F4080" s="26">
        <v>43965.0</v>
      </c>
      <c r="G4080" s="20"/>
      <c r="H4080" s="20"/>
      <c r="I4080" s="28" t="str">
        <f t="shared" si="1"/>
        <v>RSEstrela Velha43965</v>
      </c>
      <c r="J4080" s="28" t="str">
        <f>VLOOKUP(I4080,'Indice isolamento municipio'!$F$2:$G$26498,2,false)</f>
        <v>#N/A</v>
      </c>
      <c r="K4080" s="29"/>
      <c r="L4080" s="20"/>
      <c r="M4080" s="20"/>
      <c r="N4080" s="20"/>
      <c r="O4080" s="20"/>
      <c r="P4080" s="20"/>
    </row>
    <row r="4081" ht="15.75" hidden="1" customHeight="1">
      <c r="A4081" s="12">
        <v>430783.0</v>
      </c>
      <c r="B4081" s="12" t="s">
        <v>4088</v>
      </c>
      <c r="C4081" s="12" t="s">
        <v>158</v>
      </c>
      <c r="D4081" s="12" t="s">
        <v>160</v>
      </c>
      <c r="E4081" s="12">
        <v>2721.0</v>
      </c>
      <c r="F4081" s="26">
        <v>43965.0</v>
      </c>
      <c r="G4081" s="20"/>
      <c r="H4081" s="20"/>
      <c r="I4081" s="28" t="str">
        <f t="shared" si="1"/>
        <v>RSEugênio de Castro43965</v>
      </c>
      <c r="J4081" s="28">
        <f>VLOOKUP(I4081,'Indice isolamento municipio'!$F$2:$G$26498,2,false)</f>
        <v>0.217</v>
      </c>
      <c r="K4081" s="29"/>
      <c r="L4081" s="20"/>
      <c r="M4081" s="20"/>
      <c r="N4081" s="20"/>
      <c r="O4081" s="20"/>
      <c r="P4081" s="20"/>
    </row>
    <row r="4082" ht="15.75" hidden="1" customHeight="1">
      <c r="A4082" s="12">
        <v>430786.0</v>
      </c>
      <c r="B4082" s="12" t="s">
        <v>4089</v>
      </c>
      <c r="C4082" s="12" t="s">
        <v>158</v>
      </c>
      <c r="D4082" s="12" t="s">
        <v>160</v>
      </c>
      <c r="E4082" s="12">
        <v>2596.0</v>
      </c>
      <c r="F4082" s="26">
        <v>43965.0</v>
      </c>
      <c r="G4082" s="20"/>
      <c r="H4082" s="20"/>
      <c r="I4082" s="28" t="str">
        <f t="shared" si="1"/>
        <v>RSFagundes Varela43965</v>
      </c>
      <c r="J4082" s="28">
        <f>VLOOKUP(I4082,'Indice isolamento municipio'!$F$2:$G$26498,2,false)</f>
        <v>0.476</v>
      </c>
      <c r="K4082" s="29"/>
      <c r="L4082" s="20"/>
      <c r="M4082" s="20"/>
      <c r="N4082" s="20"/>
      <c r="O4082" s="20"/>
      <c r="P4082" s="20"/>
    </row>
    <row r="4083" ht="15.75" hidden="1" customHeight="1">
      <c r="A4083" s="12">
        <v>430790.0</v>
      </c>
      <c r="B4083" s="12" t="s">
        <v>4090</v>
      </c>
      <c r="C4083" s="12" t="s">
        <v>158</v>
      </c>
      <c r="D4083" s="12" t="s">
        <v>160</v>
      </c>
      <c r="E4083" s="12">
        <v>64893.0</v>
      </c>
      <c r="F4083" s="26">
        <v>43965.0</v>
      </c>
      <c r="G4083" s="20"/>
      <c r="H4083" s="20"/>
      <c r="I4083" s="28" t="str">
        <f t="shared" si="1"/>
        <v>RSFarroupilha43965</v>
      </c>
      <c r="J4083" s="28">
        <f>VLOOKUP(I4083,'Indice isolamento municipio'!$F$2:$G$26498,2,false)</f>
        <v>0.373</v>
      </c>
      <c r="K4083" s="29"/>
      <c r="L4083" s="20"/>
      <c r="M4083" s="20"/>
      <c r="N4083" s="20"/>
      <c r="O4083" s="20"/>
      <c r="P4083" s="20"/>
    </row>
    <row r="4084" ht="15.75" hidden="1" customHeight="1">
      <c r="A4084" s="12">
        <v>430800.0</v>
      </c>
      <c r="B4084" s="12" t="s">
        <v>4091</v>
      </c>
      <c r="C4084" s="12" t="s">
        <v>158</v>
      </c>
      <c r="D4084" s="12" t="s">
        <v>160</v>
      </c>
      <c r="E4084" s="12">
        <v>6647.0</v>
      </c>
      <c r="F4084" s="26">
        <v>43965.0</v>
      </c>
      <c r="G4084" s="20"/>
      <c r="H4084" s="20"/>
      <c r="I4084" s="28" t="str">
        <f t="shared" si="1"/>
        <v>RSFaxinal do Soturno43965</v>
      </c>
      <c r="J4084" s="28">
        <f>VLOOKUP(I4084,'Indice isolamento municipio'!$F$2:$G$26498,2,false)</f>
        <v>0.385</v>
      </c>
      <c r="K4084" s="29"/>
      <c r="L4084" s="20"/>
      <c r="M4084" s="20"/>
      <c r="N4084" s="20"/>
      <c r="O4084" s="20"/>
      <c r="P4084" s="20"/>
    </row>
    <row r="4085" ht="15.75" hidden="1" customHeight="1">
      <c r="A4085" s="12">
        <v>430805.0</v>
      </c>
      <c r="B4085" s="12" t="s">
        <v>5883</v>
      </c>
      <c r="C4085" s="12" t="s">
        <v>158</v>
      </c>
      <c r="D4085" s="12" t="s">
        <v>160</v>
      </c>
      <c r="E4085" s="12">
        <v>2514.0</v>
      </c>
      <c r="F4085" s="26">
        <v>43965.0</v>
      </c>
      <c r="G4085" s="20"/>
      <c r="H4085" s="20"/>
      <c r="I4085" s="28" t="str">
        <f t="shared" si="1"/>
        <v>RSFaxinalzinho43965</v>
      </c>
      <c r="J4085" s="28" t="str">
        <f>VLOOKUP(I4085,'Indice isolamento municipio'!$F$2:$G$26498,2,false)</f>
        <v>#N/A</v>
      </c>
      <c r="K4085" s="29"/>
      <c r="L4085" s="20"/>
      <c r="M4085" s="20"/>
      <c r="N4085" s="20"/>
      <c r="O4085" s="20"/>
      <c r="P4085" s="20"/>
    </row>
    <row r="4086" ht="15.75" hidden="1" customHeight="1">
      <c r="A4086" s="12">
        <v>430807.0</v>
      </c>
      <c r="B4086" s="12" t="s">
        <v>4092</v>
      </c>
      <c r="C4086" s="12" t="s">
        <v>158</v>
      </c>
      <c r="D4086" s="12" t="s">
        <v>160</v>
      </c>
      <c r="E4086" s="12">
        <v>3828.0</v>
      </c>
      <c r="F4086" s="26">
        <v>43965.0</v>
      </c>
      <c r="G4086" s="20"/>
      <c r="H4086" s="20"/>
      <c r="I4086" s="28" t="str">
        <f t="shared" si="1"/>
        <v>RSFazenda Vilanova43965</v>
      </c>
      <c r="J4086" s="28">
        <f>VLOOKUP(I4086,'Indice isolamento municipio'!$F$2:$G$26498,2,false)</f>
        <v>0.417</v>
      </c>
      <c r="K4086" s="29"/>
      <c r="L4086" s="20"/>
      <c r="M4086" s="20"/>
      <c r="N4086" s="20"/>
      <c r="O4086" s="20"/>
      <c r="P4086" s="20"/>
    </row>
    <row r="4087" ht="15.75" hidden="1" customHeight="1">
      <c r="A4087" s="12">
        <v>430810.0</v>
      </c>
      <c r="B4087" s="12" t="s">
        <v>4093</v>
      </c>
      <c r="C4087" s="12" t="s">
        <v>158</v>
      </c>
      <c r="D4087" s="12" t="s">
        <v>160</v>
      </c>
      <c r="E4087" s="12">
        <v>12517.0</v>
      </c>
      <c r="F4087" s="26">
        <v>43965.0</v>
      </c>
      <c r="G4087" s="20"/>
      <c r="H4087" s="20"/>
      <c r="I4087" s="28" t="str">
        <f t="shared" si="1"/>
        <v>RSFeliz43965</v>
      </c>
      <c r="J4087" s="28">
        <f>VLOOKUP(I4087,'Indice isolamento municipio'!$F$2:$G$26498,2,false)</f>
        <v>0.373</v>
      </c>
      <c r="K4087" s="29"/>
      <c r="L4087" s="20"/>
      <c r="M4087" s="20"/>
      <c r="N4087" s="20"/>
      <c r="O4087" s="20"/>
      <c r="P4087" s="20"/>
    </row>
    <row r="4088" ht="15.75" hidden="1" customHeight="1">
      <c r="A4088" s="12">
        <v>430820.0</v>
      </c>
      <c r="B4088" s="12" t="s">
        <v>4094</v>
      </c>
      <c r="C4088" s="12" t="s">
        <v>158</v>
      </c>
      <c r="D4088" s="12" t="s">
        <v>160</v>
      </c>
      <c r="E4088" s="12">
        <v>27647.0</v>
      </c>
      <c r="F4088" s="26">
        <v>43965.0</v>
      </c>
      <c r="G4088" s="20"/>
      <c r="H4088" s="20"/>
      <c r="I4088" s="28" t="str">
        <f t="shared" si="1"/>
        <v>RSFlores da Cunha43965</v>
      </c>
      <c r="J4088" s="28">
        <f>VLOOKUP(I4088,'Indice isolamento municipio'!$F$2:$G$26498,2,false)</f>
        <v>0.369</v>
      </c>
      <c r="K4088" s="29"/>
      <c r="L4088" s="20"/>
      <c r="M4088" s="20"/>
      <c r="N4088" s="20"/>
      <c r="O4088" s="20"/>
      <c r="P4088" s="20"/>
    </row>
    <row r="4089" ht="15.75" hidden="1" customHeight="1">
      <c r="A4089" s="12">
        <v>430825.0</v>
      </c>
      <c r="B4089" s="12" t="s">
        <v>5884</v>
      </c>
      <c r="C4089" s="12" t="s">
        <v>158</v>
      </c>
      <c r="D4089" s="12" t="s">
        <v>160</v>
      </c>
      <c r="E4089" s="12">
        <v>1967.0</v>
      </c>
      <c r="F4089" s="26">
        <v>43965.0</v>
      </c>
      <c r="G4089" s="20"/>
      <c r="H4089" s="20"/>
      <c r="I4089" s="28" t="str">
        <f t="shared" si="1"/>
        <v>RSFloriano Peixoto43965</v>
      </c>
      <c r="J4089" s="28" t="str">
        <f>VLOOKUP(I4089,'Indice isolamento municipio'!$F$2:$G$26498,2,false)</f>
        <v>#N/A</v>
      </c>
      <c r="K4089" s="29"/>
      <c r="L4089" s="20"/>
      <c r="M4089" s="20"/>
      <c r="N4089" s="20"/>
      <c r="O4089" s="20"/>
      <c r="P4089" s="20"/>
    </row>
    <row r="4090" ht="15.75" hidden="1" customHeight="1">
      <c r="A4090" s="12">
        <v>430830.0</v>
      </c>
      <c r="B4090" s="12" t="s">
        <v>4095</v>
      </c>
      <c r="C4090" s="12" t="s">
        <v>158</v>
      </c>
      <c r="D4090" s="12" t="s">
        <v>160</v>
      </c>
      <c r="E4090" s="12">
        <v>10606.0</v>
      </c>
      <c r="F4090" s="26">
        <v>43965.0</v>
      </c>
      <c r="G4090" s="20"/>
      <c r="H4090" s="20"/>
      <c r="I4090" s="28" t="str">
        <f t="shared" si="1"/>
        <v>RSFontoura Xavier43965</v>
      </c>
      <c r="J4090" s="28">
        <f>VLOOKUP(I4090,'Indice isolamento municipio'!$F$2:$G$26498,2,false)</f>
        <v>0.343</v>
      </c>
      <c r="K4090" s="29"/>
      <c r="L4090" s="20"/>
      <c r="M4090" s="20"/>
      <c r="N4090" s="20"/>
      <c r="O4090" s="20"/>
      <c r="P4090" s="20"/>
    </row>
    <row r="4091" ht="15.75" hidden="1" customHeight="1">
      <c r="A4091" s="12">
        <v>430840.0</v>
      </c>
      <c r="B4091" s="12" t="s">
        <v>4096</v>
      </c>
      <c r="C4091" s="12" t="s">
        <v>158</v>
      </c>
      <c r="D4091" s="12" t="s">
        <v>160</v>
      </c>
      <c r="E4091" s="12">
        <v>6926.0</v>
      </c>
      <c r="F4091" s="26">
        <v>43965.0</v>
      </c>
      <c r="G4091" s="20"/>
      <c r="H4091" s="20"/>
      <c r="I4091" s="28" t="str">
        <f t="shared" si="1"/>
        <v>RSFormigueiro43965</v>
      </c>
      <c r="J4091" s="28">
        <f>VLOOKUP(I4091,'Indice isolamento municipio'!$F$2:$G$26498,2,false)</f>
        <v>0.289</v>
      </c>
      <c r="K4091" s="29"/>
      <c r="L4091" s="20"/>
      <c r="M4091" s="20"/>
      <c r="N4091" s="20"/>
      <c r="O4091" s="20"/>
      <c r="P4091" s="20"/>
    </row>
    <row r="4092" ht="15.75" hidden="1" customHeight="1">
      <c r="A4092" s="12">
        <v>430843.0</v>
      </c>
      <c r="B4092" s="12" t="s">
        <v>5885</v>
      </c>
      <c r="C4092" s="12" t="s">
        <v>158</v>
      </c>
      <c r="D4092" s="12" t="s">
        <v>160</v>
      </c>
      <c r="E4092" s="12">
        <v>2458.0</v>
      </c>
      <c r="F4092" s="26">
        <v>43965.0</v>
      </c>
      <c r="G4092" s="20"/>
      <c r="H4092" s="20"/>
      <c r="I4092" s="28" t="str">
        <f t="shared" si="1"/>
        <v>RSForquetinha43965</v>
      </c>
      <c r="J4092" s="28" t="str">
        <f>VLOOKUP(I4092,'Indice isolamento municipio'!$F$2:$G$26498,2,false)</f>
        <v>#N/A</v>
      </c>
      <c r="K4092" s="29"/>
      <c r="L4092" s="20"/>
      <c r="M4092" s="20"/>
      <c r="N4092" s="20"/>
      <c r="O4092" s="20"/>
      <c r="P4092" s="20"/>
    </row>
    <row r="4093" ht="15.75" hidden="1" customHeight="1">
      <c r="A4093" s="12">
        <v>430845.0</v>
      </c>
      <c r="B4093" s="12" t="s">
        <v>4097</v>
      </c>
      <c r="C4093" s="12" t="s">
        <v>158</v>
      </c>
      <c r="D4093" s="12" t="s">
        <v>160</v>
      </c>
      <c r="E4093" s="12">
        <v>4513.0</v>
      </c>
      <c r="F4093" s="26">
        <v>43965.0</v>
      </c>
      <c r="G4093" s="20"/>
      <c r="H4093" s="20"/>
      <c r="I4093" s="28" t="str">
        <f t="shared" si="1"/>
        <v>RSFortaleza dos Valos43965</v>
      </c>
      <c r="J4093" s="28">
        <f>VLOOKUP(I4093,'Indice isolamento municipio'!$F$2:$G$26498,2,false)</f>
        <v>0.525</v>
      </c>
      <c r="K4093" s="29"/>
      <c r="L4093" s="20"/>
      <c r="M4093" s="20"/>
      <c r="N4093" s="20"/>
      <c r="O4093" s="20"/>
      <c r="P4093" s="20"/>
    </row>
    <row r="4094" ht="15.75" hidden="1" customHeight="1">
      <c r="A4094" s="12">
        <v>430850.0</v>
      </c>
      <c r="B4094" s="12" t="s">
        <v>4098</v>
      </c>
      <c r="C4094" s="12" t="s">
        <v>158</v>
      </c>
      <c r="D4094" s="12" t="s">
        <v>160</v>
      </c>
      <c r="E4094" s="12">
        <v>29158.0</v>
      </c>
      <c r="F4094" s="26">
        <v>43965.0</v>
      </c>
      <c r="G4094" s="20"/>
      <c r="H4094" s="20"/>
      <c r="I4094" s="28" t="str">
        <f t="shared" si="1"/>
        <v>RSFrederico Westphalen43965</v>
      </c>
      <c r="J4094" s="28">
        <f>VLOOKUP(I4094,'Indice isolamento municipio'!$F$2:$G$26498,2,false)</f>
        <v>0.381</v>
      </c>
      <c r="K4094" s="29"/>
      <c r="L4094" s="20"/>
      <c r="M4094" s="20"/>
      <c r="N4094" s="20"/>
      <c r="O4094" s="20"/>
      <c r="P4094" s="20"/>
    </row>
    <row r="4095" ht="15.75" hidden="1" customHeight="1">
      <c r="A4095" s="12">
        <v>430860.0</v>
      </c>
      <c r="B4095" s="12" t="s">
        <v>4099</v>
      </c>
      <c r="C4095" s="12" t="s">
        <v>158</v>
      </c>
      <c r="D4095" s="12" t="s">
        <v>160</v>
      </c>
      <c r="E4095" s="12">
        <v>31328.0</v>
      </c>
      <c r="F4095" s="26">
        <v>43965.0</v>
      </c>
      <c r="G4095" s="20"/>
      <c r="H4095" s="20"/>
      <c r="I4095" s="28" t="str">
        <f t="shared" si="1"/>
        <v>RSGaribaldi43965</v>
      </c>
      <c r="J4095" s="28">
        <f>VLOOKUP(I4095,'Indice isolamento municipio'!$F$2:$G$26498,2,false)</f>
        <v>0.344</v>
      </c>
      <c r="K4095" s="29"/>
      <c r="L4095" s="20"/>
      <c r="M4095" s="20"/>
      <c r="N4095" s="20"/>
      <c r="O4095" s="20"/>
      <c r="P4095" s="20"/>
    </row>
    <row r="4096" ht="15.75" hidden="1" customHeight="1">
      <c r="A4096" s="12">
        <v>430865.0</v>
      </c>
      <c r="B4096" s="12" t="s">
        <v>5886</v>
      </c>
      <c r="C4096" s="12" t="s">
        <v>158</v>
      </c>
      <c r="D4096" s="12" t="s">
        <v>160</v>
      </c>
      <c r="E4096" s="12">
        <v>3168.0</v>
      </c>
      <c r="F4096" s="26">
        <v>43965.0</v>
      </c>
      <c r="G4096" s="20"/>
      <c r="H4096" s="20"/>
      <c r="I4096" s="28" t="str">
        <f t="shared" si="1"/>
        <v>RSGarruchos43965</v>
      </c>
      <c r="J4096" s="28" t="str">
        <f>VLOOKUP(I4096,'Indice isolamento municipio'!$F$2:$G$26498,2,false)</f>
        <v>#N/A</v>
      </c>
      <c r="K4096" s="29"/>
      <c r="L4096" s="20"/>
      <c r="M4096" s="20"/>
      <c r="N4096" s="20"/>
      <c r="O4096" s="20"/>
      <c r="P4096" s="20"/>
    </row>
    <row r="4097" ht="15.75" hidden="1" customHeight="1">
      <c r="A4097" s="12">
        <v>430870.0</v>
      </c>
      <c r="B4097" s="12" t="s">
        <v>4100</v>
      </c>
      <c r="C4097" s="12" t="s">
        <v>158</v>
      </c>
      <c r="D4097" s="12" t="s">
        <v>160</v>
      </c>
      <c r="E4097" s="12">
        <v>5783.0</v>
      </c>
      <c r="F4097" s="26">
        <v>43965.0</v>
      </c>
      <c r="G4097" s="20"/>
      <c r="H4097" s="20"/>
      <c r="I4097" s="28" t="str">
        <f t="shared" si="1"/>
        <v>RSGaurama43965</v>
      </c>
      <c r="J4097" s="28">
        <f>VLOOKUP(I4097,'Indice isolamento municipio'!$F$2:$G$26498,2,false)</f>
        <v>0.422</v>
      </c>
      <c r="K4097" s="29"/>
      <c r="L4097" s="20"/>
      <c r="M4097" s="20"/>
      <c r="N4097" s="20"/>
      <c r="O4097" s="20"/>
      <c r="P4097" s="20"/>
    </row>
    <row r="4098" ht="15.75" hidden="1" customHeight="1">
      <c r="A4098" s="12">
        <v>430880.0</v>
      </c>
      <c r="B4098" s="12" t="s">
        <v>4101</v>
      </c>
      <c r="C4098" s="12" t="s">
        <v>158</v>
      </c>
      <c r="D4098" s="12" t="s">
        <v>160</v>
      </c>
      <c r="E4098" s="12">
        <v>8404.0</v>
      </c>
      <c r="F4098" s="26">
        <v>43965.0</v>
      </c>
      <c r="G4098" s="20"/>
      <c r="H4098" s="20"/>
      <c r="I4098" s="28" t="str">
        <f t="shared" si="1"/>
        <v>RSGeneral Câmara43965</v>
      </c>
      <c r="J4098" s="28">
        <f>VLOOKUP(I4098,'Indice isolamento municipio'!$F$2:$G$26498,2,false)</f>
        <v>0.447</v>
      </c>
      <c r="K4098" s="29"/>
      <c r="L4098" s="20"/>
      <c r="M4098" s="20"/>
      <c r="N4098" s="20"/>
      <c r="O4098" s="20"/>
      <c r="P4098" s="20"/>
    </row>
    <row r="4099" ht="15.75" hidden="1" customHeight="1">
      <c r="A4099" s="12">
        <v>430885.0</v>
      </c>
      <c r="B4099" s="12" t="s">
        <v>5887</v>
      </c>
      <c r="C4099" s="12" t="s">
        <v>158</v>
      </c>
      <c r="D4099" s="12" t="s">
        <v>160</v>
      </c>
      <c r="E4099" s="12">
        <v>1663.0</v>
      </c>
      <c r="F4099" s="26">
        <v>43965.0</v>
      </c>
      <c r="G4099" s="20"/>
      <c r="H4099" s="20"/>
      <c r="I4099" s="28" t="str">
        <f t="shared" si="1"/>
        <v>RSGentil43965</v>
      </c>
      <c r="J4099" s="28" t="str">
        <f>VLOOKUP(I4099,'Indice isolamento municipio'!$F$2:$G$26498,2,false)</f>
        <v>#N/A</v>
      </c>
      <c r="K4099" s="29"/>
      <c r="L4099" s="20"/>
      <c r="M4099" s="20"/>
      <c r="N4099" s="20"/>
      <c r="O4099" s="20"/>
      <c r="P4099" s="20"/>
    </row>
    <row r="4100" ht="15.75" hidden="1" customHeight="1">
      <c r="A4100" s="12">
        <v>430890.0</v>
      </c>
      <c r="B4100" s="12" t="s">
        <v>4102</v>
      </c>
      <c r="C4100" s="12" t="s">
        <v>158</v>
      </c>
      <c r="D4100" s="12" t="s">
        <v>160</v>
      </c>
      <c r="E4100" s="12">
        <v>16101.0</v>
      </c>
      <c r="F4100" s="26">
        <v>43965.0</v>
      </c>
      <c r="G4100" s="20"/>
      <c r="H4100" s="20"/>
      <c r="I4100" s="28" t="str">
        <f t="shared" si="1"/>
        <v>RSGetúlio Vargas43965</v>
      </c>
      <c r="J4100" s="28">
        <f>VLOOKUP(I4100,'Indice isolamento municipio'!$F$2:$G$26498,2,false)</f>
        <v>0.429</v>
      </c>
      <c r="K4100" s="29"/>
      <c r="L4100" s="20"/>
      <c r="M4100" s="20"/>
      <c r="N4100" s="20"/>
      <c r="O4100" s="20"/>
      <c r="P4100" s="20"/>
    </row>
    <row r="4101" ht="15.75" hidden="1" customHeight="1">
      <c r="A4101" s="12">
        <v>430900.0</v>
      </c>
      <c r="B4101" s="12" t="s">
        <v>4103</v>
      </c>
      <c r="C4101" s="12" t="s">
        <v>158</v>
      </c>
      <c r="D4101" s="12" t="s">
        <v>160</v>
      </c>
      <c r="E4101" s="12">
        <v>16823.0</v>
      </c>
      <c r="F4101" s="26">
        <v>43965.0</v>
      </c>
      <c r="G4101" s="20"/>
      <c r="H4101" s="20"/>
      <c r="I4101" s="28" t="str">
        <f t="shared" si="1"/>
        <v>RSGiruá43965</v>
      </c>
      <c r="J4101" s="28">
        <f>VLOOKUP(I4101,'Indice isolamento municipio'!$F$2:$G$26498,2,false)</f>
        <v>0.38</v>
      </c>
      <c r="K4101" s="29"/>
      <c r="L4101" s="20"/>
      <c r="M4101" s="20"/>
      <c r="N4101" s="20"/>
      <c r="O4101" s="20"/>
      <c r="P4101" s="20"/>
    </row>
    <row r="4102" ht="15.75" hidden="1" customHeight="1">
      <c r="A4102" s="12">
        <v>430905.0</v>
      </c>
      <c r="B4102" s="12" t="s">
        <v>4104</v>
      </c>
      <c r="C4102" s="12" t="s">
        <v>158</v>
      </c>
      <c r="D4102" s="12" t="s">
        <v>160</v>
      </c>
      <c r="E4102" s="12">
        <v>7074.0</v>
      </c>
      <c r="F4102" s="26">
        <v>43965.0</v>
      </c>
      <c r="G4102" s="20"/>
      <c r="H4102" s="20"/>
      <c r="I4102" s="28" t="str">
        <f t="shared" si="1"/>
        <v>RSGlorinha43965</v>
      </c>
      <c r="J4102" s="28">
        <f>VLOOKUP(I4102,'Indice isolamento municipio'!$F$2:$G$26498,2,false)</f>
        <v>0.359</v>
      </c>
      <c r="K4102" s="29"/>
      <c r="L4102" s="20"/>
      <c r="M4102" s="20"/>
      <c r="N4102" s="20"/>
      <c r="O4102" s="20"/>
      <c r="P4102" s="20"/>
    </row>
    <row r="4103" ht="15.75" hidden="1" customHeight="1">
      <c r="A4103" s="12">
        <v>430910.0</v>
      </c>
      <c r="B4103" s="12" t="s">
        <v>4105</v>
      </c>
      <c r="C4103" s="12" t="s">
        <v>158</v>
      </c>
      <c r="D4103" s="12" t="s">
        <v>160</v>
      </c>
      <c r="E4103" s="12">
        <v>32829.0</v>
      </c>
      <c r="F4103" s="26">
        <v>43965.0</v>
      </c>
      <c r="G4103" s="20"/>
      <c r="H4103" s="20"/>
      <c r="I4103" s="28" t="str">
        <f t="shared" si="1"/>
        <v>RSGramado43965</v>
      </c>
      <c r="J4103" s="28">
        <f>VLOOKUP(I4103,'Indice isolamento municipio'!$F$2:$G$26498,2,false)</f>
        <v>0.408</v>
      </c>
      <c r="K4103" s="29"/>
      <c r="L4103" s="20"/>
      <c r="M4103" s="20"/>
      <c r="N4103" s="20"/>
      <c r="O4103" s="20"/>
      <c r="P4103" s="20"/>
    </row>
    <row r="4104" ht="15.75" hidden="1" customHeight="1">
      <c r="A4104" s="12">
        <v>430912.0</v>
      </c>
      <c r="B4104" s="12" t="s">
        <v>5888</v>
      </c>
      <c r="C4104" s="12" t="s">
        <v>158</v>
      </c>
      <c r="D4104" s="12" t="s">
        <v>160</v>
      </c>
      <c r="E4104" s="12">
        <v>2228.0</v>
      </c>
      <c r="F4104" s="26">
        <v>43965.0</v>
      </c>
      <c r="G4104" s="20"/>
      <c r="H4104" s="20"/>
      <c r="I4104" s="28" t="str">
        <f t="shared" si="1"/>
        <v>RSGramado dos Loureiros43965</v>
      </c>
      <c r="J4104" s="28" t="str">
        <f>VLOOKUP(I4104,'Indice isolamento municipio'!$F$2:$G$26498,2,false)</f>
        <v>#N/A</v>
      </c>
      <c r="K4104" s="29"/>
      <c r="L4104" s="20"/>
      <c r="M4104" s="20"/>
      <c r="N4104" s="20"/>
      <c r="O4104" s="20"/>
      <c r="P4104" s="20"/>
    </row>
    <row r="4105" ht="15.75" hidden="1" customHeight="1">
      <c r="A4105" s="12">
        <v>430915.0</v>
      </c>
      <c r="B4105" s="12" t="s">
        <v>4106</v>
      </c>
      <c r="C4105" s="12" t="s">
        <v>158</v>
      </c>
      <c r="D4105" s="12" t="s">
        <v>160</v>
      </c>
      <c r="E4105" s="12">
        <v>4016.0</v>
      </c>
      <c r="F4105" s="26">
        <v>43965.0</v>
      </c>
      <c r="G4105" s="20"/>
      <c r="H4105" s="20"/>
      <c r="I4105" s="28" t="str">
        <f t="shared" si="1"/>
        <v>RSGramado Xavier43965</v>
      </c>
      <c r="J4105" s="28">
        <f>VLOOKUP(I4105,'Indice isolamento municipio'!$F$2:$G$26498,2,false)</f>
        <v>0.348</v>
      </c>
      <c r="K4105" s="29"/>
      <c r="L4105" s="20"/>
      <c r="M4105" s="20"/>
      <c r="N4105" s="20"/>
      <c r="O4105" s="20"/>
      <c r="P4105" s="20"/>
    </row>
    <row r="4106" ht="15.75" hidden="1" customHeight="1">
      <c r="A4106" s="12">
        <v>430920.0</v>
      </c>
      <c r="B4106" s="12" t="s">
        <v>4107</v>
      </c>
      <c r="C4106" s="12" t="s">
        <v>158</v>
      </c>
      <c r="D4106" s="12" t="s">
        <v>160</v>
      </c>
      <c r="E4106" s="12">
        <v>259138.0</v>
      </c>
      <c r="F4106" s="26">
        <v>43965.0</v>
      </c>
      <c r="G4106" s="20"/>
      <c r="H4106" s="20"/>
      <c r="I4106" s="28" t="str">
        <f t="shared" si="1"/>
        <v>RSGravataí43965</v>
      </c>
      <c r="J4106" s="28">
        <f>VLOOKUP(I4106,'Indice isolamento municipio'!$F$2:$G$26498,2,false)</f>
        <v>0.378</v>
      </c>
      <c r="K4106" s="29"/>
      <c r="L4106" s="20"/>
      <c r="M4106" s="20"/>
      <c r="N4106" s="20"/>
      <c r="O4106" s="20"/>
      <c r="P4106" s="20"/>
    </row>
    <row r="4107" ht="15.75" hidden="1" customHeight="1">
      <c r="A4107" s="12">
        <v>430925.0</v>
      </c>
      <c r="B4107" s="12" t="s">
        <v>5889</v>
      </c>
      <c r="C4107" s="12" t="s">
        <v>158</v>
      </c>
      <c r="D4107" s="12" t="s">
        <v>160</v>
      </c>
      <c r="E4107" s="12">
        <v>1576.0</v>
      </c>
      <c r="F4107" s="26">
        <v>43965.0</v>
      </c>
      <c r="G4107" s="20"/>
      <c r="H4107" s="20"/>
      <c r="I4107" s="28" t="str">
        <f t="shared" si="1"/>
        <v>RSGuabiju43965</v>
      </c>
      <c r="J4107" s="28" t="str">
        <f>VLOOKUP(I4107,'Indice isolamento municipio'!$F$2:$G$26498,2,false)</f>
        <v>#N/A</v>
      </c>
      <c r="K4107" s="29"/>
      <c r="L4107" s="20"/>
      <c r="M4107" s="20"/>
      <c r="N4107" s="20"/>
      <c r="O4107" s="20"/>
      <c r="P4107" s="20"/>
    </row>
    <row r="4108" ht="15.75" hidden="1" customHeight="1">
      <c r="A4108" s="12">
        <v>430930.0</v>
      </c>
      <c r="B4108" s="12" t="s">
        <v>4108</v>
      </c>
      <c r="C4108" s="12" t="s">
        <v>158</v>
      </c>
      <c r="D4108" s="12" t="s">
        <v>160</v>
      </c>
      <c r="E4108" s="12">
        <v>95340.0</v>
      </c>
      <c r="F4108" s="26">
        <v>43965.0</v>
      </c>
      <c r="G4108" s="20"/>
      <c r="H4108" s="20"/>
      <c r="I4108" s="28" t="str">
        <f t="shared" si="1"/>
        <v>RSGuaíba43965</v>
      </c>
      <c r="J4108" s="28">
        <f>VLOOKUP(I4108,'Indice isolamento municipio'!$F$2:$G$26498,2,false)</f>
        <v>0.405</v>
      </c>
      <c r="K4108" s="29"/>
      <c r="L4108" s="20"/>
      <c r="M4108" s="20"/>
      <c r="N4108" s="20"/>
      <c r="O4108" s="20"/>
      <c r="P4108" s="20"/>
    </row>
    <row r="4109" ht="15.75" hidden="1" customHeight="1">
      <c r="A4109" s="12">
        <v>430940.0</v>
      </c>
      <c r="B4109" s="12" t="s">
        <v>4109</v>
      </c>
      <c r="C4109" s="12" t="s">
        <v>158</v>
      </c>
      <c r="D4109" s="12" t="s">
        <v>160</v>
      </c>
      <c r="E4109" s="12">
        <v>23230.0</v>
      </c>
      <c r="F4109" s="26">
        <v>43965.0</v>
      </c>
      <c r="G4109" s="20"/>
      <c r="H4109" s="20"/>
      <c r="I4109" s="28" t="str">
        <f t="shared" si="1"/>
        <v>RSGuaporé43965</v>
      </c>
      <c r="J4109" s="28">
        <f>VLOOKUP(I4109,'Indice isolamento municipio'!$F$2:$G$26498,2,false)</f>
        <v>0.356</v>
      </c>
      <c r="K4109" s="29"/>
      <c r="L4109" s="20"/>
      <c r="M4109" s="20"/>
      <c r="N4109" s="20"/>
      <c r="O4109" s="20"/>
      <c r="P4109" s="20"/>
    </row>
    <row r="4110" ht="15.75" hidden="1" customHeight="1">
      <c r="A4110" s="12">
        <v>430950.0</v>
      </c>
      <c r="B4110" s="12" t="s">
        <v>4110</v>
      </c>
      <c r="C4110" s="12" t="s">
        <v>158</v>
      </c>
      <c r="D4110" s="12" t="s">
        <v>160</v>
      </c>
      <c r="E4110" s="12">
        <v>7983.0</v>
      </c>
      <c r="F4110" s="26">
        <v>43965.0</v>
      </c>
      <c r="G4110" s="20"/>
      <c r="H4110" s="20"/>
      <c r="I4110" s="28" t="str">
        <f t="shared" si="1"/>
        <v>RSGuarani das Missões43965</v>
      </c>
      <c r="J4110" s="28">
        <f>VLOOKUP(I4110,'Indice isolamento municipio'!$F$2:$G$26498,2,false)</f>
        <v>0.367</v>
      </c>
      <c r="K4110" s="29"/>
      <c r="L4110" s="20"/>
      <c r="M4110" s="20"/>
      <c r="N4110" s="20"/>
      <c r="O4110" s="20"/>
      <c r="P4110" s="20"/>
    </row>
    <row r="4111" ht="15.75" hidden="1" customHeight="1">
      <c r="A4111" s="12">
        <v>430955.0</v>
      </c>
      <c r="B4111" s="12" t="s">
        <v>4111</v>
      </c>
      <c r="C4111" s="12" t="s">
        <v>158</v>
      </c>
      <c r="D4111" s="12" t="s">
        <v>160</v>
      </c>
      <c r="E4111" s="12">
        <v>4344.0</v>
      </c>
      <c r="F4111" s="26">
        <v>43965.0</v>
      </c>
      <c r="G4111" s="20"/>
      <c r="H4111" s="20"/>
      <c r="I4111" s="28" t="str">
        <f t="shared" si="1"/>
        <v>RSHarmonia43965</v>
      </c>
      <c r="J4111" s="28">
        <f>VLOOKUP(I4111,'Indice isolamento municipio'!$F$2:$G$26498,2,false)</f>
        <v>0.333</v>
      </c>
      <c r="K4111" s="29"/>
      <c r="L4111" s="20"/>
      <c r="M4111" s="20"/>
      <c r="N4111" s="20"/>
      <c r="O4111" s="20"/>
      <c r="P4111" s="20"/>
    </row>
    <row r="4112" ht="15.75" hidden="1" customHeight="1">
      <c r="A4112" s="12">
        <v>430957.0</v>
      </c>
      <c r="B4112" s="12" t="s">
        <v>5890</v>
      </c>
      <c r="C4112" s="12" t="s">
        <v>158</v>
      </c>
      <c r="D4112" s="12" t="s">
        <v>160</v>
      </c>
      <c r="E4112" s="12">
        <v>2954.0</v>
      </c>
      <c r="F4112" s="26">
        <v>43965.0</v>
      </c>
      <c r="G4112" s="20"/>
      <c r="H4112" s="20"/>
      <c r="I4112" s="28" t="str">
        <f t="shared" si="1"/>
        <v>RSHerveiras43965</v>
      </c>
      <c r="J4112" s="28" t="str">
        <f>VLOOKUP(I4112,'Indice isolamento municipio'!$F$2:$G$26498,2,false)</f>
        <v>#N/A</v>
      </c>
      <c r="K4112" s="29"/>
      <c r="L4112" s="20"/>
      <c r="M4112" s="20"/>
      <c r="N4112" s="20"/>
      <c r="O4112" s="20"/>
      <c r="P4112" s="20"/>
    </row>
    <row r="4113" ht="15.75" hidden="1" customHeight="1">
      <c r="A4113" s="12">
        <v>430960.0</v>
      </c>
      <c r="B4113" s="12" t="s">
        <v>4113</v>
      </c>
      <c r="C4113" s="12" t="s">
        <v>158</v>
      </c>
      <c r="D4113" s="12" t="s">
        <v>160</v>
      </c>
      <c r="E4113" s="12">
        <v>18446.0</v>
      </c>
      <c r="F4113" s="26">
        <v>43965.0</v>
      </c>
      <c r="G4113" s="20"/>
      <c r="H4113" s="20"/>
      <c r="I4113" s="28" t="str">
        <f t="shared" si="1"/>
        <v>RSHorizontina43965</v>
      </c>
      <c r="J4113" s="28">
        <f>VLOOKUP(I4113,'Indice isolamento municipio'!$F$2:$G$26498,2,false)</f>
        <v>0.369</v>
      </c>
      <c r="K4113" s="29"/>
      <c r="L4113" s="20"/>
      <c r="M4113" s="20"/>
      <c r="N4113" s="20"/>
      <c r="O4113" s="20"/>
      <c r="P4113" s="20"/>
    </row>
    <row r="4114" ht="15.75" hidden="1" customHeight="1">
      <c r="A4114" s="12">
        <v>430965.0</v>
      </c>
      <c r="B4114" s="12" t="s">
        <v>4114</v>
      </c>
      <c r="C4114" s="12" t="s">
        <v>158</v>
      </c>
      <c r="D4114" s="12" t="s">
        <v>160</v>
      </c>
      <c r="E4114" s="12">
        <v>6147.0</v>
      </c>
      <c r="F4114" s="26">
        <v>43965.0</v>
      </c>
      <c r="G4114" s="20"/>
      <c r="H4114" s="20"/>
      <c r="I4114" s="28" t="str">
        <f t="shared" si="1"/>
        <v>RSHulha Negra43965</v>
      </c>
      <c r="J4114" s="28">
        <f>VLOOKUP(I4114,'Indice isolamento municipio'!$F$2:$G$26498,2,false)</f>
        <v>0.452</v>
      </c>
      <c r="K4114" s="29"/>
      <c r="L4114" s="20"/>
      <c r="M4114" s="20"/>
      <c r="N4114" s="20"/>
      <c r="O4114" s="20"/>
      <c r="P4114" s="20"/>
    </row>
    <row r="4115" ht="15.75" hidden="1" customHeight="1">
      <c r="A4115" s="12">
        <v>430970.0</v>
      </c>
      <c r="B4115" s="12" t="s">
        <v>268</v>
      </c>
      <c r="C4115" s="12" t="s">
        <v>158</v>
      </c>
      <c r="D4115" s="12" t="s">
        <v>160</v>
      </c>
      <c r="E4115" s="12">
        <v>4873.0</v>
      </c>
      <c r="F4115" s="26">
        <v>43965.0</v>
      </c>
      <c r="G4115" s="20"/>
      <c r="H4115" s="20"/>
      <c r="I4115" s="28" t="str">
        <f t="shared" si="1"/>
        <v>RSHumaitá43965</v>
      </c>
      <c r="J4115" s="28">
        <f>VLOOKUP(I4115,'Indice isolamento municipio'!$F$2:$G$26498,2,false)</f>
        <v>0.5</v>
      </c>
      <c r="K4115" s="29"/>
      <c r="L4115" s="20"/>
      <c r="M4115" s="20"/>
      <c r="N4115" s="20"/>
      <c r="O4115" s="20"/>
      <c r="P4115" s="20"/>
    </row>
    <row r="4116" ht="15.75" hidden="1" customHeight="1">
      <c r="A4116" s="12">
        <v>430975.0</v>
      </c>
      <c r="B4116" s="12" t="s">
        <v>5891</v>
      </c>
      <c r="C4116" s="12" t="s">
        <v>158</v>
      </c>
      <c r="D4116" s="12" t="s">
        <v>160</v>
      </c>
      <c r="E4116" s="12">
        <v>4368.0</v>
      </c>
      <c r="F4116" s="26">
        <v>43965.0</v>
      </c>
      <c r="G4116" s="20"/>
      <c r="H4116" s="20"/>
      <c r="I4116" s="28" t="str">
        <f t="shared" si="1"/>
        <v>RSIbarama43965</v>
      </c>
      <c r="J4116" s="28" t="str">
        <f>VLOOKUP(I4116,'Indice isolamento municipio'!$F$2:$G$26498,2,false)</f>
        <v>#N/A</v>
      </c>
      <c r="K4116" s="29"/>
      <c r="L4116" s="20"/>
      <c r="M4116" s="20"/>
      <c r="N4116" s="20"/>
      <c r="O4116" s="20"/>
      <c r="P4116" s="20"/>
    </row>
    <row r="4117" ht="15.75" hidden="1" customHeight="1">
      <c r="A4117" s="12">
        <v>430980.0</v>
      </c>
      <c r="B4117" s="12" t="s">
        <v>4115</v>
      </c>
      <c r="C4117" s="12" t="s">
        <v>158</v>
      </c>
      <c r="D4117" s="12" t="s">
        <v>160</v>
      </c>
      <c r="E4117" s="12">
        <v>4692.0</v>
      </c>
      <c r="F4117" s="26">
        <v>43965.0</v>
      </c>
      <c r="G4117" s="20"/>
      <c r="H4117" s="20"/>
      <c r="I4117" s="28" t="str">
        <f t="shared" si="1"/>
        <v>RSIbiaçá43965</v>
      </c>
      <c r="J4117" s="28">
        <f>VLOOKUP(I4117,'Indice isolamento municipio'!$F$2:$G$26498,2,false)</f>
        <v>0.447</v>
      </c>
      <c r="K4117" s="29"/>
      <c r="L4117" s="20"/>
      <c r="M4117" s="20"/>
      <c r="N4117" s="20"/>
      <c r="O4117" s="20"/>
      <c r="P4117" s="20"/>
    </row>
    <row r="4118" ht="15.75" hidden="1" customHeight="1">
      <c r="A4118" s="12">
        <v>430990.0</v>
      </c>
      <c r="B4118" s="12" t="s">
        <v>4116</v>
      </c>
      <c r="C4118" s="12" t="s">
        <v>158</v>
      </c>
      <c r="D4118" s="12" t="s">
        <v>160</v>
      </c>
      <c r="E4118" s="12">
        <v>7173.0</v>
      </c>
      <c r="F4118" s="26">
        <v>43965.0</v>
      </c>
      <c r="G4118" s="20"/>
      <c r="H4118" s="20"/>
      <c r="I4118" s="28" t="str">
        <f t="shared" si="1"/>
        <v>RSIbiraiaras43965</v>
      </c>
      <c r="J4118" s="28">
        <f>VLOOKUP(I4118,'Indice isolamento municipio'!$F$2:$G$26498,2,false)</f>
        <v>0.413</v>
      </c>
      <c r="K4118" s="29"/>
      <c r="L4118" s="20"/>
      <c r="M4118" s="20"/>
      <c r="N4118" s="20"/>
      <c r="O4118" s="20"/>
      <c r="P4118" s="20"/>
    </row>
    <row r="4119" ht="15.75" hidden="1" customHeight="1">
      <c r="A4119" s="12">
        <v>430995.0</v>
      </c>
      <c r="B4119" s="12" t="s">
        <v>4117</v>
      </c>
      <c r="C4119" s="12" t="s">
        <v>158</v>
      </c>
      <c r="D4119" s="12" t="s">
        <v>160</v>
      </c>
      <c r="E4119" s="12">
        <v>4037.0</v>
      </c>
      <c r="F4119" s="26">
        <v>43965.0</v>
      </c>
      <c r="G4119" s="20"/>
      <c r="H4119" s="20"/>
      <c r="I4119" s="28" t="str">
        <f t="shared" si="1"/>
        <v>RSIbirapuitã43965</v>
      </c>
      <c r="J4119" s="28">
        <f>VLOOKUP(I4119,'Indice isolamento municipio'!$F$2:$G$26498,2,false)</f>
        <v>0.438</v>
      </c>
      <c r="K4119" s="29"/>
      <c r="L4119" s="20"/>
      <c r="M4119" s="20"/>
      <c r="N4119" s="20"/>
      <c r="O4119" s="20"/>
      <c r="P4119" s="20"/>
    </row>
    <row r="4120" ht="15.75" hidden="1" customHeight="1">
      <c r="A4120" s="12">
        <v>431000.0</v>
      </c>
      <c r="B4120" s="12" t="s">
        <v>4118</v>
      </c>
      <c r="C4120" s="12" t="s">
        <v>158</v>
      </c>
      <c r="D4120" s="12" t="s">
        <v>160</v>
      </c>
      <c r="E4120" s="12">
        <v>19415.0</v>
      </c>
      <c r="F4120" s="26">
        <v>43965.0</v>
      </c>
      <c r="G4120" s="20"/>
      <c r="H4120" s="20"/>
      <c r="I4120" s="28" t="str">
        <f t="shared" si="1"/>
        <v>RSIbirubá43965</v>
      </c>
      <c r="J4120" s="28">
        <f>VLOOKUP(I4120,'Indice isolamento municipio'!$F$2:$G$26498,2,false)</f>
        <v>0.417</v>
      </c>
      <c r="K4120" s="29"/>
      <c r="L4120" s="20"/>
      <c r="M4120" s="20"/>
      <c r="N4120" s="20"/>
      <c r="O4120" s="20"/>
      <c r="P4120" s="20"/>
    </row>
    <row r="4121" ht="15.75" hidden="1" customHeight="1">
      <c r="A4121" s="12">
        <v>431010.0</v>
      </c>
      <c r="B4121" s="12" t="s">
        <v>4119</v>
      </c>
      <c r="C4121" s="12" t="s">
        <v>158</v>
      </c>
      <c r="D4121" s="12" t="s">
        <v>160</v>
      </c>
      <c r="E4121" s="12">
        <v>32399.0</v>
      </c>
      <c r="F4121" s="26">
        <v>43965.0</v>
      </c>
      <c r="G4121" s="20"/>
      <c r="H4121" s="20"/>
      <c r="I4121" s="28" t="str">
        <f t="shared" si="1"/>
        <v>RSIgrejinha43965</v>
      </c>
      <c r="J4121" s="28">
        <f>VLOOKUP(I4121,'Indice isolamento municipio'!$F$2:$G$26498,2,false)</f>
        <v>0.359</v>
      </c>
      <c r="K4121" s="29"/>
      <c r="L4121" s="20"/>
      <c r="M4121" s="20"/>
      <c r="N4121" s="20"/>
      <c r="O4121" s="20"/>
      <c r="P4121" s="20"/>
    </row>
    <row r="4122" ht="15.75" hidden="1" customHeight="1">
      <c r="A4122" s="12">
        <v>431020.0</v>
      </c>
      <c r="B4122" s="12" t="s">
        <v>4120</v>
      </c>
      <c r="C4122" s="12" t="s">
        <v>158</v>
      </c>
      <c r="D4122" s="12" t="s">
        <v>160</v>
      </c>
      <c r="E4122" s="12">
        <v>79396.0</v>
      </c>
      <c r="F4122" s="26">
        <v>43965.0</v>
      </c>
      <c r="G4122" s="20"/>
      <c r="H4122" s="20"/>
      <c r="I4122" s="28" t="str">
        <f t="shared" si="1"/>
        <v>RSIjuí43965</v>
      </c>
      <c r="J4122" s="28">
        <f>VLOOKUP(I4122,'Indice isolamento municipio'!$F$2:$G$26498,2,false)</f>
        <v>0.355</v>
      </c>
      <c r="K4122" s="29"/>
      <c r="L4122" s="20"/>
      <c r="M4122" s="20"/>
      <c r="N4122" s="20"/>
      <c r="O4122" s="20"/>
      <c r="P4122" s="20"/>
    </row>
    <row r="4123" ht="15.75" hidden="1" customHeight="1">
      <c r="A4123" s="12">
        <v>431030.0</v>
      </c>
      <c r="B4123" s="12" t="s">
        <v>4121</v>
      </c>
      <c r="C4123" s="12" t="s">
        <v>158</v>
      </c>
      <c r="D4123" s="12" t="s">
        <v>160</v>
      </c>
      <c r="E4123" s="12">
        <v>4079.0</v>
      </c>
      <c r="F4123" s="26">
        <v>43965.0</v>
      </c>
      <c r="G4123" s="20"/>
      <c r="H4123" s="20"/>
      <c r="I4123" s="28" t="str">
        <f t="shared" si="1"/>
        <v>RSIlópolis43965</v>
      </c>
      <c r="J4123" s="28">
        <f>VLOOKUP(I4123,'Indice isolamento municipio'!$F$2:$G$26498,2,false)</f>
        <v>0.41</v>
      </c>
      <c r="K4123" s="29"/>
      <c r="L4123" s="20"/>
      <c r="M4123" s="20"/>
      <c r="N4123" s="20"/>
      <c r="O4123" s="20"/>
      <c r="P4123" s="20"/>
    </row>
    <row r="4124" ht="15.75" hidden="1" customHeight="1">
      <c r="A4124" s="12">
        <v>431033.0</v>
      </c>
      <c r="B4124" s="12" t="s">
        <v>4122</v>
      </c>
      <c r="C4124" s="12" t="s">
        <v>158</v>
      </c>
      <c r="D4124" s="12" t="s">
        <v>160</v>
      </c>
      <c r="E4124" s="12">
        <v>18490.0</v>
      </c>
      <c r="F4124" s="26">
        <v>43965.0</v>
      </c>
      <c r="G4124" s="20"/>
      <c r="H4124" s="20"/>
      <c r="I4124" s="28" t="str">
        <f t="shared" si="1"/>
        <v>RSImbé43965</v>
      </c>
      <c r="J4124" s="28">
        <f>VLOOKUP(I4124,'Indice isolamento municipio'!$F$2:$G$26498,2,false)</f>
        <v>0.406</v>
      </c>
      <c r="K4124" s="29"/>
      <c r="L4124" s="20"/>
      <c r="M4124" s="20"/>
      <c r="N4124" s="20"/>
      <c r="O4124" s="20"/>
      <c r="P4124" s="20"/>
    </row>
    <row r="4125" ht="15.75" hidden="1" customHeight="1">
      <c r="A4125" s="12">
        <v>431036.0</v>
      </c>
      <c r="B4125" s="12" t="s">
        <v>4123</v>
      </c>
      <c r="C4125" s="12" t="s">
        <v>158</v>
      </c>
      <c r="D4125" s="12" t="s">
        <v>160</v>
      </c>
      <c r="E4125" s="12">
        <v>3029.0</v>
      </c>
      <c r="F4125" s="26">
        <v>43965.0</v>
      </c>
      <c r="G4125" s="20"/>
      <c r="H4125" s="20"/>
      <c r="I4125" s="28" t="str">
        <f t="shared" si="1"/>
        <v>RSImigrante43965</v>
      </c>
      <c r="J4125" s="28">
        <f>VLOOKUP(I4125,'Indice isolamento municipio'!$F$2:$G$26498,2,false)</f>
        <v>0.5</v>
      </c>
      <c r="K4125" s="29"/>
      <c r="L4125" s="20"/>
      <c r="M4125" s="20"/>
      <c r="N4125" s="20"/>
      <c r="O4125" s="20"/>
      <c r="P4125" s="20"/>
    </row>
    <row r="4126" ht="15.75" hidden="1" customHeight="1">
      <c r="A4126" s="12">
        <v>431040.0</v>
      </c>
      <c r="B4126" s="12" t="s">
        <v>917</v>
      </c>
      <c r="C4126" s="12" t="s">
        <v>158</v>
      </c>
      <c r="D4126" s="12" t="s">
        <v>160</v>
      </c>
      <c r="E4126" s="12">
        <v>6514.0</v>
      </c>
      <c r="F4126" s="26">
        <v>43965.0</v>
      </c>
      <c r="G4126" s="20"/>
      <c r="H4126" s="20"/>
      <c r="I4126" s="28" t="str">
        <f t="shared" si="1"/>
        <v>RSIndependência43965</v>
      </c>
      <c r="J4126" s="28">
        <f>VLOOKUP(I4126,'Indice isolamento municipio'!$F$2:$G$26498,2,false)</f>
        <v>0.36</v>
      </c>
      <c r="K4126" s="29"/>
      <c r="L4126" s="20"/>
      <c r="M4126" s="20"/>
      <c r="N4126" s="20"/>
      <c r="O4126" s="20"/>
      <c r="P4126" s="20"/>
    </row>
    <row r="4127" ht="15.75" hidden="1" customHeight="1">
      <c r="A4127" s="12">
        <v>431041.0</v>
      </c>
      <c r="B4127" s="12" t="s">
        <v>5892</v>
      </c>
      <c r="C4127" s="12" t="s">
        <v>158</v>
      </c>
      <c r="D4127" s="12" t="s">
        <v>160</v>
      </c>
      <c r="E4127" s="12">
        <v>2251.0</v>
      </c>
      <c r="F4127" s="26">
        <v>43965.0</v>
      </c>
      <c r="G4127" s="20"/>
      <c r="H4127" s="20"/>
      <c r="I4127" s="28" t="str">
        <f t="shared" si="1"/>
        <v>RSInhacorá43965</v>
      </c>
      <c r="J4127" s="28" t="str">
        <f>VLOOKUP(I4127,'Indice isolamento municipio'!$F$2:$G$26498,2,false)</f>
        <v>#N/A</v>
      </c>
      <c r="K4127" s="29"/>
      <c r="L4127" s="20"/>
      <c r="M4127" s="20"/>
      <c r="N4127" s="20"/>
      <c r="O4127" s="20"/>
      <c r="P4127" s="20"/>
    </row>
    <row r="4128" ht="15.75" hidden="1" customHeight="1">
      <c r="A4128" s="12">
        <v>431043.0</v>
      </c>
      <c r="B4128" s="12" t="s">
        <v>4124</v>
      </c>
      <c r="C4128" s="12" t="s">
        <v>158</v>
      </c>
      <c r="D4128" s="12" t="s">
        <v>160</v>
      </c>
      <c r="E4128" s="12">
        <v>6101.0</v>
      </c>
      <c r="F4128" s="26">
        <v>43965.0</v>
      </c>
      <c r="G4128" s="20"/>
      <c r="H4128" s="20"/>
      <c r="I4128" s="28" t="str">
        <f t="shared" si="1"/>
        <v>RSIpê43965</v>
      </c>
      <c r="J4128" s="28">
        <f>VLOOKUP(I4128,'Indice isolamento municipio'!$F$2:$G$26498,2,false)</f>
        <v>0.415</v>
      </c>
      <c r="K4128" s="29"/>
      <c r="L4128" s="20"/>
      <c r="M4128" s="20"/>
      <c r="N4128" s="20"/>
      <c r="O4128" s="20"/>
      <c r="P4128" s="20"/>
    </row>
    <row r="4129" ht="15.75" hidden="1" customHeight="1">
      <c r="A4129" s="12">
        <v>431046.0</v>
      </c>
      <c r="B4129" s="12" t="s">
        <v>5893</v>
      </c>
      <c r="C4129" s="12" t="s">
        <v>158</v>
      </c>
      <c r="D4129" s="12" t="s">
        <v>160</v>
      </c>
      <c r="E4129" s="12">
        <v>1927.0</v>
      </c>
      <c r="F4129" s="26">
        <v>43965.0</v>
      </c>
      <c r="G4129" s="20"/>
      <c r="H4129" s="20"/>
      <c r="I4129" s="28" t="str">
        <f t="shared" si="1"/>
        <v>RSIpiranga do Sul43965</v>
      </c>
      <c r="J4129" s="28" t="str">
        <f>VLOOKUP(I4129,'Indice isolamento municipio'!$F$2:$G$26498,2,false)</f>
        <v>#N/A</v>
      </c>
      <c r="K4129" s="29"/>
      <c r="L4129" s="20"/>
      <c r="M4129" s="20"/>
      <c r="N4129" s="20"/>
      <c r="O4129" s="20"/>
      <c r="P4129" s="20"/>
    </row>
    <row r="4130" ht="15.75" hidden="1" customHeight="1">
      <c r="A4130" s="12">
        <v>431050.0</v>
      </c>
      <c r="B4130" s="12" t="s">
        <v>4125</v>
      </c>
      <c r="C4130" s="12" t="s">
        <v>158</v>
      </c>
      <c r="D4130" s="12" t="s">
        <v>160</v>
      </c>
      <c r="E4130" s="12">
        <v>7902.0</v>
      </c>
      <c r="F4130" s="26">
        <v>43965.0</v>
      </c>
      <c r="G4130" s="20"/>
      <c r="H4130" s="20"/>
      <c r="I4130" s="28" t="str">
        <f t="shared" si="1"/>
        <v>RSIraí43965</v>
      </c>
      <c r="J4130" s="28">
        <f>VLOOKUP(I4130,'Indice isolamento municipio'!$F$2:$G$26498,2,false)</f>
        <v>0.385</v>
      </c>
      <c r="K4130" s="29"/>
      <c r="L4130" s="20"/>
      <c r="M4130" s="20"/>
      <c r="N4130" s="20"/>
      <c r="O4130" s="20"/>
      <c r="P4130" s="20"/>
    </row>
    <row r="4131" ht="15.75" hidden="1" customHeight="1">
      <c r="A4131" s="12">
        <v>431053.0</v>
      </c>
      <c r="B4131" s="12" t="s">
        <v>4126</v>
      </c>
      <c r="C4131" s="12" t="s">
        <v>158</v>
      </c>
      <c r="D4131" s="12" t="s">
        <v>160</v>
      </c>
      <c r="E4131" s="12">
        <v>5076.0</v>
      </c>
      <c r="F4131" s="26">
        <v>43965.0</v>
      </c>
      <c r="G4131" s="20"/>
      <c r="H4131" s="20"/>
      <c r="I4131" s="28" t="str">
        <f t="shared" si="1"/>
        <v>RSItaara43965</v>
      </c>
      <c r="J4131" s="28">
        <f>VLOOKUP(I4131,'Indice isolamento municipio'!$F$2:$G$26498,2,false)</f>
        <v>0.407</v>
      </c>
      <c r="K4131" s="29"/>
      <c r="L4131" s="20"/>
      <c r="M4131" s="20"/>
      <c r="N4131" s="20"/>
      <c r="O4131" s="20"/>
      <c r="P4131" s="20"/>
    </row>
    <row r="4132" ht="15.75" hidden="1" customHeight="1">
      <c r="A4132" s="12">
        <v>431055.0</v>
      </c>
      <c r="B4132" s="12" t="s">
        <v>5894</v>
      </c>
      <c r="C4132" s="12" t="s">
        <v>158</v>
      </c>
      <c r="D4132" s="12" t="s">
        <v>160</v>
      </c>
      <c r="E4132" s="12">
        <v>3432.0</v>
      </c>
      <c r="F4132" s="26">
        <v>43965.0</v>
      </c>
      <c r="G4132" s="20"/>
      <c r="H4132" s="20"/>
      <c r="I4132" s="28" t="str">
        <f t="shared" si="1"/>
        <v>RSItacurubi43965</v>
      </c>
      <c r="J4132" s="28" t="str">
        <f>VLOOKUP(I4132,'Indice isolamento municipio'!$F$2:$G$26498,2,false)</f>
        <v>#N/A</v>
      </c>
      <c r="K4132" s="29"/>
      <c r="L4132" s="20"/>
      <c r="M4132" s="20"/>
      <c r="N4132" s="20"/>
      <c r="O4132" s="20"/>
      <c r="P4132" s="20"/>
    </row>
    <row r="4133" ht="15.75" hidden="1" customHeight="1">
      <c r="A4133" s="12">
        <v>431057.0</v>
      </c>
      <c r="B4133" s="12" t="s">
        <v>5895</v>
      </c>
      <c r="C4133" s="12" t="s">
        <v>158</v>
      </c>
      <c r="D4133" s="12" t="s">
        <v>160</v>
      </c>
      <c r="E4133" s="12">
        <v>2292.0</v>
      </c>
      <c r="F4133" s="26">
        <v>43965.0</v>
      </c>
      <c r="G4133" s="20"/>
      <c r="H4133" s="20"/>
      <c r="I4133" s="28" t="str">
        <f t="shared" si="1"/>
        <v>RSItapuca43965</v>
      </c>
      <c r="J4133" s="28" t="str">
        <f>VLOOKUP(I4133,'Indice isolamento municipio'!$F$2:$G$26498,2,false)</f>
        <v>#N/A</v>
      </c>
      <c r="K4133" s="29"/>
      <c r="L4133" s="20"/>
      <c r="M4133" s="20"/>
      <c r="N4133" s="20"/>
      <c r="O4133" s="20"/>
      <c r="P4133" s="20"/>
    </row>
    <row r="4134" ht="15.75" hidden="1" customHeight="1">
      <c r="A4134" s="12">
        <v>431060.0</v>
      </c>
      <c r="B4134" s="12" t="s">
        <v>4127</v>
      </c>
      <c r="C4134" s="12" t="s">
        <v>158</v>
      </c>
      <c r="D4134" s="12" t="s">
        <v>160</v>
      </c>
      <c r="E4134" s="12">
        <v>37916.0</v>
      </c>
      <c r="F4134" s="26">
        <v>43965.0</v>
      </c>
      <c r="G4134" s="20"/>
      <c r="H4134" s="20"/>
      <c r="I4134" s="28" t="str">
        <f t="shared" si="1"/>
        <v>RSItaqui43965</v>
      </c>
      <c r="J4134" s="28">
        <f>VLOOKUP(I4134,'Indice isolamento municipio'!$F$2:$G$26498,2,false)</f>
        <v>0.354</v>
      </c>
      <c r="K4134" s="29"/>
      <c r="L4134" s="20"/>
      <c r="M4134" s="20"/>
      <c r="N4134" s="20"/>
      <c r="O4134" s="20"/>
      <c r="P4134" s="20"/>
    </row>
    <row r="4135" ht="15.75" hidden="1" customHeight="1">
      <c r="A4135" s="12">
        <v>431065.0</v>
      </c>
      <c r="B4135" s="12" t="s">
        <v>4128</v>
      </c>
      <c r="C4135" s="12" t="s">
        <v>158</v>
      </c>
      <c r="D4135" s="12" t="s">
        <v>160</v>
      </c>
      <c r="E4135" s="12">
        <v>2546.0</v>
      </c>
      <c r="F4135" s="26">
        <v>43965.0</v>
      </c>
      <c r="G4135" s="20"/>
      <c r="H4135" s="20"/>
      <c r="I4135" s="28" t="str">
        <f t="shared" si="1"/>
        <v>RSItati43965</v>
      </c>
      <c r="J4135" s="28">
        <f>VLOOKUP(I4135,'Indice isolamento municipio'!$F$2:$G$26498,2,false)</f>
        <v>0.3</v>
      </c>
      <c r="K4135" s="29"/>
      <c r="L4135" s="20"/>
      <c r="M4135" s="20"/>
      <c r="N4135" s="20"/>
      <c r="O4135" s="20"/>
      <c r="P4135" s="20"/>
    </row>
    <row r="4136" ht="15.75" hidden="1" customHeight="1">
      <c r="A4136" s="12">
        <v>431070.0</v>
      </c>
      <c r="B4136" s="12" t="s">
        <v>5896</v>
      </c>
      <c r="C4136" s="12" t="s">
        <v>158</v>
      </c>
      <c r="D4136" s="12" t="s">
        <v>160</v>
      </c>
      <c r="E4136" s="12">
        <v>4008.0</v>
      </c>
      <c r="F4136" s="26">
        <v>43965.0</v>
      </c>
      <c r="G4136" s="20"/>
      <c r="H4136" s="20"/>
      <c r="I4136" s="28" t="str">
        <f t="shared" si="1"/>
        <v>RSItatiba do Sul43965</v>
      </c>
      <c r="J4136" s="28" t="str">
        <f>VLOOKUP(I4136,'Indice isolamento municipio'!$F$2:$G$26498,2,false)</f>
        <v>#N/A</v>
      </c>
      <c r="K4136" s="29"/>
      <c r="L4136" s="20"/>
      <c r="M4136" s="20"/>
      <c r="N4136" s="20"/>
      <c r="O4136" s="20"/>
      <c r="P4136" s="20"/>
    </row>
    <row r="4137" ht="15.75" hidden="1" customHeight="1">
      <c r="A4137" s="12">
        <v>431075.0</v>
      </c>
      <c r="B4137" s="12" t="s">
        <v>5897</v>
      </c>
      <c r="C4137" s="12" t="s">
        <v>158</v>
      </c>
      <c r="D4137" s="12" t="s">
        <v>160</v>
      </c>
      <c r="E4137" s="12">
        <v>2105.0</v>
      </c>
      <c r="F4137" s="26">
        <v>43965.0</v>
      </c>
      <c r="G4137" s="20"/>
      <c r="H4137" s="20"/>
      <c r="I4137" s="28" t="str">
        <f t="shared" si="1"/>
        <v>RSIvorá43965</v>
      </c>
      <c r="J4137" s="28" t="str">
        <f>VLOOKUP(I4137,'Indice isolamento municipio'!$F$2:$G$26498,2,false)</f>
        <v>#N/A</v>
      </c>
      <c r="K4137" s="29"/>
      <c r="L4137" s="20"/>
      <c r="M4137" s="20"/>
      <c r="N4137" s="20"/>
      <c r="O4137" s="20"/>
      <c r="P4137" s="20"/>
    </row>
    <row r="4138" ht="15.75" hidden="1" customHeight="1">
      <c r="A4138" s="12">
        <v>431080.0</v>
      </c>
      <c r="B4138" s="12" t="s">
        <v>4129</v>
      </c>
      <c r="C4138" s="12" t="s">
        <v>158</v>
      </c>
      <c r="D4138" s="12" t="s">
        <v>160</v>
      </c>
      <c r="E4138" s="12">
        <v>20562.0</v>
      </c>
      <c r="F4138" s="26">
        <v>43965.0</v>
      </c>
      <c r="G4138" s="20"/>
      <c r="H4138" s="20"/>
      <c r="I4138" s="28" t="str">
        <f t="shared" si="1"/>
        <v>RSIvoti43965</v>
      </c>
      <c r="J4138" s="28">
        <f>VLOOKUP(I4138,'Indice isolamento municipio'!$F$2:$G$26498,2,false)</f>
        <v>0.402</v>
      </c>
      <c r="K4138" s="29"/>
      <c r="L4138" s="20"/>
      <c r="M4138" s="20"/>
      <c r="N4138" s="20"/>
      <c r="O4138" s="20"/>
      <c r="P4138" s="20"/>
    </row>
    <row r="4139" ht="15.75" hidden="1" customHeight="1">
      <c r="A4139" s="12">
        <v>431085.0</v>
      </c>
      <c r="B4139" s="12" t="s">
        <v>4130</v>
      </c>
      <c r="C4139" s="12" t="s">
        <v>158</v>
      </c>
      <c r="D4139" s="12" t="s">
        <v>160</v>
      </c>
      <c r="E4139" s="12">
        <v>4032.0</v>
      </c>
      <c r="F4139" s="26">
        <v>43965.0</v>
      </c>
      <c r="G4139" s="20"/>
      <c r="H4139" s="20"/>
      <c r="I4139" s="28" t="str">
        <f t="shared" si="1"/>
        <v>RSJaboticaba43965</v>
      </c>
      <c r="J4139" s="28">
        <f>VLOOKUP(I4139,'Indice isolamento municipio'!$F$2:$G$26498,2,false)</f>
        <v>0.478</v>
      </c>
      <c r="K4139" s="29"/>
      <c r="L4139" s="20"/>
      <c r="M4139" s="20"/>
      <c r="N4139" s="20"/>
      <c r="O4139" s="20"/>
      <c r="P4139" s="20"/>
    </row>
    <row r="4140" ht="15.75" hidden="1" customHeight="1">
      <c r="A4140" s="12">
        <v>431087.0</v>
      </c>
      <c r="B4140" s="12" t="s">
        <v>5898</v>
      </c>
      <c r="C4140" s="12" t="s">
        <v>158</v>
      </c>
      <c r="D4140" s="12" t="s">
        <v>160</v>
      </c>
      <c r="E4140" s="12">
        <v>2530.0</v>
      </c>
      <c r="F4140" s="26">
        <v>43965.0</v>
      </c>
      <c r="G4140" s="20"/>
      <c r="H4140" s="20"/>
      <c r="I4140" s="28" t="str">
        <f t="shared" si="1"/>
        <v>RSJacuizinho43965</v>
      </c>
      <c r="J4140" s="28" t="str">
        <f>VLOOKUP(I4140,'Indice isolamento municipio'!$F$2:$G$26498,2,false)</f>
        <v>#N/A</v>
      </c>
      <c r="K4140" s="29"/>
      <c r="L4140" s="20"/>
      <c r="M4140" s="20"/>
      <c r="N4140" s="20"/>
      <c r="O4140" s="20"/>
      <c r="P4140" s="20"/>
    </row>
    <row r="4141" ht="15.75" hidden="1" customHeight="1">
      <c r="A4141" s="12">
        <v>431090.0</v>
      </c>
      <c r="B4141" s="12" t="s">
        <v>2120</v>
      </c>
      <c r="C4141" s="12" t="s">
        <v>158</v>
      </c>
      <c r="D4141" s="12" t="s">
        <v>160</v>
      </c>
      <c r="E4141" s="12">
        <v>3607.0</v>
      </c>
      <c r="F4141" s="26">
        <v>43965.0</v>
      </c>
      <c r="G4141" s="20"/>
      <c r="H4141" s="20"/>
      <c r="I4141" s="28" t="str">
        <f t="shared" si="1"/>
        <v>RSJacutinga43965</v>
      </c>
      <c r="J4141" s="28" t="str">
        <f>VLOOKUP(I4141,'Indice isolamento municipio'!$F$2:$G$26498,2,false)</f>
        <v>#N/A</v>
      </c>
      <c r="K4141" s="29"/>
      <c r="L4141" s="20"/>
      <c r="M4141" s="20"/>
      <c r="N4141" s="20"/>
      <c r="O4141" s="20"/>
      <c r="P4141" s="20"/>
    </row>
    <row r="4142" ht="15.75" hidden="1" customHeight="1">
      <c r="A4142" s="12">
        <v>431100.0</v>
      </c>
      <c r="B4142" s="12" t="s">
        <v>4131</v>
      </c>
      <c r="C4142" s="12" t="s">
        <v>158</v>
      </c>
      <c r="D4142" s="12" t="s">
        <v>160</v>
      </c>
      <c r="E4142" s="12">
        <v>27605.0</v>
      </c>
      <c r="F4142" s="26">
        <v>43965.0</v>
      </c>
      <c r="G4142" s="20"/>
      <c r="H4142" s="20"/>
      <c r="I4142" s="28" t="str">
        <f t="shared" si="1"/>
        <v>RSJaguarão43965</v>
      </c>
      <c r="J4142" s="28">
        <f>VLOOKUP(I4142,'Indice isolamento municipio'!$F$2:$G$26498,2,false)</f>
        <v>0.401</v>
      </c>
      <c r="K4142" s="29"/>
      <c r="L4142" s="20"/>
      <c r="M4142" s="20"/>
      <c r="N4142" s="20"/>
      <c r="O4142" s="20"/>
      <c r="P4142" s="20"/>
    </row>
    <row r="4143" ht="15.75" hidden="1" customHeight="1">
      <c r="A4143" s="12">
        <v>431110.0</v>
      </c>
      <c r="B4143" s="12" t="s">
        <v>4132</v>
      </c>
      <c r="C4143" s="12" t="s">
        <v>158</v>
      </c>
      <c r="D4143" s="12" t="s">
        <v>160</v>
      </c>
      <c r="E4143" s="12">
        <v>11320.0</v>
      </c>
      <c r="F4143" s="26">
        <v>43965.0</v>
      </c>
      <c r="G4143" s="20"/>
      <c r="H4143" s="20"/>
      <c r="I4143" s="28" t="str">
        <f t="shared" si="1"/>
        <v>RSJaguari43965</v>
      </c>
      <c r="J4143" s="28">
        <f>VLOOKUP(I4143,'Indice isolamento municipio'!$F$2:$G$26498,2,false)</f>
        <v>0.408</v>
      </c>
      <c r="K4143" s="29"/>
      <c r="L4143" s="20"/>
      <c r="M4143" s="20"/>
      <c r="N4143" s="20"/>
      <c r="O4143" s="20"/>
      <c r="P4143" s="20"/>
    </row>
    <row r="4144" ht="15.75" hidden="1" customHeight="1">
      <c r="A4144" s="12">
        <v>431112.0</v>
      </c>
      <c r="B4144" s="12" t="s">
        <v>4133</v>
      </c>
      <c r="C4144" s="12" t="s">
        <v>158</v>
      </c>
      <c r="D4144" s="12" t="s">
        <v>160</v>
      </c>
      <c r="E4144" s="12">
        <v>4081.0</v>
      </c>
      <c r="F4144" s="26">
        <v>43965.0</v>
      </c>
      <c r="G4144" s="20"/>
      <c r="H4144" s="20"/>
      <c r="I4144" s="28" t="str">
        <f t="shared" si="1"/>
        <v>RSJaquirana43965</v>
      </c>
      <c r="J4144" s="28">
        <f>VLOOKUP(I4144,'Indice isolamento municipio'!$F$2:$G$26498,2,false)</f>
        <v>0.429</v>
      </c>
      <c r="K4144" s="29"/>
      <c r="L4144" s="20"/>
      <c r="M4144" s="20"/>
      <c r="N4144" s="20"/>
      <c r="O4144" s="20"/>
      <c r="P4144" s="20"/>
    </row>
    <row r="4145" ht="15.75" hidden="1" customHeight="1">
      <c r="A4145" s="12">
        <v>431113.0</v>
      </c>
      <c r="B4145" s="12" t="s">
        <v>4134</v>
      </c>
      <c r="C4145" s="12" t="s">
        <v>158</v>
      </c>
      <c r="D4145" s="12" t="s">
        <v>160</v>
      </c>
      <c r="E4145" s="12">
        <v>3549.0</v>
      </c>
      <c r="F4145" s="26">
        <v>43965.0</v>
      </c>
      <c r="G4145" s="20"/>
      <c r="H4145" s="20"/>
      <c r="I4145" s="28" t="str">
        <f t="shared" si="1"/>
        <v>RSJari43965</v>
      </c>
      <c r="J4145" s="28">
        <f>VLOOKUP(I4145,'Indice isolamento municipio'!$F$2:$G$26498,2,false)</f>
        <v>0.469</v>
      </c>
      <c r="K4145" s="29"/>
      <c r="L4145" s="20"/>
      <c r="M4145" s="20"/>
      <c r="N4145" s="20"/>
      <c r="O4145" s="20"/>
      <c r="P4145" s="20"/>
    </row>
    <row r="4146" ht="15.75" hidden="1" customHeight="1">
      <c r="A4146" s="12">
        <v>431115.0</v>
      </c>
      <c r="B4146" s="12" t="s">
        <v>4135</v>
      </c>
      <c r="C4146" s="12" t="s">
        <v>158</v>
      </c>
      <c r="D4146" s="12" t="s">
        <v>160</v>
      </c>
      <c r="E4146" s="12">
        <v>8339.0</v>
      </c>
      <c r="F4146" s="26">
        <v>43965.0</v>
      </c>
      <c r="G4146" s="20"/>
      <c r="H4146" s="20"/>
      <c r="I4146" s="28" t="str">
        <f t="shared" si="1"/>
        <v>RSJóia43965</v>
      </c>
      <c r="J4146" s="28">
        <f>VLOOKUP(I4146,'Indice isolamento municipio'!$F$2:$G$26498,2,false)</f>
        <v>0.372</v>
      </c>
      <c r="K4146" s="29"/>
      <c r="L4146" s="20"/>
      <c r="M4146" s="20"/>
      <c r="N4146" s="20"/>
      <c r="O4146" s="20"/>
      <c r="P4146" s="20"/>
    </row>
    <row r="4147" ht="15.75" hidden="1" customHeight="1">
      <c r="A4147" s="12">
        <v>431120.0</v>
      </c>
      <c r="B4147" s="12" t="s">
        <v>4136</v>
      </c>
      <c r="C4147" s="12" t="s">
        <v>158</v>
      </c>
      <c r="D4147" s="12" t="s">
        <v>160</v>
      </c>
      <c r="E4147" s="12">
        <v>19453.0</v>
      </c>
      <c r="F4147" s="26">
        <v>43965.0</v>
      </c>
      <c r="G4147" s="20"/>
      <c r="H4147" s="20"/>
      <c r="I4147" s="28" t="str">
        <f t="shared" si="1"/>
        <v>RSJúlio de Castilhos43965</v>
      </c>
      <c r="J4147" s="28">
        <f>VLOOKUP(I4147,'Indice isolamento municipio'!$F$2:$G$26498,2,false)</f>
        <v>0.36</v>
      </c>
      <c r="K4147" s="29"/>
      <c r="L4147" s="20"/>
      <c r="M4147" s="20"/>
      <c r="N4147" s="20"/>
      <c r="O4147" s="20"/>
      <c r="P4147" s="20"/>
    </row>
    <row r="4148" ht="15.75" hidden="1" customHeight="1">
      <c r="A4148" s="12">
        <v>431123.0</v>
      </c>
      <c r="B4148" s="12" t="s">
        <v>5899</v>
      </c>
      <c r="C4148" s="12" t="s">
        <v>158</v>
      </c>
      <c r="D4148" s="12" t="s">
        <v>160</v>
      </c>
      <c r="E4148" s="12">
        <v>2694.0</v>
      </c>
      <c r="F4148" s="26">
        <v>43965.0</v>
      </c>
      <c r="G4148" s="20"/>
      <c r="H4148" s="20"/>
      <c r="I4148" s="28" t="str">
        <f t="shared" si="1"/>
        <v>RSLagoa Bonita do Sul43965</v>
      </c>
      <c r="J4148" s="28" t="str">
        <f>VLOOKUP(I4148,'Indice isolamento municipio'!$F$2:$G$26498,2,false)</f>
        <v>#N/A</v>
      </c>
      <c r="K4148" s="29"/>
      <c r="L4148" s="20"/>
      <c r="M4148" s="20"/>
      <c r="N4148" s="20"/>
      <c r="O4148" s="20"/>
      <c r="P4148" s="20"/>
    </row>
    <row r="4149" ht="15.75" hidden="1" customHeight="1">
      <c r="A4149" s="12">
        <v>431125.0</v>
      </c>
      <c r="B4149" s="12" t="s">
        <v>4138</v>
      </c>
      <c r="C4149" s="12" t="s">
        <v>158</v>
      </c>
      <c r="D4149" s="12" t="s">
        <v>160</v>
      </c>
      <c r="E4149" s="12">
        <v>6247.0</v>
      </c>
      <c r="F4149" s="26">
        <v>43965.0</v>
      </c>
      <c r="G4149" s="20"/>
      <c r="H4149" s="20"/>
      <c r="I4149" s="28" t="str">
        <f t="shared" si="1"/>
        <v>RSLagoão43965</v>
      </c>
      <c r="J4149" s="28">
        <f>VLOOKUP(I4149,'Indice isolamento municipio'!$F$2:$G$26498,2,false)</f>
        <v>0.5</v>
      </c>
      <c r="K4149" s="29"/>
      <c r="L4149" s="20"/>
      <c r="M4149" s="20"/>
      <c r="N4149" s="20"/>
      <c r="O4149" s="20"/>
      <c r="P4149" s="20"/>
    </row>
    <row r="4150" ht="15.75" hidden="1" customHeight="1">
      <c r="A4150" s="12">
        <v>431127.0</v>
      </c>
      <c r="B4150" s="12" t="s">
        <v>5900</v>
      </c>
      <c r="C4150" s="12" t="s">
        <v>158</v>
      </c>
      <c r="D4150" s="12" t="s">
        <v>160</v>
      </c>
      <c r="E4150" s="12">
        <v>1594.0</v>
      </c>
      <c r="F4150" s="26">
        <v>43965.0</v>
      </c>
      <c r="G4150" s="20"/>
      <c r="H4150" s="20"/>
      <c r="I4150" s="28" t="str">
        <f t="shared" si="1"/>
        <v>RSLagoa dos Três Cantos43965</v>
      </c>
      <c r="J4150" s="28" t="str">
        <f>VLOOKUP(I4150,'Indice isolamento municipio'!$F$2:$G$26498,2,false)</f>
        <v>#N/A</v>
      </c>
      <c r="K4150" s="29"/>
      <c r="L4150" s="20"/>
      <c r="M4150" s="20"/>
      <c r="N4150" s="20"/>
      <c r="O4150" s="20"/>
      <c r="P4150" s="20"/>
    </row>
    <row r="4151" ht="15.75" hidden="1" customHeight="1">
      <c r="A4151" s="12">
        <v>431130.0</v>
      </c>
      <c r="B4151" s="12" t="s">
        <v>4137</v>
      </c>
      <c r="C4151" s="12" t="s">
        <v>158</v>
      </c>
      <c r="D4151" s="12" t="s">
        <v>160</v>
      </c>
      <c r="E4151" s="12">
        <v>27466.0</v>
      </c>
      <c r="F4151" s="26">
        <v>43965.0</v>
      </c>
      <c r="G4151" s="20"/>
      <c r="H4151" s="20"/>
      <c r="I4151" s="28" t="str">
        <f t="shared" si="1"/>
        <v>RSLagoa Vermelha43965</v>
      </c>
      <c r="J4151" s="28">
        <f>VLOOKUP(I4151,'Indice isolamento municipio'!$F$2:$G$26498,2,false)</f>
        <v>0.371</v>
      </c>
      <c r="K4151" s="29"/>
      <c r="L4151" s="20"/>
      <c r="M4151" s="20"/>
      <c r="N4151" s="20"/>
      <c r="O4151" s="20"/>
      <c r="P4151" s="20"/>
    </row>
    <row r="4152" ht="15.75" hidden="1" customHeight="1">
      <c r="A4152" s="12">
        <v>431140.0</v>
      </c>
      <c r="B4152" s="12" t="s">
        <v>4139</v>
      </c>
      <c r="C4152" s="12" t="s">
        <v>158</v>
      </c>
      <c r="D4152" s="12" t="s">
        <v>160</v>
      </c>
      <c r="E4152" s="12">
        <v>73201.0</v>
      </c>
      <c r="F4152" s="26">
        <v>43965.0</v>
      </c>
      <c r="G4152" s="20"/>
      <c r="H4152" s="20"/>
      <c r="I4152" s="28" t="str">
        <f t="shared" si="1"/>
        <v>RSLajeado43965</v>
      </c>
      <c r="J4152" s="28">
        <f>VLOOKUP(I4152,'Indice isolamento municipio'!$F$2:$G$26498,2,false)</f>
        <v>0.399</v>
      </c>
      <c r="K4152" s="29"/>
      <c r="L4152" s="20"/>
      <c r="M4152" s="20"/>
      <c r="N4152" s="20"/>
      <c r="O4152" s="20"/>
      <c r="P4152" s="20"/>
    </row>
    <row r="4153" ht="15.75" hidden="1" customHeight="1">
      <c r="A4153" s="12">
        <v>431142.0</v>
      </c>
      <c r="B4153" s="12" t="s">
        <v>5901</v>
      </c>
      <c r="C4153" s="12" t="s">
        <v>158</v>
      </c>
      <c r="D4153" s="12" t="s">
        <v>160</v>
      </c>
      <c r="E4153" s="12">
        <v>2491.0</v>
      </c>
      <c r="F4153" s="26">
        <v>43965.0</v>
      </c>
      <c r="G4153" s="20"/>
      <c r="H4153" s="20"/>
      <c r="I4153" s="28" t="str">
        <f t="shared" si="1"/>
        <v>RSLajeado do Bugre43965</v>
      </c>
      <c r="J4153" s="28" t="str">
        <f>VLOOKUP(I4153,'Indice isolamento municipio'!$F$2:$G$26498,2,false)</f>
        <v>#N/A</v>
      </c>
      <c r="K4153" s="29"/>
      <c r="L4153" s="20"/>
      <c r="M4153" s="20"/>
      <c r="N4153" s="20"/>
      <c r="O4153" s="20"/>
      <c r="P4153" s="20"/>
    </row>
    <row r="4154" ht="15.75" hidden="1" customHeight="1">
      <c r="A4154" s="12">
        <v>431150.0</v>
      </c>
      <c r="B4154" s="12" t="s">
        <v>4140</v>
      </c>
      <c r="C4154" s="12" t="s">
        <v>158</v>
      </c>
      <c r="D4154" s="12" t="s">
        <v>160</v>
      </c>
      <c r="E4154" s="12">
        <v>7615.0</v>
      </c>
      <c r="F4154" s="26">
        <v>43965.0</v>
      </c>
      <c r="G4154" s="20"/>
      <c r="H4154" s="20"/>
      <c r="I4154" s="28" t="str">
        <f t="shared" si="1"/>
        <v>RSLavras do Sul43965</v>
      </c>
      <c r="J4154" s="28">
        <f>VLOOKUP(I4154,'Indice isolamento municipio'!$F$2:$G$26498,2,false)</f>
        <v>0.478</v>
      </c>
      <c r="K4154" s="29"/>
      <c r="L4154" s="20"/>
      <c r="M4154" s="20"/>
      <c r="N4154" s="20"/>
      <c r="O4154" s="20"/>
      <c r="P4154" s="20"/>
    </row>
    <row r="4155" ht="15.75" hidden="1" customHeight="1">
      <c r="A4155" s="12">
        <v>431160.0</v>
      </c>
      <c r="B4155" s="12" t="s">
        <v>4141</v>
      </c>
      <c r="C4155" s="12" t="s">
        <v>158</v>
      </c>
      <c r="D4155" s="12" t="s">
        <v>160</v>
      </c>
      <c r="E4155" s="12">
        <v>5661.0</v>
      </c>
      <c r="F4155" s="26">
        <v>43965.0</v>
      </c>
      <c r="G4155" s="20"/>
      <c r="H4155" s="20"/>
      <c r="I4155" s="28" t="str">
        <f t="shared" si="1"/>
        <v>RSLiberato Salzano43965</v>
      </c>
      <c r="J4155" s="28">
        <f>VLOOKUP(I4155,'Indice isolamento municipio'!$F$2:$G$26498,2,false)</f>
        <v>0.348</v>
      </c>
      <c r="K4155" s="29"/>
      <c r="L4155" s="20"/>
      <c r="M4155" s="20"/>
      <c r="N4155" s="20"/>
      <c r="O4155" s="20"/>
      <c r="P4155" s="20"/>
    </row>
    <row r="4156" ht="15.75" hidden="1" customHeight="1">
      <c r="A4156" s="12">
        <v>431162.0</v>
      </c>
      <c r="B4156" s="12" t="s">
        <v>4142</v>
      </c>
      <c r="C4156" s="12" t="s">
        <v>158</v>
      </c>
      <c r="D4156" s="12" t="s">
        <v>160</v>
      </c>
      <c r="E4156" s="12">
        <v>5350.0</v>
      </c>
      <c r="F4156" s="26">
        <v>43965.0</v>
      </c>
      <c r="G4156" s="20"/>
      <c r="H4156" s="20"/>
      <c r="I4156" s="28" t="str">
        <f t="shared" si="1"/>
        <v>RSLindolfo Collor43965</v>
      </c>
      <c r="J4156" s="28">
        <f>VLOOKUP(I4156,'Indice isolamento municipio'!$F$2:$G$26498,2,false)</f>
        <v>0.397</v>
      </c>
      <c r="K4156" s="29"/>
      <c r="L4156" s="20"/>
      <c r="M4156" s="20"/>
      <c r="N4156" s="20"/>
      <c r="O4156" s="20"/>
      <c r="P4156" s="20"/>
    </row>
    <row r="4157" ht="15.75" hidden="1" customHeight="1">
      <c r="A4157" s="12">
        <v>431164.0</v>
      </c>
      <c r="B4157" s="12" t="s">
        <v>4143</v>
      </c>
      <c r="C4157" s="12" t="s">
        <v>158</v>
      </c>
      <c r="D4157" s="12" t="s">
        <v>160</v>
      </c>
      <c r="E4157" s="12">
        <v>1634.0</v>
      </c>
      <c r="F4157" s="26">
        <v>43965.0</v>
      </c>
      <c r="G4157" s="20"/>
      <c r="H4157" s="20"/>
      <c r="I4157" s="28" t="str">
        <f t="shared" si="1"/>
        <v>RSLinha Nova43965</v>
      </c>
      <c r="J4157" s="28">
        <f>VLOOKUP(I4157,'Indice isolamento municipio'!$F$2:$G$26498,2,false)</f>
        <v>0.464</v>
      </c>
      <c r="K4157" s="29"/>
      <c r="L4157" s="20"/>
      <c r="M4157" s="20"/>
      <c r="N4157" s="20"/>
      <c r="O4157" s="20"/>
      <c r="P4157" s="20"/>
    </row>
    <row r="4158" ht="15.75" hidden="1" customHeight="1">
      <c r="A4158" s="12">
        <v>431170.0</v>
      </c>
      <c r="B4158" s="12" t="s">
        <v>4144</v>
      </c>
      <c r="C4158" s="12" t="s">
        <v>158</v>
      </c>
      <c r="D4158" s="12" t="s">
        <v>160</v>
      </c>
      <c r="E4158" s="12">
        <v>5478.0</v>
      </c>
      <c r="F4158" s="26">
        <v>43965.0</v>
      </c>
      <c r="G4158" s="20"/>
      <c r="H4158" s="20"/>
      <c r="I4158" s="28" t="str">
        <f t="shared" si="1"/>
        <v>RSMachadinho43965</v>
      </c>
      <c r="J4158" s="28">
        <f>VLOOKUP(I4158,'Indice isolamento municipio'!$F$2:$G$26498,2,false)</f>
        <v>0.171</v>
      </c>
      <c r="K4158" s="29"/>
      <c r="L4158" s="20"/>
      <c r="M4158" s="20"/>
      <c r="N4158" s="20"/>
      <c r="O4158" s="20"/>
      <c r="P4158" s="20"/>
    </row>
    <row r="4159" ht="15.75" hidden="1" customHeight="1">
      <c r="A4159" s="12">
        <v>431171.0</v>
      </c>
      <c r="B4159" s="12" t="s">
        <v>5902</v>
      </c>
      <c r="C4159" s="12" t="s">
        <v>158</v>
      </c>
      <c r="D4159" s="12" t="s">
        <v>160</v>
      </c>
      <c r="E4159" s="12">
        <v>4694.0</v>
      </c>
      <c r="F4159" s="26">
        <v>43965.0</v>
      </c>
      <c r="G4159" s="20"/>
      <c r="H4159" s="20"/>
      <c r="I4159" s="28" t="str">
        <f t="shared" si="1"/>
        <v>RSMaçambará43965</v>
      </c>
      <c r="J4159" s="28" t="str">
        <f>VLOOKUP(I4159,'Indice isolamento municipio'!$F$2:$G$26498,2,false)</f>
        <v>#N/A</v>
      </c>
      <c r="K4159" s="29"/>
      <c r="L4159" s="20"/>
      <c r="M4159" s="20"/>
      <c r="N4159" s="20"/>
      <c r="O4159" s="20"/>
      <c r="P4159" s="20"/>
    </row>
    <row r="4160" ht="15.75" hidden="1" customHeight="1">
      <c r="A4160" s="12">
        <v>431173.0</v>
      </c>
      <c r="B4160" s="12" t="s">
        <v>4145</v>
      </c>
      <c r="C4160" s="12" t="s">
        <v>158</v>
      </c>
      <c r="D4160" s="12" t="s">
        <v>160</v>
      </c>
      <c r="E4160" s="12">
        <v>2988.0</v>
      </c>
      <c r="F4160" s="26">
        <v>43965.0</v>
      </c>
      <c r="G4160" s="20"/>
      <c r="H4160" s="20"/>
      <c r="I4160" s="28" t="str">
        <f t="shared" si="1"/>
        <v>RSMampituba43965</v>
      </c>
      <c r="J4160" s="28">
        <f>VLOOKUP(I4160,'Indice isolamento municipio'!$F$2:$G$26498,2,false)</f>
        <v>0.346</v>
      </c>
      <c r="K4160" s="29"/>
      <c r="L4160" s="20"/>
      <c r="M4160" s="20"/>
      <c r="N4160" s="20"/>
      <c r="O4160" s="20"/>
      <c r="P4160" s="20"/>
    </row>
    <row r="4161" ht="15.75" hidden="1" customHeight="1">
      <c r="A4161" s="12">
        <v>431175.0</v>
      </c>
      <c r="B4161" s="12" t="s">
        <v>4146</v>
      </c>
      <c r="C4161" s="12" t="s">
        <v>158</v>
      </c>
      <c r="D4161" s="12" t="s">
        <v>160</v>
      </c>
      <c r="E4161" s="12">
        <v>7084.0</v>
      </c>
      <c r="F4161" s="26">
        <v>43965.0</v>
      </c>
      <c r="G4161" s="20"/>
      <c r="H4161" s="20"/>
      <c r="I4161" s="28" t="str">
        <f t="shared" si="1"/>
        <v>RSManoel Viana43965</v>
      </c>
      <c r="J4161" s="28">
        <f>VLOOKUP(I4161,'Indice isolamento municipio'!$F$2:$G$26498,2,false)</f>
        <v>0.418</v>
      </c>
      <c r="K4161" s="29"/>
      <c r="L4161" s="20"/>
      <c r="M4161" s="20"/>
      <c r="N4161" s="20"/>
      <c r="O4161" s="20"/>
      <c r="P4161" s="20"/>
    </row>
    <row r="4162" ht="15.75" hidden="1" customHeight="1">
      <c r="A4162" s="12">
        <v>431177.0</v>
      </c>
      <c r="B4162" s="12" t="s">
        <v>4147</v>
      </c>
      <c r="C4162" s="12" t="s">
        <v>158</v>
      </c>
      <c r="D4162" s="12" t="s">
        <v>160</v>
      </c>
      <c r="E4162" s="12">
        <v>6845.0</v>
      </c>
      <c r="F4162" s="26">
        <v>43965.0</v>
      </c>
      <c r="G4162" s="20"/>
      <c r="H4162" s="20"/>
      <c r="I4162" s="28" t="str">
        <f t="shared" si="1"/>
        <v>RSMaquiné43965</v>
      </c>
      <c r="J4162" s="28">
        <f>VLOOKUP(I4162,'Indice isolamento municipio'!$F$2:$G$26498,2,false)</f>
        <v>0.413</v>
      </c>
      <c r="K4162" s="29"/>
      <c r="L4162" s="20"/>
      <c r="M4162" s="20"/>
      <c r="N4162" s="20"/>
      <c r="O4162" s="20"/>
      <c r="P4162" s="20"/>
    </row>
    <row r="4163" ht="15.75" hidden="1" customHeight="1">
      <c r="A4163" s="12">
        <v>431179.0</v>
      </c>
      <c r="B4163" s="12" t="s">
        <v>4148</v>
      </c>
      <c r="C4163" s="12" t="s">
        <v>158</v>
      </c>
      <c r="D4163" s="12" t="s">
        <v>160</v>
      </c>
      <c r="E4163" s="12">
        <v>2546.0</v>
      </c>
      <c r="F4163" s="26">
        <v>43965.0</v>
      </c>
      <c r="G4163" s="20"/>
      <c r="H4163" s="20"/>
      <c r="I4163" s="28" t="str">
        <f t="shared" si="1"/>
        <v>RSMaratá43965</v>
      </c>
      <c r="J4163" s="28">
        <f>VLOOKUP(I4163,'Indice isolamento municipio'!$F$2:$G$26498,2,false)</f>
        <v>0.424</v>
      </c>
      <c r="K4163" s="29"/>
      <c r="L4163" s="20"/>
      <c r="M4163" s="20"/>
      <c r="N4163" s="20"/>
      <c r="O4163" s="20"/>
      <c r="P4163" s="20"/>
    </row>
    <row r="4164" ht="15.75" hidden="1" customHeight="1">
      <c r="A4164" s="12">
        <v>431180.0</v>
      </c>
      <c r="B4164" s="12" t="s">
        <v>4149</v>
      </c>
      <c r="C4164" s="12" t="s">
        <v>158</v>
      </c>
      <c r="D4164" s="12" t="s">
        <v>160</v>
      </c>
      <c r="E4164" s="12">
        <v>37573.0</v>
      </c>
      <c r="F4164" s="26">
        <v>43965.0</v>
      </c>
      <c r="G4164" s="20"/>
      <c r="H4164" s="20"/>
      <c r="I4164" s="28" t="str">
        <f t="shared" si="1"/>
        <v>RSMarau43965</v>
      </c>
      <c r="J4164" s="28">
        <f>VLOOKUP(I4164,'Indice isolamento municipio'!$F$2:$G$26498,2,false)</f>
        <v>0.411</v>
      </c>
      <c r="K4164" s="29"/>
      <c r="L4164" s="20"/>
      <c r="M4164" s="20"/>
      <c r="N4164" s="20"/>
      <c r="O4164" s="20"/>
      <c r="P4164" s="20"/>
    </row>
    <row r="4165" ht="15.75" hidden="1" customHeight="1">
      <c r="A4165" s="12">
        <v>431190.0</v>
      </c>
      <c r="B4165" s="12" t="s">
        <v>4150</v>
      </c>
      <c r="C4165" s="12" t="s">
        <v>158</v>
      </c>
      <c r="D4165" s="12" t="s">
        <v>160</v>
      </c>
      <c r="E4165" s="12">
        <v>4987.0</v>
      </c>
      <c r="F4165" s="26">
        <v>43965.0</v>
      </c>
      <c r="G4165" s="20"/>
      <c r="H4165" s="20"/>
      <c r="I4165" s="28" t="str">
        <f t="shared" si="1"/>
        <v>RSMarcelino Ramos43965</v>
      </c>
      <c r="J4165" s="28">
        <f>VLOOKUP(I4165,'Indice isolamento municipio'!$F$2:$G$26498,2,false)</f>
        <v>0.417</v>
      </c>
      <c r="K4165" s="29"/>
      <c r="L4165" s="20"/>
      <c r="M4165" s="20"/>
      <c r="N4165" s="20"/>
      <c r="O4165" s="20"/>
      <c r="P4165" s="20"/>
    </row>
    <row r="4166" ht="15.75" hidden="1" customHeight="1">
      <c r="A4166" s="12">
        <v>431198.0</v>
      </c>
      <c r="B4166" s="12" t="s">
        <v>4151</v>
      </c>
      <c r="C4166" s="12" t="s">
        <v>158</v>
      </c>
      <c r="D4166" s="12" t="s">
        <v>160</v>
      </c>
      <c r="E4166" s="12">
        <v>3774.0</v>
      </c>
      <c r="F4166" s="26">
        <v>43965.0</v>
      </c>
      <c r="G4166" s="20"/>
      <c r="H4166" s="20"/>
      <c r="I4166" s="28" t="str">
        <f t="shared" si="1"/>
        <v>RSMariana Pimentel43965</v>
      </c>
      <c r="J4166" s="28">
        <f>VLOOKUP(I4166,'Indice isolamento municipio'!$F$2:$G$26498,2,false)</f>
        <v>0.393</v>
      </c>
      <c r="K4166" s="29"/>
      <c r="L4166" s="20"/>
      <c r="M4166" s="20"/>
      <c r="N4166" s="20"/>
      <c r="O4166" s="20"/>
      <c r="P4166" s="20"/>
    </row>
    <row r="4167" ht="15.75" hidden="1" customHeight="1">
      <c r="A4167" s="12">
        <v>431200.0</v>
      </c>
      <c r="B4167" s="12" t="s">
        <v>5903</v>
      </c>
      <c r="C4167" s="12" t="s">
        <v>158</v>
      </c>
      <c r="D4167" s="12" t="s">
        <v>160</v>
      </c>
      <c r="E4167" s="12">
        <v>2171.0</v>
      </c>
      <c r="F4167" s="26">
        <v>43965.0</v>
      </c>
      <c r="G4167" s="20"/>
      <c r="H4167" s="20"/>
      <c r="I4167" s="28" t="str">
        <f t="shared" si="1"/>
        <v>RSMariano Moro43965</v>
      </c>
      <c r="J4167" s="28" t="str">
        <f>VLOOKUP(I4167,'Indice isolamento municipio'!$F$2:$G$26498,2,false)</f>
        <v>#N/A</v>
      </c>
      <c r="K4167" s="29"/>
      <c r="L4167" s="20"/>
      <c r="M4167" s="20"/>
      <c r="N4167" s="20"/>
      <c r="O4167" s="20"/>
      <c r="P4167" s="20"/>
    </row>
    <row r="4168" ht="15.75" hidden="1" customHeight="1">
      <c r="A4168" s="12">
        <v>431205.0</v>
      </c>
      <c r="B4168" s="12" t="s">
        <v>4152</v>
      </c>
      <c r="C4168" s="12" t="s">
        <v>158</v>
      </c>
      <c r="D4168" s="12" t="s">
        <v>160</v>
      </c>
      <c r="E4168" s="12">
        <v>4042.0</v>
      </c>
      <c r="F4168" s="26">
        <v>43965.0</v>
      </c>
      <c r="G4168" s="20"/>
      <c r="H4168" s="20"/>
      <c r="I4168" s="28" t="str">
        <f t="shared" si="1"/>
        <v>RSMarques de Souza43965</v>
      </c>
      <c r="J4168" s="28">
        <f>VLOOKUP(I4168,'Indice isolamento municipio'!$F$2:$G$26498,2,false)</f>
        <v>0.484</v>
      </c>
      <c r="K4168" s="29"/>
      <c r="L4168" s="20"/>
      <c r="M4168" s="20"/>
      <c r="N4168" s="20"/>
      <c r="O4168" s="20"/>
      <c r="P4168" s="20"/>
    </row>
    <row r="4169" ht="15.75" hidden="1" customHeight="1">
      <c r="A4169" s="12">
        <v>431210.0</v>
      </c>
      <c r="B4169" s="12" t="s">
        <v>4153</v>
      </c>
      <c r="C4169" s="12" t="s">
        <v>158</v>
      </c>
      <c r="D4169" s="12" t="s">
        <v>160</v>
      </c>
      <c r="E4169" s="12">
        <v>5041.0</v>
      </c>
      <c r="F4169" s="26">
        <v>43965.0</v>
      </c>
      <c r="G4169" s="20"/>
      <c r="H4169" s="20"/>
      <c r="I4169" s="28" t="str">
        <f t="shared" si="1"/>
        <v>RSMata43965</v>
      </c>
      <c r="J4169" s="28">
        <f>VLOOKUP(I4169,'Indice isolamento municipio'!$F$2:$G$26498,2,false)</f>
        <v>0.528</v>
      </c>
      <c r="K4169" s="29"/>
      <c r="L4169" s="20"/>
      <c r="M4169" s="20"/>
      <c r="N4169" s="20"/>
      <c r="O4169" s="20"/>
      <c r="P4169" s="20"/>
    </row>
    <row r="4170" ht="15.75" hidden="1" customHeight="1">
      <c r="A4170" s="12">
        <v>431213.0</v>
      </c>
      <c r="B4170" s="12" t="s">
        <v>5904</v>
      </c>
      <c r="C4170" s="12" t="s">
        <v>158</v>
      </c>
      <c r="D4170" s="12" t="s">
        <v>160</v>
      </c>
      <c r="E4170" s="12">
        <v>2473.0</v>
      </c>
      <c r="F4170" s="26">
        <v>43965.0</v>
      </c>
      <c r="G4170" s="20"/>
      <c r="H4170" s="20"/>
      <c r="I4170" s="28" t="str">
        <f t="shared" si="1"/>
        <v>RSMato Castelhano43965</v>
      </c>
      <c r="J4170" s="28" t="str">
        <f>VLOOKUP(I4170,'Indice isolamento municipio'!$F$2:$G$26498,2,false)</f>
        <v>#N/A</v>
      </c>
      <c r="K4170" s="29"/>
      <c r="L4170" s="20"/>
      <c r="M4170" s="20"/>
      <c r="N4170" s="20"/>
      <c r="O4170" s="20"/>
      <c r="P4170" s="20"/>
    </row>
    <row r="4171" ht="15.75" hidden="1" customHeight="1">
      <c r="A4171" s="12">
        <v>431215.0</v>
      </c>
      <c r="B4171" s="12" t="s">
        <v>4154</v>
      </c>
      <c r="C4171" s="12" t="s">
        <v>158</v>
      </c>
      <c r="D4171" s="12" t="s">
        <v>160</v>
      </c>
      <c r="E4171" s="12">
        <v>3964.0</v>
      </c>
      <c r="F4171" s="26">
        <v>43965.0</v>
      </c>
      <c r="G4171" s="20"/>
      <c r="H4171" s="20"/>
      <c r="I4171" s="28" t="str">
        <f t="shared" si="1"/>
        <v>RSMato Leitão43965</v>
      </c>
      <c r="J4171" s="28">
        <f>VLOOKUP(I4171,'Indice isolamento municipio'!$F$2:$G$26498,2,false)</f>
        <v>0.408</v>
      </c>
      <c r="K4171" s="29"/>
      <c r="L4171" s="20"/>
      <c r="M4171" s="20"/>
      <c r="N4171" s="20"/>
      <c r="O4171" s="20"/>
      <c r="P4171" s="20"/>
    </row>
    <row r="4172" ht="15.75" hidden="1" customHeight="1">
      <c r="A4172" s="12">
        <v>431217.0</v>
      </c>
      <c r="B4172" s="12" t="s">
        <v>5905</v>
      </c>
      <c r="C4172" s="12" t="s">
        <v>158</v>
      </c>
      <c r="D4172" s="12" t="s">
        <v>160</v>
      </c>
      <c r="E4172" s="12">
        <v>1766.0</v>
      </c>
      <c r="F4172" s="26">
        <v>43965.0</v>
      </c>
      <c r="G4172" s="20"/>
      <c r="H4172" s="20"/>
      <c r="I4172" s="28" t="str">
        <f t="shared" si="1"/>
        <v>RSMato Queimado43965</v>
      </c>
      <c r="J4172" s="28" t="str">
        <f>VLOOKUP(I4172,'Indice isolamento municipio'!$F$2:$G$26498,2,false)</f>
        <v>#N/A</v>
      </c>
      <c r="K4172" s="29"/>
      <c r="L4172" s="20"/>
      <c r="M4172" s="20"/>
      <c r="N4172" s="20"/>
      <c r="O4172" s="20"/>
      <c r="P4172" s="20"/>
    </row>
    <row r="4173" ht="15.75" hidden="1" customHeight="1">
      <c r="A4173" s="12">
        <v>431220.0</v>
      </c>
      <c r="B4173" s="12" t="s">
        <v>4155</v>
      </c>
      <c r="C4173" s="12" t="s">
        <v>158</v>
      </c>
      <c r="D4173" s="12" t="s">
        <v>160</v>
      </c>
      <c r="E4173" s="12">
        <v>4800.0</v>
      </c>
      <c r="F4173" s="26">
        <v>43965.0</v>
      </c>
      <c r="G4173" s="20"/>
      <c r="H4173" s="20"/>
      <c r="I4173" s="28" t="str">
        <f t="shared" si="1"/>
        <v>RSMaximiliano de Almeida43965</v>
      </c>
      <c r="J4173" s="28">
        <f>VLOOKUP(I4173,'Indice isolamento municipio'!$F$2:$G$26498,2,false)</f>
        <v>0.242</v>
      </c>
      <c r="K4173" s="29"/>
      <c r="L4173" s="20"/>
      <c r="M4173" s="20"/>
      <c r="N4173" s="20"/>
      <c r="O4173" s="20"/>
      <c r="P4173" s="20"/>
    </row>
    <row r="4174" ht="15.75" hidden="1" customHeight="1">
      <c r="A4174" s="12">
        <v>431225.0</v>
      </c>
      <c r="B4174" s="12" t="s">
        <v>4156</v>
      </c>
      <c r="C4174" s="12" t="s">
        <v>158</v>
      </c>
      <c r="D4174" s="12" t="s">
        <v>160</v>
      </c>
      <c r="E4174" s="12">
        <v>7678.0</v>
      </c>
      <c r="F4174" s="26">
        <v>43965.0</v>
      </c>
      <c r="G4174" s="20"/>
      <c r="H4174" s="20"/>
      <c r="I4174" s="28" t="str">
        <f t="shared" si="1"/>
        <v>RSMinas do Leão43965</v>
      </c>
      <c r="J4174" s="28">
        <f>VLOOKUP(I4174,'Indice isolamento municipio'!$F$2:$G$26498,2,false)</f>
        <v>0.328</v>
      </c>
      <c r="K4174" s="29"/>
      <c r="L4174" s="20"/>
      <c r="M4174" s="20"/>
      <c r="N4174" s="20"/>
      <c r="O4174" s="20"/>
      <c r="P4174" s="20"/>
    </row>
    <row r="4175" ht="15.75" hidden="1" customHeight="1">
      <c r="A4175" s="12">
        <v>431230.0</v>
      </c>
      <c r="B4175" s="12" t="s">
        <v>4157</v>
      </c>
      <c r="C4175" s="12" t="s">
        <v>158</v>
      </c>
      <c r="D4175" s="12" t="s">
        <v>160</v>
      </c>
      <c r="E4175" s="12">
        <v>4828.0</v>
      </c>
      <c r="F4175" s="26">
        <v>43965.0</v>
      </c>
      <c r="G4175" s="20"/>
      <c r="H4175" s="20"/>
      <c r="I4175" s="28" t="str">
        <f t="shared" si="1"/>
        <v>RSMiraguaí43965</v>
      </c>
      <c r="J4175" s="28">
        <f>VLOOKUP(I4175,'Indice isolamento municipio'!$F$2:$G$26498,2,false)</f>
        <v>0.31</v>
      </c>
      <c r="K4175" s="29"/>
      <c r="L4175" s="20"/>
      <c r="M4175" s="20"/>
      <c r="N4175" s="20"/>
      <c r="O4175" s="20"/>
      <c r="P4175" s="20"/>
    </row>
    <row r="4176" ht="15.75" hidden="1" customHeight="1">
      <c r="A4176" s="12">
        <v>431235.0</v>
      </c>
      <c r="B4176" s="12" t="s">
        <v>5906</v>
      </c>
      <c r="C4176" s="12" t="s">
        <v>158</v>
      </c>
      <c r="D4176" s="12" t="s">
        <v>160</v>
      </c>
      <c r="E4176" s="12">
        <v>1521.0</v>
      </c>
      <c r="F4176" s="26">
        <v>43965.0</v>
      </c>
      <c r="G4176" s="20"/>
      <c r="H4176" s="20"/>
      <c r="I4176" s="28" t="str">
        <f t="shared" si="1"/>
        <v>RSMontauri43965</v>
      </c>
      <c r="J4176" s="28" t="str">
        <f>VLOOKUP(I4176,'Indice isolamento municipio'!$F$2:$G$26498,2,false)</f>
        <v>#N/A</v>
      </c>
      <c r="K4176" s="29"/>
      <c r="L4176" s="20"/>
      <c r="M4176" s="20"/>
      <c r="N4176" s="20"/>
      <c r="O4176" s="20"/>
      <c r="P4176" s="20"/>
    </row>
    <row r="4177" ht="15.75" hidden="1" customHeight="1">
      <c r="A4177" s="12">
        <v>431237.0</v>
      </c>
      <c r="B4177" s="12" t="s">
        <v>5907</v>
      </c>
      <c r="C4177" s="12" t="s">
        <v>158</v>
      </c>
      <c r="D4177" s="12" t="s">
        <v>160</v>
      </c>
      <c r="E4177" s="12">
        <v>3112.0</v>
      </c>
      <c r="F4177" s="26">
        <v>43965.0</v>
      </c>
      <c r="G4177" s="20"/>
      <c r="H4177" s="20"/>
      <c r="I4177" s="28" t="str">
        <f t="shared" si="1"/>
        <v>RSMonte Alegre dos Campos43965</v>
      </c>
      <c r="J4177" s="28" t="str">
        <f>VLOOKUP(I4177,'Indice isolamento municipio'!$F$2:$G$26498,2,false)</f>
        <v>#N/A</v>
      </c>
      <c r="K4177" s="29"/>
      <c r="L4177" s="20"/>
      <c r="M4177" s="20"/>
      <c r="N4177" s="20"/>
      <c r="O4177" s="20"/>
      <c r="P4177" s="20"/>
    </row>
    <row r="4178" ht="15.75" hidden="1" customHeight="1">
      <c r="A4178" s="12">
        <v>431238.0</v>
      </c>
      <c r="B4178" s="12" t="s">
        <v>4158</v>
      </c>
      <c r="C4178" s="12" t="s">
        <v>158</v>
      </c>
      <c r="D4178" s="12" t="s">
        <v>160</v>
      </c>
      <c r="E4178" s="12">
        <v>2637.0</v>
      </c>
      <c r="F4178" s="26">
        <v>43965.0</v>
      </c>
      <c r="G4178" s="20"/>
      <c r="H4178" s="20"/>
      <c r="I4178" s="28" t="str">
        <f t="shared" si="1"/>
        <v>RSMonte Belo do Sul43965</v>
      </c>
      <c r="J4178" s="28">
        <f>VLOOKUP(I4178,'Indice isolamento municipio'!$F$2:$G$26498,2,false)</f>
        <v>0.667</v>
      </c>
      <c r="K4178" s="29"/>
      <c r="L4178" s="20"/>
      <c r="M4178" s="20"/>
      <c r="N4178" s="20"/>
      <c r="O4178" s="20"/>
      <c r="P4178" s="20"/>
    </row>
    <row r="4179" ht="15.75" hidden="1" customHeight="1">
      <c r="A4179" s="12">
        <v>431240.0</v>
      </c>
      <c r="B4179" s="12" t="s">
        <v>4159</v>
      </c>
      <c r="C4179" s="12" t="s">
        <v>158</v>
      </c>
      <c r="D4179" s="12" t="s">
        <v>160</v>
      </c>
      <c r="E4179" s="12">
        <v>60196.0</v>
      </c>
      <c r="F4179" s="26">
        <v>43965.0</v>
      </c>
      <c r="G4179" s="20"/>
      <c r="H4179" s="20"/>
      <c r="I4179" s="28" t="str">
        <f t="shared" si="1"/>
        <v>RSMontenegro43965</v>
      </c>
      <c r="J4179" s="28">
        <f>VLOOKUP(I4179,'Indice isolamento municipio'!$F$2:$G$26498,2,false)</f>
        <v>0.37</v>
      </c>
      <c r="K4179" s="29"/>
      <c r="L4179" s="20"/>
      <c r="M4179" s="20"/>
      <c r="N4179" s="20"/>
      <c r="O4179" s="20"/>
      <c r="P4179" s="20"/>
    </row>
    <row r="4180" ht="15.75" hidden="1" customHeight="1">
      <c r="A4180" s="12">
        <v>431242.0</v>
      </c>
      <c r="B4180" s="12" t="s">
        <v>5908</v>
      </c>
      <c r="C4180" s="12" t="s">
        <v>158</v>
      </c>
      <c r="D4180" s="12" t="s">
        <v>160</v>
      </c>
      <c r="E4180" s="12">
        <v>2797.0</v>
      </c>
      <c r="F4180" s="26">
        <v>43965.0</v>
      </c>
      <c r="G4180" s="20"/>
      <c r="H4180" s="20"/>
      <c r="I4180" s="28" t="str">
        <f t="shared" si="1"/>
        <v>RSMormaço43965</v>
      </c>
      <c r="J4180" s="28" t="str">
        <f>VLOOKUP(I4180,'Indice isolamento municipio'!$F$2:$G$26498,2,false)</f>
        <v>#N/A</v>
      </c>
      <c r="K4180" s="29"/>
      <c r="L4180" s="20"/>
      <c r="M4180" s="20"/>
      <c r="N4180" s="20"/>
      <c r="O4180" s="20"/>
      <c r="P4180" s="20"/>
    </row>
    <row r="4181" ht="15.75" hidden="1" customHeight="1">
      <c r="A4181" s="12">
        <v>431244.0</v>
      </c>
      <c r="B4181" s="12" t="s">
        <v>4160</v>
      </c>
      <c r="C4181" s="12" t="s">
        <v>158</v>
      </c>
      <c r="D4181" s="12" t="s">
        <v>160</v>
      </c>
      <c r="E4181" s="12">
        <v>3129.0</v>
      </c>
      <c r="F4181" s="26">
        <v>43965.0</v>
      </c>
      <c r="G4181" s="20"/>
      <c r="H4181" s="20"/>
      <c r="I4181" s="28" t="str">
        <f t="shared" si="1"/>
        <v>RSMorrinhos do Sul43965</v>
      </c>
      <c r="J4181" s="28">
        <f>VLOOKUP(I4181,'Indice isolamento municipio'!$F$2:$G$26498,2,false)</f>
        <v>0.355</v>
      </c>
      <c r="K4181" s="29"/>
      <c r="L4181" s="20"/>
      <c r="M4181" s="20"/>
      <c r="N4181" s="20"/>
      <c r="O4181" s="20"/>
      <c r="P4181" s="20"/>
    </row>
    <row r="4182" ht="15.75" hidden="1" customHeight="1">
      <c r="A4182" s="12">
        <v>431245.0</v>
      </c>
      <c r="B4182" s="12" t="s">
        <v>4161</v>
      </c>
      <c r="C4182" s="12" t="s">
        <v>158</v>
      </c>
      <c r="D4182" s="12" t="s">
        <v>160</v>
      </c>
      <c r="E4182" s="12">
        <v>6262.0</v>
      </c>
      <c r="F4182" s="26">
        <v>43965.0</v>
      </c>
      <c r="G4182" s="20"/>
      <c r="H4182" s="20"/>
      <c r="I4182" s="28" t="str">
        <f t="shared" si="1"/>
        <v>RSMorro Redondo43965</v>
      </c>
      <c r="J4182" s="28">
        <f>VLOOKUP(I4182,'Indice isolamento municipio'!$F$2:$G$26498,2,false)</f>
        <v>0.429</v>
      </c>
      <c r="K4182" s="29"/>
      <c r="L4182" s="20"/>
      <c r="M4182" s="20"/>
      <c r="N4182" s="20"/>
      <c r="O4182" s="20"/>
      <c r="P4182" s="20"/>
    </row>
    <row r="4183" ht="15.75" hidden="1" customHeight="1">
      <c r="A4183" s="12">
        <v>431247.0</v>
      </c>
      <c r="B4183" s="12" t="s">
        <v>4162</v>
      </c>
      <c r="C4183" s="12" t="s">
        <v>158</v>
      </c>
      <c r="D4183" s="12" t="s">
        <v>160</v>
      </c>
      <c r="E4183" s="12">
        <v>5781.0</v>
      </c>
      <c r="F4183" s="26">
        <v>43965.0</v>
      </c>
      <c r="G4183" s="20"/>
      <c r="H4183" s="20"/>
      <c r="I4183" s="28" t="str">
        <f t="shared" si="1"/>
        <v>RSMorro Reuter43965</v>
      </c>
      <c r="J4183" s="28">
        <f>VLOOKUP(I4183,'Indice isolamento municipio'!$F$2:$G$26498,2,false)</f>
        <v>0.363</v>
      </c>
      <c r="K4183" s="29"/>
      <c r="L4183" s="20"/>
      <c r="M4183" s="20"/>
      <c r="N4183" s="20"/>
      <c r="O4183" s="20"/>
      <c r="P4183" s="20"/>
    </row>
    <row r="4184" ht="15.75" hidden="1" customHeight="1">
      <c r="A4184" s="12">
        <v>431250.0</v>
      </c>
      <c r="B4184" s="12" t="s">
        <v>4163</v>
      </c>
      <c r="C4184" s="12" t="s">
        <v>158</v>
      </c>
      <c r="D4184" s="12" t="s">
        <v>160</v>
      </c>
      <c r="E4184" s="12">
        <v>12195.0</v>
      </c>
      <c r="F4184" s="26">
        <v>43965.0</v>
      </c>
      <c r="G4184" s="20"/>
      <c r="H4184" s="20"/>
      <c r="I4184" s="28" t="str">
        <f t="shared" si="1"/>
        <v>RSMostardas43965</v>
      </c>
      <c r="J4184" s="28">
        <f>VLOOKUP(I4184,'Indice isolamento municipio'!$F$2:$G$26498,2,false)</f>
        <v>0.401</v>
      </c>
      <c r="K4184" s="29"/>
      <c r="L4184" s="20"/>
      <c r="M4184" s="20"/>
      <c r="N4184" s="20"/>
      <c r="O4184" s="20"/>
      <c r="P4184" s="20"/>
    </row>
    <row r="4185" ht="15.75" hidden="1" customHeight="1">
      <c r="A4185" s="12">
        <v>431260.0</v>
      </c>
      <c r="B4185" s="12" t="s">
        <v>4164</v>
      </c>
      <c r="C4185" s="12" t="s">
        <v>158</v>
      </c>
      <c r="D4185" s="12" t="s">
        <v>160</v>
      </c>
      <c r="E4185" s="12">
        <v>4801.0</v>
      </c>
      <c r="F4185" s="26">
        <v>43965.0</v>
      </c>
      <c r="G4185" s="20"/>
      <c r="H4185" s="20"/>
      <c r="I4185" s="28" t="str">
        <f t="shared" si="1"/>
        <v>RSMuçum43965</v>
      </c>
      <c r="J4185" s="28">
        <f>VLOOKUP(I4185,'Indice isolamento municipio'!$F$2:$G$26498,2,false)</f>
        <v>0.486</v>
      </c>
      <c r="K4185" s="29"/>
      <c r="L4185" s="20"/>
      <c r="M4185" s="20"/>
      <c r="N4185" s="20"/>
      <c r="O4185" s="20"/>
      <c r="P4185" s="20"/>
    </row>
    <row r="4186" ht="15.75" hidden="1" customHeight="1">
      <c r="A4186" s="12">
        <v>431261.0</v>
      </c>
      <c r="B4186" s="12" t="s">
        <v>4165</v>
      </c>
      <c r="C4186" s="12" t="s">
        <v>158</v>
      </c>
      <c r="D4186" s="12" t="s">
        <v>160</v>
      </c>
      <c r="E4186" s="12">
        <v>3007.0</v>
      </c>
      <c r="F4186" s="26">
        <v>43965.0</v>
      </c>
      <c r="G4186" s="20"/>
      <c r="H4186" s="20"/>
      <c r="I4186" s="28" t="str">
        <f t="shared" si="1"/>
        <v>RSMuitos Capões43965</v>
      </c>
      <c r="J4186" s="28">
        <f>VLOOKUP(I4186,'Indice isolamento municipio'!$F$2:$G$26498,2,false)</f>
        <v>0.481</v>
      </c>
      <c r="K4186" s="29"/>
      <c r="L4186" s="20"/>
      <c r="M4186" s="20"/>
      <c r="N4186" s="20"/>
      <c r="O4186" s="20"/>
      <c r="P4186" s="20"/>
    </row>
    <row r="4187" ht="15.75" hidden="1" customHeight="1">
      <c r="A4187" s="12">
        <v>431262.0</v>
      </c>
      <c r="B4187" s="12" t="s">
        <v>5909</v>
      </c>
      <c r="C4187" s="12" t="s">
        <v>158</v>
      </c>
      <c r="D4187" s="12" t="s">
        <v>160</v>
      </c>
      <c r="E4187" s="12">
        <v>1820.0</v>
      </c>
      <c r="F4187" s="26">
        <v>43965.0</v>
      </c>
      <c r="G4187" s="20"/>
      <c r="H4187" s="20"/>
      <c r="I4187" s="28" t="str">
        <f t="shared" si="1"/>
        <v>RSMuliterno43965</v>
      </c>
      <c r="J4187" s="28" t="str">
        <f>VLOOKUP(I4187,'Indice isolamento municipio'!$F$2:$G$26498,2,false)</f>
        <v>#N/A</v>
      </c>
      <c r="K4187" s="29"/>
      <c r="L4187" s="20"/>
      <c r="M4187" s="20"/>
      <c r="N4187" s="20"/>
      <c r="O4187" s="20"/>
      <c r="P4187" s="20"/>
    </row>
    <row r="4188" ht="15.75" hidden="1" customHeight="1">
      <c r="A4188" s="12">
        <v>431265.0</v>
      </c>
      <c r="B4188" s="12" t="s">
        <v>4166</v>
      </c>
      <c r="C4188" s="12" t="s">
        <v>158</v>
      </c>
      <c r="D4188" s="12" t="s">
        <v>160</v>
      </c>
      <c r="E4188" s="12">
        <v>16166.0</v>
      </c>
      <c r="F4188" s="26">
        <v>43965.0</v>
      </c>
      <c r="G4188" s="20"/>
      <c r="H4188" s="20"/>
      <c r="I4188" s="28" t="str">
        <f t="shared" si="1"/>
        <v>RSNão-Me-Toque43965</v>
      </c>
      <c r="J4188" s="28">
        <f>VLOOKUP(I4188,'Indice isolamento municipio'!$F$2:$G$26498,2,false)</f>
        <v>0.308</v>
      </c>
      <c r="K4188" s="29"/>
      <c r="L4188" s="20"/>
      <c r="M4188" s="20"/>
      <c r="N4188" s="20"/>
      <c r="O4188" s="20"/>
      <c r="P4188" s="20"/>
    </row>
    <row r="4189" ht="15.75" hidden="1" customHeight="1">
      <c r="A4189" s="12">
        <v>431267.0</v>
      </c>
      <c r="B4189" s="12" t="s">
        <v>5910</v>
      </c>
      <c r="C4189" s="12" t="s">
        <v>158</v>
      </c>
      <c r="D4189" s="12" t="s">
        <v>160</v>
      </c>
      <c r="E4189" s="12">
        <v>1708.0</v>
      </c>
      <c r="F4189" s="26">
        <v>43965.0</v>
      </c>
      <c r="G4189" s="20"/>
      <c r="H4189" s="20"/>
      <c r="I4189" s="28" t="str">
        <f t="shared" si="1"/>
        <v>RSNicolau Vergueiro43965</v>
      </c>
      <c r="J4189" s="28" t="str">
        <f>VLOOKUP(I4189,'Indice isolamento municipio'!$F$2:$G$26498,2,false)</f>
        <v>#N/A</v>
      </c>
      <c r="K4189" s="29"/>
      <c r="L4189" s="20"/>
      <c r="M4189" s="20"/>
      <c r="N4189" s="20"/>
      <c r="O4189" s="20"/>
      <c r="P4189" s="20"/>
    </row>
    <row r="4190" ht="15.75" hidden="1" customHeight="1">
      <c r="A4190" s="12">
        <v>431270.0</v>
      </c>
      <c r="B4190" s="12" t="s">
        <v>4167</v>
      </c>
      <c r="C4190" s="12" t="s">
        <v>158</v>
      </c>
      <c r="D4190" s="12" t="s">
        <v>160</v>
      </c>
      <c r="E4190" s="12">
        <v>11962.0</v>
      </c>
      <c r="F4190" s="26">
        <v>43965.0</v>
      </c>
      <c r="G4190" s="20"/>
      <c r="H4190" s="20"/>
      <c r="I4190" s="28" t="str">
        <f t="shared" si="1"/>
        <v>RSNonoai43965</v>
      </c>
      <c r="J4190" s="28">
        <f>VLOOKUP(I4190,'Indice isolamento municipio'!$F$2:$G$26498,2,false)</f>
        <v>0.421</v>
      </c>
      <c r="K4190" s="29"/>
      <c r="L4190" s="20"/>
      <c r="M4190" s="20"/>
      <c r="N4190" s="20"/>
      <c r="O4190" s="20"/>
      <c r="P4190" s="20"/>
    </row>
    <row r="4191" ht="15.75" hidden="1" customHeight="1">
      <c r="A4191" s="12">
        <v>431275.0</v>
      </c>
      <c r="B4191" s="12" t="s">
        <v>4168</v>
      </c>
      <c r="C4191" s="12" t="s">
        <v>158</v>
      </c>
      <c r="D4191" s="12" t="s">
        <v>160</v>
      </c>
      <c r="E4191" s="12">
        <v>3247.0</v>
      </c>
      <c r="F4191" s="26">
        <v>43965.0</v>
      </c>
      <c r="G4191" s="20"/>
      <c r="H4191" s="20"/>
      <c r="I4191" s="28" t="str">
        <f t="shared" si="1"/>
        <v>RSNova Alvorada43965</v>
      </c>
      <c r="J4191" s="28">
        <f>VLOOKUP(I4191,'Indice isolamento municipio'!$F$2:$G$26498,2,false)</f>
        <v>0.36</v>
      </c>
      <c r="K4191" s="29"/>
      <c r="L4191" s="20"/>
      <c r="M4191" s="20"/>
      <c r="N4191" s="20"/>
      <c r="O4191" s="20"/>
      <c r="P4191" s="20"/>
    </row>
    <row r="4192" ht="15.75" hidden="1" customHeight="1">
      <c r="A4192" s="12">
        <v>431280.0</v>
      </c>
      <c r="B4192" s="12" t="s">
        <v>4169</v>
      </c>
      <c r="C4192" s="12" t="s">
        <v>158</v>
      </c>
      <c r="D4192" s="12" t="s">
        <v>160</v>
      </c>
      <c r="E4192" s="12">
        <v>4117.0</v>
      </c>
      <c r="F4192" s="26">
        <v>43965.0</v>
      </c>
      <c r="G4192" s="20"/>
      <c r="H4192" s="20"/>
      <c r="I4192" s="28" t="str">
        <f t="shared" si="1"/>
        <v>RSNova Araçá43965</v>
      </c>
      <c r="J4192" s="28">
        <f>VLOOKUP(I4192,'Indice isolamento municipio'!$F$2:$G$26498,2,false)</f>
        <v>0.455</v>
      </c>
      <c r="K4192" s="29"/>
      <c r="L4192" s="20"/>
      <c r="M4192" s="20"/>
      <c r="N4192" s="20"/>
      <c r="O4192" s="20"/>
      <c r="P4192" s="20"/>
    </row>
    <row r="4193" ht="15.75" hidden="1" customHeight="1">
      <c r="A4193" s="12">
        <v>431290.0</v>
      </c>
      <c r="B4193" s="12" t="s">
        <v>4170</v>
      </c>
      <c r="C4193" s="12" t="s">
        <v>158</v>
      </c>
      <c r="D4193" s="12" t="s">
        <v>160</v>
      </c>
      <c r="E4193" s="12">
        <v>8992.0</v>
      </c>
      <c r="F4193" s="26">
        <v>43965.0</v>
      </c>
      <c r="G4193" s="20"/>
      <c r="H4193" s="20"/>
      <c r="I4193" s="28" t="str">
        <f t="shared" si="1"/>
        <v>RSNova Bassano43965</v>
      </c>
      <c r="J4193" s="28">
        <f>VLOOKUP(I4193,'Indice isolamento municipio'!$F$2:$G$26498,2,false)</f>
        <v>0.391</v>
      </c>
      <c r="K4193" s="29"/>
      <c r="L4193" s="20"/>
      <c r="M4193" s="20"/>
      <c r="N4193" s="20"/>
      <c r="O4193" s="20"/>
      <c r="P4193" s="20"/>
    </row>
    <row r="4194" ht="15.75" hidden="1" customHeight="1">
      <c r="A4194" s="12">
        <v>431295.0</v>
      </c>
      <c r="B4194" s="12" t="s">
        <v>5911</v>
      </c>
      <c r="C4194" s="12" t="s">
        <v>158</v>
      </c>
      <c r="D4194" s="12" t="s">
        <v>160</v>
      </c>
      <c r="E4194" s="12">
        <v>1921.0</v>
      </c>
      <c r="F4194" s="26">
        <v>43965.0</v>
      </c>
      <c r="G4194" s="20"/>
      <c r="H4194" s="20"/>
      <c r="I4194" s="28" t="str">
        <f t="shared" si="1"/>
        <v>RSNova Boa Vista43965</v>
      </c>
      <c r="J4194" s="28" t="str">
        <f>VLOOKUP(I4194,'Indice isolamento municipio'!$F$2:$G$26498,2,false)</f>
        <v>#N/A</v>
      </c>
      <c r="K4194" s="29"/>
      <c r="L4194" s="20"/>
      <c r="M4194" s="20"/>
      <c r="N4194" s="20"/>
      <c r="O4194" s="20"/>
      <c r="P4194" s="20"/>
    </row>
    <row r="4195" ht="15.75" hidden="1" customHeight="1">
      <c r="A4195" s="12">
        <v>431300.0</v>
      </c>
      <c r="B4195" s="12" t="s">
        <v>4171</v>
      </c>
      <c r="C4195" s="12" t="s">
        <v>158</v>
      </c>
      <c r="D4195" s="12" t="s">
        <v>160</v>
      </c>
      <c r="E4195" s="12">
        <v>3197.0</v>
      </c>
      <c r="F4195" s="26">
        <v>43965.0</v>
      </c>
      <c r="G4195" s="20"/>
      <c r="H4195" s="20"/>
      <c r="I4195" s="28" t="str">
        <f t="shared" si="1"/>
        <v>RSNova Bréscia43965</v>
      </c>
      <c r="J4195" s="28">
        <f>VLOOKUP(I4195,'Indice isolamento municipio'!$F$2:$G$26498,2,false)</f>
        <v>0.4</v>
      </c>
      <c r="K4195" s="29"/>
      <c r="L4195" s="20"/>
      <c r="M4195" s="20"/>
      <c r="N4195" s="20"/>
      <c r="O4195" s="20"/>
      <c r="P4195" s="20"/>
    </row>
    <row r="4196" ht="15.75" hidden="1" customHeight="1">
      <c r="A4196" s="12">
        <v>431301.0</v>
      </c>
      <c r="B4196" s="12" t="s">
        <v>4172</v>
      </c>
      <c r="C4196" s="12" t="s">
        <v>158</v>
      </c>
      <c r="D4196" s="12" t="s">
        <v>160</v>
      </c>
      <c r="E4196" s="12">
        <v>2732.0</v>
      </c>
      <c r="F4196" s="26">
        <v>43965.0</v>
      </c>
      <c r="G4196" s="20"/>
      <c r="H4196" s="20"/>
      <c r="I4196" s="28" t="str">
        <f t="shared" si="1"/>
        <v>RSNova Candelária43965</v>
      </c>
      <c r="J4196" s="28">
        <f>VLOOKUP(I4196,'Indice isolamento municipio'!$F$2:$G$26498,2,false)</f>
        <v>0.227</v>
      </c>
      <c r="K4196" s="29"/>
      <c r="L4196" s="20"/>
      <c r="M4196" s="20"/>
      <c r="N4196" s="20"/>
      <c r="O4196" s="20"/>
      <c r="P4196" s="20"/>
    </row>
    <row r="4197" ht="15.75" hidden="1" customHeight="1">
      <c r="A4197" s="12">
        <v>431303.0</v>
      </c>
      <c r="B4197" s="12" t="s">
        <v>4173</v>
      </c>
      <c r="C4197" s="12" t="s">
        <v>158</v>
      </c>
      <c r="D4197" s="12" t="s">
        <v>160</v>
      </c>
      <c r="E4197" s="12">
        <v>4771.0</v>
      </c>
      <c r="F4197" s="26">
        <v>43965.0</v>
      </c>
      <c r="G4197" s="20"/>
      <c r="H4197" s="20"/>
      <c r="I4197" s="28" t="str">
        <f t="shared" si="1"/>
        <v>RSNova Esperança do Sul43965</v>
      </c>
      <c r="J4197" s="28">
        <f>VLOOKUP(I4197,'Indice isolamento municipio'!$F$2:$G$26498,2,false)</f>
        <v>0.352</v>
      </c>
      <c r="K4197" s="29"/>
      <c r="L4197" s="20"/>
      <c r="M4197" s="20"/>
      <c r="N4197" s="20"/>
      <c r="O4197" s="20"/>
      <c r="P4197" s="20"/>
    </row>
    <row r="4198" ht="15.75" hidden="1" customHeight="1">
      <c r="A4198" s="12">
        <v>431306.0</v>
      </c>
      <c r="B4198" s="12" t="s">
        <v>4174</v>
      </c>
      <c r="C4198" s="12" t="s">
        <v>158</v>
      </c>
      <c r="D4198" s="12" t="s">
        <v>160</v>
      </c>
      <c r="E4198" s="12">
        <v>18841.0</v>
      </c>
      <c r="F4198" s="26">
        <v>43965.0</v>
      </c>
      <c r="G4198" s="20"/>
      <c r="H4198" s="20"/>
      <c r="I4198" s="28" t="str">
        <f t="shared" si="1"/>
        <v>RSNova Hartz43965</v>
      </c>
      <c r="J4198" s="28">
        <f>VLOOKUP(I4198,'Indice isolamento municipio'!$F$2:$G$26498,2,false)</f>
        <v>0.309</v>
      </c>
      <c r="K4198" s="29"/>
      <c r="L4198" s="20"/>
      <c r="M4198" s="20"/>
      <c r="N4198" s="20"/>
      <c r="O4198" s="20"/>
      <c r="P4198" s="20"/>
    </row>
    <row r="4199" ht="15.75" hidden="1" customHeight="1">
      <c r="A4199" s="12">
        <v>431308.0</v>
      </c>
      <c r="B4199" s="12" t="s">
        <v>4175</v>
      </c>
      <c r="C4199" s="12" t="s">
        <v>158</v>
      </c>
      <c r="D4199" s="12" t="s">
        <v>160</v>
      </c>
      <c r="E4199" s="12">
        <v>2459.0</v>
      </c>
      <c r="F4199" s="26">
        <v>43965.0</v>
      </c>
      <c r="G4199" s="20"/>
      <c r="H4199" s="20"/>
      <c r="I4199" s="28" t="str">
        <f t="shared" si="1"/>
        <v>RSNova Pádua43965</v>
      </c>
      <c r="J4199" s="28">
        <f>VLOOKUP(I4199,'Indice isolamento municipio'!$F$2:$G$26498,2,false)</f>
        <v>0.32</v>
      </c>
      <c r="K4199" s="29"/>
      <c r="L4199" s="20"/>
      <c r="M4199" s="20"/>
      <c r="N4199" s="20"/>
      <c r="O4199" s="20"/>
      <c r="P4199" s="20"/>
    </row>
    <row r="4200" ht="15.75" hidden="1" customHeight="1">
      <c r="A4200" s="12">
        <v>431310.0</v>
      </c>
      <c r="B4200" s="12" t="s">
        <v>4176</v>
      </c>
      <c r="C4200" s="12" t="s">
        <v>158</v>
      </c>
      <c r="D4200" s="12" t="s">
        <v>160</v>
      </c>
      <c r="E4200" s="12">
        <v>6347.0</v>
      </c>
      <c r="F4200" s="26">
        <v>43965.0</v>
      </c>
      <c r="G4200" s="20"/>
      <c r="H4200" s="20"/>
      <c r="I4200" s="28" t="str">
        <f t="shared" si="1"/>
        <v>RSNova Palma43965</v>
      </c>
      <c r="J4200" s="28">
        <f>VLOOKUP(I4200,'Indice isolamento municipio'!$F$2:$G$26498,2,false)</f>
        <v>0.368</v>
      </c>
      <c r="K4200" s="29"/>
      <c r="L4200" s="20"/>
      <c r="M4200" s="20"/>
      <c r="N4200" s="20"/>
      <c r="O4200" s="20"/>
      <c r="P4200" s="20"/>
    </row>
    <row r="4201" ht="15.75" hidden="1" customHeight="1">
      <c r="A4201" s="12">
        <v>431320.0</v>
      </c>
      <c r="B4201" s="12" t="s">
        <v>4177</v>
      </c>
      <c r="C4201" s="12" t="s">
        <v>158</v>
      </c>
      <c r="D4201" s="12" t="s">
        <v>160</v>
      </c>
      <c r="E4201" s="12">
        <v>19371.0</v>
      </c>
      <c r="F4201" s="26">
        <v>43965.0</v>
      </c>
      <c r="G4201" s="20"/>
      <c r="H4201" s="20"/>
      <c r="I4201" s="28" t="str">
        <f t="shared" si="1"/>
        <v>RSNova Petrópolis43965</v>
      </c>
      <c r="J4201" s="28">
        <f>VLOOKUP(I4201,'Indice isolamento municipio'!$F$2:$G$26498,2,false)</f>
        <v>0.41</v>
      </c>
      <c r="K4201" s="29"/>
      <c r="L4201" s="20"/>
      <c r="M4201" s="20"/>
      <c r="N4201" s="20"/>
      <c r="O4201" s="20"/>
      <c r="P4201" s="20"/>
    </row>
    <row r="4202" ht="15.75" hidden="1" customHeight="1">
      <c r="A4202" s="12">
        <v>431330.0</v>
      </c>
      <c r="B4202" s="12" t="s">
        <v>4178</v>
      </c>
      <c r="C4202" s="12" t="s">
        <v>158</v>
      </c>
      <c r="D4202" s="12" t="s">
        <v>160</v>
      </c>
      <c r="E4202" s="12">
        <v>23508.0</v>
      </c>
      <c r="F4202" s="26">
        <v>43965.0</v>
      </c>
      <c r="G4202" s="20"/>
      <c r="H4202" s="20"/>
      <c r="I4202" s="28" t="str">
        <f t="shared" si="1"/>
        <v>RSNova Prata43965</v>
      </c>
      <c r="J4202" s="28">
        <f>VLOOKUP(I4202,'Indice isolamento municipio'!$F$2:$G$26498,2,false)</f>
        <v>0.415</v>
      </c>
      <c r="K4202" s="29"/>
      <c r="L4202" s="20"/>
      <c r="M4202" s="20"/>
      <c r="N4202" s="20"/>
      <c r="O4202" s="20"/>
      <c r="P4202" s="20"/>
    </row>
    <row r="4203" ht="15.75" hidden="1" customHeight="1">
      <c r="A4203" s="12">
        <v>431333.0</v>
      </c>
      <c r="B4203" s="12" t="s">
        <v>5912</v>
      </c>
      <c r="C4203" s="12" t="s">
        <v>158</v>
      </c>
      <c r="D4203" s="12" t="s">
        <v>160</v>
      </c>
      <c r="E4203" s="12">
        <v>2394.0</v>
      </c>
      <c r="F4203" s="26">
        <v>43965.0</v>
      </c>
      <c r="G4203" s="20"/>
      <c r="H4203" s="20"/>
      <c r="I4203" s="28" t="str">
        <f t="shared" si="1"/>
        <v>RSNova Ramada43965</v>
      </c>
      <c r="J4203" s="28" t="str">
        <f>VLOOKUP(I4203,'Indice isolamento municipio'!$F$2:$G$26498,2,false)</f>
        <v>#N/A</v>
      </c>
      <c r="K4203" s="29"/>
      <c r="L4203" s="20"/>
      <c r="M4203" s="20"/>
      <c r="N4203" s="20"/>
      <c r="O4203" s="20"/>
      <c r="P4203" s="20"/>
    </row>
    <row r="4204" ht="15.75" hidden="1" customHeight="1">
      <c r="A4204" s="12">
        <v>431335.0</v>
      </c>
      <c r="B4204" s="12" t="s">
        <v>4179</v>
      </c>
      <c r="C4204" s="12" t="s">
        <v>158</v>
      </c>
      <c r="D4204" s="12" t="s">
        <v>160</v>
      </c>
      <c r="E4204" s="12">
        <v>3390.0</v>
      </c>
      <c r="F4204" s="26">
        <v>43965.0</v>
      </c>
      <c r="G4204" s="20"/>
      <c r="H4204" s="20"/>
      <c r="I4204" s="28" t="str">
        <f t="shared" si="1"/>
        <v>RSNova Roma do Sul43965</v>
      </c>
      <c r="J4204" s="28">
        <f>VLOOKUP(I4204,'Indice isolamento municipio'!$F$2:$G$26498,2,false)</f>
        <v>0.533</v>
      </c>
      <c r="K4204" s="29"/>
      <c r="L4204" s="20"/>
      <c r="M4204" s="20"/>
      <c r="N4204" s="20"/>
      <c r="O4204" s="20"/>
      <c r="P4204" s="20"/>
    </row>
    <row r="4205" ht="15.75" hidden="1" customHeight="1">
      <c r="A4205" s="12">
        <v>431337.0</v>
      </c>
      <c r="B4205" s="12" t="s">
        <v>3659</v>
      </c>
      <c r="C4205" s="12" t="s">
        <v>158</v>
      </c>
      <c r="D4205" s="12" t="s">
        <v>160</v>
      </c>
      <c r="E4205" s="12">
        <v>23768.0</v>
      </c>
      <c r="F4205" s="26">
        <v>43965.0</v>
      </c>
      <c r="G4205" s="20"/>
      <c r="H4205" s="20"/>
      <c r="I4205" s="28" t="str">
        <f t="shared" si="1"/>
        <v>RSNova Santa Rita43965</v>
      </c>
      <c r="J4205" s="28">
        <f>VLOOKUP(I4205,'Indice isolamento municipio'!$F$2:$G$26498,2,false)</f>
        <v>0.395</v>
      </c>
      <c r="K4205" s="29"/>
      <c r="L4205" s="20"/>
      <c r="M4205" s="20"/>
      <c r="N4205" s="20"/>
      <c r="O4205" s="20"/>
      <c r="P4205" s="20"/>
    </row>
    <row r="4206" ht="15.75" hidden="1" customHeight="1">
      <c r="A4206" s="12">
        <v>431339.0</v>
      </c>
      <c r="B4206" s="12" t="s">
        <v>4181</v>
      </c>
      <c r="C4206" s="12" t="s">
        <v>158</v>
      </c>
      <c r="D4206" s="12" t="s">
        <v>160</v>
      </c>
      <c r="E4206" s="12">
        <v>3899.0</v>
      </c>
      <c r="F4206" s="26">
        <v>43965.0</v>
      </c>
      <c r="G4206" s="20"/>
      <c r="H4206" s="20"/>
      <c r="I4206" s="28" t="str">
        <f t="shared" si="1"/>
        <v>RSNovo Cabrais43965</v>
      </c>
      <c r="J4206" s="28">
        <f>VLOOKUP(I4206,'Indice isolamento municipio'!$F$2:$G$26498,2,false)</f>
        <v>0.393</v>
      </c>
      <c r="K4206" s="29"/>
      <c r="L4206" s="20"/>
      <c r="M4206" s="20"/>
      <c r="N4206" s="20"/>
      <c r="O4206" s="20"/>
      <c r="P4206" s="20"/>
    </row>
    <row r="4207" ht="15.75" hidden="1" customHeight="1">
      <c r="A4207" s="12">
        <v>431340.0</v>
      </c>
      <c r="B4207" s="12" t="s">
        <v>4182</v>
      </c>
      <c r="C4207" s="12" t="s">
        <v>158</v>
      </c>
      <c r="D4207" s="12" t="s">
        <v>160</v>
      </c>
      <c r="E4207" s="12">
        <v>239355.0</v>
      </c>
      <c r="F4207" s="26">
        <v>43965.0</v>
      </c>
      <c r="G4207" s="20"/>
      <c r="H4207" s="20"/>
      <c r="I4207" s="28" t="str">
        <f t="shared" si="1"/>
        <v>RSNovo Hamburgo43965</v>
      </c>
      <c r="J4207" s="28">
        <f>VLOOKUP(I4207,'Indice isolamento municipio'!$F$2:$G$26498,2,false)</f>
        <v>0.378</v>
      </c>
      <c r="K4207" s="29"/>
      <c r="L4207" s="20"/>
      <c r="M4207" s="20"/>
      <c r="N4207" s="20"/>
      <c r="O4207" s="20"/>
      <c r="P4207" s="20"/>
    </row>
    <row r="4208" ht="15.75" hidden="1" customHeight="1">
      <c r="A4208" s="12">
        <v>431342.0</v>
      </c>
      <c r="B4208" s="12" t="s">
        <v>5913</v>
      </c>
      <c r="C4208" s="12" t="s">
        <v>158</v>
      </c>
      <c r="D4208" s="12" t="s">
        <v>160</v>
      </c>
      <c r="E4208" s="12">
        <v>3806.0</v>
      </c>
      <c r="F4208" s="26">
        <v>43965.0</v>
      </c>
      <c r="G4208" s="20"/>
      <c r="H4208" s="20"/>
      <c r="I4208" s="28" t="str">
        <f t="shared" si="1"/>
        <v>RSNovo Machado43965</v>
      </c>
      <c r="J4208" s="28" t="str">
        <f>VLOOKUP(I4208,'Indice isolamento municipio'!$F$2:$G$26498,2,false)</f>
        <v>#N/A</v>
      </c>
      <c r="K4208" s="29"/>
      <c r="L4208" s="20"/>
      <c r="M4208" s="20"/>
      <c r="N4208" s="20"/>
      <c r="O4208" s="20"/>
      <c r="P4208" s="20"/>
    </row>
    <row r="4209" ht="15.75" hidden="1" customHeight="1">
      <c r="A4209" s="12">
        <v>431344.0</v>
      </c>
      <c r="B4209" s="12" t="s">
        <v>5914</v>
      </c>
      <c r="C4209" s="12" t="s">
        <v>158</v>
      </c>
      <c r="D4209" s="12" t="s">
        <v>160</v>
      </c>
      <c r="E4209" s="12">
        <v>2257.0</v>
      </c>
      <c r="F4209" s="26">
        <v>43965.0</v>
      </c>
      <c r="G4209" s="20"/>
      <c r="H4209" s="20"/>
      <c r="I4209" s="28" t="str">
        <f t="shared" si="1"/>
        <v>RSNovo Tiradentes43965</v>
      </c>
      <c r="J4209" s="28" t="str">
        <f>VLOOKUP(I4209,'Indice isolamento municipio'!$F$2:$G$26498,2,false)</f>
        <v>#N/A</v>
      </c>
      <c r="K4209" s="29"/>
      <c r="L4209" s="20"/>
      <c r="M4209" s="20"/>
      <c r="N4209" s="20"/>
      <c r="O4209" s="20"/>
      <c r="P4209" s="20"/>
    </row>
    <row r="4210" ht="15.75" hidden="1" customHeight="1">
      <c r="A4210" s="12">
        <v>431346.0</v>
      </c>
      <c r="B4210" s="12" t="s">
        <v>5915</v>
      </c>
      <c r="C4210" s="12" t="s">
        <v>158</v>
      </c>
      <c r="D4210" s="12" t="s">
        <v>160</v>
      </c>
      <c r="E4210" s="12">
        <v>1744.0</v>
      </c>
      <c r="F4210" s="26">
        <v>43965.0</v>
      </c>
      <c r="G4210" s="20"/>
      <c r="H4210" s="20"/>
      <c r="I4210" s="28" t="str">
        <f t="shared" si="1"/>
        <v>RSNovo Xingu43965</v>
      </c>
      <c r="J4210" s="28" t="str">
        <f>VLOOKUP(I4210,'Indice isolamento municipio'!$F$2:$G$26498,2,false)</f>
        <v>#N/A</v>
      </c>
      <c r="K4210" s="29"/>
      <c r="L4210" s="20"/>
      <c r="M4210" s="20"/>
      <c r="N4210" s="20"/>
      <c r="O4210" s="20"/>
      <c r="P4210" s="20"/>
    </row>
    <row r="4211" ht="15.75" hidden="1" customHeight="1">
      <c r="A4211" s="12">
        <v>431349.0</v>
      </c>
      <c r="B4211" s="12" t="s">
        <v>4180</v>
      </c>
      <c r="C4211" s="12" t="s">
        <v>158</v>
      </c>
      <c r="D4211" s="12" t="s">
        <v>160</v>
      </c>
      <c r="E4211" s="12">
        <v>3995.0</v>
      </c>
      <c r="F4211" s="26">
        <v>43965.0</v>
      </c>
      <c r="G4211" s="20"/>
      <c r="H4211" s="20"/>
      <c r="I4211" s="28" t="str">
        <f t="shared" si="1"/>
        <v>RSNovo Barreiro43965</v>
      </c>
      <c r="J4211" s="28">
        <f>VLOOKUP(I4211,'Indice isolamento municipio'!$F$2:$G$26498,2,false)</f>
        <v>0.483</v>
      </c>
      <c r="K4211" s="29"/>
      <c r="L4211" s="20"/>
      <c r="M4211" s="20"/>
      <c r="N4211" s="20"/>
      <c r="O4211" s="20"/>
      <c r="P4211" s="20"/>
    </row>
    <row r="4212" ht="15.75" hidden="1" customHeight="1">
      <c r="A4212" s="12">
        <v>431350.0</v>
      </c>
      <c r="B4212" s="12" t="s">
        <v>4183</v>
      </c>
      <c r="C4212" s="12" t="s">
        <v>158</v>
      </c>
      <c r="D4212" s="12" t="s">
        <v>160</v>
      </c>
      <c r="E4212" s="12">
        <v>41628.0</v>
      </c>
      <c r="F4212" s="26">
        <v>43965.0</v>
      </c>
      <c r="G4212" s="20"/>
      <c r="H4212" s="20"/>
      <c r="I4212" s="28" t="str">
        <f t="shared" si="1"/>
        <v>RSOsório43965</v>
      </c>
      <c r="J4212" s="28">
        <f>VLOOKUP(I4212,'Indice isolamento municipio'!$F$2:$G$26498,2,false)</f>
        <v>0.376</v>
      </c>
      <c r="K4212" s="29"/>
      <c r="L4212" s="20"/>
      <c r="M4212" s="20"/>
      <c r="N4212" s="20"/>
      <c r="O4212" s="20"/>
      <c r="P4212" s="20"/>
    </row>
    <row r="4213" ht="15.75" hidden="1" customHeight="1">
      <c r="A4213" s="12">
        <v>431360.0</v>
      </c>
      <c r="B4213" s="12" t="s">
        <v>4184</v>
      </c>
      <c r="C4213" s="12" t="s">
        <v>158</v>
      </c>
      <c r="D4213" s="12" t="s">
        <v>160</v>
      </c>
      <c r="E4213" s="12">
        <v>4155.0</v>
      </c>
      <c r="F4213" s="26">
        <v>43965.0</v>
      </c>
      <c r="G4213" s="20"/>
      <c r="H4213" s="20"/>
      <c r="I4213" s="28" t="str">
        <f t="shared" si="1"/>
        <v>RSPaim Filho43965</v>
      </c>
      <c r="J4213" s="28">
        <f>VLOOKUP(I4213,'Indice isolamento municipio'!$F$2:$G$26498,2,false)</f>
        <v>0.538</v>
      </c>
      <c r="K4213" s="29"/>
      <c r="L4213" s="20"/>
      <c r="M4213" s="20"/>
      <c r="N4213" s="20"/>
      <c r="O4213" s="20"/>
      <c r="P4213" s="20"/>
    </row>
    <row r="4214" ht="15.75" hidden="1" customHeight="1">
      <c r="A4214" s="12">
        <v>431365.0</v>
      </c>
      <c r="B4214" s="12" t="s">
        <v>4185</v>
      </c>
      <c r="C4214" s="12" t="s">
        <v>158</v>
      </c>
      <c r="D4214" s="12" t="s">
        <v>160</v>
      </c>
      <c r="E4214" s="12">
        <v>10987.0</v>
      </c>
      <c r="F4214" s="26">
        <v>43965.0</v>
      </c>
      <c r="G4214" s="20"/>
      <c r="H4214" s="20"/>
      <c r="I4214" s="28" t="str">
        <f t="shared" si="1"/>
        <v>RSPalmares do Sul43965</v>
      </c>
      <c r="J4214" s="28">
        <f>VLOOKUP(I4214,'Indice isolamento municipio'!$F$2:$G$26498,2,false)</f>
        <v>0.483</v>
      </c>
      <c r="K4214" s="29"/>
      <c r="L4214" s="20"/>
      <c r="M4214" s="20"/>
      <c r="N4214" s="20"/>
      <c r="O4214" s="20"/>
      <c r="P4214" s="20"/>
    </row>
    <row r="4215" ht="15.75" hidden="1" customHeight="1">
      <c r="A4215" s="12">
        <v>431370.0</v>
      </c>
      <c r="B4215" s="12" t="s">
        <v>4186</v>
      </c>
      <c r="C4215" s="12" t="s">
        <v>158</v>
      </c>
      <c r="D4215" s="12" t="s">
        <v>160</v>
      </c>
      <c r="E4215" s="12">
        <v>34016.0</v>
      </c>
      <c r="F4215" s="26">
        <v>43965.0</v>
      </c>
      <c r="G4215" s="20"/>
      <c r="H4215" s="20"/>
      <c r="I4215" s="28" t="str">
        <f t="shared" si="1"/>
        <v>RSPalmeira das Missões43965</v>
      </c>
      <c r="J4215" s="28">
        <f>VLOOKUP(I4215,'Indice isolamento municipio'!$F$2:$G$26498,2,false)</f>
        <v>0.403</v>
      </c>
      <c r="K4215" s="29"/>
      <c r="L4215" s="20"/>
      <c r="M4215" s="20"/>
      <c r="N4215" s="20"/>
      <c r="O4215" s="20"/>
      <c r="P4215" s="20"/>
    </row>
    <row r="4216" ht="15.75" hidden="1" customHeight="1">
      <c r="A4216" s="12">
        <v>431380.0</v>
      </c>
      <c r="B4216" s="12" t="s">
        <v>4187</v>
      </c>
      <c r="C4216" s="12" t="s">
        <v>158</v>
      </c>
      <c r="D4216" s="12" t="s">
        <v>160</v>
      </c>
      <c r="E4216" s="12">
        <v>6917.0</v>
      </c>
      <c r="F4216" s="26">
        <v>43965.0</v>
      </c>
      <c r="G4216" s="20"/>
      <c r="H4216" s="20"/>
      <c r="I4216" s="28" t="str">
        <f t="shared" si="1"/>
        <v>RSPalmitinho43965</v>
      </c>
      <c r="J4216" s="28">
        <f>VLOOKUP(I4216,'Indice isolamento municipio'!$F$2:$G$26498,2,false)</f>
        <v>0.435</v>
      </c>
      <c r="K4216" s="29"/>
      <c r="L4216" s="20"/>
      <c r="M4216" s="20"/>
      <c r="N4216" s="20"/>
      <c r="O4216" s="20"/>
      <c r="P4216" s="20"/>
    </row>
    <row r="4217" ht="15.75" hidden="1" customHeight="1">
      <c r="A4217" s="12">
        <v>431390.0</v>
      </c>
      <c r="B4217" s="12" t="s">
        <v>4188</v>
      </c>
      <c r="C4217" s="12" t="s">
        <v>158</v>
      </c>
      <c r="D4217" s="12" t="s">
        <v>160</v>
      </c>
      <c r="E4217" s="12">
        <v>38881.0</v>
      </c>
      <c r="F4217" s="26">
        <v>43965.0</v>
      </c>
      <c r="G4217" s="20"/>
      <c r="H4217" s="20"/>
      <c r="I4217" s="28" t="str">
        <f t="shared" si="1"/>
        <v>RSPanambi43965</v>
      </c>
      <c r="J4217" s="28">
        <f>VLOOKUP(I4217,'Indice isolamento municipio'!$F$2:$G$26498,2,false)</f>
        <v>0.401</v>
      </c>
      <c r="K4217" s="29"/>
      <c r="L4217" s="20"/>
      <c r="M4217" s="20"/>
      <c r="N4217" s="20"/>
      <c r="O4217" s="20"/>
      <c r="P4217" s="20"/>
    </row>
    <row r="4218" ht="15.75" hidden="1" customHeight="1">
      <c r="A4218" s="12">
        <v>431395.0</v>
      </c>
      <c r="B4218" s="12" t="s">
        <v>4189</v>
      </c>
      <c r="C4218" s="12" t="s">
        <v>158</v>
      </c>
      <c r="D4218" s="12" t="s">
        <v>160</v>
      </c>
      <c r="E4218" s="12">
        <v>9732.0</v>
      </c>
      <c r="F4218" s="26">
        <v>43965.0</v>
      </c>
      <c r="G4218" s="20"/>
      <c r="H4218" s="20"/>
      <c r="I4218" s="28" t="str">
        <f t="shared" si="1"/>
        <v>RSPantano Grande43965</v>
      </c>
      <c r="J4218" s="28">
        <f>VLOOKUP(I4218,'Indice isolamento municipio'!$F$2:$G$26498,2,false)</f>
        <v>0.359</v>
      </c>
      <c r="K4218" s="29"/>
      <c r="L4218" s="20"/>
      <c r="M4218" s="20"/>
      <c r="N4218" s="20"/>
      <c r="O4218" s="20"/>
      <c r="P4218" s="20"/>
    </row>
    <row r="4219" ht="15.75" hidden="1" customHeight="1">
      <c r="A4219" s="12">
        <v>431400.0</v>
      </c>
      <c r="B4219" s="12" t="s">
        <v>4190</v>
      </c>
      <c r="C4219" s="12" t="s">
        <v>158</v>
      </c>
      <c r="D4219" s="12" t="s">
        <v>160</v>
      </c>
      <c r="E4219" s="12">
        <v>6932.0</v>
      </c>
      <c r="F4219" s="26">
        <v>43965.0</v>
      </c>
      <c r="G4219" s="20"/>
      <c r="H4219" s="20"/>
      <c r="I4219" s="28" t="str">
        <f t="shared" si="1"/>
        <v>RSParaí43965</v>
      </c>
      <c r="J4219" s="28">
        <f>VLOOKUP(I4219,'Indice isolamento municipio'!$F$2:$G$26498,2,false)</f>
        <v>0.352</v>
      </c>
      <c r="K4219" s="29"/>
      <c r="L4219" s="20"/>
      <c r="M4219" s="20"/>
      <c r="N4219" s="20"/>
      <c r="O4219" s="20"/>
      <c r="P4219" s="20"/>
    </row>
    <row r="4220" ht="15.75" hidden="1" customHeight="1">
      <c r="A4220" s="12">
        <v>431402.0</v>
      </c>
      <c r="B4220" s="12" t="s">
        <v>4191</v>
      </c>
      <c r="C4220" s="12" t="s">
        <v>158</v>
      </c>
      <c r="D4220" s="12" t="s">
        <v>160</v>
      </c>
      <c r="E4220" s="12">
        <v>7355.0</v>
      </c>
      <c r="F4220" s="26">
        <v>43965.0</v>
      </c>
      <c r="G4220" s="20"/>
      <c r="H4220" s="20"/>
      <c r="I4220" s="28" t="str">
        <f t="shared" si="1"/>
        <v>RSParaíso do Sul43965</v>
      </c>
      <c r="J4220" s="28">
        <f>VLOOKUP(I4220,'Indice isolamento municipio'!$F$2:$G$26498,2,false)</f>
        <v>0.482</v>
      </c>
      <c r="K4220" s="29"/>
      <c r="L4220" s="20"/>
      <c r="M4220" s="20"/>
      <c r="N4220" s="20"/>
      <c r="O4220" s="20"/>
      <c r="P4220" s="20"/>
    </row>
    <row r="4221" ht="15.75" hidden="1" customHeight="1">
      <c r="A4221" s="12">
        <v>431403.0</v>
      </c>
      <c r="B4221" s="12" t="s">
        <v>4192</v>
      </c>
      <c r="C4221" s="12" t="s">
        <v>158</v>
      </c>
      <c r="D4221" s="12" t="s">
        <v>160</v>
      </c>
      <c r="E4221" s="12">
        <v>3552.0</v>
      </c>
      <c r="F4221" s="26">
        <v>43965.0</v>
      </c>
      <c r="G4221" s="20"/>
      <c r="H4221" s="20"/>
      <c r="I4221" s="28" t="str">
        <f t="shared" si="1"/>
        <v>RSPareci Novo43965</v>
      </c>
      <c r="J4221" s="28">
        <f>VLOOKUP(I4221,'Indice isolamento municipio'!$F$2:$G$26498,2,false)</f>
        <v>0.359</v>
      </c>
      <c r="K4221" s="29"/>
      <c r="L4221" s="20"/>
      <c r="M4221" s="20"/>
      <c r="N4221" s="20"/>
      <c r="O4221" s="20"/>
      <c r="P4221" s="20"/>
    </row>
    <row r="4222" ht="15.75" hidden="1" customHeight="1">
      <c r="A4222" s="12">
        <v>431405.0</v>
      </c>
      <c r="B4222" s="12" t="s">
        <v>4193</v>
      </c>
      <c r="C4222" s="12" t="s">
        <v>158</v>
      </c>
      <c r="D4222" s="12" t="s">
        <v>160</v>
      </c>
      <c r="E4222" s="12">
        <v>52518.0</v>
      </c>
      <c r="F4222" s="26">
        <v>43965.0</v>
      </c>
      <c r="G4222" s="20"/>
      <c r="H4222" s="20"/>
      <c r="I4222" s="28" t="str">
        <f t="shared" si="1"/>
        <v>RSParobé43965</v>
      </c>
      <c r="J4222" s="28">
        <f>VLOOKUP(I4222,'Indice isolamento municipio'!$F$2:$G$26498,2,false)</f>
        <v>0.363</v>
      </c>
      <c r="K4222" s="29"/>
      <c r="L4222" s="20"/>
      <c r="M4222" s="20"/>
      <c r="N4222" s="20"/>
      <c r="O4222" s="20"/>
      <c r="P4222" s="20"/>
    </row>
    <row r="4223" ht="15.75" hidden="1" customHeight="1">
      <c r="A4223" s="12">
        <v>431406.0</v>
      </c>
      <c r="B4223" s="12" t="s">
        <v>5916</v>
      </c>
      <c r="C4223" s="12" t="s">
        <v>158</v>
      </c>
      <c r="D4223" s="12" t="s">
        <v>160</v>
      </c>
      <c r="E4223" s="12">
        <v>5220.0</v>
      </c>
      <c r="F4223" s="26">
        <v>43965.0</v>
      </c>
      <c r="G4223" s="20"/>
      <c r="H4223" s="20"/>
      <c r="I4223" s="28" t="str">
        <f t="shared" si="1"/>
        <v>RSPassa Sete43965</v>
      </c>
      <c r="J4223" s="28" t="str">
        <f>VLOOKUP(I4223,'Indice isolamento municipio'!$F$2:$G$26498,2,false)</f>
        <v>#N/A</v>
      </c>
      <c r="K4223" s="29"/>
      <c r="L4223" s="20"/>
      <c r="M4223" s="20"/>
      <c r="N4223" s="20"/>
      <c r="O4223" s="20"/>
      <c r="P4223" s="20"/>
    </row>
    <row r="4224" ht="15.75" hidden="1" customHeight="1">
      <c r="A4224" s="12">
        <v>431407.0</v>
      </c>
      <c r="B4224" s="12" t="s">
        <v>4194</v>
      </c>
      <c r="C4224" s="12" t="s">
        <v>158</v>
      </c>
      <c r="D4224" s="12" t="s">
        <v>160</v>
      </c>
      <c r="E4224" s="12">
        <v>6079.0</v>
      </c>
      <c r="F4224" s="26">
        <v>43965.0</v>
      </c>
      <c r="G4224" s="20"/>
      <c r="H4224" s="20"/>
      <c r="I4224" s="28" t="str">
        <f t="shared" si="1"/>
        <v>RSPasso do Sobrado43965</v>
      </c>
      <c r="J4224" s="28">
        <f>VLOOKUP(I4224,'Indice isolamento municipio'!$F$2:$G$26498,2,false)</f>
        <v>0.358</v>
      </c>
      <c r="K4224" s="29"/>
      <c r="L4224" s="20"/>
      <c r="M4224" s="20"/>
      <c r="N4224" s="20"/>
      <c r="O4224" s="20"/>
      <c r="P4224" s="20"/>
    </row>
    <row r="4225" ht="15.75" hidden="1" customHeight="1">
      <c r="A4225" s="12">
        <v>431410.0</v>
      </c>
      <c r="B4225" s="12" t="s">
        <v>4195</v>
      </c>
      <c r="C4225" s="12" t="s">
        <v>158</v>
      </c>
      <c r="D4225" s="12" t="s">
        <v>160</v>
      </c>
      <c r="E4225" s="12">
        <v>187298.0</v>
      </c>
      <c r="F4225" s="26">
        <v>43965.0</v>
      </c>
      <c r="G4225" s="20"/>
      <c r="H4225" s="20"/>
      <c r="I4225" s="28" t="str">
        <f t="shared" si="1"/>
        <v>RSPasso Fundo43965</v>
      </c>
      <c r="J4225" s="28">
        <f>VLOOKUP(I4225,'Indice isolamento municipio'!$F$2:$G$26498,2,false)</f>
        <v>0.415</v>
      </c>
      <c r="K4225" s="29"/>
      <c r="L4225" s="20"/>
      <c r="M4225" s="20"/>
      <c r="N4225" s="20"/>
      <c r="O4225" s="20"/>
      <c r="P4225" s="20"/>
    </row>
    <row r="4226" ht="15.75" hidden="1" customHeight="1">
      <c r="A4226" s="12">
        <v>431413.0</v>
      </c>
      <c r="B4226" s="12" t="s">
        <v>5917</v>
      </c>
      <c r="C4226" s="12" t="s">
        <v>158</v>
      </c>
      <c r="D4226" s="12" t="s">
        <v>160</v>
      </c>
      <c r="E4226" s="12">
        <v>2206.0</v>
      </c>
      <c r="F4226" s="26">
        <v>43965.0</v>
      </c>
      <c r="G4226" s="20"/>
      <c r="H4226" s="20"/>
      <c r="I4226" s="28" t="str">
        <f t="shared" si="1"/>
        <v>RSPaulo Bento43965</v>
      </c>
      <c r="J4226" s="28" t="str">
        <f>VLOOKUP(I4226,'Indice isolamento municipio'!$F$2:$G$26498,2,false)</f>
        <v>#N/A</v>
      </c>
      <c r="K4226" s="29"/>
      <c r="L4226" s="20"/>
      <c r="M4226" s="20"/>
      <c r="N4226" s="20"/>
      <c r="O4226" s="20"/>
      <c r="P4226" s="20"/>
    </row>
    <row r="4227" ht="15.75" hidden="1" customHeight="1">
      <c r="A4227" s="12">
        <v>431415.0</v>
      </c>
      <c r="B4227" s="12" t="s">
        <v>4196</v>
      </c>
      <c r="C4227" s="12" t="s">
        <v>158</v>
      </c>
      <c r="D4227" s="12" t="s">
        <v>160</v>
      </c>
      <c r="E4227" s="12">
        <v>8090.0</v>
      </c>
      <c r="F4227" s="26">
        <v>43965.0</v>
      </c>
      <c r="G4227" s="20"/>
      <c r="H4227" s="20"/>
      <c r="I4227" s="28" t="str">
        <f t="shared" si="1"/>
        <v>RSPaverama43965</v>
      </c>
      <c r="J4227" s="28">
        <f>VLOOKUP(I4227,'Indice isolamento municipio'!$F$2:$G$26498,2,false)</f>
        <v>0.432</v>
      </c>
      <c r="K4227" s="29"/>
      <c r="L4227" s="20"/>
      <c r="M4227" s="20"/>
      <c r="N4227" s="20"/>
      <c r="O4227" s="20"/>
      <c r="P4227" s="20"/>
    </row>
    <row r="4228" ht="15.75" hidden="1" customHeight="1">
      <c r="A4228" s="12">
        <v>431417.0</v>
      </c>
      <c r="B4228" s="12" t="s">
        <v>5918</v>
      </c>
      <c r="C4228" s="12" t="s">
        <v>158</v>
      </c>
      <c r="D4228" s="12" t="s">
        <v>160</v>
      </c>
      <c r="E4228" s="12">
        <v>2164.0</v>
      </c>
      <c r="F4228" s="26">
        <v>43965.0</v>
      </c>
      <c r="G4228" s="20"/>
      <c r="H4228" s="20"/>
      <c r="I4228" s="28" t="str">
        <f t="shared" si="1"/>
        <v>RSPedras Altas43965</v>
      </c>
      <c r="J4228" s="28" t="str">
        <f>VLOOKUP(I4228,'Indice isolamento municipio'!$F$2:$G$26498,2,false)</f>
        <v>#N/A</v>
      </c>
      <c r="K4228" s="29"/>
      <c r="L4228" s="20"/>
      <c r="M4228" s="20"/>
      <c r="N4228" s="20"/>
      <c r="O4228" s="20"/>
      <c r="P4228" s="20"/>
    </row>
    <row r="4229" ht="15.75" hidden="1" customHeight="1">
      <c r="A4229" s="12">
        <v>431420.0</v>
      </c>
      <c r="B4229" s="12" t="s">
        <v>4197</v>
      </c>
      <c r="C4229" s="12" t="s">
        <v>158</v>
      </c>
      <c r="D4229" s="12" t="s">
        <v>160</v>
      </c>
      <c r="E4229" s="12">
        <v>7767.0</v>
      </c>
      <c r="F4229" s="26">
        <v>43965.0</v>
      </c>
      <c r="G4229" s="20"/>
      <c r="H4229" s="20"/>
      <c r="I4229" s="28" t="str">
        <f t="shared" si="1"/>
        <v>RSPedro Osório43965</v>
      </c>
      <c r="J4229" s="28">
        <f>VLOOKUP(I4229,'Indice isolamento municipio'!$F$2:$G$26498,2,false)</f>
        <v>0.392</v>
      </c>
      <c r="K4229" s="29"/>
      <c r="L4229" s="20"/>
      <c r="M4229" s="20"/>
      <c r="N4229" s="20"/>
      <c r="O4229" s="20"/>
      <c r="P4229" s="20"/>
    </row>
    <row r="4230" ht="15.75" hidden="1" customHeight="1">
      <c r="A4230" s="12">
        <v>431430.0</v>
      </c>
      <c r="B4230" s="12" t="s">
        <v>4198</v>
      </c>
      <c r="C4230" s="12" t="s">
        <v>158</v>
      </c>
      <c r="D4230" s="12" t="s">
        <v>160</v>
      </c>
      <c r="E4230" s="12">
        <v>3941.0</v>
      </c>
      <c r="F4230" s="26">
        <v>43965.0</v>
      </c>
      <c r="G4230" s="20"/>
      <c r="H4230" s="20"/>
      <c r="I4230" s="28" t="str">
        <f t="shared" si="1"/>
        <v>RSPejuçara43965</v>
      </c>
      <c r="J4230" s="28">
        <f>VLOOKUP(I4230,'Indice isolamento municipio'!$F$2:$G$26498,2,false)</f>
        <v>0.39</v>
      </c>
      <c r="K4230" s="29"/>
      <c r="L4230" s="20"/>
      <c r="M4230" s="20"/>
      <c r="N4230" s="20"/>
      <c r="O4230" s="20"/>
      <c r="P4230" s="20"/>
    </row>
    <row r="4231" ht="15.75" hidden="1" customHeight="1">
      <c r="A4231" s="12">
        <v>431440.0</v>
      </c>
      <c r="B4231" s="12" t="s">
        <v>4199</v>
      </c>
      <c r="C4231" s="12" t="s">
        <v>158</v>
      </c>
      <c r="D4231" s="12" t="s">
        <v>160</v>
      </c>
      <c r="E4231" s="12">
        <v>329435.0</v>
      </c>
      <c r="F4231" s="26">
        <v>43965.0</v>
      </c>
      <c r="G4231" s="20"/>
      <c r="H4231" s="20"/>
      <c r="I4231" s="28" t="str">
        <f t="shared" si="1"/>
        <v>RSPelotas43965</v>
      </c>
      <c r="J4231" s="28">
        <f>VLOOKUP(I4231,'Indice isolamento municipio'!$F$2:$G$26498,2,false)</f>
        <v>0.436</v>
      </c>
      <c r="K4231" s="29"/>
      <c r="L4231" s="20"/>
      <c r="M4231" s="20"/>
      <c r="N4231" s="20"/>
      <c r="O4231" s="20"/>
      <c r="P4231" s="20"/>
    </row>
    <row r="4232" ht="15.75" hidden="1" customHeight="1">
      <c r="A4232" s="12">
        <v>431442.0</v>
      </c>
      <c r="B4232" s="12" t="s">
        <v>4200</v>
      </c>
      <c r="C4232" s="12" t="s">
        <v>158</v>
      </c>
      <c r="D4232" s="12" t="s">
        <v>160</v>
      </c>
      <c r="E4232" s="12">
        <v>5259.0</v>
      </c>
      <c r="F4232" s="26">
        <v>43965.0</v>
      </c>
      <c r="G4232" s="20"/>
      <c r="H4232" s="20"/>
      <c r="I4232" s="28" t="str">
        <f t="shared" si="1"/>
        <v>RSPicada Café43965</v>
      </c>
      <c r="J4232" s="28">
        <f>VLOOKUP(I4232,'Indice isolamento municipio'!$F$2:$G$26498,2,false)</f>
        <v>0.409</v>
      </c>
      <c r="K4232" s="29"/>
      <c r="L4232" s="20"/>
      <c r="M4232" s="20"/>
      <c r="N4232" s="20"/>
      <c r="O4232" s="20"/>
      <c r="P4232" s="20"/>
    </row>
    <row r="4233" ht="15.75" hidden="1" customHeight="1">
      <c r="A4233" s="12">
        <v>431445.0</v>
      </c>
      <c r="B4233" s="12" t="s">
        <v>5919</v>
      </c>
      <c r="C4233" s="12" t="s">
        <v>158</v>
      </c>
      <c r="D4233" s="12" t="s">
        <v>160</v>
      </c>
      <c r="E4233" s="12">
        <v>2515.0</v>
      </c>
      <c r="F4233" s="26">
        <v>43965.0</v>
      </c>
      <c r="G4233" s="20"/>
      <c r="H4233" s="20"/>
      <c r="I4233" s="28" t="str">
        <f t="shared" si="1"/>
        <v>RSPinhal43965</v>
      </c>
      <c r="J4233" s="28" t="str">
        <f>VLOOKUP(I4233,'Indice isolamento municipio'!$F$2:$G$26498,2,false)</f>
        <v>#N/A</v>
      </c>
      <c r="K4233" s="29"/>
      <c r="L4233" s="20"/>
      <c r="M4233" s="20"/>
      <c r="N4233" s="20"/>
      <c r="O4233" s="20"/>
      <c r="P4233" s="20"/>
    </row>
    <row r="4234" ht="15.75" hidden="1" customHeight="1">
      <c r="A4234" s="12">
        <v>431446.0</v>
      </c>
      <c r="B4234" s="12" t="s">
        <v>5920</v>
      </c>
      <c r="C4234" s="12" t="s">
        <v>158</v>
      </c>
      <c r="D4234" s="12" t="s">
        <v>160</v>
      </c>
      <c r="E4234" s="12">
        <v>2089.0</v>
      </c>
      <c r="F4234" s="26">
        <v>43965.0</v>
      </c>
      <c r="G4234" s="20"/>
      <c r="H4234" s="20"/>
      <c r="I4234" s="28" t="str">
        <f t="shared" si="1"/>
        <v>RSPinhal da Serra43965</v>
      </c>
      <c r="J4234" s="28" t="str">
        <f>VLOOKUP(I4234,'Indice isolamento municipio'!$F$2:$G$26498,2,false)</f>
        <v>#N/A</v>
      </c>
      <c r="K4234" s="29"/>
      <c r="L4234" s="20"/>
      <c r="M4234" s="20"/>
      <c r="N4234" s="20"/>
      <c r="O4234" s="20"/>
      <c r="P4234" s="20"/>
    </row>
    <row r="4235" ht="15.75" hidden="1" customHeight="1">
      <c r="A4235" s="12">
        <v>431447.0</v>
      </c>
      <c r="B4235" s="12" t="s">
        <v>4201</v>
      </c>
      <c r="C4235" s="12" t="s">
        <v>158</v>
      </c>
      <c r="D4235" s="12" t="s">
        <v>160</v>
      </c>
      <c r="E4235" s="12">
        <v>4433.0</v>
      </c>
      <c r="F4235" s="26">
        <v>43965.0</v>
      </c>
      <c r="G4235" s="20"/>
      <c r="H4235" s="20"/>
      <c r="I4235" s="28" t="str">
        <f t="shared" si="1"/>
        <v>RSPinhal Grande43965</v>
      </c>
      <c r="J4235" s="28">
        <f>VLOOKUP(I4235,'Indice isolamento municipio'!$F$2:$G$26498,2,false)</f>
        <v>0.444</v>
      </c>
      <c r="K4235" s="29"/>
      <c r="L4235" s="20"/>
      <c r="M4235" s="20"/>
      <c r="N4235" s="20"/>
      <c r="O4235" s="20"/>
      <c r="P4235" s="20"/>
    </row>
    <row r="4236" ht="15.75" hidden="1" customHeight="1">
      <c r="A4236" s="12">
        <v>431449.0</v>
      </c>
      <c r="B4236" s="12" t="s">
        <v>4202</v>
      </c>
      <c r="C4236" s="12" t="s">
        <v>158</v>
      </c>
      <c r="D4236" s="12" t="s">
        <v>160</v>
      </c>
      <c r="E4236" s="12">
        <v>4545.0</v>
      </c>
      <c r="F4236" s="26">
        <v>43965.0</v>
      </c>
      <c r="G4236" s="20"/>
      <c r="H4236" s="20"/>
      <c r="I4236" s="28" t="str">
        <f t="shared" si="1"/>
        <v>RSPinheirinho do Vale43965</v>
      </c>
      <c r="J4236" s="28">
        <f>VLOOKUP(I4236,'Indice isolamento municipio'!$F$2:$G$26498,2,false)</f>
        <v>0.452</v>
      </c>
      <c r="K4236" s="29"/>
      <c r="L4236" s="20"/>
      <c r="M4236" s="20"/>
      <c r="N4236" s="20"/>
      <c r="O4236" s="20"/>
      <c r="P4236" s="20"/>
    </row>
    <row r="4237" ht="15.75" hidden="1" customHeight="1">
      <c r="A4237" s="12">
        <v>431450.0</v>
      </c>
      <c r="B4237" s="12" t="s">
        <v>4203</v>
      </c>
      <c r="C4237" s="12" t="s">
        <v>158</v>
      </c>
      <c r="D4237" s="12" t="s">
        <v>160</v>
      </c>
      <c r="E4237" s="12">
        <v>12642.0</v>
      </c>
      <c r="F4237" s="26">
        <v>43965.0</v>
      </c>
      <c r="G4237" s="20"/>
      <c r="H4237" s="20"/>
      <c r="I4237" s="28" t="str">
        <f t="shared" si="1"/>
        <v>RSPinheiro Machado43965</v>
      </c>
      <c r="J4237" s="28">
        <f>VLOOKUP(I4237,'Indice isolamento municipio'!$F$2:$G$26498,2,false)</f>
        <v>0.311</v>
      </c>
      <c r="K4237" s="29"/>
      <c r="L4237" s="20"/>
      <c r="M4237" s="20"/>
      <c r="N4237" s="20"/>
      <c r="O4237" s="20"/>
      <c r="P4237" s="20"/>
    </row>
    <row r="4238" ht="15.75" hidden="1" customHeight="1">
      <c r="A4238" s="12">
        <v>431454.0</v>
      </c>
      <c r="B4238" s="12" t="s">
        <v>5921</v>
      </c>
      <c r="C4238" s="12" t="s">
        <v>158</v>
      </c>
      <c r="D4238" s="12" t="s">
        <v>160</v>
      </c>
      <c r="E4238" s="12">
        <v>2578.0</v>
      </c>
      <c r="F4238" s="26">
        <v>43965.0</v>
      </c>
      <c r="G4238" s="20"/>
      <c r="H4238" s="20"/>
      <c r="I4238" s="28" t="str">
        <f t="shared" si="1"/>
        <v>RSPinto Bandeira43965</v>
      </c>
      <c r="J4238" s="28" t="str">
        <f>VLOOKUP(I4238,'Indice isolamento municipio'!$F$2:$G$26498,2,false)</f>
        <v>#N/A</v>
      </c>
      <c r="K4238" s="29"/>
      <c r="L4238" s="20"/>
      <c r="M4238" s="20"/>
      <c r="N4238" s="20"/>
      <c r="O4238" s="20"/>
      <c r="P4238" s="20"/>
    </row>
    <row r="4239" ht="15.75" hidden="1" customHeight="1">
      <c r="A4239" s="12">
        <v>431455.0</v>
      </c>
      <c r="B4239" s="12" t="s">
        <v>5922</v>
      </c>
      <c r="C4239" s="12" t="s">
        <v>158</v>
      </c>
      <c r="D4239" s="12" t="s">
        <v>160</v>
      </c>
      <c r="E4239" s="12">
        <v>2668.0</v>
      </c>
      <c r="F4239" s="26">
        <v>43965.0</v>
      </c>
      <c r="G4239" s="20"/>
      <c r="H4239" s="20"/>
      <c r="I4239" s="28" t="str">
        <f t="shared" si="1"/>
        <v>RSPirapó43965</v>
      </c>
      <c r="J4239" s="28" t="str">
        <f>VLOOKUP(I4239,'Indice isolamento municipio'!$F$2:$G$26498,2,false)</f>
        <v>#N/A</v>
      </c>
      <c r="K4239" s="29"/>
      <c r="L4239" s="20"/>
      <c r="M4239" s="20"/>
      <c r="N4239" s="20"/>
      <c r="O4239" s="20"/>
      <c r="P4239" s="20"/>
    </row>
    <row r="4240" ht="15.75" hidden="1" customHeight="1">
      <c r="A4240" s="12">
        <v>431460.0</v>
      </c>
      <c r="B4240" s="12" t="s">
        <v>4204</v>
      </c>
      <c r="C4240" s="12" t="s">
        <v>158</v>
      </c>
      <c r="D4240" s="12" t="s">
        <v>160</v>
      </c>
      <c r="E4240" s="12">
        <v>19906.0</v>
      </c>
      <c r="F4240" s="26">
        <v>43965.0</v>
      </c>
      <c r="G4240" s="20"/>
      <c r="H4240" s="20"/>
      <c r="I4240" s="28" t="str">
        <f t="shared" si="1"/>
        <v>RSPiratini43965</v>
      </c>
      <c r="J4240" s="28">
        <f>VLOOKUP(I4240,'Indice isolamento municipio'!$F$2:$G$26498,2,false)</f>
        <v>0.448</v>
      </c>
      <c r="K4240" s="29"/>
      <c r="L4240" s="20"/>
      <c r="M4240" s="20"/>
      <c r="N4240" s="20"/>
      <c r="O4240" s="20"/>
      <c r="P4240" s="20"/>
    </row>
    <row r="4241" ht="15.75" hidden="1" customHeight="1">
      <c r="A4241" s="12">
        <v>431470.0</v>
      </c>
      <c r="B4241" s="12" t="s">
        <v>641</v>
      </c>
      <c r="C4241" s="12" t="s">
        <v>158</v>
      </c>
      <c r="D4241" s="12" t="s">
        <v>160</v>
      </c>
      <c r="E4241" s="12">
        <v>10407.0</v>
      </c>
      <c r="F4241" s="26">
        <v>43965.0</v>
      </c>
      <c r="G4241" s="20"/>
      <c r="H4241" s="20"/>
      <c r="I4241" s="28" t="str">
        <f t="shared" si="1"/>
        <v>RSPlanalto43965</v>
      </c>
      <c r="J4241" s="28">
        <f>VLOOKUP(I4241,'Indice isolamento municipio'!$F$2:$G$26498,2,false)</f>
        <v>0.361</v>
      </c>
      <c r="K4241" s="29"/>
      <c r="L4241" s="20"/>
      <c r="M4241" s="20"/>
      <c r="N4241" s="20"/>
      <c r="O4241" s="20"/>
      <c r="P4241" s="20"/>
    </row>
    <row r="4242" ht="15.75" hidden="1" customHeight="1">
      <c r="A4242" s="12">
        <v>431475.0</v>
      </c>
      <c r="B4242" s="12" t="s">
        <v>4205</v>
      </c>
      <c r="C4242" s="12" t="s">
        <v>158</v>
      </c>
      <c r="D4242" s="12" t="s">
        <v>160</v>
      </c>
      <c r="E4242" s="12">
        <v>2023.0</v>
      </c>
      <c r="F4242" s="26">
        <v>43965.0</v>
      </c>
      <c r="G4242" s="20"/>
      <c r="H4242" s="20"/>
      <c r="I4242" s="28" t="str">
        <f t="shared" si="1"/>
        <v>RSPoço das Antas43965</v>
      </c>
      <c r="J4242" s="28">
        <f>VLOOKUP(I4242,'Indice isolamento municipio'!$F$2:$G$26498,2,false)</f>
        <v>0.5</v>
      </c>
      <c r="K4242" s="29"/>
      <c r="L4242" s="20"/>
      <c r="M4242" s="20"/>
      <c r="N4242" s="20"/>
      <c r="O4242" s="20"/>
      <c r="P4242" s="20"/>
    </row>
    <row r="4243" ht="15.75" hidden="1" customHeight="1">
      <c r="A4243" s="12">
        <v>431477.0</v>
      </c>
      <c r="B4243" s="12" t="s">
        <v>4206</v>
      </c>
      <c r="C4243" s="12" t="s">
        <v>158</v>
      </c>
      <c r="D4243" s="12" t="s">
        <v>160</v>
      </c>
      <c r="E4243" s="12">
        <v>3850.0</v>
      </c>
      <c r="F4243" s="26">
        <v>43965.0</v>
      </c>
      <c r="G4243" s="20"/>
      <c r="H4243" s="20"/>
      <c r="I4243" s="28" t="str">
        <f t="shared" si="1"/>
        <v>RSPontão43965</v>
      </c>
      <c r="J4243" s="28">
        <f>VLOOKUP(I4243,'Indice isolamento municipio'!$F$2:$G$26498,2,false)</f>
        <v>0.524</v>
      </c>
      <c r="K4243" s="29"/>
      <c r="L4243" s="20"/>
      <c r="M4243" s="20"/>
      <c r="N4243" s="20"/>
      <c r="O4243" s="20"/>
      <c r="P4243" s="20"/>
    </row>
    <row r="4244" ht="15.75" hidden="1" customHeight="1">
      <c r="A4244" s="12">
        <v>431478.0</v>
      </c>
      <c r="B4244" s="12" t="s">
        <v>5923</v>
      </c>
      <c r="C4244" s="12" t="s">
        <v>158</v>
      </c>
      <c r="D4244" s="12" t="s">
        <v>160</v>
      </c>
      <c r="E4244" s="12">
        <v>1709.0</v>
      </c>
      <c r="F4244" s="26">
        <v>43965.0</v>
      </c>
      <c r="G4244" s="20"/>
      <c r="H4244" s="20"/>
      <c r="I4244" s="28" t="str">
        <f t="shared" si="1"/>
        <v>RSPonte Preta43965</v>
      </c>
      <c r="J4244" s="28" t="str">
        <f>VLOOKUP(I4244,'Indice isolamento municipio'!$F$2:$G$26498,2,false)</f>
        <v>#N/A</v>
      </c>
      <c r="K4244" s="29"/>
      <c r="L4244" s="20"/>
      <c r="M4244" s="20"/>
      <c r="N4244" s="20"/>
      <c r="O4244" s="20"/>
      <c r="P4244" s="20"/>
    </row>
    <row r="4245" ht="15.75" hidden="1" customHeight="1">
      <c r="A4245" s="12">
        <v>431480.0</v>
      </c>
      <c r="B4245" s="12" t="s">
        <v>4208</v>
      </c>
      <c r="C4245" s="12" t="s">
        <v>158</v>
      </c>
      <c r="D4245" s="12" t="s">
        <v>160</v>
      </c>
      <c r="E4245" s="12">
        <v>31866.0</v>
      </c>
      <c r="F4245" s="26">
        <v>43965.0</v>
      </c>
      <c r="G4245" s="20"/>
      <c r="H4245" s="20"/>
      <c r="I4245" s="28" t="str">
        <f t="shared" si="1"/>
        <v>RSPortão43965</v>
      </c>
      <c r="J4245" s="28">
        <f>VLOOKUP(I4245,'Indice isolamento municipio'!$F$2:$G$26498,2,false)</f>
        <v>0.355</v>
      </c>
      <c r="K4245" s="29"/>
      <c r="L4245" s="20"/>
      <c r="M4245" s="20"/>
      <c r="N4245" s="20"/>
      <c r="O4245" s="20"/>
      <c r="P4245" s="20"/>
    </row>
    <row r="4246" ht="15.75" hidden="1" customHeight="1">
      <c r="A4246" s="12">
        <v>431490.0</v>
      </c>
      <c r="B4246" s="12" t="s">
        <v>4209</v>
      </c>
      <c r="C4246" s="12" t="s">
        <v>158</v>
      </c>
      <c r="D4246" s="12" t="s">
        <v>160</v>
      </c>
      <c r="E4246" s="12">
        <v>1416714.0</v>
      </c>
      <c r="F4246" s="26">
        <v>43965.0</v>
      </c>
      <c r="G4246" s="20"/>
      <c r="H4246" s="20"/>
      <c r="I4246" s="28" t="str">
        <f t="shared" si="1"/>
        <v>RSPorto Alegre43965</v>
      </c>
      <c r="J4246" s="28">
        <f>VLOOKUP(I4246,'Indice isolamento municipio'!$F$2:$G$26498,2,false)</f>
        <v>0.436</v>
      </c>
      <c r="K4246" s="29"/>
      <c r="L4246" s="20"/>
      <c r="M4246" s="20"/>
      <c r="N4246" s="20"/>
      <c r="O4246" s="20"/>
      <c r="P4246" s="20"/>
    </row>
    <row r="4247" ht="15.75" hidden="1" customHeight="1">
      <c r="A4247" s="12">
        <v>431500.0</v>
      </c>
      <c r="B4247" s="12" t="s">
        <v>4210</v>
      </c>
      <c r="C4247" s="12" t="s">
        <v>158</v>
      </c>
      <c r="D4247" s="12" t="s">
        <v>160</v>
      </c>
      <c r="E4247" s="12">
        <v>5265.0</v>
      </c>
      <c r="F4247" s="26">
        <v>43965.0</v>
      </c>
      <c r="G4247" s="20"/>
      <c r="H4247" s="20"/>
      <c r="I4247" s="28" t="str">
        <f t="shared" si="1"/>
        <v>RSPorto Lucena43965</v>
      </c>
      <c r="J4247" s="28">
        <f>VLOOKUP(I4247,'Indice isolamento municipio'!$F$2:$G$26498,2,false)</f>
        <v>0.375</v>
      </c>
      <c r="K4247" s="29"/>
      <c r="L4247" s="20"/>
      <c r="M4247" s="20"/>
      <c r="N4247" s="20"/>
      <c r="O4247" s="20"/>
      <c r="P4247" s="20"/>
    </row>
    <row r="4248" ht="15.75" hidden="1" customHeight="1">
      <c r="A4248" s="12">
        <v>431505.0</v>
      </c>
      <c r="B4248" s="12" t="s">
        <v>5924</v>
      </c>
      <c r="C4248" s="12" t="s">
        <v>158</v>
      </c>
      <c r="D4248" s="12" t="s">
        <v>160</v>
      </c>
      <c r="E4248" s="12">
        <v>2503.0</v>
      </c>
      <c r="F4248" s="26">
        <v>43965.0</v>
      </c>
      <c r="G4248" s="20"/>
      <c r="H4248" s="20"/>
      <c r="I4248" s="28" t="str">
        <f t="shared" si="1"/>
        <v>RSPorto Mauá43965</v>
      </c>
      <c r="J4248" s="28" t="str">
        <f>VLOOKUP(I4248,'Indice isolamento municipio'!$F$2:$G$26498,2,false)</f>
        <v>#N/A</v>
      </c>
      <c r="K4248" s="29"/>
      <c r="L4248" s="20"/>
      <c r="M4248" s="20"/>
      <c r="N4248" s="20"/>
      <c r="O4248" s="20"/>
      <c r="P4248" s="20"/>
    </row>
    <row r="4249" ht="15.75" hidden="1" customHeight="1">
      <c r="A4249" s="12">
        <v>431507.0</v>
      </c>
      <c r="B4249" s="12" t="s">
        <v>5925</v>
      </c>
      <c r="C4249" s="12" t="s">
        <v>158</v>
      </c>
      <c r="D4249" s="12" t="s">
        <v>160</v>
      </c>
      <c r="E4249" s="12">
        <v>1760.0</v>
      </c>
      <c r="F4249" s="26">
        <v>43965.0</v>
      </c>
      <c r="G4249" s="20"/>
      <c r="H4249" s="20"/>
      <c r="I4249" s="28" t="str">
        <f t="shared" si="1"/>
        <v>RSPorto Vera Cruz43965</v>
      </c>
      <c r="J4249" s="28" t="str">
        <f>VLOOKUP(I4249,'Indice isolamento municipio'!$F$2:$G$26498,2,false)</f>
        <v>#N/A</v>
      </c>
      <c r="K4249" s="29"/>
      <c r="L4249" s="20"/>
      <c r="M4249" s="20"/>
      <c r="N4249" s="20"/>
      <c r="O4249" s="20"/>
      <c r="P4249" s="20"/>
    </row>
    <row r="4250" ht="15.75" hidden="1" customHeight="1">
      <c r="A4250" s="12">
        <v>431510.0</v>
      </c>
      <c r="B4250" s="12" t="s">
        <v>4211</v>
      </c>
      <c r="C4250" s="12" t="s">
        <v>158</v>
      </c>
      <c r="D4250" s="12" t="s">
        <v>160</v>
      </c>
      <c r="E4250" s="12">
        <v>10463.0</v>
      </c>
      <c r="F4250" s="26">
        <v>43965.0</v>
      </c>
      <c r="G4250" s="20"/>
      <c r="H4250" s="20"/>
      <c r="I4250" s="28" t="str">
        <f t="shared" si="1"/>
        <v>RSPorto Xavier43965</v>
      </c>
      <c r="J4250" s="28">
        <f>VLOOKUP(I4250,'Indice isolamento municipio'!$F$2:$G$26498,2,false)</f>
        <v>0.26</v>
      </c>
      <c r="K4250" s="29"/>
      <c r="L4250" s="20"/>
      <c r="M4250" s="20"/>
      <c r="N4250" s="20"/>
      <c r="O4250" s="20"/>
      <c r="P4250" s="20"/>
    </row>
    <row r="4251" ht="15.75" hidden="1" customHeight="1">
      <c r="A4251" s="12">
        <v>431513.0</v>
      </c>
      <c r="B4251" s="12" t="s">
        <v>5926</v>
      </c>
      <c r="C4251" s="12" t="s">
        <v>158</v>
      </c>
      <c r="D4251" s="12" t="s">
        <v>160</v>
      </c>
      <c r="E4251" s="12">
        <v>1827.0</v>
      </c>
      <c r="F4251" s="26">
        <v>43965.0</v>
      </c>
      <c r="G4251" s="20"/>
      <c r="H4251" s="20"/>
      <c r="I4251" s="28" t="str">
        <f t="shared" si="1"/>
        <v>RSPouso Novo43965</v>
      </c>
      <c r="J4251" s="28" t="str">
        <f>VLOOKUP(I4251,'Indice isolamento municipio'!$F$2:$G$26498,2,false)</f>
        <v>#N/A</v>
      </c>
      <c r="K4251" s="29"/>
      <c r="L4251" s="20"/>
      <c r="M4251" s="20"/>
      <c r="N4251" s="20"/>
      <c r="O4251" s="20"/>
      <c r="P4251" s="20"/>
    </row>
    <row r="4252" ht="15.75" hidden="1" customHeight="1">
      <c r="A4252" s="12">
        <v>431514.0</v>
      </c>
      <c r="B4252" s="12" t="s">
        <v>4212</v>
      </c>
      <c r="C4252" s="12" t="s">
        <v>158</v>
      </c>
      <c r="D4252" s="12" t="s">
        <v>160</v>
      </c>
      <c r="E4252" s="12">
        <v>2547.0</v>
      </c>
      <c r="F4252" s="26">
        <v>43965.0</v>
      </c>
      <c r="G4252" s="20"/>
      <c r="H4252" s="20"/>
      <c r="I4252" s="28" t="str">
        <f t="shared" si="1"/>
        <v>RSPresidente Lucena43965</v>
      </c>
      <c r="J4252" s="28">
        <f>VLOOKUP(I4252,'Indice isolamento municipio'!$F$2:$G$26498,2,false)</f>
        <v>0.351</v>
      </c>
      <c r="K4252" s="29"/>
      <c r="L4252" s="20"/>
      <c r="M4252" s="20"/>
      <c r="N4252" s="20"/>
      <c r="O4252" s="20"/>
      <c r="P4252" s="20"/>
    </row>
    <row r="4253" ht="15.75" hidden="1" customHeight="1">
      <c r="A4253" s="12">
        <v>431515.0</v>
      </c>
      <c r="B4253" s="12" t="s">
        <v>4213</v>
      </c>
      <c r="C4253" s="12" t="s">
        <v>158</v>
      </c>
      <c r="D4253" s="12" t="s">
        <v>160</v>
      </c>
      <c r="E4253" s="12">
        <v>6153.0</v>
      </c>
      <c r="F4253" s="26">
        <v>43965.0</v>
      </c>
      <c r="G4253" s="20"/>
      <c r="H4253" s="20"/>
      <c r="I4253" s="28" t="str">
        <f t="shared" si="1"/>
        <v>RSProgresso43965</v>
      </c>
      <c r="J4253" s="28">
        <f>VLOOKUP(I4253,'Indice isolamento municipio'!$F$2:$G$26498,2,false)</f>
        <v>0.552</v>
      </c>
      <c r="K4253" s="29"/>
      <c r="L4253" s="20"/>
      <c r="M4253" s="20"/>
      <c r="N4253" s="20"/>
      <c r="O4253" s="20"/>
      <c r="P4253" s="20"/>
    </row>
    <row r="4254" ht="15.75" hidden="1" customHeight="1">
      <c r="A4254" s="12">
        <v>431517.0</v>
      </c>
      <c r="B4254" s="12" t="s">
        <v>5927</v>
      </c>
      <c r="C4254" s="12" t="s">
        <v>158</v>
      </c>
      <c r="D4254" s="12" t="s">
        <v>160</v>
      </c>
      <c r="E4254" s="12">
        <v>1984.0</v>
      </c>
      <c r="F4254" s="26">
        <v>43965.0</v>
      </c>
      <c r="G4254" s="20"/>
      <c r="H4254" s="20"/>
      <c r="I4254" s="28" t="str">
        <f t="shared" si="1"/>
        <v>RSProtásio Alves43965</v>
      </c>
      <c r="J4254" s="28" t="str">
        <f>VLOOKUP(I4254,'Indice isolamento municipio'!$F$2:$G$26498,2,false)</f>
        <v>#N/A</v>
      </c>
      <c r="K4254" s="29"/>
      <c r="L4254" s="20"/>
      <c r="M4254" s="20"/>
      <c r="N4254" s="20"/>
      <c r="O4254" s="20"/>
      <c r="P4254" s="20"/>
    </row>
    <row r="4255" ht="15.75" hidden="1" customHeight="1">
      <c r="A4255" s="12">
        <v>431520.0</v>
      </c>
      <c r="B4255" s="12" t="s">
        <v>4214</v>
      </c>
      <c r="C4255" s="12" t="s">
        <v>158</v>
      </c>
      <c r="D4255" s="12" t="s">
        <v>160</v>
      </c>
      <c r="E4255" s="12">
        <v>4087.0</v>
      </c>
      <c r="F4255" s="26">
        <v>43965.0</v>
      </c>
      <c r="G4255" s="20"/>
      <c r="H4255" s="20"/>
      <c r="I4255" s="28" t="str">
        <f t="shared" si="1"/>
        <v>RSPutinga43965</v>
      </c>
      <c r="J4255" s="28">
        <f>VLOOKUP(I4255,'Indice isolamento municipio'!$F$2:$G$26498,2,false)</f>
        <v>0.567</v>
      </c>
      <c r="K4255" s="29"/>
      <c r="L4255" s="20"/>
      <c r="M4255" s="20"/>
      <c r="N4255" s="20"/>
      <c r="O4255" s="20"/>
      <c r="P4255" s="20"/>
    </row>
    <row r="4256" ht="15.75" hidden="1" customHeight="1">
      <c r="A4256" s="12">
        <v>431530.0</v>
      </c>
      <c r="B4256" s="12" t="s">
        <v>4215</v>
      </c>
      <c r="C4256" s="12" t="s">
        <v>158</v>
      </c>
      <c r="D4256" s="12" t="s">
        <v>160</v>
      </c>
      <c r="E4256" s="12">
        <v>22873.0</v>
      </c>
      <c r="F4256" s="26">
        <v>43965.0</v>
      </c>
      <c r="G4256" s="20"/>
      <c r="H4256" s="20"/>
      <c r="I4256" s="28" t="str">
        <f t="shared" si="1"/>
        <v>RSQuaraí43965</v>
      </c>
      <c r="J4256" s="28">
        <f>VLOOKUP(I4256,'Indice isolamento municipio'!$F$2:$G$26498,2,false)</f>
        <v>0.445</v>
      </c>
      <c r="K4256" s="29"/>
      <c r="L4256" s="20"/>
      <c r="M4256" s="20"/>
      <c r="N4256" s="20"/>
      <c r="O4256" s="20"/>
      <c r="P4256" s="20"/>
    </row>
    <row r="4257" ht="15.75" hidden="1" customHeight="1">
      <c r="A4257" s="12">
        <v>431531.0</v>
      </c>
      <c r="B4257" s="12" t="s">
        <v>5928</v>
      </c>
      <c r="C4257" s="12" t="s">
        <v>158</v>
      </c>
      <c r="D4257" s="12" t="s">
        <v>160</v>
      </c>
      <c r="E4257" s="12">
        <v>1779.0</v>
      </c>
      <c r="F4257" s="26">
        <v>43965.0</v>
      </c>
      <c r="G4257" s="20"/>
      <c r="H4257" s="20"/>
      <c r="I4257" s="28" t="str">
        <f t="shared" si="1"/>
        <v>RSQuatro Irmãos43965</v>
      </c>
      <c r="J4257" s="28" t="str">
        <f>VLOOKUP(I4257,'Indice isolamento municipio'!$F$2:$G$26498,2,false)</f>
        <v>#N/A</v>
      </c>
      <c r="K4257" s="29"/>
      <c r="L4257" s="20"/>
      <c r="M4257" s="20"/>
      <c r="N4257" s="20"/>
      <c r="O4257" s="20"/>
      <c r="P4257" s="20"/>
    </row>
    <row r="4258" ht="15.75" hidden="1" customHeight="1">
      <c r="A4258" s="12">
        <v>431532.0</v>
      </c>
      <c r="B4258" s="12" t="s">
        <v>4216</v>
      </c>
      <c r="C4258" s="12" t="s">
        <v>158</v>
      </c>
      <c r="D4258" s="12" t="s">
        <v>160</v>
      </c>
      <c r="E4258" s="12">
        <v>2713.0</v>
      </c>
      <c r="F4258" s="26">
        <v>43965.0</v>
      </c>
      <c r="G4258" s="20"/>
      <c r="H4258" s="20"/>
      <c r="I4258" s="28" t="str">
        <f t="shared" si="1"/>
        <v>RSQuevedos43965</v>
      </c>
      <c r="J4258" s="28">
        <f>VLOOKUP(I4258,'Indice isolamento municipio'!$F$2:$G$26498,2,false)</f>
        <v>0.273</v>
      </c>
      <c r="K4258" s="29"/>
      <c r="L4258" s="20"/>
      <c r="M4258" s="20"/>
      <c r="N4258" s="20"/>
      <c r="O4258" s="20"/>
      <c r="P4258" s="20"/>
    </row>
    <row r="4259" ht="15.75" hidden="1" customHeight="1">
      <c r="A4259" s="12">
        <v>431535.0</v>
      </c>
      <c r="B4259" s="12" t="s">
        <v>4217</v>
      </c>
      <c r="C4259" s="12" t="s">
        <v>158</v>
      </c>
      <c r="D4259" s="12" t="s">
        <v>160</v>
      </c>
      <c r="E4259" s="12">
        <v>3664.0</v>
      </c>
      <c r="F4259" s="26">
        <v>43965.0</v>
      </c>
      <c r="G4259" s="20"/>
      <c r="H4259" s="20"/>
      <c r="I4259" s="28" t="str">
        <f t="shared" si="1"/>
        <v>RSQuinze de Novembro43965</v>
      </c>
      <c r="J4259" s="28">
        <f>VLOOKUP(I4259,'Indice isolamento municipio'!$F$2:$G$26498,2,false)</f>
        <v>0.448</v>
      </c>
      <c r="K4259" s="29"/>
      <c r="L4259" s="20"/>
      <c r="M4259" s="20"/>
      <c r="N4259" s="20"/>
      <c r="O4259" s="20"/>
      <c r="P4259" s="20"/>
    </row>
    <row r="4260" ht="15.75" hidden="1" customHeight="1">
      <c r="A4260" s="12">
        <v>431540.0</v>
      </c>
      <c r="B4260" s="12" t="s">
        <v>4218</v>
      </c>
      <c r="C4260" s="12" t="s">
        <v>158</v>
      </c>
      <c r="D4260" s="12" t="s">
        <v>160</v>
      </c>
      <c r="E4260" s="12">
        <v>10430.0</v>
      </c>
      <c r="F4260" s="26">
        <v>43965.0</v>
      </c>
      <c r="G4260" s="20"/>
      <c r="H4260" s="20"/>
      <c r="I4260" s="28" t="str">
        <f t="shared" si="1"/>
        <v>RSRedentora43965</v>
      </c>
      <c r="J4260" s="28">
        <f>VLOOKUP(I4260,'Indice isolamento municipio'!$F$2:$G$26498,2,false)</f>
        <v>0.344</v>
      </c>
      <c r="K4260" s="29"/>
      <c r="L4260" s="20"/>
      <c r="M4260" s="20"/>
      <c r="N4260" s="20"/>
      <c r="O4260" s="20"/>
      <c r="P4260" s="20"/>
    </row>
    <row r="4261" ht="15.75" hidden="1" customHeight="1">
      <c r="A4261" s="12">
        <v>431545.0</v>
      </c>
      <c r="B4261" s="12" t="s">
        <v>5929</v>
      </c>
      <c r="C4261" s="12" t="s">
        <v>158</v>
      </c>
      <c r="D4261" s="12" t="s">
        <v>160</v>
      </c>
      <c r="E4261" s="12">
        <v>2136.0</v>
      </c>
      <c r="F4261" s="26">
        <v>43965.0</v>
      </c>
      <c r="G4261" s="20"/>
      <c r="H4261" s="20"/>
      <c r="I4261" s="28" t="str">
        <f t="shared" si="1"/>
        <v>RSRelvado43965</v>
      </c>
      <c r="J4261" s="28" t="str">
        <f>VLOOKUP(I4261,'Indice isolamento municipio'!$F$2:$G$26498,2,false)</f>
        <v>#N/A</v>
      </c>
      <c r="K4261" s="29"/>
      <c r="L4261" s="20"/>
      <c r="M4261" s="20"/>
      <c r="N4261" s="20"/>
      <c r="O4261" s="20"/>
      <c r="P4261" s="20"/>
    </row>
    <row r="4262" ht="15.75" hidden="1" customHeight="1">
      <c r="A4262" s="12">
        <v>431550.0</v>
      </c>
      <c r="B4262" s="12" t="s">
        <v>5930</v>
      </c>
      <c r="C4262" s="12" t="s">
        <v>158</v>
      </c>
      <c r="D4262" s="12" t="s">
        <v>160</v>
      </c>
      <c r="E4262" s="12">
        <v>15828.0</v>
      </c>
      <c r="F4262" s="26">
        <v>43965.0</v>
      </c>
      <c r="G4262" s="20"/>
      <c r="H4262" s="20"/>
      <c r="I4262" s="28" t="str">
        <f t="shared" si="1"/>
        <v>RSRestinga Seca43965</v>
      </c>
      <c r="J4262" s="28" t="str">
        <f>VLOOKUP(I4262,'Indice isolamento municipio'!$F$2:$G$26498,2,false)</f>
        <v>#N/A</v>
      </c>
      <c r="K4262" s="29"/>
      <c r="L4262" s="20"/>
      <c r="M4262" s="20"/>
      <c r="N4262" s="20"/>
      <c r="O4262" s="20"/>
      <c r="P4262" s="20"/>
    </row>
    <row r="4263" ht="15.75" hidden="1" customHeight="1">
      <c r="A4263" s="12">
        <v>431555.0</v>
      </c>
      <c r="B4263" s="12" t="s">
        <v>5931</v>
      </c>
      <c r="C4263" s="12" t="s">
        <v>158</v>
      </c>
      <c r="D4263" s="12" t="s">
        <v>160</v>
      </c>
      <c r="E4263" s="12">
        <v>3453.0</v>
      </c>
      <c r="F4263" s="26">
        <v>43965.0</v>
      </c>
      <c r="G4263" s="20"/>
      <c r="H4263" s="20"/>
      <c r="I4263" s="28" t="str">
        <f t="shared" si="1"/>
        <v>RSRio dos Índios43965</v>
      </c>
      <c r="J4263" s="28" t="str">
        <f>VLOOKUP(I4263,'Indice isolamento municipio'!$F$2:$G$26498,2,false)</f>
        <v>#N/A</v>
      </c>
      <c r="K4263" s="29"/>
      <c r="L4263" s="20"/>
      <c r="M4263" s="20"/>
      <c r="N4263" s="20"/>
      <c r="O4263" s="20"/>
      <c r="P4263" s="20"/>
    </row>
    <row r="4264" ht="15.75" hidden="1" customHeight="1">
      <c r="A4264" s="12">
        <v>431560.0</v>
      </c>
      <c r="B4264" s="12" t="s">
        <v>4220</v>
      </c>
      <c r="C4264" s="12" t="s">
        <v>158</v>
      </c>
      <c r="D4264" s="12" t="s">
        <v>160</v>
      </c>
      <c r="E4264" s="12">
        <v>198842.0</v>
      </c>
      <c r="F4264" s="26">
        <v>43965.0</v>
      </c>
      <c r="G4264" s="20"/>
      <c r="H4264" s="20"/>
      <c r="I4264" s="28" t="str">
        <f t="shared" si="1"/>
        <v>RSRio Grande43965</v>
      </c>
      <c r="J4264" s="28">
        <f>VLOOKUP(I4264,'Indice isolamento municipio'!$F$2:$G$26498,2,false)</f>
        <v>0.468</v>
      </c>
      <c r="K4264" s="29"/>
      <c r="L4264" s="20"/>
      <c r="M4264" s="20"/>
      <c r="N4264" s="20"/>
      <c r="O4264" s="20"/>
      <c r="P4264" s="20"/>
    </row>
    <row r="4265" ht="15.75" hidden="1" customHeight="1">
      <c r="A4265" s="12">
        <v>431570.0</v>
      </c>
      <c r="B4265" s="12" t="s">
        <v>4221</v>
      </c>
      <c r="C4265" s="12" t="s">
        <v>158</v>
      </c>
      <c r="D4265" s="12" t="s">
        <v>160</v>
      </c>
      <c r="E4265" s="12">
        <v>37563.0</v>
      </c>
      <c r="F4265" s="26">
        <v>43965.0</v>
      </c>
      <c r="G4265" s="20"/>
      <c r="H4265" s="20"/>
      <c r="I4265" s="28" t="str">
        <f t="shared" si="1"/>
        <v>RSRio Pardo43965</v>
      </c>
      <c r="J4265" s="28">
        <f>VLOOKUP(I4265,'Indice isolamento municipio'!$F$2:$G$26498,2,false)</f>
        <v>0.358</v>
      </c>
      <c r="K4265" s="29"/>
      <c r="L4265" s="20"/>
      <c r="M4265" s="20"/>
      <c r="N4265" s="20"/>
      <c r="O4265" s="20"/>
      <c r="P4265" s="20"/>
    </row>
    <row r="4266" ht="15.75" hidden="1" customHeight="1">
      <c r="A4266" s="12">
        <v>431575.0</v>
      </c>
      <c r="B4266" s="12" t="s">
        <v>4222</v>
      </c>
      <c r="C4266" s="12" t="s">
        <v>158</v>
      </c>
      <c r="D4266" s="12" t="s">
        <v>160</v>
      </c>
      <c r="E4266" s="12">
        <v>4370.0</v>
      </c>
      <c r="F4266" s="26">
        <v>43965.0</v>
      </c>
      <c r="G4266" s="20"/>
      <c r="H4266" s="20"/>
      <c r="I4266" s="28" t="str">
        <f t="shared" si="1"/>
        <v>RSRiozinho43965</v>
      </c>
      <c r="J4266" s="28">
        <f>VLOOKUP(I4266,'Indice isolamento municipio'!$F$2:$G$26498,2,false)</f>
        <v>0.305</v>
      </c>
      <c r="K4266" s="29"/>
      <c r="L4266" s="20"/>
      <c r="M4266" s="20"/>
      <c r="N4266" s="20"/>
      <c r="O4266" s="20"/>
      <c r="P4266" s="20"/>
    </row>
    <row r="4267" ht="15.75" hidden="1" customHeight="1">
      <c r="A4267" s="12">
        <v>431580.0</v>
      </c>
      <c r="B4267" s="12" t="s">
        <v>4223</v>
      </c>
      <c r="C4267" s="12" t="s">
        <v>158</v>
      </c>
      <c r="D4267" s="12" t="s">
        <v>160</v>
      </c>
      <c r="E4267" s="12">
        <v>10436.0</v>
      </c>
      <c r="F4267" s="26">
        <v>43965.0</v>
      </c>
      <c r="G4267" s="20"/>
      <c r="H4267" s="20"/>
      <c r="I4267" s="28" t="str">
        <f t="shared" si="1"/>
        <v>RSRoca Sales43965</v>
      </c>
      <c r="J4267" s="28">
        <f>VLOOKUP(I4267,'Indice isolamento municipio'!$F$2:$G$26498,2,false)</f>
        <v>0.363</v>
      </c>
      <c r="K4267" s="29"/>
      <c r="L4267" s="20"/>
      <c r="M4267" s="20"/>
      <c r="N4267" s="20"/>
      <c r="O4267" s="20"/>
      <c r="P4267" s="20"/>
    </row>
    <row r="4268" ht="15.75" hidden="1" customHeight="1">
      <c r="A4268" s="12">
        <v>431590.0</v>
      </c>
      <c r="B4268" s="12" t="s">
        <v>4224</v>
      </c>
      <c r="C4268" s="12" t="s">
        <v>158</v>
      </c>
      <c r="D4268" s="12" t="s">
        <v>160</v>
      </c>
      <c r="E4268" s="12">
        <v>5742.0</v>
      </c>
      <c r="F4268" s="26">
        <v>43965.0</v>
      </c>
      <c r="G4268" s="20"/>
      <c r="H4268" s="20"/>
      <c r="I4268" s="28" t="str">
        <f t="shared" si="1"/>
        <v>RSRodeio Bonito43965</v>
      </c>
      <c r="J4268" s="28">
        <f>VLOOKUP(I4268,'Indice isolamento municipio'!$F$2:$G$26498,2,false)</f>
        <v>0.395</v>
      </c>
      <c r="K4268" s="29"/>
      <c r="L4268" s="20"/>
      <c r="M4268" s="20"/>
      <c r="N4268" s="20"/>
      <c r="O4268" s="20"/>
      <c r="P4268" s="20"/>
    </row>
    <row r="4269" ht="15.75" hidden="1" customHeight="1">
      <c r="A4269" s="12">
        <v>431595.0</v>
      </c>
      <c r="B4269" s="12" t="s">
        <v>5932</v>
      </c>
      <c r="C4269" s="12" t="s">
        <v>158</v>
      </c>
      <c r="D4269" s="12" t="s">
        <v>160</v>
      </c>
      <c r="E4269" s="12">
        <v>2498.0</v>
      </c>
      <c r="F4269" s="26">
        <v>43965.0</v>
      </c>
      <c r="G4269" s="20"/>
      <c r="H4269" s="20"/>
      <c r="I4269" s="28" t="str">
        <f t="shared" si="1"/>
        <v>RSRolador43965</v>
      </c>
      <c r="J4269" s="28" t="str">
        <f>VLOOKUP(I4269,'Indice isolamento municipio'!$F$2:$G$26498,2,false)</f>
        <v>#N/A</v>
      </c>
      <c r="K4269" s="29"/>
      <c r="L4269" s="20"/>
      <c r="M4269" s="20"/>
      <c r="N4269" s="20"/>
      <c r="O4269" s="20"/>
      <c r="P4269" s="20"/>
    </row>
    <row r="4270" ht="15.75" hidden="1" customHeight="1">
      <c r="A4270" s="12">
        <v>431600.0</v>
      </c>
      <c r="B4270" s="12" t="s">
        <v>4225</v>
      </c>
      <c r="C4270" s="12" t="s">
        <v>158</v>
      </c>
      <c r="D4270" s="12" t="s">
        <v>160</v>
      </c>
      <c r="E4270" s="12">
        <v>19732.0</v>
      </c>
      <c r="F4270" s="26">
        <v>43965.0</v>
      </c>
      <c r="G4270" s="20"/>
      <c r="H4270" s="20"/>
      <c r="I4270" s="28" t="str">
        <f t="shared" si="1"/>
        <v>RSRolante43965</v>
      </c>
      <c r="J4270" s="28">
        <f>VLOOKUP(I4270,'Indice isolamento municipio'!$F$2:$G$26498,2,false)</f>
        <v>0.343</v>
      </c>
      <c r="K4270" s="29"/>
      <c r="L4270" s="20"/>
      <c r="M4270" s="20"/>
      <c r="N4270" s="20"/>
      <c r="O4270" s="20"/>
      <c r="P4270" s="20"/>
    </row>
    <row r="4271" ht="15.75" hidden="1" customHeight="1">
      <c r="A4271" s="12">
        <v>431610.0</v>
      </c>
      <c r="B4271" s="12" t="s">
        <v>4226</v>
      </c>
      <c r="C4271" s="12" t="s">
        <v>158</v>
      </c>
      <c r="D4271" s="12" t="s">
        <v>160</v>
      </c>
      <c r="E4271" s="12">
        <v>10247.0</v>
      </c>
      <c r="F4271" s="26">
        <v>43965.0</v>
      </c>
      <c r="G4271" s="20"/>
      <c r="H4271" s="20"/>
      <c r="I4271" s="28" t="str">
        <f t="shared" si="1"/>
        <v>RSRonda Alta43965</v>
      </c>
      <c r="J4271" s="28">
        <f>VLOOKUP(I4271,'Indice isolamento municipio'!$F$2:$G$26498,2,false)</f>
        <v>0.426</v>
      </c>
      <c r="K4271" s="29"/>
      <c r="L4271" s="20"/>
      <c r="M4271" s="20"/>
      <c r="N4271" s="20"/>
      <c r="O4271" s="20"/>
      <c r="P4271" s="20"/>
    </row>
    <row r="4272" ht="15.75" hidden="1" customHeight="1">
      <c r="A4272" s="12">
        <v>431620.0</v>
      </c>
      <c r="B4272" s="12" t="s">
        <v>4227</v>
      </c>
      <c r="C4272" s="12" t="s">
        <v>158</v>
      </c>
      <c r="D4272" s="12" t="s">
        <v>160</v>
      </c>
      <c r="E4272" s="12">
        <v>5430.0</v>
      </c>
      <c r="F4272" s="26">
        <v>43965.0</v>
      </c>
      <c r="G4272" s="20"/>
      <c r="H4272" s="20"/>
      <c r="I4272" s="28" t="str">
        <f t="shared" si="1"/>
        <v>RSRondinha43965</v>
      </c>
      <c r="J4272" s="28">
        <f>VLOOKUP(I4272,'Indice isolamento municipio'!$F$2:$G$26498,2,false)</f>
        <v>0.393</v>
      </c>
      <c r="K4272" s="29"/>
      <c r="L4272" s="20"/>
      <c r="M4272" s="20"/>
      <c r="N4272" s="20"/>
      <c r="O4272" s="20"/>
      <c r="P4272" s="20"/>
    </row>
    <row r="4273" ht="15.75" hidden="1" customHeight="1">
      <c r="A4273" s="12">
        <v>431630.0</v>
      </c>
      <c r="B4273" s="12" t="s">
        <v>4228</v>
      </c>
      <c r="C4273" s="12" t="s">
        <v>158</v>
      </c>
      <c r="D4273" s="12" t="s">
        <v>160</v>
      </c>
      <c r="E4273" s="12">
        <v>7114.0</v>
      </c>
      <c r="F4273" s="26">
        <v>43965.0</v>
      </c>
      <c r="G4273" s="20"/>
      <c r="H4273" s="20"/>
      <c r="I4273" s="28" t="str">
        <f t="shared" si="1"/>
        <v>RSRoque Gonzales43965</v>
      </c>
      <c r="J4273" s="28">
        <f>VLOOKUP(I4273,'Indice isolamento municipio'!$F$2:$G$26498,2,false)</f>
        <v>0.39</v>
      </c>
      <c r="K4273" s="29"/>
      <c r="L4273" s="20"/>
      <c r="M4273" s="20"/>
      <c r="N4273" s="20"/>
      <c r="O4273" s="20"/>
      <c r="P4273" s="20"/>
    </row>
    <row r="4274" ht="15.75" hidden="1" customHeight="1">
      <c r="A4274" s="12">
        <v>431640.0</v>
      </c>
      <c r="B4274" s="12" t="s">
        <v>4229</v>
      </c>
      <c r="C4274" s="12" t="s">
        <v>158</v>
      </c>
      <c r="D4274" s="12" t="s">
        <v>160</v>
      </c>
      <c r="E4274" s="12">
        <v>39503.0</v>
      </c>
      <c r="F4274" s="26">
        <v>43965.0</v>
      </c>
      <c r="G4274" s="20"/>
      <c r="H4274" s="20"/>
      <c r="I4274" s="28" t="str">
        <f t="shared" si="1"/>
        <v>RSRosário do Sul43965</v>
      </c>
      <c r="J4274" s="28">
        <f>VLOOKUP(I4274,'Indice isolamento municipio'!$F$2:$G$26498,2,false)</f>
        <v>0.37</v>
      </c>
      <c r="K4274" s="29"/>
      <c r="L4274" s="20"/>
      <c r="M4274" s="20"/>
      <c r="N4274" s="20"/>
      <c r="O4274" s="20"/>
      <c r="P4274" s="20"/>
    </row>
    <row r="4275" ht="15.75" hidden="1" customHeight="1">
      <c r="A4275" s="12">
        <v>431642.0</v>
      </c>
      <c r="B4275" s="12" t="s">
        <v>5933</v>
      </c>
      <c r="C4275" s="12" t="s">
        <v>158</v>
      </c>
      <c r="D4275" s="12" t="s">
        <v>160</v>
      </c>
      <c r="E4275" s="12">
        <v>2587.0</v>
      </c>
      <c r="F4275" s="26">
        <v>43965.0</v>
      </c>
      <c r="G4275" s="20"/>
      <c r="H4275" s="20"/>
      <c r="I4275" s="28" t="str">
        <f t="shared" si="1"/>
        <v>RSSagrada Família43965</v>
      </c>
      <c r="J4275" s="28" t="str">
        <f>VLOOKUP(I4275,'Indice isolamento municipio'!$F$2:$G$26498,2,false)</f>
        <v>#N/A</v>
      </c>
      <c r="K4275" s="29"/>
      <c r="L4275" s="20"/>
      <c r="M4275" s="20"/>
      <c r="N4275" s="20"/>
      <c r="O4275" s="20"/>
      <c r="P4275" s="20"/>
    </row>
    <row r="4276" ht="15.75" hidden="1" customHeight="1">
      <c r="A4276" s="12">
        <v>431643.0</v>
      </c>
      <c r="B4276" s="12" t="s">
        <v>5934</v>
      </c>
      <c r="C4276" s="12" t="s">
        <v>158</v>
      </c>
      <c r="D4276" s="12" t="s">
        <v>160</v>
      </c>
      <c r="E4276" s="12">
        <v>2820.0</v>
      </c>
      <c r="F4276" s="26">
        <v>43965.0</v>
      </c>
      <c r="G4276" s="20"/>
      <c r="H4276" s="20"/>
      <c r="I4276" s="28" t="str">
        <f t="shared" si="1"/>
        <v>RSSaldanha Marinho43965</v>
      </c>
      <c r="J4276" s="28" t="str">
        <f>VLOOKUP(I4276,'Indice isolamento municipio'!$F$2:$G$26498,2,false)</f>
        <v>#N/A</v>
      </c>
      <c r="K4276" s="29"/>
      <c r="L4276" s="20"/>
      <c r="M4276" s="20"/>
      <c r="N4276" s="20"/>
      <c r="O4276" s="20"/>
      <c r="P4276" s="20"/>
    </row>
    <row r="4277" ht="15.75" hidden="1" customHeight="1">
      <c r="A4277" s="12">
        <v>431645.0</v>
      </c>
      <c r="B4277" s="12" t="s">
        <v>4230</v>
      </c>
      <c r="C4277" s="12" t="s">
        <v>158</v>
      </c>
      <c r="D4277" s="12" t="s">
        <v>160</v>
      </c>
      <c r="E4277" s="12">
        <v>11933.0</v>
      </c>
      <c r="F4277" s="26">
        <v>43965.0</v>
      </c>
      <c r="G4277" s="20"/>
      <c r="H4277" s="20"/>
      <c r="I4277" s="28" t="str">
        <f t="shared" si="1"/>
        <v>RSSalto do Jacuí43965</v>
      </c>
      <c r="J4277" s="28">
        <f>VLOOKUP(I4277,'Indice isolamento municipio'!$F$2:$G$26498,2,false)</f>
        <v>0.398</v>
      </c>
      <c r="K4277" s="29"/>
      <c r="L4277" s="20"/>
      <c r="M4277" s="20"/>
      <c r="N4277" s="20"/>
      <c r="O4277" s="20"/>
      <c r="P4277" s="20"/>
    </row>
    <row r="4278" ht="15.75" hidden="1" customHeight="1">
      <c r="A4278" s="12">
        <v>431647.0</v>
      </c>
      <c r="B4278" s="12" t="s">
        <v>5935</v>
      </c>
      <c r="C4278" s="12" t="s">
        <v>158</v>
      </c>
      <c r="D4278" s="12" t="s">
        <v>160</v>
      </c>
      <c r="E4278" s="12">
        <v>2670.0</v>
      </c>
      <c r="F4278" s="26">
        <v>43965.0</v>
      </c>
      <c r="G4278" s="20"/>
      <c r="H4278" s="20"/>
      <c r="I4278" s="28" t="str">
        <f t="shared" si="1"/>
        <v>RSSalvador das Missões43965</v>
      </c>
      <c r="J4278" s="28" t="str">
        <f>VLOOKUP(I4278,'Indice isolamento municipio'!$F$2:$G$26498,2,false)</f>
        <v>#N/A</v>
      </c>
      <c r="K4278" s="29"/>
      <c r="L4278" s="20"/>
      <c r="M4278" s="20"/>
      <c r="N4278" s="20"/>
      <c r="O4278" s="20"/>
      <c r="P4278" s="20"/>
    </row>
    <row r="4279" ht="15.75" hidden="1" customHeight="1">
      <c r="A4279" s="12">
        <v>431650.0</v>
      </c>
      <c r="B4279" s="12" t="s">
        <v>4231</v>
      </c>
      <c r="C4279" s="12" t="s">
        <v>158</v>
      </c>
      <c r="D4279" s="12" t="s">
        <v>160</v>
      </c>
      <c r="E4279" s="12">
        <v>6903.0</v>
      </c>
      <c r="F4279" s="26">
        <v>43965.0</v>
      </c>
      <c r="G4279" s="20"/>
      <c r="H4279" s="20"/>
      <c r="I4279" s="28" t="str">
        <f t="shared" si="1"/>
        <v>RSSalvador do Sul43965</v>
      </c>
      <c r="J4279" s="28">
        <f>VLOOKUP(I4279,'Indice isolamento municipio'!$F$2:$G$26498,2,false)</f>
        <v>0.411</v>
      </c>
      <c r="K4279" s="29"/>
      <c r="L4279" s="20"/>
      <c r="M4279" s="20"/>
      <c r="N4279" s="20"/>
      <c r="O4279" s="20"/>
      <c r="P4279" s="20"/>
    </row>
    <row r="4280" ht="15.75" hidden="1" customHeight="1">
      <c r="A4280" s="12">
        <v>431660.0</v>
      </c>
      <c r="B4280" s="12" t="s">
        <v>4232</v>
      </c>
      <c r="C4280" s="12" t="s">
        <v>158</v>
      </c>
      <c r="D4280" s="12" t="s">
        <v>160</v>
      </c>
      <c r="E4280" s="12">
        <v>15468.0</v>
      </c>
      <c r="F4280" s="26">
        <v>43965.0</v>
      </c>
      <c r="G4280" s="20"/>
      <c r="H4280" s="20"/>
      <c r="I4280" s="28" t="str">
        <f t="shared" si="1"/>
        <v>RSSananduva43965</v>
      </c>
      <c r="J4280" s="28">
        <f>VLOOKUP(I4280,'Indice isolamento municipio'!$F$2:$G$26498,2,false)</f>
        <v>0.282</v>
      </c>
      <c r="K4280" s="29"/>
      <c r="L4280" s="20"/>
      <c r="M4280" s="20"/>
      <c r="N4280" s="20"/>
      <c r="O4280" s="20"/>
      <c r="P4280" s="20"/>
    </row>
    <row r="4281" ht="15.75" hidden="1" customHeight="1">
      <c r="A4281" s="12">
        <v>431670.0</v>
      </c>
      <c r="B4281" s="12" t="s">
        <v>4233</v>
      </c>
      <c r="C4281" s="12" t="s">
        <v>158</v>
      </c>
      <c r="D4281" s="12" t="s">
        <v>160</v>
      </c>
      <c r="E4281" s="12">
        <v>8650.0</v>
      </c>
      <c r="F4281" s="26">
        <v>43965.0</v>
      </c>
      <c r="G4281" s="20"/>
      <c r="H4281" s="20"/>
      <c r="I4281" s="28" t="str">
        <f t="shared" si="1"/>
        <v>RSSanta Bárbara do Sul43965</v>
      </c>
      <c r="J4281" s="28">
        <f>VLOOKUP(I4281,'Indice isolamento municipio'!$F$2:$G$26498,2,false)</f>
        <v>0.353</v>
      </c>
      <c r="K4281" s="29"/>
      <c r="L4281" s="20"/>
      <c r="M4281" s="20"/>
      <c r="N4281" s="20"/>
      <c r="O4281" s="20"/>
      <c r="P4281" s="20"/>
    </row>
    <row r="4282" ht="15.75" hidden="1" customHeight="1">
      <c r="A4282" s="12">
        <v>431673.0</v>
      </c>
      <c r="B4282" s="12" t="s">
        <v>5936</v>
      </c>
      <c r="C4282" s="12" t="s">
        <v>158</v>
      </c>
      <c r="D4282" s="12" t="s">
        <v>160</v>
      </c>
      <c r="E4282" s="12">
        <v>1646.0</v>
      </c>
      <c r="F4282" s="26">
        <v>43965.0</v>
      </c>
      <c r="G4282" s="20"/>
      <c r="H4282" s="20"/>
      <c r="I4282" s="28" t="str">
        <f t="shared" si="1"/>
        <v>RSSanta Cecília do Sul43965</v>
      </c>
      <c r="J4282" s="28" t="str">
        <f>VLOOKUP(I4282,'Indice isolamento municipio'!$F$2:$G$26498,2,false)</f>
        <v>#N/A</v>
      </c>
      <c r="K4282" s="29"/>
      <c r="L4282" s="20"/>
      <c r="M4282" s="20"/>
      <c r="N4282" s="20"/>
      <c r="O4282" s="20"/>
      <c r="P4282" s="20"/>
    </row>
    <row r="4283" ht="15.75" hidden="1" customHeight="1">
      <c r="A4283" s="12">
        <v>431675.0</v>
      </c>
      <c r="B4283" s="12" t="s">
        <v>4234</v>
      </c>
      <c r="C4283" s="12" t="s">
        <v>158</v>
      </c>
      <c r="D4283" s="12" t="s">
        <v>160</v>
      </c>
      <c r="E4283" s="12">
        <v>5832.0</v>
      </c>
      <c r="F4283" s="26">
        <v>43965.0</v>
      </c>
      <c r="G4283" s="20"/>
      <c r="H4283" s="20"/>
      <c r="I4283" s="28" t="str">
        <f t="shared" si="1"/>
        <v>RSSanta Clara do Sul43965</v>
      </c>
      <c r="J4283" s="28">
        <f>VLOOKUP(I4283,'Indice isolamento municipio'!$F$2:$G$26498,2,false)</f>
        <v>0.307</v>
      </c>
      <c r="K4283" s="29"/>
      <c r="L4283" s="20"/>
      <c r="M4283" s="20"/>
      <c r="N4283" s="20"/>
      <c r="O4283" s="20"/>
      <c r="P4283" s="20"/>
    </row>
    <row r="4284" ht="15.75" hidden="1" customHeight="1">
      <c r="A4284" s="12">
        <v>431680.0</v>
      </c>
      <c r="B4284" s="12" t="s">
        <v>4235</v>
      </c>
      <c r="C4284" s="12" t="s">
        <v>158</v>
      </c>
      <c r="D4284" s="12" t="s">
        <v>160</v>
      </c>
      <c r="E4284" s="12">
        <v>119997.0</v>
      </c>
      <c r="F4284" s="26">
        <v>43965.0</v>
      </c>
      <c r="G4284" s="20"/>
      <c r="H4284" s="20"/>
      <c r="I4284" s="28" t="str">
        <f t="shared" si="1"/>
        <v>RSSanta Cruz do Sul43965</v>
      </c>
      <c r="J4284" s="28">
        <f>VLOOKUP(I4284,'Indice isolamento municipio'!$F$2:$G$26498,2,false)</f>
        <v>0.38</v>
      </c>
      <c r="K4284" s="29"/>
      <c r="L4284" s="20"/>
      <c r="M4284" s="20"/>
      <c r="N4284" s="20"/>
      <c r="O4284" s="20"/>
      <c r="P4284" s="20"/>
    </row>
    <row r="4285" ht="15.75" hidden="1" customHeight="1">
      <c r="A4285" s="12">
        <v>431690.0</v>
      </c>
      <c r="B4285" s="12" t="s">
        <v>3926</v>
      </c>
      <c r="C4285" s="12" t="s">
        <v>158</v>
      </c>
      <c r="D4285" s="12" t="s">
        <v>160</v>
      </c>
      <c r="E4285" s="12">
        <v>263662.0</v>
      </c>
      <c r="F4285" s="26">
        <v>43965.0</v>
      </c>
      <c r="G4285" s="20"/>
      <c r="H4285" s="20"/>
      <c r="I4285" s="28" t="str">
        <f t="shared" si="1"/>
        <v>RSSanta Maria43965</v>
      </c>
      <c r="J4285" s="28">
        <f>VLOOKUP(I4285,'Indice isolamento municipio'!$F$2:$G$26498,2,false)</f>
        <v>0.396</v>
      </c>
      <c r="K4285" s="29"/>
      <c r="L4285" s="20"/>
      <c r="M4285" s="20"/>
      <c r="N4285" s="20"/>
      <c r="O4285" s="20"/>
      <c r="P4285" s="20"/>
    </row>
    <row r="4286" ht="15.75" hidden="1" customHeight="1">
      <c r="A4286" s="12">
        <v>431695.0</v>
      </c>
      <c r="B4286" s="12" t="s">
        <v>4236</v>
      </c>
      <c r="C4286" s="12" t="s">
        <v>158</v>
      </c>
      <c r="D4286" s="12" t="s">
        <v>160</v>
      </c>
      <c r="E4286" s="12">
        <v>6078.0</v>
      </c>
      <c r="F4286" s="26">
        <v>43965.0</v>
      </c>
      <c r="G4286" s="20"/>
      <c r="H4286" s="20"/>
      <c r="I4286" s="28" t="str">
        <f t="shared" si="1"/>
        <v>RSSanta Maria do Herval43965</v>
      </c>
      <c r="J4286" s="28">
        <f>VLOOKUP(I4286,'Indice isolamento municipio'!$F$2:$G$26498,2,false)</f>
        <v>0.413</v>
      </c>
      <c r="K4286" s="29"/>
      <c r="L4286" s="20"/>
      <c r="M4286" s="20"/>
      <c r="N4286" s="20"/>
      <c r="O4286" s="20"/>
      <c r="P4286" s="20"/>
    </row>
    <row r="4287" ht="15.75" hidden="1" customHeight="1">
      <c r="A4287" s="12">
        <v>431697.0</v>
      </c>
      <c r="B4287" s="12" t="s">
        <v>5937</v>
      </c>
      <c r="C4287" s="12" t="s">
        <v>158</v>
      </c>
      <c r="D4287" s="12" t="s">
        <v>160</v>
      </c>
      <c r="E4287" s="12">
        <v>2380.0</v>
      </c>
      <c r="F4287" s="26">
        <v>43965.0</v>
      </c>
      <c r="G4287" s="20"/>
      <c r="H4287" s="20"/>
      <c r="I4287" s="28" t="str">
        <f t="shared" si="1"/>
        <v>RSSanta Margarida do Sul43965</v>
      </c>
      <c r="J4287" s="28" t="str">
        <f>VLOOKUP(I4287,'Indice isolamento municipio'!$F$2:$G$26498,2,false)</f>
        <v>#N/A</v>
      </c>
      <c r="K4287" s="29"/>
      <c r="L4287" s="20"/>
      <c r="M4287" s="20"/>
      <c r="N4287" s="20"/>
      <c r="O4287" s="20"/>
      <c r="P4287" s="20"/>
    </row>
    <row r="4288" ht="15.75" hidden="1" customHeight="1">
      <c r="A4288" s="12">
        <v>431700.0</v>
      </c>
      <c r="B4288" s="12" t="s">
        <v>4239</v>
      </c>
      <c r="C4288" s="12" t="s">
        <v>158</v>
      </c>
      <c r="D4288" s="12" t="s">
        <v>160</v>
      </c>
      <c r="E4288" s="12">
        <v>8185.0</v>
      </c>
      <c r="F4288" s="26">
        <v>43965.0</v>
      </c>
      <c r="G4288" s="20"/>
      <c r="H4288" s="20"/>
      <c r="I4288" s="28" t="str">
        <f t="shared" si="1"/>
        <v>RSSantana da Boa Vista43965</v>
      </c>
      <c r="J4288" s="28">
        <f>VLOOKUP(I4288,'Indice isolamento municipio'!$F$2:$G$26498,2,false)</f>
        <v>0.419</v>
      </c>
      <c r="K4288" s="29"/>
      <c r="L4288" s="20"/>
      <c r="M4288" s="20"/>
      <c r="N4288" s="20"/>
      <c r="O4288" s="20"/>
      <c r="P4288" s="20"/>
    </row>
    <row r="4289" ht="15.75" hidden="1" customHeight="1">
      <c r="A4289" s="12">
        <v>431710.0</v>
      </c>
      <c r="B4289" s="12" t="s">
        <v>5938</v>
      </c>
      <c r="C4289" s="12" t="s">
        <v>158</v>
      </c>
      <c r="D4289" s="12" t="s">
        <v>160</v>
      </c>
      <c r="E4289" s="12">
        <v>81198.0</v>
      </c>
      <c r="F4289" s="26">
        <v>43965.0</v>
      </c>
      <c r="G4289" s="20"/>
      <c r="H4289" s="20"/>
      <c r="I4289" s="28" t="str">
        <f t="shared" si="1"/>
        <v>RSSant' Ana do Livramento43965</v>
      </c>
      <c r="J4289" s="28" t="str">
        <f>VLOOKUP(I4289,'Indice isolamento municipio'!$F$2:$G$26498,2,false)</f>
        <v>#N/A</v>
      </c>
      <c r="K4289" s="29"/>
      <c r="L4289" s="20"/>
      <c r="M4289" s="20"/>
      <c r="N4289" s="20"/>
      <c r="O4289" s="20"/>
      <c r="P4289" s="20"/>
    </row>
    <row r="4290" ht="15.75" hidden="1" customHeight="1">
      <c r="A4290" s="12">
        <v>431720.0</v>
      </c>
      <c r="B4290" s="12" t="s">
        <v>4237</v>
      </c>
      <c r="C4290" s="12" t="s">
        <v>158</v>
      </c>
      <c r="D4290" s="12" t="s">
        <v>160</v>
      </c>
      <c r="E4290" s="12">
        <v>69127.0</v>
      </c>
      <c r="F4290" s="26">
        <v>43965.0</v>
      </c>
      <c r="G4290" s="20"/>
      <c r="H4290" s="20"/>
      <c r="I4290" s="28" t="str">
        <f t="shared" si="1"/>
        <v>RSSanta Rosa43965</v>
      </c>
      <c r="J4290" s="28">
        <f>VLOOKUP(I4290,'Indice isolamento municipio'!$F$2:$G$26498,2,false)</f>
        <v>0.363</v>
      </c>
      <c r="K4290" s="29"/>
      <c r="L4290" s="20"/>
      <c r="M4290" s="20"/>
      <c r="N4290" s="20"/>
      <c r="O4290" s="20"/>
      <c r="P4290" s="20"/>
    </row>
    <row r="4291" ht="15.75" hidden="1" customHeight="1">
      <c r="A4291" s="12">
        <v>431725.0</v>
      </c>
      <c r="B4291" s="12" t="s">
        <v>5939</v>
      </c>
      <c r="C4291" s="12" t="s">
        <v>158</v>
      </c>
      <c r="D4291" s="12" t="s">
        <v>160</v>
      </c>
      <c r="E4291" s="12">
        <v>1725.0</v>
      </c>
      <c r="F4291" s="26">
        <v>43965.0</v>
      </c>
      <c r="G4291" s="20"/>
      <c r="H4291" s="20"/>
      <c r="I4291" s="28" t="str">
        <f t="shared" si="1"/>
        <v>RSSanta Tereza43965</v>
      </c>
      <c r="J4291" s="28" t="str">
        <f>VLOOKUP(I4291,'Indice isolamento municipio'!$F$2:$G$26498,2,false)</f>
        <v>#N/A</v>
      </c>
      <c r="K4291" s="29"/>
      <c r="L4291" s="20"/>
      <c r="M4291" s="20"/>
      <c r="N4291" s="20"/>
      <c r="O4291" s="20"/>
      <c r="P4291" s="20"/>
    </row>
    <row r="4292" ht="15.75" hidden="1" customHeight="1">
      <c r="A4292" s="12">
        <v>431730.0</v>
      </c>
      <c r="B4292" s="12" t="s">
        <v>4238</v>
      </c>
      <c r="C4292" s="12" t="s">
        <v>158</v>
      </c>
      <c r="D4292" s="12" t="s">
        <v>160</v>
      </c>
      <c r="E4292" s="12">
        <v>30641.0</v>
      </c>
      <c r="F4292" s="26">
        <v>43965.0</v>
      </c>
      <c r="G4292" s="20"/>
      <c r="H4292" s="20"/>
      <c r="I4292" s="28" t="str">
        <f t="shared" si="1"/>
        <v>RSSanta Vitória do Palmar43965</v>
      </c>
      <c r="J4292" s="28">
        <f>VLOOKUP(I4292,'Indice isolamento municipio'!$F$2:$G$26498,2,false)</f>
        <v>0.344</v>
      </c>
      <c r="K4292" s="29"/>
      <c r="L4292" s="20"/>
      <c r="M4292" s="20"/>
      <c r="N4292" s="20"/>
      <c r="O4292" s="20"/>
      <c r="P4292" s="20"/>
    </row>
    <row r="4293" ht="15.75" hidden="1" customHeight="1">
      <c r="A4293" s="12">
        <v>431740.0</v>
      </c>
      <c r="B4293" s="12" t="s">
        <v>4241</v>
      </c>
      <c r="C4293" s="12" t="s">
        <v>158</v>
      </c>
      <c r="D4293" s="12" t="s">
        <v>160</v>
      </c>
      <c r="E4293" s="12">
        <v>48940.0</v>
      </c>
      <c r="F4293" s="26">
        <v>43965.0</v>
      </c>
      <c r="G4293" s="20"/>
      <c r="H4293" s="20"/>
      <c r="I4293" s="28" t="str">
        <f t="shared" si="1"/>
        <v>RSSantiago43965</v>
      </c>
      <c r="J4293" s="28">
        <f>VLOOKUP(I4293,'Indice isolamento municipio'!$F$2:$G$26498,2,false)</f>
        <v>0.359</v>
      </c>
      <c r="K4293" s="29"/>
      <c r="L4293" s="20"/>
      <c r="M4293" s="20"/>
      <c r="N4293" s="20"/>
      <c r="O4293" s="20"/>
      <c r="P4293" s="20"/>
    </row>
    <row r="4294" ht="15.75" hidden="1" customHeight="1">
      <c r="A4294" s="12">
        <v>431750.0</v>
      </c>
      <c r="B4294" s="12" t="s">
        <v>4242</v>
      </c>
      <c r="C4294" s="12" t="s">
        <v>158</v>
      </c>
      <c r="D4294" s="12" t="s">
        <v>160</v>
      </c>
      <c r="E4294" s="12">
        <v>76205.0</v>
      </c>
      <c r="F4294" s="26">
        <v>43965.0</v>
      </c>
      <c r="G4294" s="20"/>
      <c r="H4294" s="20"/>
      <c r="I4294" s="28" t="str">
        <f t="shared" si="1"/>
        <v>RSSanto Ângelo43965</v>
      </c>
      <c r="J4294" s="28">
        <f>VLOOKUP(I4294,'Indice isolamento municipio'!$F$2:$G$26498,2,false)</f>
        <v>0.406</v>
      </c>
      <c r="K4294" s="29"/>
      <c r="L4294" s="20"/>
      <c r="M4294" s="20"/>
      <c r="N4294" s="20"/>
      <c r="O4294" s="20"/>
      <c r="P4294" s="20"/>
    </row>
    <row r="4295" ht="15.75" hidden="1" customHeight="1">
      <c r="A4295" s="12">
        <v>431755.0</v>
      </c>
      <c r="B4295" s="12" t="s">
        <v>5940</v>
      </c>
      <c r="C4295" s="12" t="s">
        <v>158</v>
      </c>
      <c r="D4295" s="12" t="s">
        <v>160</v>
      </c>
      <c r="E4295" s="12">
        <v>2129.0</v>
      </c>
      <c r="F4295" s="26">
        <v>43965.0</v>
      </c>
      <c r="G4295" s="20"/>
      <c r="H4295" s="20"/>
      <c r="I4295" s="28" t="str">
        <f t="shared" si="1"/>
        <v>RSSanto Antônio do Palma43965</v>
      </c>
      <c r="J4295" s="28" t="str">
        <f>VLOOKUP(I4295,'Indice isolamento municipio'!$F$2:$G$26498,2,false)</f>
        <v>#N/A</v>
      </c>
      <c r="K4295" s="29"/>
      <c r="L4295" s="20"/>
      <c r="M4295" s="20"/>
      <c r="N4295" s="20"/>
      <c r="O4295" s="20"/>
      <c r="P4295" s="20"/>
    </row>
    <row r="4296" ht="15.75" hidden="1" customHeight="1">
      <c r="A4296" s="12">
        <v>431760.0</v>
      </c>
      <c r="B4296" s="12" t="s">
        <v>4243</v>
      </c>
      <c r="C4296" s="12" t="s">
        <v>158</v>
      </c>
      <c r="D4296" s="12" t="s">
        <v>160</v>
      </c>
      <c r="E4296" s="12">
        <v>40086.0</v>
      </c>
      <c r="F4296" s="26">
        <v>43965.0</v>
      </c>
      <c r="G4296" s="20"/>
      <c r="H4296" s="20"/>
      <c r="I4296" s="28" t="str">
        <f t="shared" si="1"/>
        <v>RSSanto Antônio da Patrulha43965</v>
      </c>
      <c r="J4296" s="28">
        <f>VLOOKUP(I4296,'Indice isolamento municipio'!$F$2:$G$26498,2,false)</f>
        <v>0.369</v>
      </c>
      <c r="K4296" s="29"/>
      <c r="L4296" s="20"/>
      <c r="M4296" s="20"/>
      <c r="N4296" s="20"/>
      <c r="O4296" s="20"/>
      <c r="P4296" s="20"/>
    </row>
    <row r="4297" ht="15.75" hidden="1" customHeight="1">
      <c r="A4297" s="12">
        <v>431770.0</v>
      </c>
      <c r="B4297" s="12" t="s">
        <v>4244</v>
      </c>
      <c r="C4297" s="12" t="s">
        <v>158</v>
      </c>
      <c r="D4297" s="12" t="s">
        <v>160</v>
      </c>
      <c r="E4297" s="12">
        <v>10987.0</v>
      </c>
      <c r="F4297" s="26">
        <v>43965.0</v>
      </c>
      <c r="G4297" s="20"/>
      <c r="H4297" s="20"/>
      <c r="I4297" s="28" t="str">
        <f t="shared" si="1"/>
        <v>RSSanto Antônio das Missões43965</v>
      </c>
      <c r="J4297" s="28">
        <f>VLOOKUP(I4297,'Indice isolamento municipio'!$F$2:$G$26498,2,false)</f>
        <v>0.4</v>
      </c>
      <c r="K4297" s="29"/>
      <c r="L4297" s="20"/>
      <c r="M4297" s="20"/>
      <c r="N4297" s="20"/>
      <c r="O4297" s="20"/>
      <c r="P4297" s="20"/>
    </row>
    <row r="4298" ht="15.75" hidden="1" customHeight="1">
      <c r="A4298" s="12">
        <v>431775.0</v>
      </c>
      <c r="B4298" s="12" t="s">
        <v>5941</v>
      </c>
      <c r="C4298" s="12" t="s">
        <v>158</v>
      </c>
      <c r="D4298" s="12" t="s">
        <v>160</v>
      </c>
      <c r="E4298" s="12">
        <v>1985.0</v>
      </c>
      <c r="F4298" s="26">
        <v>43965.0</v>
      </c>
      <c r="G4298" s="20"/>
      <c r="H4298" s="20"/>
      <c r="I4298" s="28" t="str">
        <f t="shared" si="1"/>
        <v>RSSanto Antônio do Planalto43965</v>
      </c>
      <c r="J4298" s="28" t="str">
        <f>VLOOKUP(I4298,'Indice isolamento municipio'!$F$2:$G$26498,2,false)</f>
        <v>#N/A</v>
      </c>
      <c r="K4298" s="29"/>
      <c r="L4298" s="20"/>
      <c r="M4298" s="20"/>
      <c r="N4298" s="20"/>
      <c r="O4298" s="20"/>
      <c r="P4298" s="20"/>
    </row>
    <row r="4299" ht="15.75" hidden="1" customHeight="1">
      <c r="A4299" s="12">
        <v>431780.0</v>
      </c>
      <c r="B4299" s="12" t="s">
        <v>4245</v>
      </c>
      <c r="C4299" s="12" t="s">
        <v>158</v>
      </c>
      <c r="D4299" s="12" t="s">
        <v>160</v>
      </c>
      <c r="E4299" s="12">
        <v>13899.0</v>
      </c>
      <c r="F4299" s="26">
        <v>43965.0</v>
      </c>
      <c r="G4299" s="20"/>
      <c r="H4299" s="20"/>
      <c r="I4299" s="28" t="str">
        <f t="shared" si="1"/>
        <v>RSSanto Augusto43965</v>
      </c>
      <c r="J4299" s="28">
        <f>VLOOKUP(I4299,'Indice isolamento municipio'!$F$2:$G$26498,2,false)</f>
        <v>0.321</v>
      </c>
      <c r="K4299" s="29"/>
      <c r="L4299" s="20"/>
      <c r="M4299" s="20"/>
      <c r="N4299" s="20"/>
      <c r="O4299" s="20"/>
      <c r="P4299" s="20"/>
    </row>
    <row r="4300" ht="15.75" hidden="1" customHeight="1">
      <c r="A4300" s="12">
        <v>431790.0</v>
      </c>
      <c r="B4300" s="12" t="s">
        <v>4246</v>
      </c>
      <c r="C4300" s="12" t="s">
        <v>158</v>
      </c>
      <c r="D4300" s="12" t="s">
        <v>160</v>
      </c>
      <c r="E4300" s="12">
        <v>14301.0</v>
      </c>
      <c r="F4300" s="26">
        <v>43965.0</v>
      </c>
      <c r="G4300" s="20"/>
      <c r="H4300" s="20"/>
      <c r="I4300" s="28" t="str">
        <f t="shared" si="1"/>
        <v>RSSanto Cristo43965</v>
      </c>
      <c r="J4300" s="28">
        <f>VLOOKUP(I4300,'Indice isolamento municipio'!$F$2:$G$26498,2,false)</f>
        <v>0.388</v>
      </c>
      <c r="K4300" s="29"/>
      <c r="L4300" s="20"/>
      <c r="M4300" s="20"/>
      <c r="N4300" s="20"/>
      <c r="O4300" s="20"/>
      <c r="P4300" s="20"/>
    </row>
    <row r="4301" ht="15.75" hidden="1" customHeight="1">
      <c r="A4301" s="12">
        <v>431795.0</v>
      </c>
      <c r="B4301" s="12" t="s">
        <v>5942</v>
      </c>
      <c r="C4301" s="12" t="s">
        <v>158</v>
      </c>
      <c r="D4301" s="12" t="s">
        <v>160</v>
      </c>
      <c r="E4301" s="12">
        <v>2428.0</v>
      </c>
      <c r="F4301" s="26">
        <v>43965.0</v>
      </c>
      <c r="G4301" s="20"/>
      <c r="H4301" s="20"/>
      <c r="I4301" s="28" t="str">
        <f t="shared" si="1"/>
        <v>RSSanto Expedito do Sul43965</v>
      </c>
      <c r="J4301" s="28" t="str">
        <f>VLOOKUP(I4301,'Indice isolamento municipio'!$F$2:$G$26498,2,false)</f>
        <v>#N/A</v>
      </c>
      <c r="K4301" s="29"/>
      <c r="L4301" s="20"/>
      <c r="M4301" s="20"/>
      <c r="N4301" s="20"/>
      <c r="O4301" s="20"/>
      <c r="P4301" s="20"/>
    </row>
    <row r="4302" ht="15.75" hidden="1" customHeight="1">
      <c r="A4302" s="12">
        <v>431800.0</v>
      </c>
      <c r="B4302" s="12" t="s">
        <v>4247</v>
      </c>
      <c r="C4302" s="12" t="s">
        <v>158</v>
      </c>
      <c r="D4302" s="12" t="s">
        <v>160</v>
      </c>
      <c r="E4302" s="12">
        <v>61189.0</v>
      </c>
      <c r="F4302" s="26">
        <v>43965.0</v>
      </c>
      <c r="G4302" s="20"/>
      <c r="H4302" s="20"/>
      <c r="I4302" s="28" t="str">
        <f t="shared" si="1"/>
        <v>RSSão Borja43965</v>
      </c>
      <c r="J4302" s="28">
        <f>VLOOKUP(I4302,'Indice isolamento municipio'!$F$2:$G$26498,2,false)</f>
        <v>0.393</v>
      </c>
      <c r="K4302" s="29"/>
      <c r="L4302" s="20"/>
      <c r="M4302" s="20"/>
      <c r="N4302" s="20"/>
      <c r="O4302" s="20"/>
      <c r="P4302" s="20"/>
    </row>
    <row r="4303" ht="15.75" hidden="1" customHeight="1">
      <c r="A4303" s="12">
        <v>431805.0</v>
      </c>
      <c r="B4303" s="12" t="s">
        <v>4248</v>
      </c>
      <c r="C4303" s="12" t="s">
        <v>158</v>
      </c>
      <c r="D4303" s="12" t="s">
        <v>160</v>
      </c>
      <c r="E4303" s="12">
        <v>2941.0</v>
      </c>
      <c r="F4303" s="26">
        <v>43965.0</v>
      </c>
      <c r="G4303" s="20"/>
      <c r="H4303" s="20"/>
      <c r="I4303" s="28" t="str">
        <f t="shared" si="1"/>
        <v>RSSão Domingos do Sul43965</v>
      </c>
      <c r="J4303" s="28">
        <f>VLOOKUP(I4303,'Indice isolamento municipio'!$F$2:$G$26498,2,false)</f>
        <v>0.407</v>
      </c>
      <c r="K4303" s="29"/>
      <c r="L4303" s="20"/>
      <c r="M4303" s="20"/>
      <c r="N4303" s="20"/>
      <c r="O4303" s="20"/>
      <c r="P4303" s="20"/>
    </row>
    <row r="4304" ht="15.75" hidden="1" customHeight="1">
      <c r="A4304" s="12">
        <v>431810.0</v>
      </c>
      <c r="B4304" s="12" t="s">
        <v>4249</v>
      </c>
      <c r="C4304" s="12" t="s">
        <v>158</v>
      </c>
      <c r="D4304" s="12" t="s">
        <v>160</v>
      </c>
      <c r="E4304" s="12">
        <v>19020.0</v>
      </c>
      <c r="F4304" s="26">
        <v>43965.0</v>
      </c>
      <c r="G4304" s="20"/>
      <c r="H4304" s="20"/>
      <c r="I4304" s="28" t="str">
        <f t="shared" si="1"/>
        <v>RSSão Francisco de Assis43965</v>
      </c>
      <c r="J4304" s="28">
        <f>VLOOKUP(I4304,'Indice isolamento municipio'!$F$2:$G$26498,2,false)</f>
        <v>0.364</v>
      </c>
      <c r="K4304" s="29"/>
      <c r="L4304" s="20"/>
      <c r="M4304" s="20"/>
      <c r="N4304" s="20"/>
      <c r="O4304" s="20"/>
      <c r="P4304" s="20"/>
    </row>
    <row r="4305" ht="15.75" hidden="1" customHeight="1">
      <c r="A4305" s="12">
        <v>431820.0</v>
      </c>
      <c r="B4305" s="12" t="s">
        <v>2430</v>
      </c>
      <c r="C4305" s="12" t="s">
        <v>158</v>
      </c>
      <c r="D4305" s="12" t="s">
        <v>160</v>
      </c>
      <c r="E4305" s="12">
        <v>20660.0</v>
      </c>
      <c r="F4305" s="26">
        <v>43965.0</v>
      </c>
      <c r="G4305" s="20"/>
      <c r="H4305" s="20"/>
      <c r="I4305" s="28" t="str">
        <f t="shared" si="1"/>
        <v>RSSão Francisco de Paula43965</v>
      </c>
      <c r="J4305" s="28">
        <f>VLOOKUP(I4305,'Indice isolamento municipio'!$F$2:$G$26498,2,false)</f>
        <v>0.407</v>
      </c>
      <c r="K4305" s="29"/>
      <c r="L4305" s="20"/>
      <c r="M4305" s="20"/>
      <c r="N4305" s="20"/>
      <c r="O4305" s="20"/>
      <c r="P4305" s="20"/>
    </row>
    <row r="4306" ht="15.75" hidden="1" customHeight="1">
      <c r="A4306" s="12">
        <v>431830.0</v>
      </c>
      <c r="B4306" s="12" t="s">
        <v>691</v>
      </c>
      <c r="C4306" s="12" t="s">
        <v>158</v>
      </c>
      <c r="D4306" s="12" t="s">
        <v>160</v>
      </c>
      <c r="E4306" s="12">
        <v>60478.0</v>
      </c>
      <c r="F4306" s="26">
        <v>43965.0</v>
      </c>
      <c r="G4306" s="20"/>
      <c r="H4306" s="20"/>
      <c r="I4306" s="28" t="str">
        <f t="shared" si="1"/>
        <v>RSSão Gabriel43965</v>
      </c>
      <c r="J4306" s="28">
        <f>VLOOKUP(I4306,'Indice isolamento municipio'!$F$2:$G$26498,2,false)</f>
        <v>0.359</v>
      </c>
      <c r="K4306" s="29"/>
      <c r="L4306" s="20"/>
      <c r="M4306" s="20"/>
      <c r="N4306" s="20"/>
      <c r="O4306" s="20"/>
      <c r="P4306" s="20"/>
    </row>
    <row r="4307" ht="15.75" hidden="1" customHeight="1">
      <c r="A4307" s="12">
        <v>431840.0</v>
      </c>
      <c r="B4307" s="12" t="s">
        <v>4250</v>
      </c>
      <c r="C4307" s="12" t="s">
        <v>158</v>
      </c>
      <c r="D4307" s="12" t="s">
        <v>160</v>
      </c>
      <c r="E4307" s="12">
        <v>22414.0</v>
      </c>
      <c r="F4307" s="26">
        <v>43965.0</v>
      </c>
      <c r="G4307" s="20"/>
      <c r="H4307" s="20"/>
      <c r="I4307" s="28" t="str">
        <f t="shared" si="1"/>
        <v>RSSão Jerônimo43965</v>
      </c>
      <c r="J4307" s="28">
        <f>VLOOKUP(I4307,'Indice isolamento municipio'!$F$2:$G$26498,2,false)</f>
        <v>0.395</v>
      </c>
      <c r="K4307" s="29"/>
      <c r="L4307" s="20"/>
      <c r="M4307" s="20"/>
      <c r="N4307" s="20"/>
      <c r="O4307" s="20"/>
      <c r="P4307" s="20"/>
    </row>
    <row r="4308" ht="15.75" hidden="1" customHeight="1">
      <c r="A4308" s="12">
        <v>431842.0</v>
      </c>
      <c r="B4308" s="12" t="s">
        <v>5943</v>
      </c>
      <c r="C4308" s="12" t="s">
        <v>158</v>
      </c>
      <c r="D4308" s="12" t="s">
        <v>160</v>
      </c>
      <c r="E4308" s="12">
        <v>4696.0</v>
      </c>
      <c r="F4308" s="26">
        <v>43965.0</v>
      </c>
      <c r="G4308" s="20"/>
      <c r="H4308" s="20"/>
      <c r="I4308" s="28" t="str">
        <f t="shared" si="1"/>
        <v>RSSão João da Urtiga43965</v>
      </c>
      <c r="J4308" s="28" t="str">
        <f>VLOOKUP(I4308,'Indice isolamento municipio'!$F$2:$G$26498,2,false)</f>
        <v>#N/A</v>
      </c>
      <c r="K4308" s="29"/>
      <c r="L4308" s="20"/>
      <c r="M4308" s="20"/>
      <c r="N4308" s="20"/>
      <c r="O4308" s="20"/>
      <c r="P4308" s="20"/>
    </row>
    <row r="4309" ht="15.75" hidden="1" customHeight="1">
      <c r="A4309" s="12">
        <v>431843.0</v>
      </c>
      <c r="B4309" s="12" t="s">
        <v>4251</v>
      </c>
      <c r="C4309" s="12" t="s">
        <v>158</v>
      </c>
      <c r="D4309" s="12" t="s">
        <v>160</v>
      </c>
      <c r="E4309" s="12">
        <v>2572.0</v>
      </c>
      <c r="F4309" s="26">
        <v>43965.0</v>
      </c>
      <c r="G4309" s="20"/>
      <c r="H4309" s="20"/>
      <c r="I4309" s="28" t="str">
        <f t="shared" si="1"/>
        <v>RSSão João do Polêsine43965</v>
      </c>
      <c r="J4309" s="28">
        <f>VLOOKUP(I4309,'Indice isolamento municipio'!$F$2:$G$26498,2,false)</f>
        <v>0.321</v>
      </c>
      <c r="K4309" s="29"/>
      <c r="L4309" s="20"/>
      <c r="M4309" s="20"/>
      <c r="N4309" s="20"/>
      <c r="O4309" s="20"/>
      <c r="P4309" s="20"/>
    </row>
    <row r="4310" ht="15.75" hidden="1" customHeight="1">
      <c r="A4310" s="12">
        <v>431844.0</v>
      </c>
      <c r="B4310" s="12" t="s">
        <v>5944</v>
      </c>
      <c r="C4310" s="12" t="s">
        <v>158</v>
      </c>
      <c r="D4310" s="12" t="s">
        <v>160</v>
      </c>
      <c r="E4310" s="12">
        <v>2759.0</v>
      </c>
      <c r="F4310" s="26">
        <v>43965.0</v>
      </c>
      <c r="G4310" s="20"/>
      <c r="H4310" s="20"/>
      <c r="I4310" s="28" t="str">
        <f t="shared" si="1"/>
        <v>RSSão Jorge43965</v>
      </c>
      <c r="J4310" s="28" t="str">
        <f>VLOOKUP(I4310,'Indice isolamento municipio'!$F$2:$G$26498,2,false)</f>
        <v>#N/A</v>
      </c>
      <c r="K4310" s="29"/>
      <c r="L4310" s="20"/>
      <c r="M4310" s="20"/>
      <c r="N4310" s="20"/>
      <c r="O4310" s="20"/>
      <c r="P4310" s="20"/>
    </row>
    <row r="4311" ht="15.75" hidden="1" customHeight="1">
      <c r="A4311" s="12">
        <v>431845.0</v>
      </c>
      <c r="B4311" s="12" t="s">
        <v>5945</v>
      </c>
      <c r="C4311" s="12" t="s">
        <v>158</v>
      </c>
      <c r="D4311" s="12" t="s">
        <v>160</v>
      </c>
      <c r="E4311" s="12">
        <v>2678.0</v>
      </c>
      <c r="F4311" s="26">
        <v>43965.0</v>
      </c>
      <c r="G4311" s="20"/>
      <c r="H4311" s="20"/>
      <c r="I4311" s="28" t="str">
        <f t="shared" si="1"/>
        <v>RSSão José das Missões43965</v>
      </c>
      <c r="J4311" s="28" t="str">
        <f>VLOOKUP(I4311,'Indice isolamento municipio'!$F$2:$G$26498,2,false)</f>
        <v>#N/A</v>
      </c>
      <c r="K4311" s="29"/>
      <c r="L4311" s="20"/>
      <c r="M4311" s="20"/>
      <c r="N4311" s="20"/>
      <c r="O4311" s="20"/>
      <c r="P4311" s="20"/>
    </row>
    <row r="4312" ht="15.75" hidden="1" customHeight="1">
      <c r="A4312" s="12">
        <v>431846.0</v>
      </c>
      <c r="B4312" s="12" t="s">
        <v>5946</v>
      </c>
      <c r="C4312" s="12" t="s">
        <v>158</v>
      </c>
      <c r="D4312" s="12" t="s">
        <v>160</v>
      </c>
      <c r="E4312" s="12">
        <v>2155.0</v>
      </c>
      <c r="F4312" s="26">
        <v>43965.0</v>
      </c>
      <c r="G4312" s="20"/>
      <c r="H4312" s="20"/>
      <c r="I4312" s="28" t="str">
        <f t="shared" si="1"/>
        <v>RSSão José do Herval43965</v>
      </c>
      <c r="J4312" s="28" t="str">
        <f>VLOOKUP(I4312,'Indice isolamento municipio'!$F$2:$G$26498,2,false)</f>
        <v>#N/A</v>
      </c>
      <c r="K4312" s="29"/>
      <c r="L4312" s="20"/>
      <c r="M4312" s="20"/>
      <c r="N4312" s="20"/>
      <c r="O4312" s="20"/>
      <c r="P4312" s="20"/>
    </row>
    <row r="4313" ht="15.75" hidden="1" customHeight="1">
      <c r="A4313" s="12">
        <v>431848.0</v>
      </c>
      <c r="B4313" s="12" t="s">
        <v>4252</v>
      </c>
      <c r="C4313" s="12" t="s">
        <v>158</v>
      </c>
      <c r="D4313" s="12" t="s">
        <v>160</v>
      </c>
      <c r="E4313" s="12">
        <v>4201.0</v>
      </c>
      <c r="F4313" s="26">
        <v>43965.0</v>
      </c>
      <c r="G4313" s="20"/>
      <c r="H4313" s="20"/>
      <c r="I4313" s="28" t="str">
        <f t="shared" si="1"/>
        <v>RSSão José do Hortêncio43965</v>
      </c>
      <c r="J4313" s="28">
        <f>VLOOKUP(I4313,'Indice isolamento municipio'!$F$2:$G$26498,2,false)</f>
        <v>0.222</v>
      </c>
      <c r="K4313" s="29"/>
      <c r="L4313" s="20"/>
      <c r="M4313" s="20"/>
      <c r="N4313" s="20"/>
      <c r="O4313" s="20"/>
      <c r="P4313" s="20"/>
    </row>
    <row r="4314" ht="15.75" hidden="1" customHeight="1">
      <c r="A4314" s="12">
        <v>431849.0</v>
      </c>
      <c r="B4314" s="12" t="s">
        <v>5947</v>
      </c>
      <c r="C4314" s="12" t="s">
        <v>158</v>
      </c>
      <c r="D4314" s="12" t="s">
        <v>160</v>
      </c>
      <c r="E4314" s="12">
        <v>2170.0</v>
      </c>
      <c r="F4314" s="26">
        <v>43965.0</v>
      </c>
      <c r="G4314" s="20"/>
      <c r="H4314" s="20"/>
      <c r="I4314" s="28" t="str">
        <f t="shared" si="1"/>
        <v>RSSão José do Inhacorá43965</v>
      </c>
      <c r="J4314" s="28" t="str">
        <f>VLOOKUP(I4314,'Indice isolamento municipio'!$F$2:$G$26498,2,false)</f>
        <v>#N/A</v>
      </c>
      <c r="K4314" s="29"/>
      <c r="L4314" s="20"/>
      <c r="M4314" s="20"/>
      <c r="N4314" s="20"/>
      <c r="O4314" s="20"/>
      <c r="P4314" s="20"/>
    </row>
    <row r="4315" ht="15.75" hidden="1" customHeight="1">
      <c r="A4315" s="12">
        <v>431850.0</v>
      </c>
      <c r="B4315" s="12" t="s">
        <v>4253</v>
      </c>
      <c r="C4315" s="12" t="s">
        <v>158</v>
      </c>
      <c r="D4315" s="12" t="s">
        <v>160</v>
      </c>
      <c r="E4315" s="12">
        <v>25761.0</v>
      </c>
      <c r="F4315" s="26">
        <v>43965.0</v>
      </c>
      <c r="G4315" s="20"/>
      <c r="H4315" s="20"/>
      <c r="I4315" s="28" t="str">
        <f t="shared" si="1"/>
        <v>RSSão José do Norte43965</v>
      </c>
      <c r="J4315" s="28">
        <f>VLOOKUP(I4315,'Indice isolamento municipio'!$F$2:$G$26498,2,false)</f>
        <v>0.425</v>
      </c>
      <c r="K4315" s="29"/>
      <c r="L4315" s="20"/>
      <c r="M4315" s="20"/>
      <c r="N4315" s="20"/>
      <c r="O4315" s="20"/>
      <c r="P4315" s="20"/>
    </row>
    <row r="4316" ht="15.75" hidden="1" customHeight="1">
      <c r="A4316" s="12">
        <v>431860.0</v>
      </c>
      <c r="B4316" s="12" t="s">
        <v>4254</v>
      </c>
      <c r="C4316" s="12" t="s">
        <v>158</v>
      </c>
      <c r="D4316" s="12" t="s">
        <v>160</v>
      </c>
      <c r="E4316" s="12">
        <v>6882.0</v>
      </c>
      <c r="F4316" s="26">
        <v>43965.0</v>
      </c>
      <c r="G4316" s="20"/>
      <c r="H4316" s="20"/>
      <c r="I4316" s="28" t="str">
        <f t="shared" si="1"/>
        <v>RSSão José do Ouro43965</v>
      </c>
      <c r="J4316" s="28">
        <f>VLOOKUP(I4316,'Indice isolamento municipio'!$F$2:$G$26498,2,false)</f>
        <v>0.354</v>
      </c>
      <c r="K4316" s="29"/>
      <c r="L4316" s="20"/>
      <c r="M4316" s="20"/>
      <c r="N4316" s="20"/>
      <c r="O4316" s="20"/>
      <c r="P4316" s="20"/>
    </row>
    <row r="4317" ht="15.75" hidden="1" customHeight="1">
      <c r="A4317" s="12">
        <v>431861.0</v>
      </c>
      <c r="B4317" s="12" t="s">
        <v>4255</v>
      </c>
      <c r="C4317" s="12" t="s">
        <v>158</v>
      </c>
      <c r="D4317" s="12" t="s">
        <v>160</v>
      </c>
      <c r="E4317" s="12">
        <v>2132.0</v>
      </c>
      <c r="F4317" s="26">
        <v>43965.0</v>
      </c>
      <c r="G4317" s="20"/>
      <c r="H4317" s="20"/>
      <c r="I4317" s="28" t="str">
        <f t="shared" si="1"/>
        <v>RSSão José do Sul43965</v>
      </c>
      <c r="J4317" s="28">
        <f>VLOOKUP(I4317,'Indice isolamento municipio'!$F$2:$G$26498,2,false)</f>
        <v>0.3</v>
      </c>
      <c r="K4317" s="29"/>
      <c r="L4317" s="20"/>
      <c r="M4317" s="20"/>
      <c r="N4317" s="20"/>
      <c r="O4317" s="20"/>
      <c r="P4317" s="20"/>
    </row>
    <row r="4318" ht="15.75" hidden="1" customHeight="1">
      <c r="A4318" s="12">
        <v>431862.0</v>
      </c>
      <c r="B4318" s="12" t="s">
        <v>4256</v>
      </c>
      <c r="C4318" s="12" t="s">
        <v>158</v>
      </c>
      <c r="D4318" s="12" t="s">
        <v>160</v>
      </c>
      <c r="E4318" s="12">
        <v>3319.0</v>
      </c>
      <c r="F4318" s="26">
        <v>43965.0</v>
      </c>
      <c r="G4318" s="20"/>
      <c r="H4318" s="20"/>
      <c r="I4318" s="28" t="str">
        <f t="shared" si="1"/>
        <v>RSSão José dos Ausentes43965</v>
      </c>
      <c r="J4318" s="28">
        <f>VLOOKUP(I4318,'Indice isolamento municipio'!$F$2:$G$26498,2,false)</f>
        <v>0.569</v>
      </c>
      <c r="K4318" s="29"/>
      <c r="L4318" s="20"/>
      <c r="M4318" s="20"/>
      <c r="N4318" s="20"/>
      <c r="O4318" s="20"/>
      <c r="P4318" s="20"/>
    </row>
    <row r="4319" ht="15.75" hidden="1" customHeight="1">
      <c r="A4319" s="12">
        <v>431870.0</v>
      </c>
      <c r="B4319" s="12" t="s">
        <v>4257</v>
      </c>
      <c r="C4319" s="12" t="s">
        <v>158</v>
      </c>
      <c r="D4319" s="12" t="s">
        <v>160</v>
      </c>
      <c r="E4319" s="12">
        <v>217189.0</v>
      </c>
      <c r="F4319" s="26">
        <v>43965.0</v>
      </c>
      <c r="G4319" s="20"/>
      <c r="H4319" s="20"/>
      <c r="I4319" s="28" t="str">
        <f t="shared" si="1"/>
        <v>RSSão Leopoldo43965</v>
      </c>
      <c r="J4319" s="28">
        <f>VLOOKUP(I4319,'Indice isolamento municipio'!$F$2:$G$26498,2,false)</f>
        <v>0.395</v>
      </c>
      <c r="K4319" s="29"/>
      <c r="L4319" s="20"/>
      <c r="M4319" s="20"/>
      <c r="N4319" s="20"/>
      <c r="O4319" s="20"/>
      <c r="P4319" s="20"/>
    </row>
    <row r="4320" ht="15.75" hidden="1" customHeight="1">
      <c r="A4320" s="12">
        <v>431880.0</v>
      </c>
      <c r="B4320" s="12" t="s">
        <v>4258</v>
      </c>
      <c r="C4320" s="12" t="s">
        <v>158</v>
      </c>
      <c r="D4320" s="12" t="s">
        <v>160</v>
      </c>
      <c r="E4320" s="12">
        <v>43024.0</v>
      </c>
      <c r="F4320" s="26">
        <v>43965.0</v>
      </c>
      <c r="G4320" s="20"/>
      <c r="H4320" s="20"/>
      <c r="I4320" s="28" t="str">
        <f t="shared" si="1"/>
        <v>RSSão Lourenço do Sul43965</v>
      </c>
      <c r="J4320" s="28">
        <f>VLOOKUP(I4320,'Indice isolamento municipio'!$F$2:$G$26498,2,false)</f>
        <v>0.434</v>
      </c>
      <c r="K4320" s="29"/>
      <c r="L4320" s="20"/>
      <c r="M4320" s="20"/>
      <c r="N4320" s="20"/>
      <c r="O4320" s="20"/>
      <c r="P4320" s="20"/>
    </row>
    <row r="4321" ht="15.75" hidden="1" customHeight="1">
      <c r="A4321" s="12">
        <v>431890.0</v>
      </c>
      <c r="B4321" s="12" t="s">
        <v>4259</v>
      </c>
      <c r="C4321" s="12" t="s">
        <v>158</v>
      </c>
      <c r="D4321" s="12" t="s">
        <v>160</v>
      </c>
      <c r="E4321" s="12">
        <v>34235.0</v>
      </c>
      <c r="F4321" s="26">
        <v>43965.0</v>
      </c>
      <c r="G4321" s="20"/>
      <c r="H4321" s="20"/>
      <c r="I4321" s="28" t="str">
        <f t="shared" si="1"/>
        <v>RSSão Luiz Gonzaga43965</v>
      </c>
      <c r="J4321" s="28">
        <f>VLOOKUP(I4321,'Indice isolamento municipio'!$F$2:$G$26498,2,false)</f>
        <v>0.354</v>
      </c>
      <c r="K4321" s="29"/>
      <c r="L4321" s="20"/>
      <c r="M4321" s="20"/>
      <c r="N4321" s="20"/>
      <c r="O4321" s="20"/>
      <c r="P4321" s="20"/>
    </row>
    <row r="4322" ht="15.75" hidden="1" customHeight="1">
      <c r="A4322" s="12">
        <v>431900.0</v>
      </c>
      <c r="B4322" s="12" t="s">
        <v>4260</v>
      </c>
      <c r="C4322" s="12" t="s">
        <v>158</v>
      </c>
      <c r="D4322" s="12" t="s">
        <v>160</v>
      </c>
      <c r="E4322" s="12">
        <v>20276.0</v>
      </c>
      <c r="F4322" s="26">
        <v>43965.0</v>
      </c>
      <c r="G4322" s="20"/>
      <c r="H4322" s="20"/>
      <c r="I4322" s="28" t="str">
        <f t="shared" si="1"/>
        <v>RSSão Marcos43965</v>
      </c>
      <c r="J4322" s="28">
        <f>VLOOKUP(I4322,'Indice isolamento municipio'!$F$2:$G$26498,2,false)</f>
        <v>0.413</v>
      </c>
      <c r="K4322" s="29"/>
      <c r="L4322" s="20"/>
      <c r="M4322" s="20"/>
      <c r="N4322" s="20"/>
      <c r="O4322" s="20"/>
      <c r="P4322" s="20"/>
    </row>
    <row r="4323" ht="15.75" hidden="1" customHeight="1">
      <c r="A4323" s="12">
        <v>431910.0</v>
      </c>
      <c r="B4323" s="12" t="s">
        <v>4261</v>
      </c>
      <c r="C4323" s="12" t="s">
        <v>158</v>
      </c>
      <c r="D4323" s="12" t="s">
        <v>160</v>
      </c>
      <c r="E4323" s="12">
        <v>5691.0</v>
      </c>
      <c r="F4323" s="26">
        <v>43965.0</v>
      </c>
      <c r="G4323" s="20"/>
      <c r="H4323" s="20"/>
      <c r="I4323" s="28" t="str">
        <f t="shared" si="1"/>
        <v>RSSão Martinho43965</v>
      </c>
      <c r="J4323" s="28">
        <f>VLOOKUP(I4323,'Indice isolamento municipio'!$F$2:$G$26498,2,false)</f>
        <v>0.298</v>
      </c>
      <c r="K4323" s="29"/>
      <c r="L4323" s="20"/>
      <c r="M4323" s="20"/>
      <c r="N4323" s="20"/>
      <c r="O4323" s="20"/>
      <c r="P4323" s="20"/>
    </row>
    <row r="4324" ht="15.75" hidden="1" customHeight="1">
      <c r="A4324" s="12">
        <v>431912.0</v>
      </c>
      <c r="B4324" s="12" t="s">
        <v>4262</v>
      </c>
      <c r="C4324" s="12" t="s">
        <v>158</v>
      </c>
      <c r="D4324" s="12" t="s">
        <v>160</v>
      </c>
      <c r="E4324" s="12">
        <v>3195.0</v>
      </c>
      <c r="F4324" s="26">
        <v>43965.0</v>
      </c>
      <c r="G4324" s="20"/>
      <c r="H4324" s="20"/>
      <c r="I4324" s="28" t="str">
        <f t="shared" si="1"/>
        <v>RSSão Martinho da Serra43965</v>
      </c>
      <c r="J4324" s="28">
        <f>VLOOKUP(I4324,'Indice isolamento municipio'!$F$2:$G$26498,2,false)</f>
        <v>0.455</v>
      </c>
      <c r="K4324" s="29"/>
      <c r="L4324" s="20"/>
      <c r="M4324" s="20"/>
      <c r="N4324" s="20"/>
      <c r="O4324" s="20"/>
      <c r="P4324" s="20"/>
    </row>
    <row r="4325" ht="15.75" hidden="1" customHeight="1">
      <c r="A4325" s="12">
        <v>431915.0</v>
      </c>
      <c r="B4325" s="12" t="s">
        <v>4263</v>
      </c>
      <c r="C4325" s="12" t="s">
        <v>158</v>
      </c>
      <c r="D4325" s="12" t="s">
        <v>160</v>
      </c>
      <c r="E4325" s="12">
        <v>7436.0</v>
      </c>
      <c r="F4325" s="26">
        <v>43965.0</v>
      </c>
      <c r="G4325" s="20"/>
      <c r="H4325" s="20"/>
      <c r="I4325" s="28" t="str">
        <f t="shared" si="1"/>
        <v>RSSão Miguel das Missões43965</v>
      </c>
      <c r="J4325" s="28">
        <f>VLOOKUP(I4325,'Indice isolamento municipio'!$F$2:$G$26498,2,false)</f>
        <v>0.318</v>
      </c>
      <c r="K4325" s="29"/>
      <c r="L4325" s="20"/>
      <c r="M4325" s="20"/>
      <c r="N4325" s="20"/>
      <c r="O4325" s="20"/>
      <c r="P4325" s="20"/>
    </row>
    <row r="4326" ht="15.75" hidden="1" customHeight="1">
      <c r="A4326" s="12">
        <v>431920.0</v>
      </c>
      <c r="B4326" s="12" t="s">
        <v>4264</v>
      </c>
      <c r="C4326" s="12" t="s">
        <v>158</v>
      </c>
      <c r="D4326" s="12" t="s">
        <v>160</v>
      </c>
      <c r="E4326" s="12">
        <v>5625.0</v>
      </c>
      <c r="F4326" s="26">
        <v>43965.0</v>
      </c>
      <c r="G4326" s="20"/>
      <c r="H4326" s="20"/>
      <c r="I4326" s="28" t="str">
        <f t="shared" si="1"/>
        <v>RSSão Nicolau43965</v>
      </c>
      <c r="J4326" s="28">
        <f>VLOOKUP(I4326,'Indice isolamento municipio'!$F$2:$G$26498,2,false)</f>
        <v>0.362</v>
      </c>
      <c r="K4326" s="29"/>
      <c r="L4326" s="20"/>
      <c r="M4326" s="20"/>
      <c r="N4326" s="20"/>
      <c r="O4326" s="20"/>
      <c r="P4326" s="20"/>
    </row>
    <row r="4327" ht="15.75" hidden="1" customHeight="1">
      <c r="A4327" s="12">
        <v>431930.0</v>
      </c>
      <c r="B4327" s="12" t="s">
        <v>4265</v>
      </c>
      <c r="C4327" s="12" t="s">
        <v>158</v>
      </c>
      <c r="D4327" s="12" t="s">
        <v>160</v>
      </c>
      <c r="E4327" s="12">
        <v>6240.0</v>
      </c>
      <c r="F4327" s="26">
        <v>43965.0</v>
      </c>
      <c r="G4327" s="20"/>
      <c r="H4327" s="20"/>
      <c r="I4327" s="28" t="str">
        <f t="shared" si="1"/>
        <v>RSSão Paulo das Missões43965</v>
      </c>
      <c r="J4327" s="28">
        <f>VLOOKUP(I4327,'Indice isolamento municipio'!$F$2:$G$26498,2,false)</f>
        <v>0.514</v>
      </c>
      <c r="K4327" s="29"/>
      <c r="L4327" s="20"/>
      <c r="M4327" s="20"/>
      <c r="N4327" s="20"/>
      <c r="O4327" s="20"/>
      <c r="P4327" s="20"/>
    </row>
    <row r="4328" ht="15.75" hidden="1" customHeight="1">
      <c r="A4328" s="12">
        <v>431935.0</v>
      </c>
      <c r="B4328" s="12" t="s">
        <v>4266</v>
      </c>
      <c r="C4328" s="12" t="s">
        <v>158</v>
      </c>
      <c r="D4328" s="12" t="s">
        <v>160</v>
      </c>
      <c r="E4328" s="12">
        <v>3387.0</v>
      </c>
      <c r="F4328" s="26">
        <v>43965.0</v>
      </c>
      <c r="G4328" s="20"/>
      <c r="H4328" s="20"/>
      <c r="I4328" s="28" t="str">
        <f t="shared" si="1"/>
        <v>RSSão Pedro da Serra43965</v>
      </c>
      <c r="J4328" s="28">
        <f>VLOOKUP(I4328,'Indice isolamento municipio'!$F$2:$G$26498,2,false)</f>
        <v>0.333</v>
      </c>
      <c r="K4328" s="29"/>
      <c r="L4328" s="20"/>
      <c r="M4328" s="20"/>
      <c r="N4328" s="20"/>
      <c r="O4328" s="20"/>
      <c r="P4328" s="20"/>
    </row>
    <row r="4329" ht="15.75" hidden="1" customHeight="1">
      <c r="A4329" s="12">
        <v>431936.0</v>
      </c>
      <c r="B4329" s="12" t="s">
        <v>5948</v>
      </c>
      <c r="C4329" s="12" t="s">
        <v>158</v>
      </c>
      <c r="D4329" s="12" t="s">
        <v>160</v>
      </c>
      <c r="E4329" s="12">
        <v>1900.0</v>
      </c>
      <c r="F4329" s="26">
        <v>43965.0</v>
      </c>
      <c r="G4329" s="20"/>
      <c r="H4329" s="20"/>
      <c r="I4329" s="28" t="str">
        <f t="shared" si="1"/>
        <v>RSSão Pedro das Missões43965</v>
      </c>
      <c r="J4329" s="28" t="str">
        <f>VLOOKUP(I4329,'Indice isolamento municipio'!$F$2:$G$26498,2,false)</f>
        <v>#N/A</v>
      </c>
      <c r="K4329" s="29"/>
      <c r="L4329" s="20"/>
      <c r="M4329" s="20"/>
      <c r="N4329" s="20"/>
      <c r="O4329" s="20"/>
      <c r="P4329" s="20"/>
    </row>
    <row r="4330" ht="15.75" hidden="1" customHeight="1">
      <c r="A4330" s="12">
        <v>431937.0</v>
      </c>
      <c r="B4330" s="12" t="s">
        <v>4267</v>
      </c>
      <c r="C4330" s="12" t="s">
        <v>158</v>
      </c>
      <c r="D4330" s="12" t="s">
        <v>160</v>
      </c>
      <c r="E4330" s="12">
        <v>2875.0</v>
      </c>
      <c r="F4330" s="26">
        <v>43965.0</v>
      </c>
      <c r="G4330" s="20"/>
      <c r="H4330" s="20"/>
      <c r="I4330" s="28" t="str">
        <f t="shared" si="1"/>
        <v>RSSão Pedro do Butiá43965</v>
      </c>
      <c r="J4330" s="28">
        <f>VLOOKUP(I4330,'Indice isolamento municipio'!$F$2:$G$26498,2,false)</f>
        <v>0.282</v>
      </c>
      <c r="K4330" s="29"/>
      <c r="L4330" s="20"/>
      <c r="M4330" s="20"/>
      <c r="N4330" s="20"/>
      <c r="O4330" s="20"/>
      <c r="P4330" s="20"/>
    </row>
    <row r="4331" ht="15.75" hidden="1" customHeight="1">
      <c r="A4331" s="12">
        <v>431940.0</v>
      </c>
      <c r="B4331" s="12" t="s">
        <v>4268</v>
      </c>
      <c r="C4331" s="12" t="s">
        <v>158</v>
      </c>
      <c r="D4331" s="12" t="s">
        <v>160</v>
      </c>
      <c r="E4331" s="12">
        <v>16275.0</v>
      </c>
      <c r="F4331" s="26">
        <v>43965.0</v>
      </c>
      <c r="G4331" s="20"/>
      <c r="H4331" s="20"/>
      <c r="I4331" s="28" t="str">
        <f t="shared" si="1"/>
        <v>RSSão Pedro do Sul43965</v>
      </c>
      <c r="J4331" s="28">
        <f>VLOOKUP(I4331,'Indice isolamento municipio'!$F$2:$G$26498,2,false)</f>
        <v>0.349</v>
      </c>
      <c r="K4331" s="29"/>
      <c r="L4331" s="20"/>
      <c r="M4331" s="20"/>
      <c r="N4331" s="20"/>
      <c r="O4331" s="20"/>
      <c r="P4331" s="20"/>
    </row>
    <row r="4332" ht="15.75" hidden="1" customHeight="1">
      <c r="A4332" s="12">
        <v>431950.0</v>
      </c>
      <c r="B4332" s="12" t="s">
        <v>4269</v>
      </c>
      <c r="C4332" s="12" t="s">
        <v>158</v>
      </c>
      <c r="D4332" s="12" t="s">
        <v>160</v>
      </c>
      <c r="E4332" s="12">
        <v>22270.0</v>
      </c>
      <c r="F4332" s="26">
        <v>43965.0</v>
      </c>
      <c r="G4332" s="20"/>
      <c r="H4332" s="20"/>
      <c r="I4332" s="28" t="str">
        <f t="shared" si="1"/>
        <v>RSSão Sebastião do Caí43965</v>
      </c>
      <c r="J4332" s="28">
        <f>VLOOKUP(I4332,'Indice isolamento municipio'!$F$2:$G$26498,2,false)</f>
        <v>0.384</v>
      </c>
      <c r="K4332" s="29"/>
      <c r="L4332" s="20"/>
      <c r="M4332" s="20"/>
      <c r="N4332" s="20"/>
      <c r="O4332" s="20"/>
      <c r="P4332" s="20"/>
    </row>
    <row r="4333" ht="15.75" hidden="1" customHeight="1">
      <c r="A4333" s="12">
        <v>431960.0</v>
      </c>
      <c r="B4333" s="12" t="s">
        <v>4270</v>
      </c>
      <c r="C4333" s="12" t="s">
        <v>158</v>
      </c>
      <c r="D4333" s="12" t="s">
        <v>160</v>
      </c>
      <c r="E4333" s="12">
        <v>23674.0</v>
      </c>
      <c r="F4333" s="26">
        <v>43965.0</v>
      </c>
      <c r="G4333" s="20"/>
      <c r="H4333" s="20"/>
      <c r="I4333" s="28" t="str">
        <f t="shared" si="1"/>
        <v>RSSão Sepé43965</v>
      </c>
      <c r="J4333" s="28">
        <f>VLOOKUP(I4333,'Indice isolamento municipio'!$F$2:$G$26498,2,false)</f>
        <v>0.328</v>
      </c>
      <c r="K4333" s="29"/>
      <c r="L4333" s="20"/>
      <c r="M4333" s="20"/>
      <c r="N4333" s="20"/>
      <c r="O4333" s="20"/>
      <c r="P4333" s="20"/>
    </row>
    <row r="4334" ht="15.75" hidden="1" customHeight="1">
      <c r="A4334" s="12">
        <v>431970.0</v>
      </c>
      <c r="B4334" s="12" t="s">
        <v>5949</v>
      </c>
      <c r="C4334" s="12" t="s">
        <v>158</v>
      </c>
      <c r="D4334" s="12" t="s">
        <v>160</v>
      </c>
      <c r="E4334" s="12">
        <v>3560.0</v>
      </c>
      <c r="F4334" s="26">
        <v>43965.0</v>
      </c>
      <c r="G4334" s="20"/>
      <c r="H4334" s="20"/>
      <c r="I4334" s="28" t="str">
        <f t="shared" si="1"/>
        <v>RSSão Valentim43965</v>
      </c>
      <c r="J4334" s="28" t="str">
        <f>VLOOKUP(I4334,'Indice isolamento municipio'!$F$2:$G$26498,2,false)</f>
        <v>#N/A</v>
      </c>
      <c r="K4334" s="29"/>
      <c r="L4334" s="20"/>
      <c r="M4334" s="20"/>
      <c r="N4334" s="20"/>
      <c r="O4334" s="20"/>
      <c r="P4334" s="20"/>
    </row>
    <row r="4335" ht="15.75" hidden="1" customHeight="1">
      <c r="A4335" s="12">
        <v>431971.0</v>
      </c>
      <c r="B4335" s="12" t="s">
        <v>5950</v>
      </c>
      <c r="C4335" s="12" t="s">
        <v>158</v>
      </c>
      <c r="D4335" s="12" t="s">
        <v>160</v>
      </c>
      <c r="E4335" s="12">
        <v>2173.0</v>
      </c>
      <c r="F4335" s="26">
        <v>43965.0</v>
      </c>
      <c r="G4335" s="20"/>
      <c r="H4335" s="20"/>
      <c r="I4335" s="28" t="str">
        <f t="shared" si="1"/>
        <v>RSSão Valentim do Sul43965</v>
      </c>
      <c r="J4335" s="28" t="str">
        <f>VLOOKUP(I4335,'Indice isolamento municipio'!$F$2:$G$26498,2,false)</f>
        <v>#N/A</v>
      </c>
      <c r="K4335" s="29"/>
      <c r="L4335" s="20"/>
      <c r="M4335" s="20"/>
      <c r="N4335" s="20"/>
      <c r="O4335" s="20"/>
      <c r="P4335" s="20"/>
    </row>
    <row r="4336" ht="15.75" hidden="1" customHeight="1">
      <c r="A4336" s="12">
        <v>431973.0</v>
      </c>
      <c r="B4336" s="12" t="s">
        <v>5951</v>
      </c>
      <c r="C4336" s="12" t="s">
        <v>158</v>
      </c>
      <c r="D4336" s="12" t="s">
        <v>160</v>
      </c>
      <c r="E4336" s="12">
        <v>2651.0</v>
      </c>
      <c r="F4336" s="26">
        <v>43965.0</v>
      </c>
      <c r="G4336" s="20"/>
      <c r="H4336" s="20"/>
      <c r="I4336" s="28" t="str">
        <f t="shared" si="1"/>
        <v>RSSão Valério do Sul43965</v>
      </c>
      <c r="J4336" s="28" t="str">
        <f>VLOOKUP(I4336,'Indice isolamento municipio'!$F$2:$G$26498,2,false)</f>
        <v>#N/A</v>
      </c>
      <c r="K4336" s="29"/>
      <c r="L4336" s="20"/>
      <c r="M4336" s="20"/>
      <c r="N4336" s="20"/>
      <c r="O4336" s="20"/>
      <c r="P4336" s="20"/>
    </row>
    <row r="4337" ht="15.75" hidden="1" customHeight="1">
      <c r="A4337" s="12">
        <v>431975.0</v>
      </c>
      <c r="B4337" s="12" t="s">
        <v>4271</v>
      </c>
      <c r="C4337" s="12" t="s">
        <v>158</v>
      </c>
      <c r="D4337" s="12" t="s">
        <v>160</v>
      </c>
      <c r="E4337" s="12">
        <v>1984.0</v>
      </c>
      <c r="F4337" s="26">
        <v>43965.0</v>
      </c>
      <c r="G4337" s="20"/>
      <c r="H4337" s="20"/>
      <c r="I4337" s="28" t="str">
        <f t="shared" si="1"/>
        <v>RSSão Vendelino43965</v>
      </c>
      <c r="J4337" s="28">
        <f>VLOOKUP(I4337,'Indice isolamento municipio'!$F$2:$G$26498,2,false)</f>
        <v>0.313</v>
      </c>
      <c r="K4337" s="29"/>
      <c r="L4337" s="20"/>
      <c r="M4337" s="20"/>
      <c r="N4337" s="20"/>
      <c r="O4337" s="20"/>
      <c r="P4337" s="20"/>
    </row>
    <row r="4338" ht="15.75" hidden="1" customHeight="1">
      <c r="A4338" s="12">
        <v>431980.0</v>
      </c>
      <c r="B4338" s="12" t="s">
        <v>4272</v>
      </c>
      <c r="C4338" s="12" t="s">
        <v>158</v>
      </c>
      <c r="D4338" s="12" t="s">
        <v>160</v>
      </c>
      <c r="E4338" s="12">
        <v>8456.0</v>
      </c>
      <c r="F4338" s="26">
        <v>43965.0</v>
      </c>
      <c r="G4338" s="20"/>
      <c r="H4338" s="20"/>
      <c r="I4338" s="28" t="str">
        <f t="shared" si="1"/>
        <v>RSSão Vicente do Sul43965</v>
      </c>
      <c r="J4338" s="28">
        <f>VLOOKUP(I4338,'Indice isolamento municipio'!$F$2:$G$26498,2,false)</f>
        <v>0.388</v>
      </c>
      <c r="K4338" s="29"/>
      <c r="L4338" s="20"/>
      <c r="M4338" s="20"/>
      <c r="N4338" s="20"/>
      <c r="O4338" s="20"/>
      <c r="P4338" s="20"/>
    </row>
    <row r="4339" ht="15.75" hidden="1" customHeight="1">
      <c r="A4339" s="12">
        <v>431990.0</v>
      </c>
      <c r="B4339" s="12" t="s">
        <v>4273</v>
      </c>
      <c r="C4339" s="12" t="s">
        <v>158</v>
      </c>
      <c r="D4339" s="12" t="s">
        <v>160</v>
      </c>
      <c r="E4339" s="12">
        <v>75861.0</v>
      </c>
      <c r="F4339" s="26">
        <v>43965.0</v>
      </c>
      <c r="G4339" s="20"/>
      <c r="H4339" s="20"/>
      <c r="I4339" s="28" t="str">
        <f t="shared" si="1"/>
        <v>RSSapiranga43965</v>
      </c>
      <c r="J4339" s="28">
        <f>VLOOKUP(I4339,'Indice isolamento municipio'!$F$2:$G$26498,2,false)</f>
        <v>0.35</v>
      </c>
      <c r="K4339" s="29"/>
      <c r="L4339" s="20"/>
      <c r="M4339" s="20"/>
      <c r="N4339" s="20"/>
      <c r="O4339" s="20"/>
      <c r="P4339" s="20"/>
    </row>
    <row r="4340" ht="15.75" hidden="1" customHeight="1">
      <c r="A4340" s="12">
        <v>432000.0</v>
      </c>
      <c r="B4340" s="12" t="s">
        <v>4274</v>
      </c>
      <c r="C4340" s="12" t="s">
        <v>158</v>
      </c>
      <c r="D4340" s="12" t="s">
        <v>160</v>
      </c>
      <c r="E4340" s="12">
        <v>132197.0</v>
      </c>
      <c r="F4340" s="26">
        <v>43965.0</v>
      </c>
      <c r="G4340" s="20"/>
      <c r="H4340" s="20"/>
      <c r="I4340" s="28" t="str">
        <f t="shared" si="1"/>
        <v>RSSapucaia do Sul43965</v>
      </c>
      <c r="J4340" s="28">
        <f>VLOOKUP(I4340,'Indice isolamento municipio'!$F$2:$G$26498,2,false)</f>
        <v>0.377</v>
      </c>
      <c r="K4340" s="29"/>
      <c r="L4340" s="20"/>
      <c r="M4340" s="20"/>
      <c r="N4340" s="20"/>
      <c r="O4340" s="20"/>
      <c r="P4340" s="20"/>
    </row>
    <row r="4341" ht="15.75" hidden="1" customHeight="1">
      <c r="A4341" s="12">
        <v>432010.0</v>
      </c>
      <c r="B4341" s="12" t="s">
        <v>3325</v>
      </c>
      <c r="C4341" s="12" t="s">
        <v>158</v>
      </c>
      <c r="D4341" s="12" t="s">
        <v>160</v>
      </c>
      <c r="E4341" s="12">
        <v>21757.0</v>
      </c>
      <c r="F4341" s="26">
        <v>43965.0</v>
      </c>
      <c r="G4341" s="20"/>
      <c r="H4341" s="20"/>
      <c r="I4341" s="28" t="str">
        <f t="shared" si="1"/>
        <v>RSSarandi43965</v>
      </c>
      <c r="J4341" s="28">
        <f>VLOOKUP(I4341,'Indice isolamento municipio'!$F$2:$G$26498,2,false)</f>
        <v>0.356</v>
      </c>
      <c r="K4341" s="29"/>
      <c r="L4341" s="20"/>
      <c r="M4341" s="20"/>
      <c r="N4341" s="20"/>
      <c r="O4341" s="20"/>
      <c r="P4341" s="20"/>
    </row>
    <row r="4342" ht="15.75" hidden="1" customHeight="1">
      <c r="A4342" s="12">
        <v>432020.0</v>
      </c>
      <c r="B4342" s="12" t="s">
        <v>4275</v>
      </c>
      <c r="C4342" s="12" t="s">
        <v>158</v>
      </c>
      <c r="D4342" s="12" t="s">
        <v>160</v>
      </c>
      <c r="E4342" s="12">
        <v>10829.0</v>
      </c>
      <c r="F4342" s="26">
        <v>43965.0</v>
      </c>
      <c r="G4342" s="20"/>
      <c r="H4342" s="20"/>
      <c r="I4342" s="28" t="str">
        <f t="shared" si="1"/>
        <v>RSSeberi43965</v>
      </c>
      <c r="J4342" s="28">
        <f>VLOOKUP(I4342,'Indice isolamento municipio'!$F$2:$G$26498,2,false)</f>
        <v>0.364</v>
      </c>
      <c r="K4342" s="29"/>
      <c r="L4342" s="20"/>
      <c r="M4342" s="20"/>
      <c r="N4342" s="20"/>
      <c r="O4342" s="20"/>
      <c r="P4342" s="20"/>
    </row>
    <row r="4343" ht="15.75" hidden="1" customHeight="1">
      <c r="A4343" s="12">
        <v>432023.0</v>
      </c>
      <c r="B4343" s="12" t="s">
        <v>4276</v>
      </c>
      <c r="C4343" s="12" t="s">
        <v>158</v>
      </c>
      <c r="D4343" s="12" t="s">
        <v>160</v>
      </c>
      <c r="E4343" s="12">
        <v>2982.0</v>
      </c>
      <c r="F4343" s="26">
        <v>43965.0</v>
      </c>
      <c r="G4343" s="20"/>
      <c r="H4343" s="20"/>
      <c r="I4343" s="28" t="str">
        <f t="shared" si="1"/>
        <v>RSSede Nova43965</v>
      </c>
      <c r="J4343" s="28">
        <f>VLOOKUP(I4343,'Indice isolamento municipio'!$F$2:$G$26498,2,false)</f>
        <v>0.5</v>
      </c>
      <c r="K4343" s="29"/>
      <c r="L4343" s="20"/>
      <c r="M4343" s="20"/>
      <c r="N4343" s="20"/>
      <c r="O4343" s="20"/>
      <c r="P4343" s="20"/>
    </row>
    <row r="4344" ht="15.75" hidden="1" customHeight="1">
      <c r="A4344" s="12">
        <v>432026.0</v>
      </c>
      <c r="B4344" s="12" t="s">
        <v>4277</v>
      </c>
      <c r="C4344" s="12" t="s">
        <v>158</v>
      </c>
      <c r="D4344" s="12" t="s">
        <v>160</v>
      </c>
      <c r="E4344" s="12">
        <v>7087.0</v>
      </c>
      <c r="F4344" s="26">
        <v>43965.0</v>
      </c>
      <c r="G4344" s="20"/>
      <c r="H4344" s="20"/>
      <c r="I4344" s="28" t="str">
        <f t="shared" si="1"/>
        <v>RSSegredo43965</v>
      </c>
      <c r="J4344" s="28">
        <f>VLOOKUP(I4344,'Indice isolamento municipio'!$F$2:$G$26498,2,false)</f>
        <v>0.529</v>
      </c>
      <c r="K4344" s="29"/>
      <c r="L4344" s="20"/>
      <c r="M4344" s="20"/>
      <c r="N4344" s="20"/>
      <c r="O4344" s="20"/>
      <c r="P4344" s="20"/>
    </row>
    <row r="4345" ht="15.75" hidden="1" customHeight="1">
      <c r="A4345" s="12">
        <v>432030.0</v>
      </c>
      <c r="B4345" s="12" t="s">
        <v>4278</v>
      </c>
      <c r="C4345" s="12" t="s">
        <v>158</v>
      </c>
      <c r="D4345" s="12" t="s">
        <v>160</v>
      </c>
      <c r="E4345" s="12">
        <v>4940.0</v>
      </c>
      <c r="F4345" s="26">
        <v>43965.0</v>
      </c>
      <c r="G4345" s="20"/>
      <c r="H4345" s="20"/>
      <c r="I4345" s="28" t="str">
        <f t="shared" si="1"/>
        <v>RSSelbach43965</v>
      </c>
      <c r="J4345" s="28">
        <f>VLOOKUP(I4345,'Indice isolamento municipio'!$F$2:$G$26498,2,false)</f>
        <v>0.364</v>
      </c>
      <c r="K4345" s="29"/>
      <c r="L4345" s="20"/>
      <c r="M4345" s="20"/>
      <c r="N4345" s="20"/>
      <c r="O4345" s="20"/>
      <c r="P4345" s="20"/>
    </row>
    <row r="4346" ht="15.75" hidden="1" customHeight="1">
      <c r="A4346" s="12">
        <v>432032.0</v>
      </c>
      <c r="B4346" s="12" t="s">
        <v>4280</v>
      </c>
      <c r="C4346" s="12" t="s">
        <v>158</v>
      </c>
      <c r="D4346" s="12" t="s">
        <v>160</v>
      </c>
      <c r="E4346" s="12">
        <v>2797.0</v>
      </c>
      <c r="F4346" s="26">
        <v>43965.0</v>
      </c>
      <c r="G4346" s="20"/>
      <c r="H4346" s="20"/>
      <c r="I4346" s="28" t="str">
        <f t="shared" si="1"/>
        <v>RSSenador Salgado Filho43965</v>
      </c>
      <c r="J4346" s="28">
        <f>VLOOKUP(I4346,'Indice isolamento municipio'!$F$2:$G$26498,2,false)</f>
        <v>0.545</v>
      </c>
      <c r="K4346" s="29"/>
      <c r="L4346" s="20"/>
      <c r="M4346" s="20"/>
      <c r="N4346" s="20"/>
      <c r="O4346" s="20"/>
      <c r="P4346" s="20"/>
    </row>
    <row r="4347" ht="15.75" hidden="1" customHeight="1">
      <c r="A4347" s="12">
        <v>432035.0</v>
      </c>
      <c r="B4347" s="12" t="s">
        <v>4281</v>
      </c>
      <c r="C4347" s="12" t="s">
        <v>158</v>
      </c>
      <c r="D4347" s="12" t="s">
        <v>160</v>
      </c>
      <c r="E4347" s="12">
        <v>5245.0</v>
      </c>
      <c r="F4347" s="26">
        <v>43965.0</v>
      </c>
      <c r="G4347" s="20"/>
      <c r="H4347" s="20"/>
      <c r="I4347" s="28" t="str">
        <f t="shared" si="1"/>
        <v>RSSentinela do Sul43965</v>
      </c>
      <c r="J4347" s="28">
        <f>VLOOKUP(I4347,'Indice isolamento municipio'!$F$2:$G$26498,2,false)</f>
        <v>0.405</v>
      </c>
      <c r="K4347" s="29"/>
      <c r="L4347" s="20"/>
      <c r="M4347" s="20"/>
      <c r="N4347" s="20"/>
      <c r="O4347" s="20"/>
      <c r="P4347" s="20"/>
    </row>
    <row r="4348" ht="15.75" hidden="1" customHeight="1">
      <c r="A4348" s="12">
        <v>432040.0</v>
      </c>
      <c r="B4348" s="12" t="s">
        <v>4282</v>
      </c>
      <c r="C4348" s="12" t="s">
        <v>158</v>
      </c>
      <c r="D4348" s="12" t="s">
        <v>160</v>
      </c>
      <c r="E4348" s="12">
        <v>14761.0</v>
      </c>
      <c r="F4348" s="26">
        <v>43965.0</v>
      </c>
      <c r="G4348" s="20"/>
      <c r="H4348" s="20"/>
      <c r="I4348" s="28" t="str">
        <f t="shared" si="1"/>
        <v>RSSerafina Corrêa43965</v>
      </c>
      <c r="J4348" s="28">
        <f>VLOOKUP(I4348,'Indice isolamento municipio'!$F$2:$G$26498,2,false)</f>
        <v>0.332</v>
      </c>
      <c r="K4348" s="29"/>
      <c r="L4348" s="20"/>
      <c r="M4348" s="20"/>
      <c r="N4348" s="20"/>
      <c r="O4348" s="20"/>
      <c r="P4348" s="20"/>
    </row>
    <row r="4349" ht="15.75" hidden="1" customHeight="1">
      <c r="A4349" s="12">
        <v>432045.0</v>
      </c>
      <c r="B4349" s="12" t="s">
        <v>5952</v>
      </c>
      <c r="C4349" s="12" t="s">
        <v>158</v>
      </c>
      <c r="D4349" s="12" t="s">
        <v>160</v>
      </c>
      <c r="E4349" s="12">
        <v>2217.0</v>
      </c>
      <c r="F4349" s="26">
        <v>43965.0</v>
      </c>
      <c r="G4349" s="20"/>
      <c r="H4349" s="20"/>
      <c r="I4349" s="28" t="str">
        <f t="shared" si="1"/>
        <v>RSSério43965</v>
      </c>
      <c r="J4349" s="28" t="str">
        <f>VLOOKUP(I4349,'Indice isolamento municipio'!$F$2:$G$26498,2,false)</f>
        <v>#N/A</v>
      </c>
      <c r="K4349" s="29"/>
      <c r="L4349" s="20"/>
      <c r="M4349" s="20"/>
      <c r="N4349" s="20"/>
      <c r="O4349" s="20"/>
      <c r="P4349" s="20"/>
    </row>
    <row r="4350" ht="15.75" hidden="1" customHeight="1">
      <c r="A4350" s="12">
        <v>432050.0</v>
      </c>
      <c r="B4350" s="12" t="s">
        <v>4283</v>
      </c>
      <c r="C4350" s="12" t="s">
        <v>158</v>
      </c>
      <c r="D4350" s="12" t="s">
        <v>160</v>
      </c>
      <c r="E4350" s="12">
        <v>6118.0</v>
      </c>
      <c r="F4350" s="26">
        <v>43965.0</v>
      </c>
      <c r="G4350" s="20"/>
      <c r="H4350" s="20"/>
      <c r="I4350" s="28" t="str">
        <f t="shared" si="1"/>
        <v>RSSertão43965</v>
      </c>
      <c r="J4350" s="28">
        <f>VLOOKUP(I4350,'Indice isolamento municipio'!$F$2:$G$26498,2,false)</f>
        <v>0.571</v>
      </c>
      <c r="K4350" s="29"/>
      <c r="L4350" s="20"/>
      <c r="M4350" s="20"/>
      <c r="N4350" s="20"/>
      <c r="O4350" s="20"/>
      <c r="P4350" s="20"/>
    </row>
    <row r="4351" ht="15.75" hidden="1" customHeight="1">
      <c r="A4351" s="12">
        <v>432055.0</v>
      </c>
      <c r="B4351" s="12" t="s">
        <v>4284</v>
      </c>
      <c r="C4351" s="12" t="s">
        <v>158</v>
      </c>
      <c r="D4351" s="12" t="s">
        <v>160</v>
      </c>
      <c r="E4351" s="12">
        <v>5938.0</v>
      </c>
      <c r="F4351" s="26">
        <v>43965.0</v>
      </c>
      <c r="G4351" s="20"/>
      <c r="H4351" s="20"/>
      <c r="I4351" s="28" t="str">
        <f t="shared" si="1"/>
        <v>RSSertão Santana43965</v>
      </c>
      <c r="J4351" s="28">
        <f>VLOOKUP(I4351,'Indice isolamento municipio'!$F$2:$G$26498,2,false)</f>
        <v>0.392</v>
      </c>
      <c r="K4351" s="29"/>
      <c r="L4351" s="20"/>
      <c r="M4351" s="20"/>
      <c r="N4351" s="20"/>
      <c r="O4351" s="20"/>
      <c r="P4351" s="20"/>
    </row>
    <row r="4352" ht="15.75" hidden="1" customHeight="1">
      <c r="A4352" s="12">
        <v>432057.0</v>
      </c>
      <c r="B4352" s="12" t="s">
        <v>5953</v>
      </c>
      <c r="C4352" s="12" t="s">
        <v>158</v>
      </c>
      <c r="D4352" s="12" t="s">
        <v>160</v>
      </c>
      <c r="E4352" s="12">
        <v>2089.0</v>
      </c>
      <c r="F4352" s="26">
        <v>43965.0</v>
      </c>
      <c r="G4352" s="20"/>
      <c r="H4352" s="20"/>
      <c r="I4352" s="28" t="str">
        <f t="shared" si="1"/>
        <v>RSSete de Setembro43965</v>
      </c>
      <c r="J4352" s="28" t="str">
        <f>VLOOKUP(I4352,'Indice isolamento municipio'!$F$2:$G$26498,2,false)</f>
        <v>#N/A</v>
      </c>
      <c r="K4352" s="29"/>
      <c r="L4352" s="20"/>
      <c r="M4352" s="20"/>
      <c r="N4352" s="20"/>
      <c r="O4352" s="20"/>
      <c r="P4352" s="20"/>
    </row>
    <row r="4353" ht="15.75" hidden="1" customHeight="1">
      <c r="A4353" s="12">
        <v>432060.0</v>
      </c>
      <c r="B4353" s="12" t="s">
        <v>5954</v>
      </c>
      <c r="C4353" s="12" t="s">
        <v>158</v>
      </c>
      <c r="D4353" s="12" t="s">
        <v>160</v>
      </c>
      <c r="E4353" s="12">
        <v>3796.0</v>
      </c>
      <c r="F4353" s="26">
        <v>43965.0</v>
      </c>
      <c r="G4353" s="20"/>
      <c r="H4353" s="20"/>
      <c r="I4353" s="28" t="str">
        <f t="shared" si="1"/>
        <v>RSSeveriano de Almeida43965</v>
      </c>
      <c r="J4353" s="28" t="str">
        <f>VLOOKUP(I4353,'Indice isolamento municipio'!$F$2:$G$26498,2,false)</f>
        <v>#N/A</v>
      </c>
      <c r="K4353" s="29"/>
      <c r="L4353" s="20"/>
      <c r="M4353" s="20"/>
      <c r="N4353" s="20"/>
      <c r="O4353" s="20"/>
      <c r="P4353" s="20"/>
    </row>
    <row r="4354" ht="15.75" hidden="1" customHeight="1">
      <c r="A4354" s="12">
        <v>432065.0</v>
      </c>
      <c r="B4354" s="12" t="s">
        <v>4285</v>
      </c>
      <c r="C4354" s="12" t="s">
        <v>158</v>
      </c>
      <c r="D4354" s="12" t="s">
        <v>160</v>
      </c>
      <c r="E4354" s="12">
        <v>2416.0</v>
      </c>
      <c r="F4354" s="26">
        <v>43965.0</v>
      </c>
      <c r="G4354" s="20"/>
      <c r="H4354" s="20"/>
      <c r="I4354" s="28" t="str">
        <f t="shared" si="1"/>
        <v>RSSilveira Martins43965</v>
      </c>
      <c r="J4354" s="28">
        <f>VLOOKUP(I4354,'Indice isolamento municipio'!$F$2:$G$26498,2,false)</f>
        <v>0.545</v>
      </c>
      <c r="K4354" s="29"/>
      <c r="L4354" s="20"/>
      <c r="M4354" s="20"/>
      <c r="N4354" s="20"/>
      <c r="O4354" s="20"/>
      <c r="P4354" s="20"/>
    </row>
    <row r="4355" ht="15.75" hidden="1" customHeight="1">
      <c r="A4355" s="12">
        <v>432067.0</v>
      </c>
      <c r="B4355" s="12" t="s">
        <v>4286</v>
      </c>
      <c r="C4355" s="12" t="s">
        <v>158</v>
      </c>
      <c r="D4355" s="12" t="s">
        <v>160</v>
      </c>
      <c r="E4355" s="12">
        <v>10047.0</v>
      </c>
      <c r="F4355" s="26">
        <v>43965.0</v>
      </c>
      <c r="G4355" s="20"/>
      <c r="H4355" s="20"/>
      <c r="I4355" s="28" t="str">
        <f t="shared" si="1"/>
        <v>RSSinimbu43965</v>
      </c>
      <c r="J4355" s="28">
        <f>VLOOKUP(I4355,'Indice isolamento municipio'!$F$2:$G$26498,2,false)</f>
        <v>0.375</v>
      </c>
      <c r="K4355" s="29"/>
      <c r="L4355" s="20"/>
      <c r="M4355" s="20"/>
      <c r="N4355" s="20"/>
      <c r="O4355" s="20"/>
      <c r="P4355" s="20"/>
    </row>
    <row r="4356" ht="15.75" hidden="1" customHeight="1">
      <c r="A4356" s="12">
        <v>432070.0</v>
      </c>
      <c r="B4356" s="12" t="s">
        <v>719</v>
      </c>
      <c r="C4356" s="12" t="s">
        <v>158</v>
      </c>
      <c r="D4356" s="12" t="s">
        <v>160</v>
      </c>
      <c r="E4356" s="12">
        <v>14348.0</v>
      </c>
      <c r="F4356" s="26">
        <v>43965.0</v>
      </c>
      <c r="G4356" s="20"/>
      <c r="H4356" s="20"/>
      <c r="I4356" s="28" t="str">
        <f t="shared" si="1"/>
        <v>RSSobradinho43965</v>
      </c>
      <c r="J4356" s="28">
        <f>VLOOKUP(I4356,'Indice isolamento municipio'!$F$2:$G$26498,2,false)</f>
        <v>0.337</v>
      </c>
      <c r="K4356" s="29"/>
      <c r="L4356" s="20"/>
      <c r="M4356" s="20"/>
      <c r="N4356" s="20"/>
      <c r="O4356" s="20"/>
      <c r="P4356" s="20"/>
    </row>
    <row r="4357" ht="15.75" hidden="1" customHeight="1">
      <c r="A4357" s="12">
        <v>432080.0</v>
      </c>
      <c r="B4357" s="12" t="s">
        <v>2952</v>
      </c>
      <c r="C4357" s="12" t="s">
        <v>158</v>
      </c>
      <c r="D4357" s="12" t="s">
        <v>160</v>
      </c>
      <c r="E4357" s="12">
        <v>30092.0</v>
      </c>
      <c r="F4357" s="26">
        <v>43965.0</v>
      </c>
      <c r="G4357" s="20"/>
      <c r="H4357" s="20"/>
      <c r="I4357" s="28" t="str">
        <f t="shared" si="1"/>
        <v>RSSoledade43965</v>
      </c>
      <c r="J4357" s="28">
        <f>VLOOKUP(I4357,'Indice isolamento municipio'!$F$2:$G$26498,2,false)</f>
        <v>0.356</v>
      </c>
      <c r="K4357" s="29"/>
      <c r="L4357" s="20"/>
      <c r="M4357" s="20"/>
      <c r="N4357" s="20"/>
      <c r="O4357" s="20"/>
      <c r="P4357" s="20"/>
    </row>
    <row r="4358" ht="15.75" hidden="1" customHeight="1">
      <c r="A4358" s="12">
        <v>432085.0</v>
      </c>
      <c r="B4358" s="12" t="s">
        <v>4287</v>
      </c>
      <c r="C4358" s="12" t="s">
        <v>158</v>
      </c>
      <c r="D4358" s="12" t="s">
        <v>160</v>
      </c>
      <c r="E4358" s="12">
        <v>4217.0</v>
      </c>
      <c r="F4358" s="26">
        <v>43965.0</v>
      </c>
      <c r="G4358" s="20"/>
      <c r="H4358" s="20"/>
      <c r="I4358" s="28" t="str">
        <f t="shared" si="1"/>
        <v>RSTabaí43965</v>
      </c>
      <c r="J4358" s="28">
        <f>VLOOKUP(I4358,'Indice isolamento municipio'!$F$2:$G$26498,2,false)</f>
        <v>0.442</v>
      </c>
      <c r="K4358" s="29"/>
      <c r="L4358" s="20"/>
      <c r="M4358" s="20"/>
      <c r="N4358" s="20"/>
      <c r="O4358" s="20"/>
      <c r="P4358" s="20"/>
    </row>
    <row r="4359" ht="15.75" hidden="1" customHeight="1">
      <c r="A4359" s="12">
        <v>432090.0</v>
      </c>
      <c r="B4359" s="12" t="s">
        <v>3335</v>
      </c>
      <c r="C4359" s="12" t="s">
        <v>158</v>
      </c>
      <c r="D4359" s="12" t="s">
        <v>160</v>
      </c>
      <c r="E4359" s="12">
        <v>20017.0</v>
      </c>
      <c r="F4359" s="26">
        <v>43965.0</v>
      </c>
      <c r="G4359" s="20"/>
      <c r="H4359" s="20"/>
      <c r="I4359" s="28" t="str">
        <f t="shared" si="1"/>
        <v>RSTapejara43965</v>
      </c>
      <c r="J4359" s="28">
        <f>VLOOKUP(I4359,'Indice isolamento municipio'!$F$2:$G$26498,2,false)</f>
        <v>0.344</v>
      </c>
      <c r="K4359" s="29"/>
      <c r="L4359" s="20"/>
      <c r="M4359" s="20"/>
      <c r="N4359" s="20"/>
      <c r="O4359" s="20"/>
      <c r="P4359" s="20"/>
    </row>
    <row r="4360" ht="15.75" hidden="1" customHeight="1">
      <c r="A4360" s="12">
        <v>432100.0</v>
      </c>
      <c r="B4360" s="12" t="s">
        <v>4288</v>
      </c>
      <c r="C4360" s="12" t="s">
        <v>158</v>
      </c>
      <c r="D4360" s="12" t="s">
        <v>160</v>
      </c>
      <c r="E4360" s="12">
        <v>10431.0</v>
      </c>
      <c r="F4360" s="26">
        <v>43965.0</v>
      </c>
      <c r="G4360" s="20"/>
      <c r="H4360" s="20"/>
      <c r="I4360" s="28" t="str">
        <f t="shared" si="1"/>
        <v>RSTapera43965</v>
      </c>
      <c r="J4360" s="28">
        <f>VLOOKUP(I4360,'Indice isolamento municipio'!$F$2:$G$26498,2,false)</f>
        <v>0.387</v>
      </c>
      <c r="K4360" s="29"/>
      <c r="L4360" s="20"/>
      <c r="M4360" s="20"/>
      <c r="N4360" s="20"/>
      <c r="O4360" s="20"/>
      <c r="P4360" s="20"/>
    </row>
    <row r="4361" ht="15.75" hidden="1" customHeight="1">
      <c r="A4361" s="12">
        <v>432110.0</v>
      </c>
      <c r="B4361" s="12" t="s">
        <v>4289</v>
      </c>
      <c r="C4361" s="12" t="s">
        <v>158</v>
      </c>
      <c r="D4361" s="12" t="s">
        <v>160</v>
      </c>
      <c r="E4361" s="12">
        <v>16681.0</v>
      </c>
      <c r="F4361" s="26">
        <v>43965.0</v>
      </c>
      <c r="G4361" s="20"/>
      <c r="H4361" s="20"/>
      <c r="I4361" s="28" t="str">
        <f t="shared" si="1"/>
        <v>RSTapes43965</v>
      </c>
      <c r="J4361" s="28">
        <f>VLOOKUP(I4361,'Indice isolamento municipio'!$F$2:$G$26498,2,false)</f>
        <v>0.32</v>
      </c>
      <c r="K4361" s="29"/>
      <c r="L4361" s="20"/>
      <c r="M4361" s="20"/>
      <c r="N4361" s="20"/>
      <c r="O4361" s="20"/>
      <c r="P4361" s="20"/>
    </row>
    <row r="4362" ht="15.75" hidden="1" customHeight="1">
      <c r="A4362" s="12">
        <v>432120.0</v>
      </c>
      <c r="B4362" s="12" t="s">
        <v>4290</v>
      </c>
      <c r="C4362" s="12" t="s">
        <v>158</v>
      </c>
      <c r="D4362" s="12" t="s">
        <v>160</v>
      </c>
      <c r="E4362" s="12">
        <v>54918.0</v>
      </c>
      <c r="F4362" s="26">
        <v>43965.0</v>
      </c>
      <c r="G4362" s="20"/>
      <c r="H4362" s="20"/>
      <c r="I4362" s="28" t="str">
        <f t="shared" si="1"/>
        <v>RSTaquara43965</v>
      </c>
      <c r="J4362" s="28">
        <f>VLOOKUP(I4362,'Indice isolamento municipio'!$F$2:$G$26498,2,false)</f>
        <v>0.392</v>
      </c>
      <c r="K4362" s="29"/>
      <c r="L4362" s="20"/>
      <c r="M4362" s="20"/>
      <c r="N4362" s="20"/>
      <c r="O4362" s="20"/>
      <c r="P4362" s="20"/>
    </row>
    <row r="4363" ht="15.75" hidden="1" customHeight="1">
      <c r="A4363" s="12">
        <v>432130.0</v>
      </c>
      <c r="B4363" s="12" t="s">
        <v>4291</v>
      </c>
      <c r="C4363" s="12" t="s">
        <v>158</v>
      </c>
      <c r="D4363" s="12" t="s">
        <v>160</v>
      </c>
      <c r="E4363" s="12">
        <v>26123.0</v>
      </c>
      <c r="F4363" s="26">
        <v>43965.0</v>
      </c>
      <c r="G4363" s="20"/>
      <c r="H4363" s="20"/>
      <c r="I4363" s="28" t="str">
        <f t="shared" si="1"/>
        <v>RSTaquari43965</v>
      </c>
      <c r="J4363" s="28">
        <f>VLOOKUP(I4363,'Indice isolamento municipio'!$F$2:$G$26498,2,false)</f>
        <v>0.371</v>
      </c>
      <c r="K4363" s="29"/>
      <c r="L4363" s="20"/>
      <c r="M4363" s="20"/>
      <c r="N4363" s="20"/>
      <c r="O4363" s="20"/>
      <c r="P4363" s="20"/>
    </row>
    <row r="4364" ht="15.75" hidden="1" customHeight="1">
      <c r="A4364" s="12">
        <v>432132.0</v>
      </c>
      <c r="B4364" s="12" t="s">
        <v>5955</v>
      </c>
      <c r="C4364" s="12" t="s">
        <v>158</v>
      </c>
      <c r="D4364" s="12" t="s">
        <v>160</v>
      </c>
      <c r="E4364" s="12">
        <v>2973.0</v>
      </c>
      <c r="F4364" s="26">
        <v>43965.0</v>
      </c>
      <c r="G4364" s="20"/>
      <c r="H4364" s="20"/>
      <c r="I4364" s="28" t="str">
        <f t="shared" si="1"/>
        <v>RSTaquaruçu do Sul43965</v>
      </c>
      <c r="J4364" s="28" t="str">
        <f>VLOOKUP(I4364,'Indice isolamento municipio'!$F$2:$G$26498,2,false)</f>
        <v>#N/A</v>
      </c>
      <c r="K4364" s="29"/>
      <c r="L4364" s="20"/>
      <c r="M4364" s="20"/>
      <c r="N4364" s="20"/>
      <c r="O4364" s="20"/>
      <c r="P4364" s="20"/>
    </row>
    <row r="4365" ht="15.75" hidden="1" customHeight="1">
      <c r="A4365" s="12">
        <v>432135.0</v>
      </c>
      <c r="B4365" s="12" t="s">
        <v>2960</v>
      </c>
      <c r="C4365" s="12" t="s">
        <v>158</v>
      </c>
      <c r="D4365" s="12" t="s">
        <v>160</v>
      </c>
      <c r="E4365" s="12">
        <v>5353.0</v>
      </c>
      <c r="F4365" s="26">
        <v>43965.0</v>
      </c>
      <c r="G4365" s="20"/>
      <c r="H4365" s="20"/>
      <c r="I4365" s="28" t="str">
        <f t="shared" si="1"/>
        <v>RSTavares43965</v>
      </c>
      <c r="J4365" s="28">
        <f>VLOOKUP(I4365,'Indice isolamento municipio'!$F$2:$G$26498,2,false)</f>
        <v>0.389</v>
      </c>
      <c r="K4365" s="29"/>
      <c r="L4365" s="20"/>
      <c r="M4365" s="20"/>
      <c r="N4365" s="20"/>
      <c r="O4365" s="20"/>
      <c r="P4365" s="20"/>
    </row>
    <row r="4366" ht="15.75" hidden="1" customHeight="1">
      <c r="A4366" s="12">
        <v>432140.0</v>
      </c>
      <c r="B4366" s="12" t="s">
        <v>4292</v>
      </c>
      <c r="C4366" s="12" t="s">
        <v>158</v>
      </c>
      <c r="D4366" s="12" t="s">
        <v>160</v>
      </c>
      <c r="E4366" s="12">
        <v>13625.0</v>
      </c>
      <c r="F4366" s="26">
        <v>43965.0</v>
      </c>
      <c r="G4366" s="20"/>
      <c r="H4366" s="20"/>
      <c r="I4366" s="28" t="str">
        <f t="shared" si="1"/>
        <v>RSTenente Portela43965</v>
      </c>
      <c r="J4366" s="28">
        <f>VLOOKUP(I4366,'Indice isolamento municipio'!$F$2:$G$26498,2,false)</f>
        <v>0.42</v>
      </c>
      <c r="K4366" s="29"/>
      <c r="L4366" s="20"/>
      <c r="M4366" s="20"/>
      <c r="N4366" s="20"/>
      <c r="O4366" s="20"/>
      <c r="P4366" s="20"/>
    </row>
    <row r="4367" ht="15.75" hidden="1" customHeight="1">
      <c r="A4367" s="12">
        <v>432143.0</v>
      </c>
      <c r="B4367" s="12" t="s">
        <v>4293</v>
      </c>
      <c r="C4367" s="12" t="s">
        <v>158</v>
      </c>
      <c r="D4367" s="12" t="s">
        <v>160</v>
      </c>
      <c r="E4367" s="12">
        <v>10070.0</v>
      </c>
      <c r="F4367" s="26">
        <v>43965.0</v>
      </c>
      <c r="G4367" s="20"/>
      <c r="H4367" s="20"/>
      <c r="I4367" s="28" t="str">
        <f t="shared" si="1"/>
        <v>RSTerra de Areia43965</v>
      </c>
      <c r="J4367" s="28">
        <f>VLOOKUP(I4367,'Indice isolamento municipio'!$F$2:$G$26498,2,false)</f>
        <v>0.389</v>
      </c>
      <c r="K4367" s="29"/>
      <c r="L4367" s="20"/>
      <c r="M4367" s="20"/>
      <c r="N4367" s="20"/>
      <c r="O4367" s="20"/>
      <c r="P4367" s="20"/>
    </row>
    <row r="4368" ht="15.75" hidden="1" customHeight="1">
      <c r="A4368" s="12">
        <v>432145.0</v>
      </c>
      <c r="B4368" s="12" t="s">
        <v>4294</v>
      </c>
      <c r="C4368" s="12" t="s">
        <v>158</v>
      </c>
      <c r="D4368" s="12" t="s">
        <v>160</v>
      </c>
      <c r="E4368" s="12">
        <v>28198.0</v>
      </c>
      <c r="F4368" s="26">
        <v>43965.0</v>
      </c>
      <c r="G4368" s="20"/>
      <c r="H4368" s="20"/>
      <c r="I4368" s="28" t="str">
        <f t="shared" si="1"/>
        <v>RSTeutônia43965</v>
      </c>
      <c r="J4368" s="28">
        <f>VLOOKUP(I4368,'Indice isolamento municipio'!$F$2:$G$26498,2,false)</f>
        <v>0.365</v>
      </c>
      <c r="K4368" s="29"/>
      <c r="L4368" s="20"/>
      <c r="M4368" s="20"/>
      <c r="N4368" s="20"/>
      <c r="O4368" s="20"/>
      <c r="P4368" s="20"/>
    </row>
    <row r="4369" ht="15.75" hidden="1" customHeight="1">
      <c r="A4369" s="12">
        <v>432146.0</v>
      </c>
      <c r="B4369" s="12" t="s">
        <v>5956</v>
      </c>
      <c r="C4369" s="12" t="s">
        <v>158</v>
      </c>
      <c r="D4369" s="12" t="s">
        <v>160</v>
      </c>
      <c r="E4369" s="12">
        <v>2767.0</v>
      </c>
      <c r="F4369" s="26">
        <v>43965.0</v>
      </c>
      <c r="G4369" s="20"/>
      <c r="H4369" s="20"/>
      <c r="I4369" s="28" t="str">
        <f t="shared" si="1"/>
        <v>RSTio Hugo43965</v>
      </c>
      <c r="J4369" s="28" t="str">
        <f>VLOOKUP(I4369,'Indice isolamento municipio'!$F$2:$G$26498,2,false)</f>
        <v>#N/A</v>
      </c>
      <c r="K4369" s="29"/>
      <c r="L4369" s="20"/>
      <c r="M4369" s="20"/>
      <c r="N4369" s="20"/>
      <c r="O4369" s="20"/>
      <c r="P4369" s="20"/>
    </row>
    <row r="4370" ht="15.75" hidden="1" customHeight="1">
      <c r="A4370" s="12">
        <v>432147.0</v>
      </c>
      <c r="B4370" s="12" t="s">
        <v>4295</v>
      </c>
      <c r="C4370" s="12" t="s">
        <v>158</v>
      </c>
      <c r="D4370" s="12" t="s">
        <v>160</v>
      </c>
      <c r="E4370" s="12">
        <v>6305.0</v>
      </c>
      <c r="F4370" s="26">
        <v>43965.0</v>
      </c>
      <c r="G4370" s="20"/>
      <c r="H4370" s="20"/>
      <c r="I4370" s="28" t="str">
        <f t="shared" si="1"/>
        <v>RSTiradentes do Sul43965</v>
      </c>
      <c r="J4370" s="28">
        <f>VLOOKUP(I4370,'Indice isolamento municipio'!$F$2:$G$26498,2,false)</f>
        <v>0.667</v>
      </c>
      <c r="K4370" s="29"/>
      <c r="L4370" s="20"/>
      <c r="M4370" s="20"/>
      <c r="N4370" s="20"/>
      <c r="O4370" s="20"/>
      <c r="P4370" s="20"/>
    </row>
    <row r="4371" ht="15.75" hidden="1" customHeight="1">
      <c r="A4371" s="12">
        <v>432149.0</v>
      </c>
      <c r="B4371" s="12" t="s">
        <v>5957</v>
      </c>
      <c r="C4371" s="12" t="s">
        <v>158</v>
      </c>
      <c r="D4371" s="12" t="s">
        <v>160</v>
      </c>
      <c r="E4371" s="12">
        <v>2916.0</v>
      </c>
      <c r="F4371" s="26">
        <v>43965.0</v>
      </c>
      <c r="G4371" s="20"/>
      <c r="H4371" s="20"/>
      <c r="I4371" s="28" t="str">
        <f t="shared" si="1"/>
        <v>RSToropi43965</v>
      </c>
      <c r="J4371" s="28" t="str">
        <f>VLOOKUP(I4371,'Indice isolamento municipio'!$F$2:$G$26498,2,false)</f>
        <v>#N/A</v>
      </c>
      <c r="K4371" s="29"/>
      <c r="L4371" s="20"/>
      <c r="M4371" s="20"/>
      <c r="N4371" s="20"/>
      <c r="O4371" s="20"/>
      <c r="P4371" s="20"/>
    </row>
    <row r="4372" ht="15.75" hidden="1" customHeight="1">
      <c r="A4372" s="12">
        <v>432150.0</v>
      </c>
      <c r="B4372" s="12" t="s">
        <v>4296</v>
      </c>
      <c r="C4372" s="12" t="s">
        <v>158</v>
      </c>
      <c r="D4372" s="12" t="s">
        <v>160</v>
      </c>
      <c r="E4372" s="12">
        <v>35227.0</v>
      </c>
      <c r="F4372" s="26">
        <v>43965.0</v>
      </c>
      <c r="G4372" s="20"/>
      <c r="H4372" s="20"/>
      <c r="I4372" s="28" t="str">
        <f t="shared" si="1"/>
        <v>RSTorres43965</v>
      </c>
      <c r="J4372" s="28">
        <f>VLOOKUP(I4372,'Indice isolamento municipio'!$F$2:$G$26498,2,false)</f>
        <v>0.405</v>
      </c>
      <c r="K4372" s="29"/>
      <c r="L4372" s="20"/>
      <c r="M4372" s="20"/>
      <c r="N4372" s="20"/>
      <c r="O4372" s="20"/>
      <c r="P4372" s="20"/>
    </row>
    <row r="4373" ht="15.75" hidden="1" customHeight="1">
      <c r="A4373" s="12">
        <v>432160.0</v>
      </c>
      <c r="B4373" s="12" t="s">
        <v>4297</v>
      </c>
      <c r="C4373" s="12" t="s">
        <v>158</v>
      </c>
      <c r="D4373" s="12" t="s">
        <v>160</v>
      </c>
      <c r="E4373" s="12">
        <v>43178.0</v>
      </c>
      <c r="F4373" s="26">
        <v>43965.0</v>
      </c>
      <c r="G4373" s="20"/>
      <c r="H4373" s="20"/>
      <c r="I4373" s="28" t="str">
        <f t="shared" si="1"/>
        <v>RSTramandaí43965</v>
      </c>
      <c r="J4373" s="28">
        <f>VLOOKUP(I4373,'Indice isolamento municipio'!$F$2:$G$26498,2,false)</f>
        <v>0.408</v>
      </c>
      <c r="K4373" s="29"/>
      <c r="L4373" s="20"/>
      <c r="M4373" s="20"/>
      <c r="N4373" s="20"/>
      <c r="O4373" s="20"/>
      <c r="P4373" s="20"/>
    </row>
    <row r="4374" ht="15.75" hidden="1" customHeight="1">
      <c r="A4374" s="12">
        <v>432162.0</v>
      </c>
      <c r="B4374" s="12" t="s">
        <v>5958</v>
      </c>
      <c r="C4374" s="12" t="s">
        <v>158</v>
      </c>
      <c r="D4374" s="12" t="s">
        <v>160</v>
      </c>
      <c r="E4374" s="12">
        <v>2309.0</v>
      </c>
      <c r="F4374" s="26">
        <v>43965.0</v>
      </c>
      <c r="G4374" s="20"/>
      <c r="H4374" s="20"/>
      <c r="I4374" s="28" t="str">
        <f t="shared" si="1"/>
        <v>RSTravesseiro43965</v>
      </c>
      <c r="J4374" s="28" t="str">
        <f>VLOOKUP(I4374,'Indice isolamento municipio'!$F$2:$G$26498,2,false)</f>
        <v>#N/A</v>
      </c>
      <c r="K4374" s="29"/>
      <c r="L4374" s="20"/>
      <c r="M4374" s="20"/>
      <c r="N4374" s="20"/>
      <c r="O4374" s="20"/>
      <c r="P4374" s="20"/>
    </row>
    <row r="4375" ht="15.75" hidden="1" customHeight="1">
      <c r="A4375" s="12">
        <v>432163.0</v>
      </c>
      <c r="B4375" s="12" t="s">
        <v>5959</v>
      </c>
      <c r="C4375" s="12" t="s">
        <v>158</v>
      </c>
      <c r="D4375" s="12" t="s">
        <v>160</v>
      </c>
      <c r="E4375" s="12">
        <v>2812.0</v>
      </c>
      <c r="F4375" s="26">
        <v>43965.0</v>
      </c>
      <c r="G4375" s="20"/>
      <c r="H4375" s="20"/>
      <c r="I4375" s="28" t="str">
        <f t="shared" si="1"/>
        <v>RSTrês Arroios43965</v>
      </c>
      <c r="J4375" s="28" t="str">
        <f>VLOOKUP(I4375,'Indice isolamento municipio'!$F$2:$G$26498,2,false)</f>
        <v>#N/A</v>
      </c>
      <c r="K4375" s="29"/>
      <c r="L4375" s="20"/>
      <c r="M4375" s="20"/>
      <c r="N4375" s="20"/>
      <c r="O4375" s="20"/>
      <c r="P4375" s="20"/>
    </row>
    <row r="4376" ht="15.75" hidden="1" customHeight="1">
      <c r="A4376" s="12">
        <v>432166.0</v>
      </c>
      <c r="B4376" s="12" t="s">
        <v>4298</v>
      </c>
      <c r="C4376" s="12" t="s">
        <v>158</v>
      </c>
      <c r="D4376" s="12" t="s">
        <v>160</v>
      </c>
      <c r="E4376" s="12">
        <v>10322.0</v>
      </c>
      <c r="F4376" s="26">
        <v>43965.0</v>
      </c>
      <c r="G4376" s="20"/>
      <c r="H4376" s="20"/>
      <c r="I4376" s="28" t="str">
        <f t="shared" si="1"/>
        <v>RSTrês Cachoeiras43965</v>
      </c>
      <c r="J4376" s="28">
        <f>VLOOKUP(I4376,'Indice isolamento municipio'!$F$2:$G$26498,2,false)</f>
        <v>0.354</v>
      </c>
      <c r="K4376" s="29"/>
      <c r="L4376" s="20"/>
      <c r="M4376" s="20"/>
      <c r="N4376" s="20"/>
      <c r="O4376" s="20"/>
      <c r="P4376" s="20"/>
    </row>
    <row r="4377" ht="15.75" hidden="1" customHeight="1">
      <c r="A4377" s="12">
        <v>432170.0</v>
      </c>
      <c r="B4377" s="12" t="s">
        <v>4299</v>
      </c>
      <c r="C4377" s="12" t="s">
        <v>158</v>
      </c>
      <c r="D4377" s="12" t="s">
        <v>160</v>
      </c>
      <c r="E4377" s="12">
        <v>24516.0</v>
      </c>
      <c r="F4377" s="26">
        <v>43965.0</v>
      </c>
      <c r="G4377" s="20"/>
      <c r="H4377" s="20"/>
      <c r="I4377" s="28" t="str">
        <f t="shared" si="1"/>
        <v>RSTrês Coroas43965</v>
      </c>
      <c r="J4377" s="28">
        <f>VLOOKUP(I4377,'Indice isolamento municipio'!$F$2:$G$26498,2,false)</f>
        <v>0.331</v>
      </c>
      <c r="K4377" s="29"/>
      <c r="L4377" s="20"/>
      <c r="M4377" s="20"/>
      <c r="N4377" s="20"/>
      <c r="O4377" s="20"/>
      <c r="P4377" s="20"/>
    </row>
    <row r="4378" ht="15.75" hidden="1" customHeight="1">
      <c r="A4378" s="12">
        <v>432180.0</v>
      </c>
      <c r="B4378" s="12" t="s">
        <v>4300</v>
      </c>
      <c r="C4378" s="12" t="s">
        <v>158</v>
      </c>
      <c r="D4378" s="12" t="s">
        <v>160</v>
      </c>
      <c r="E4378" s="12">
        <v>23665.0</v>
      </c>
      <c r="F4378" s="26">
        <v>43965.0</v>
      </c>
      <c r="G4378" s="20"/>
      <c r="H4378" s="20"/>
      <c r="I4378" s="28" t="str">
        <f t="shared" si="1"/>
        <v>RSTrês de Maio43965</v>
      </c>
      <c r="J4378" s="28">
        <f>VLOOKUP(I4378,'Indice isolamento municipio'!$F$2:$G$26498,2,false)</f>
        <v>0.387</v>
      </c>
      <c r="K4378" s="29"/>
      <c r="L4378" s="20"/>
      <c r="M4378" s="20"/>
      <c r="N4378" s="20"/>
      <c r="O4378" s="20"/>
      <c r="P4378" s="20"/>
    </row>
    <row r="4379" ht="15.75" hidden="1" customHeight="1">
      <c r="A4379" s="12">
        <v>432183.0</v>
      </c>
      <c r="B4379" s="12" t="s">
        <v>4301</v>
      </c>
      <c r="C4379" s="12" t="s">
        <v>158</v>
      </c>
      <c r="D4379" s="12" t="s">
        <v>160</v>
      </c>
      <c r="E4379" s="12">
        <v>2865.0</v>
      </c>
      <c r="F4379" s="26">
        <v>43965.0</v>
      </c>
      <c r="G4379" s="20"/>
      <c r="H4379" s="20"/>
      <c r="I4379" s="28" t="str">
        <f t="shared" si="1"/>
        <v>RSTrês Forquilhas43965</v>
      </c>
      <c r="J4379" s="28">
        <f>VLOOKUP(I4379,'Indice isolamento municipio'!$F$2:$G$26498,2,false)</f>
        <v>0.263</v>
      </c>
      <c r="K4379" s="29"/>
      <c r="L4379" s="20"/>
      <c r="M4379" s="20"/>
      <c r="N4379" s="20"/>
      <c r="O4379" s="20"/>
      <c r="P4379" s="20"/>
    </row>
    <row r="4380" ht="15.75" hidden="1" customHeight="1">
      <c r="A4380" s="12">
        <v>432185.0</v>
      </c>
      <c r="B4380" s="12" t="s">
        <v>4302</v>
      </c>
      <c r="C4380" s="12" t="s">
        <v>158</v>
      </c>
      <c r="D4380" s="12" t="s">
        <v>160</v>
      </c>
      <c r="E4380" s="12">
        <v>4345.0</v>
      </c>
      <c r="F4380" s="26">
        <v>43965.0</v>
      </c>
      <c r="G4380" s="20"/>
      <c r="H4380" s="20"/>
      <c r="I4380" s="28" t="str">
        <f t="shared" si="1"/>
        <v>RSTrês Palmeiras43965</v>
      </c>
      <c r="J4380" s="28">
        <f>VLOOKUP(I4380,'Indice isolamento municipio'!$F$2:$G$26498,2,false)</f>
        <v>0.375</v>
      </c>
      <c r="K4380" s="29"/>
      <c r="L4380" s="20"/>
      <c r="M4380" s="20"/>
      <c r="N4380" s="20"/>
      <c r="O4380" s="20"/>
      <c r="P4380" s="20"/>
    </row>
    <row r="4381" ht="15.75" hidden="1" customHeight="1">
      <c r="A4381" s="12">
        <v>432190.0</v>
      </c>
      <c r="B4381" s="12" t="s">
        <v>4303</v>
      </c>
      <c r="C4381" s="12" t="s">
        <v>158</v>
      </c>
      <c r="D4381" s="12" t="s">
        <v>160</v>
      </c>
      <c r="E4381" s="12">
        <v>23861.0</v>
      </c>
      <c r="F4381" s="26">
        <v>43965.0</v>
      </c>
      <c r="G4381" s="20"/>
      <c r="H4381" s="20"/>
      <c r="I4381" s="28" t="str">
        <f t="shared" si="1"/>
        <v>RSTrês Passos43965</v>
      </c>
      <c r="J4381" s="28">
        <f>VLOOKUP(I4381,'Indice isolamento municipio'!$F$2:$G$26498,2,false)</f>
        <v>0.409</v>
      </c>
      <c r="K4381" s="29"/>
      <c r="L4381" s="20"/>
      <c r="M4381" s="20"/>
      <c r="N4381" s="20"/>
      <c r="O4381" s="20"/>
      <c r="P4381" s="20"/>
    </row>
    <row r="4382" ht="15.75" hidden="1" customHeight="1">
      <c r="A4382" s="12">
        <v>432195.0</v>
      </c>
      <c r="B4382" s="12" t="s">
        <v>4304</v>
      </c>
      <c r="C4382" s="12" t="s">
        <v>158</v>
      </c>
      <c r="D4382" s="12" t="s">
        <v>160</v>
      </c>
      <c r="E4382" s="12">
        <v>5767.0</v>
      </c>
      <c r="F4382" s="26">
        <v>43965.0</v>
      </c>
      <c r="G4382" s="20"/>
      <c r="H4382" s="20"/>
      <c r="I4382" s="28" t="str">
        <f t="shared" si="1"/>
        <v>RSTrindade do Sul43965</v>
      </c>
      <c r="J4382" s="28">
        <f>VLOOKUP(I4382,'Indice isolamento municipio'!$F$2:$G$26498,2,false)</f>
        <v>0.412</v>
      </c>
      <c r="K4382" s="29"/>
      <c r="L4382" s="20"/>
      <c r="M4382" s="20"/>
      <c r="N4382" s="20"/>
      <c r="O4382" s="20"/>
      <c r="P4382" s="20"/>
    </row>
    <row r="4383" ht="15.75" hidden="1" customHeight="1">
      <c r="A4383" s="12">
        <v>432200.0</v>
      </c>
      <c r="B4383" s="12" t="s">
        <v>2965</v>
      </c>
      <c r="C4383" s="12" t="s">
        <v>158</v>
      </c>
      <c r="D4383" s="12" t="s">
        <v>160</v>
      </c>
      <c r="E4383" s="12">
        <v>26341.0</v>
      </c>
      <c r="F4383" s="26">
        <v>43965.0</v>
      </c>
      <c r="G4383" s="20"/>
      <c r="H4383" s="20"/>
      <c r="I4383" s="28" t="str">
        <f t="shared" si="1"/>
        <v>RSTriunfo43965</v>
      </c>
      <c r="J4383" s="28">
        <f>VLOOKUP(I4383,'Indice isolamento municipio'!$F$2:$G$26498,2,false)</f>
        <v>0.395</v>
      </c>
      <c r="K4383" s="29"/>
      <c r="L4383" s="20"/>
      <c r="M4383" s="20"/>
      <c r="N4383" s="20"/>
      <c r="O4383" s="20"/>
      <c r="P4383" s="20"/>
    </row>
    <row r="4384" ht="15.75" hidden="1" customHeight="1">
      <c r="A4384" s="12">
        <v>432210.0</v>
      </c>
      <c r="B4384" s="12" t="s">
        <v>4305</v>
      </c>
      <c r="C4384" s="12" t="s">
        <v>158</v>
      </c>
      <c r="D4384" s="12" t="s">
        <v>160</v>
      </c>
      <c r="E4384" s="12">
        <v>5837.0</v>
      </c>
      <c r="F4384" s="26">
        <v>43965.0</v>
      </c>
      <c r="G4384" s="20"/>
      <c r="H4384" s="20"/>
      <c r="I4384" s="28" t="str">
        <f t="shared" si="1"/>
        <v>RSTucunduva43965</v>
      </c>
      <c r="J4384" s="28">
        <f>VLOOKUP(I4384,'Indice isolamento municipio'!$F$2:$G$26498,2,false)</f>
        <v>0.318</v>
      </c>
      <c r="K4384" s="29"/>
      <c r="L4384" s="20"/>
      <c r="M4384" s="20"/>
      <c r="N4384" s="20"/>
      <c r="O4384" s="20"/>
      <c r="P4384" s="20"/>
    </row>
    <row r="4385" ht="15.75" hidden="1" customHeight="1">
      <c r="A4385" s="12">
        <v>432215.0</v>
      </c>
      <c r="B4385" s="12" t="s">
        <v>4306</v>
      </c>
      <c r="C4385" s="12" t="s">
        <v>158</v>
      </c>
      <c r="D4385" s="12" t="s">
        <v>160</v>
      </c>
      <c r="E4385" s="12">
        <v>4408.0</v>
      </c>
      <c r="F4385" s="26">
        <v>43965.0</v>
      </c>
      <c r="G4385" s="20"/>
      <c r="H4385" s="20"/>
      <c r="I4385" s="28" t="str">
        <f t="shared" si="1"/>
        <v>RSTunas43965</v>
      </c>
      <c r="J4385" s="28">
        <f>VLOOKUP(I4385,'Indice isolamento municipio'!$F$2:$G$26498,2,false)</f>
        <v>0.5</v>
      </c>
      <c r="K4385" s="29"/>
      <c r="L4385" s="20"/>
      <c r="M4385" s="20"/>
      <c r="N4385" s="20"/>
      <c r="O4385" s="20"/>
      <c r="P4385" s="20"/>
    </row>
    <row r="4386" ht="15.75" hidden="1" customHeight="1">
      <c r="A4386" s="12">
        <v>432218.0</v>
      </c>
      <c r="B4386" s="12" t="s">
        <v>5960</v>
      </c>
      <c r="C4386" s="12" t="s">
        <v>158</v>
      </c>
      <c r="D4386" s="12" t="s">
        <v>160</v>
      </c>
      <c r="E4386" s="12">
        <v>1550.0</v>
      </c>
      <c r="F4386" s="26">
        <v>43965.0</v>
      </c>
      <c r="G4386" s="20"/>
      <c r="H4386" s="20"/>
      <c r="I4386" s="28" t="str">
        <f t="shared" si="1"/>
        <v>RSTupanci do Sul43965</v>
      </c>
      <c r="J4386" s="28" t="str">
        <f>VLOOKUP(I4386,'Indice isolamento municipio'!$F$2:$G$26498,2,false)</f>
        <v>#N/A</v>
      </c>
      <c r="K4386" s="29"/>
      <c r="L4386" s="20"/>
      <c r="M4386" s="20"/>
      <c r="N4386" s="20"/>
      <c r="O4386" s="20"/>
      <c r="P4386" s="20"/>
    </row>
    <row r="4387" ht="15.75" hidden="1" customHeight="1">
      <c r="A4387" s="12">
        <v>432220.0</v>
      </c>
      <c r="B4387" s="12" t="s">
        <v>4307</v>
      </c>
      <c r="C4387" s="12" t="s">
        <v>158</v>
      </c>
      <c r="D4387" s="12" t="s">
        <v>160</v>
      </c>
      <c r="E4387" s="12">
        <v>22483.0</v>
      </c>
      <c r="F4387" s="26">
        <v>43965.0</v>
      </c>
      <c r="G4387" s="20"/>
      <c r="H4387" s="20"/>
      <c r="I4387" s="28" t="str">
        <f t="shared" si="1"/>
        <v>RSTupanciretã43965</v>
      </c>
      <c r="J4387" s="28">
        <f>VLOOKUP(I4387,'Indice isolamento municipio'!$F$2:$G$26498,2,false)</f>
        <v>0.344</v>
      </c>
      <c r="K4387" s="29"/>
      <c r="L4387" s="20"/>
      <c r="M4387" s="20"/>
      <c r="N4387" s="20"/>
      <c r="O4387" s="20"/>
      <c r="P4387" s="20"/>
    </row>
    <row r="4388" ht="15.75" hidden="1" customHeight="1">
      <c r="A4388" s="12">
        <v>432225.0</v>
      </c>
      <c r="B4388" s="12" t="s">
        <v>4308</v>
      </c>
      <c r="C4388" s="12" t="s">
        <v>158</v>
      </c>
      <c r="D4388" s="12" t="s">
        <v>160</v>
      </c>
      <c r="E4388" s="12">
        <v>4070.0</v>
      </c>
      <c r="F4388" s="26">
        <v>43965.0</v>
      </c>
      <c r="G4388" s="20"/>
      <c r="H4388" s="20"/>
      <c r="I4388" s="28" t="str">
        <f t="shared" si="1"/>
        <v>RSTupandi43965</v>
      </c>
      <c r="J4388" s="28">
        <f>VLOOKUP(I4388,'Indice isolamento municipio'!$F$2:$G$26498,2,false)</f>
        <v>0.388</v>
      </c>
      <c r="K4388" s="29"/>
      <c r="L4388" s="20"/>
      <c r="M4388" s="20"/>
      <c r="N4388" s="20"/>
      <c r="O4388" s="20"/>
      <c r="P4388" s="20"/>
    </row>
    <row r="4389" ht="15.75" hidden="1" customHeight="1">
      <c r="A4389" s="12">
        <v>432230.0</v>
      </c>
      <c r="B4389" s="12" t="s">
        <v>4309</v>
      </c>
      <c r="C4389" s="12" t="s">
        <v>158</v>
      </c>
      <c r="D4389" s="12" t="s">
        <v>160</v>
      </c>
      <c r="E4389" s="12">
        <v>8409.0</v>
      </c>
      <c r="F4389" s="26">
        <v>43965.0</v>
      </c>
      <c r="G4389" s="20"/>
      <c r="H4389" s="20"/>
      <c r="I4389" s="28" t="str">
        <f t="shared" si="1"/>
        <v>RSTuparendi43965</v>
      </c>
      <c r="J4389" s="28">
        <f>VLOOKUP(I4389,'Indice isolamento municipio'!$F$2:$G$26498,2,false)</f>
        <v>0.25</v>
      </c>
      <c r="K4389" s="29"/>
      <c r="L4389" s="20"/>
      <c r="M4389" s="20"/>
      <c r="N4389" s="20"/>
      <c r="O4389" s="20"/>
      <c r="P4389" s="20"/>
    </row>
    <row r="4390" ht="15.75" hidden="1" customHeight="1">
      <c r="A4390" s="12">
        <v>432232.0</v>
      </c>
      <c r="B4390" s="12" t="s">
        <v>4310</v>
      </c>
      <c r="C4390" s="12" t="s">
        <v>158</v>
      </c>
      <c r="D4390" s="12" t="s">
        <v>160</v>
      </c>
      <c r="E4390" s="12">
        <v>3494.0</v>
      </c>
      <c r="F4390" s="26">
        <v>43965.0</v>
      </c>
      <c r="G4390" s="20"/>
      <c r="H4390" s="20"/>
      <c r="I4390" s="28" t="str">
        <f t="shared" si="1"/>
        <v>RSTuruçu43965</v>
      </c>
      <c r="J4390" s="28">
        <f>VLOOKUP(I4390,'Indice isolamento municipio'!$F$2:$G$26498,2,false)</f>
        <v>0.455</v>
      </c>
      <c r="K4390" s="29"/>
      <c r="L4390" s="20"/>
      <c r="M4390" s="20"/>
      <c r="N4390" s="20"/>
      <c r="O4390" s="20"/>
      <c r="P4390" s="20"/>
    </row>
    <row r="4391" ht="15.75" hidden="1" customHeight="1">
      <c r="A4391" s="12">
        <v>432234.0</v>
      </c>
      <c r="B4391" s="12" t="s">
        <v>5961</v>
      </c>
      <c r="C4391" s="12" t="s">
        <v>158</v>
      </c>
      <c r="D4391" s="12" t="s">
        <v>160</v>
      </c>
      <c r="E4391" s="12">
        <v>2239.0</v>
      </c>
      <c r="F4391" s="26">
        <v>43965.0</v>
      </c>
      <c r="G4391" s="20"/>
      <c r="H4391" s="20"/>
      <c r="I4391" s="28" t="str">
        <f t="shared" si="1"/>
        <v>RSUbiretama43965</v>
      </c>
      <c r="J4391" s="28" t="str">
        <f>VLOOKUP(I4391,'Indice isolamento municipio'!$F$2:$G$26498,2,false)</f>
        <v>#N/A</v>
      </c>
      <c r="K4391" s="29"/>
      <c r="L4391" s="20"/>
      <c r="M4391" s="20"/>
      <c r="N4391" s="20"/>
      <c r="O4391" s="20"/>
      <c r="P4391" s="20"/>
    </row>
    <row r="4392" ht="15.75" hidden="1" customHeight="1">
      <c r="A4392" s="12">
        <v>432235.0</v>
      </c>
      <c r="B4392" s="12" t="s">
        <v>5962</v>
      </c>
      <c r="C4392" s="12" t="s">
        <v>158</v>
      </c>
      <c r="D4392" s="12" t="s">
        <v>160</v>
      </c>
      <c r="E4392" s="12">
        <v>1424.0</v>
      </c>
      <c r="F4392" s="26">
        <v>43965.0</v>
      </c>
      <c r="G4392" s="20"/>
      <c r="H4392" s="20"/>
      <c r="I4392" s="28" t="str">
        <f t="shared" si="1"/>
        <v>RSUnião da Serra43965</v>
      </c>
      <c r="J4392" s="28" t="str">
        <f>VLOOKUP(I4392,'Indice isolamento municipio'!$F$2:$G$26498,2,false)</f>
        <v>#N/A</v>
      </c>
      <c r="K4392" s="29"/>
      <c r="L4392" s="20"/>
      <c r="M4392" s="20"/>
      <c r="N4392" s="20"/>
      <c r="O4392" s="20"/>
      <c r="P4392" s="20"/>
    </row>
    <row r="4393" ht="15.75" hidden="1" customHeight="1">
      <c r="A4393" s="12">
        <v>432237.0</v>
      </c>
      <c r="B4393" s="12" t="s">
        <v>5963</v>
      </c>
      <c r="C4393" s="12" t="s">
        <v>158</v>
      </c>
      <c r="D4393" s="12" t="s">
        <v>160</v>
      </c>
      <c r="E4393" s="12">
        <v>2421.0</v>
      </c>
      <c r="F4393" s="26">
        <v>43965.0</v>
      </c>
      <c r="G4393" s="20"/>
      <c r="H4393" s="20"/>
      <c r="I4393" s="28" t="str">
        <f t="shared" si="1"/>
        <v>RSUnistalda43965</v>
      </c>
      <c r="J4393" s="28" t="str">
        <f>VLOOKUP(I4393,'Indice isolamento municipio'!$F$2:$G$26498,2,false)</f>
        <v>#N/A</v>
      </c>
      <c r="K4393" s="29"/>
      <c r="L4393" s="20"/>
      <c r="M4393" s="20"/>
      <c r="N4393" s="20"/>
      <c r="O4393" s="20"/>
      <c r="P4393" s="20"/>
    </row>
    <row r="4394" ht="15.75" hidden="1" customHeight="1">
      <c r="A4394" s="12">
        <v>432240.0</v>
      </c>
      <c r="B4394" s="12" t="s">
        <v>4311</v>
      </c>
      <c r="C4394" s="12" t="s">
        <v>158</v>
      </c>
      <c r="D4394" s="12" t="s">
        <v>160</v>
      </c>
      <c r="E4394" s="12">
        <v>125209.0</v>
      </c>
      <c r="F4394" s="26">
        <v>43965.0</v>
      </c>
      <c r="G4394" s="20"/>
      <c r="H4394" s="20"/>
      <c r="I4394" s="28" t="str">
        <f t="shared" si="1"/>
        <v>RSUruguaiana43965</v>
      </c>
      <c r="J4394" s="28">
        <f>VLOOKUP(I4394,'Indice isolamento municipio'!$F$2:$G$26498,2,false)</f>
        <v>0.401</v>
      </c>
      <c r="K4394" s="29"/>
      <c r="L4394" s="20"/>
      <c r="M4394" s="20"/>
      <c r="N4394" s="20"/>
      <c r="O4394" s="20"/>
      <c r="P4394" s="20"/>
    </row>
    <row r="4395" ht="15.75" hidden="1" customHeight="1">
      <c r="A4395" s="12">
        <v>432250.0</v>
      </c>
      <c r="B4395" s="12" t="s">
        <v>4312</v>
      </c>
      <c r="C4395" s="12" t="s">
        <v>158</v>
      </c>
      <c r="D4395" s="12" t="s">
        <v>160</v>
      </c>
      <c r="E4395" s="12">
        <v>61947.0</v>
      </c>
      <c r="F4395" s="26">
        <v>43965.0</v>
      </c>
      <c r="G4395" s="20"/>
      <c r="H4395" s="20"/>
      <c r="I4395" s="28" t="str">
        <f t="shared" si="1"/>
        <v>RSVacaria43965</v>
      </c>
      <c r="J4395" s="28">
        <f>VLOOKUP(I4395,'Indice isolamento municipio'!$F$2:$G$26498,2,false)</f>
        <v>0.402</v>
      </c>
      <c r="K4395" s="29"/>
      <c r="L4395" s="20"/>
      <c r="M4395" s="20"/>
      <c r="N4395" s="20"/>
      <c r="O4395" s="20"/>
      <c r="P4395" s="20"/>
    </row>
    <row r="4396" ht="15.75" hidden="1" customHeight="1">
      <c r="A4396" s="12">
        <v>432252.0</v>
      </c>
      <c r="B4396" s="12" t="s">
        <v>5964</v>
      </c>
      <c r="C4396" s="12" t="s">
        <v>158</v>
      </c>
      <c r="D4396" s="12" t="s">
        <v>160</v>
      </c>
      <c r="E4396" s="12">
        <v>3283.0</v>
      </c>
      <c r="F4396" s="26">
        <v>43965.0</v>
      </c>
      <c r="G4396" s="20"/>
      <c r="H4396" s="20"/>
      <c r="I4396" s="28" t="str">
        <f t="shared" si="1"/>
        <v>RSVale Verde43965</v>
      </c>
      <c r="J4396" s="28" t="str">
        <f>VLOOKUP(I4396,'Indice isolamento municipio'!$F$2:$G$26498,2,false)</f>
        <v>#N/A</v>
      </c>
      <c r="K4396" s="29"/>
      <c r="L4396" s="20"/>
      <c r="M4396" s="20"/>
      <c r="N4396" s="20"/>
      <c r="O4396" s="20"/>
      <c r="P4396" s="20"/>
    </row>
    <row r="4397" ht="15.75" hidden="1" customHeight="1">
      <c r="A4397" s="12">
        <v>432253.0</v>
      </c>
      <c r="B4397" s="12" t="s">
        <v>4313</v>
      </c>
      <c r="C4397" s="12" t="s">
        <v>158</v>
      </c>
      <c r="D4397" s="12" t="s">
        <v>160</v>
      </c>
      <c r="E4397" s="12">
        <v>11156.0</v>
      </c>
      <c r="F4397" s="26">
        <v>43965.0</v>
      </c>
      <c r="G4397" s="20"/>
      <c r="H4397" s="20"/>
      <c r="I4397" s="28" t="str">
        <f t="shared" si="1"/>
        <v>RSVale do Sol43965</v>
      </c>
      <c r="J4397" s="28">
        <f>VLOOKUP(I4397,'Indice isolamento municipio'!$F$2:$G$26498,2,false)</f>
        <v>0.279</v>
      </c>
      <c r="K4397" s="29"/>
      <c r="L4397" s="20"/>
      <c r="M4397" s="20"/>
      <c r="N4397" s="20"/>
      <c r="O4397" s="20"/>
      <c r="P4397" s="20"/>
    </row>
    <row r="4398" ht="15.75" hidden="1" customHeight="1">
      <c r="A4398" s="12">
        <v>432254.0</v>
      </c>
      <c r="B4398" s="12" t="s">
        <v>4314</v>
      </c>
      <c r="C4398" s="12" t="s">
        <v>158</v>
      </c>
      <c r="D4398" s="12" t="s">
        <v>160</v>
      </c>
      <c r="E4398" s="12">
        <v>5236.0</v>
      </c>
      <c r="F4398" s="26">
        <v>43965.0</v>
      </c>
      <c r="G4398" s="20"/>
      <c r="H4398" s="20"/>
      <c r="I4398" s="28" t="str">
        <f t="shared" si="1"/>
        <v>RSVale Real43965</v>
      </c>
      <c r="J4398" s="28">
        <f>VLOOKUP(I4398,'Indice isolamento municipio'!$F$2:$G$26498,2,false)</f>
        <v>0.427</v>
      </c>
      <c r="K4398" s="29"/>
      <c r="L4398" s="20"/>
      <c r="M4398" s="20"/>
      <c r="N4398" s="20"/>
      <c r="O4398" s="20"/>
      <c r="P4398" s="20"/>
    </row>
    <row r="4399" ht="15.75" hidden="1" customHeight="1">
      <c r="A4399" s="12">
        <v>432255.0</v>
      </c>
      <c r="B4399" s="12" t="s">
        <v>5965</v>
      </c>
      <c r="C4399" s="12" t="s">
        <v>158</v>
      </c>
      <c r="D4399" s="12" t="s">
        <v>160</v>
      </c>
      <c r="E4399" s="12">
        <v>1999.0</v>
      </c>
      <c r="F4399" s="26">
        <v>43965.0</v>
      </c>
      <c r="G4399" s="20"/>
      <c r="H4399" s="20"/>
      <c r="I4399" s="28" t="str">
        <f t="shared" si="1"/>
        <v>RSVanini43965</v>
      </c>
      <c r="J4399" s="28" t="str">
        <f>VLOOKUP(I4399,'Indice isolamento municipio'!$F$2:$G$26498,2,false)</f>
        <v>#N/A</v>
      </c>
      <c r="K4399" s="29"/>
      <c r="L4399" s="20"/>
      <c r="M4399" s="20"/>
      <c r="N4399" s="20"/>
      <c r="O4399" s="20"/>
      <c r="P4399" s="20"/>
    </row>
    <row r="4400" ht="15.75" hidden="1" customHeight="1">
      <c r="A4400" s="12">
        <v>432260.0</v>
      </c>
      <c r="B4400" s="12" t="s">
        <v>4315</v>
      </c>
      <c r="C4400" s="12" t="s">
        <v>158</v>
      </c>
      <c r="D4400" s="12" t="s">
        <v>160</v>
      </c>
      <c r="E4400" s="12">
        <v>66658.0</v>
      </c>
      <c r="F4400" s="26">
        <v>43965.0</v>
      </c>
      <c r="G4400" s="20"/>
      <c r="H4400" s="20"/>
      <c r="I4400" s="28" t="str">
        <f t="shared" si="1"/>
        <v>RSVenâncio Aires43965</v>
      </c>
      <c r="J4400" s="28">
        <f>VLOOKUP(I4400,'Indice isolamento municipio'!$F$2:$G$26498,2,false)</f>
        <v>0.378</v>
      </c>
      <c r="K4400" s="29"/>
      <c r="L4400" s="20"/>
      <c r="M4400" s="20"/>
      <c r="N4400" s="20"/>
      <c r="O4400" s="20"/>
      <c r="P4400" s="20"/>
    </row>
    <row r="4401" ht="15.75" hidden="1" customHeight="1">
      <c r="A4401" s="12">
        <v>432270.0</v>
      </c>
      <c r="B4401" s="12" t="s">
        <v>753</v>
      </c>
      <c r="C4401" s="12" t="s">
        <v>158</v>
      </c>
      <c r="D4401" s="12" t="s">
        <v>160</v>
      </c>
      <c r="E4401" s="12">
        <v>24389.0</v>
      </c>
      <c r="F4401" s="26">
        <v>43965.0</v>
      </c>
      <c r="G4401" s="20"/>
      <c r="H4401" s="20"/>
      <c r="I4401" s="28" t="str">
        <f t="shared" si="1"/>
        <v>RSVera Cruz43965</v>
      </c>
      <c r="J4401" s="28">
        <f>VLOOKUP(I4401,'Indice isolamento municipio'!$F$2:$G$26498,2,false)</f>
        <v>0.372</v>
      </c>
      <c r="K4401" s="29"/>
      <c r="L4401" s="20"/>
      <c r="M4401" s="20"/>
      <c r="N4401" s="20"/>
      <c r="O4401" s="20"/>
      <c r="P4401" s="20"/>
    </row>
    <row r="4402" ht="15.75" hidden="1" customHeight="1">
      <c r="A4402" s="12">
        <v>432280.0</v>
      </c>
      <c r="B4402" s="12" t="s">
        <v>4316</v>
      </c>
      <c r="C4402" s="12" t="s">
        <v>158</v>
      </c>
      <c r="D4402" s="12" t="s">
        <v>160</v>
      </c>
      <c r="E4402" s="12">
        <v>23315.0</v>
      </c>
      <c r="F4402" s="26">
        <v>43965.0</v>
      </c>
      <c r="G4402" s="20"/>
      <c r="H4402" s="20"/>
      <c r="I4402" s="28" t="str">
        <f t="shared" si="1"/>
        <v>RSVeranópolis43965</v>
      </c>
      <c r="J4402" s="28">
        <f>VLOOKUP(I4402,'Indice isolamento municipio'!$F$2:$G$26498,2,false)</f>
        <v>0.387</v>
      </c>
      <c r="K4402" s="29"/>
      <c r="L4402" s="20"/>
      <c r="M4402" s="20"/>
      <c r="N4402" s="20"/>
      <c r="O4402" s="20"/>
      <c r="P4402" s="20"/>
    </row>
    <row r="4403" ht="15.75" hidden="1" customHeight="1">
      <c r="A4403" s="12">
        <v>432285.0</v>
      </c>
      <c r="B4403" s="12" t="s">
        <v>5966</v>
      </c>
      <c r="C4403" s="12" t="s">
        <v>158</v>
      </c>
      <c r="D4403" s="12" t="s">
        <v>160</v>
      </c>
      <c r="E4403" s="12">
        <v>1939.0</v>
      </c>
      <c r="F4403" s="26">
        <v>43965.0</v>
      </c>
      <c r="G4403" s="20"/>
      <c r="H4403" s="20"/>
      <c r="I4403" s="28" t="str">
        <f t="shared" si="1"/>
        <v>RSVespasiano Correa43965</v>
      </c>
      <c r="J4403" s="28" t="str">
        <f>VLOOKUP(I4403,'Indice isolamento municipio'!$F$2:$G$26498,2,false)</f>
        <v>#N/A</v>
      </c>
      <c r="K4403" s="29"/>
      <c r="L4403" s="20"/>
      <c r="M4403" s="20"/>
      <c r="N4403" s="20"/>
      <c r="O4403" s="20"/>
      <c r="P4403" s="20"/>
    </row>
    <row r="4404" ht="15.75" hidden="1" customHeight="1">
      <c r="A4404" s="12">
        <v>432290.0</v>
      </c>
      <c r="B4404" s="12" t="s">
        <v>4317</v>
      </c>
      <c r="C4404" s="12" t="s">
        <v>158</v>
      </c>
      <c r="D4404" s="12" t="s">
        <v>160</v>
      </c>
      <c r="E4404" s="12">
        <v>5194.0</v>
      </c>
      <c r="F4404" s="26">
        <v>43965.0</v>
      </c>
      <c r="G4404" s="20"/>
      <c r="H4404" s="20"/>
      <c r="I4404" s="28" t="str">
        <f t="shared" si="1"/>
        <v>RSViadutos43965</v>
      </c>
      <c r="J4404" s="28">
        <f>VLOOKUP(I4404,'Indice isolamento municipio'!$F$2:$G$26498,2,false)</f>
        <v>0.405</v>
      </c>
      <c r="K4404" s="29"/>
      <c r="L4404" s="20"/>
      <c r="M4404" s="20"/>
      <c r="N4404" s="20"/>
      <c r="O4404" s="20"/>
      <c r="P4404" s="20"/>
    </row>
    <row r="4405" ht="15.75" hidden="1" customHeight="1">
      <c r="A4405" s="12">
        <v>432300.0</v>
      </c>
      <c r="B4405" s="12" t="s">
        <v>4318</v>
      </c>
      <c r="C4405" s="12" t="s">
        <v>158</v>
      </c>
      <c r="D4405" s="12" t="s">
        <v>160</v>
      </c>
      <c r="E4405" s="12">
        <v>241190.0</v>
      </c>
      <c r="F4405" s="26">
        <v>43965.0</v>
      </c>
      <c r="G4405" s="20"/>
      <c r="H4405" s="20"/>
      <c r="I4405" s="28" t="str">
        <f t="shared" si="1"/>
        <v>RSViamão43965</v>
      </c>
      <c r="J4405" s="28">
        <f>VLOOKUP(I4405,'Indice isolamento municipio'!$F$2:$G$26498,2,false)</f>
        <v>0.399</v>
      </c>
      <c r="K4405" s="29"/>
      <c r="L4405" s="20"/>
      <c r="M4405" s="20"/>
      <c r="N4405" s="20"/>
      <c r="O4405" s="20"/>
      <c r="P4405" s="20"/>
    </row>
    <row r="4406" ht="15.75" hidden="1" customHeight="1">
      <c r="A4406" s="12">
        <v>432310.0</v>
      </c>
      <c r="B4406" s="12" t="s">
        <v>4319</v>
      </c>
      <c r="C4406" s="12" t="s">
        <v>158</v>
      </c>
      <c r="D4406" s="12" t="s">
        <v>160</v>
      </c>
      <c r="E4406" s="12">
        <v>5158.0</v>
      </c>
      <c r="F4406" s="26">
        <v>43965.0</v>
      </c>
      <c r="G4406" s="20"/>
      <c r="H4406" s="20"/>
      <c r="I4406" s="28" t="str">
        <f t="shared" si="1"/>
        <v>RSVicente Dutra43965</v>
      </c>
      <c r="J4406" s="28">
        <f>VLOOKUP(I4406,'Indice isolamento municipio'!$F$2:$G$26498,2,false)</f>
        <v>0.639</v>
      </c>
      <c r="K4406" s="29"/>
      <c r="L4406" s="20"/>
      <c r="M4406" s="20"/>
      <c r="N4406" s="20"/>
      <c r="O4406" s="20"/>
      <c r="P4406" s="20"/>
    </row>
    <row r="4407" ht="15.75" hidden="1" customHeight="1">
      <c r="A4407" s="12">
        <v>432320.0</v>
      </c>
      <c r="B4407" s="12" t="s">
        <v>4320</v>
      </c>
      <c r="C4407" s="12" t="s">
        <v>158</v>
      </c>
      <c r="D4407" s="12" t="s">
        <v>160</v>
      </c>
      <c r="E4407" s="12">
        <v>2998.0</v>
      </c>
      <c r="F4407" s="26">
        <v>43965.0</v>
      </c>
      <c r="G4407" s="20"/>
      <c r="H4407" s="20"/>
      <c r="I4407" s="28" t="str">
        <f t="shared" si="1"/>
        <v>RSVictor Graeff43965</v>
      </c>
      <c r="J4407" s="28">
        <f>VLOOKUP(I4407,'Indice isolamento municipio'!$F$2:$G$26498,2,false)</f>
        <v>0.438</v>
      </c>
      <c r="K4407" s="29"/>
      <c r="L4407" s="20"/>
      <c r="M4407" s="20"/>
      <c r="N4407" s="20"/>
      <c r="O4407" s="20"/>
      <c r="P4407" s="20"/>
    </row>
    <row r="4408" ht="15.75" hidden="1" customHeight="1">
      <c r="A4408" s="12">
        <v>432330.0</v>
      </c>
      <c r="B4408" s="12" t="s">
        <v>4321</v>
      </c>
      <c r="C4408" s="12" t="s">
        <v>158</v>
      </c>
      <c r="D4408" s="12" t="s">
        <v>160</v>
      </c>
      <c r="E4408" s="12">
        <v>3226.0</v>
      </c>
      <c r="F4408" s="26">
        <v>43965.0</v>
      </c>
      <c r="G4408" s="20"/>
      <c r="H4408" s="20"/>
      <c r="I4408" s="28" t="str">
        <f t="shared" si="1"/>
        <v>RSVila Flores43965</v>
      </c>
      <c r="J4408" s="28">
        <f>VLOOKUP(I4408,'Indice isolamento municipio'!$F$2:$G$26498,2,false)</f>
        <v>0.467</v>
      </c>
      <c r="K4408" s="29"/>
      <c r="L4408" s="20"/>
      <c r="M4408" s="20"/>
      <c r="N4408" s="20"/>
      <c r="O4408" s="20"/>
      <c r="P4408" s="20"/>
    </row>
    <row r="4409" ht="15.75" hidden="1" customHeight="1">
      <c r="A4409" s="12">
        <v>432335.0</v>
      </c>
      <c r="B4409" s="12" t="s">
        <v>5967</v>
      </c>
      <c r="C4409" s="12" t="s">
        <v>158</v>
      </c>
      <c r="D4409" s="12" t="s">
        <v>160</v>
      </c>
      <c r="E4409" s="12">
        <v>2134.0</v>
      </c>
      <c r="F4409" s="26">
        <v>43965.0</v>
      </c>
      <c r="G4409" s="20"/>
      <c r="H4409" s="20"/>
      <c r="I4409" s="28" t="str">
        <f t="shared" si="1"/>
        <v>RSVila Lângaro43965</v>
      </c>
      <c r="J4409" s="28" t="str">
        <f>VLOOKUP(I4409,'Indice isolamento municipio'!$F$2:$G$26498,2,false)</f>
        <v>#N/A</v>
      </c>
      <c r="K4409" s="29"/>
      <c r="L4409" s="20"/>
      <c r="M4409" s="20"/>
      <c r="N4409" s="20"/>
      <c r="O4409" s="20"/>
      <c r="P4409" s="20"/>
    </row>
    <row r="4410" ht="15.75" hidden="1" customHeight="1">
      <c r="A4410" s="12">
        <v>432340.0</v>
      </c>
      <c r="B4410" s="12" t="s">
        <v>4322</v>
      </c>
      <c r="C4410" s="12" t="s">
        <v>158</v>
      </c>
      <c r="D4410" s="12" t="s">
        <v>160</v>
      </c>
      <c r="E4410" s="12">
        <v>4229.0</v>
      </c>
      <c r="F4410" s="26">
        <v>43965.0</v>
      </c>
      <c r="G4410" s="20"/>
      <c r="H4410" s="20"/>
      <c r="I4410" s="28" t="str">
        <f t="shared" si="1"/>
        <v>RSVila Maria43965</v>
      </c>
      <c r="J4410" s="28">
        <f>VLOOKUP(I4410,'Indice isolamento municipio'!$F$2:$G$26498,2,false)</f>
        <v>0.389</v>
      </c>
      <c r="K4410" s="29"/>
      <c r="L4410" s="20"/>
      <c r="M4410" s="20"/>
      <c r="N4410" s="20"/>
      <c r="O4410" s="20"/>
      <c r="P4410" s="20"/>
    </row>
    <row r="4411" ht="15.75" hidden="1" customHeight="1">
      <c r="A4411" s="12">
        <v>432345.0</v>
      </c>
      <c r="B4411" s="12" t="s">
        <v>4323</v>
      </c>
      <c r="C4411" s="12" t="s">
        <v>158</v>
      </c>
      <c r="D4411" s="12" t="s">
        <v>160</v>
      </c>
      <c r="E4411" s="12">
        <v>4215.0</v>
      </c>
      <c r="F4411" s="26">
        <v>43965.0</v>
      </c>
      <c r="G4411" s="20"/>
      <c r="H4411" s="20"/>
      <c r="I4411" s="28" t="str">
        <f t="shared" si="1"/>
        <v>RSVila Nova do Sul43965</v>
      </c>
      <c r="J4411" s="28">
        <f>VLOOKUP(I4411,'Indice isolamento municipio'!$F$2:$G$26498,2,false)</f>
        <v>0.44</v>
      </c>
      <c r="K4411" s="29"/>
      <c r="L4411" s="20"/>
      <c r="M4411" s="20"/>
      <c r="N4411" s="20"/>
      <c r="O4411" s="20"/>
      <c r="P4411" s="20"/>
    </row>
    <row r="4412" ht="15.75" hidden="1" customHeight="1">
      <c r="A4412" s="12">
        <v>432350.0</v>
      </c>
      <c r="B4412" s="12" t="s">
        <v>5968</v>
      </c>
      <c r="C4412" s="12" t="s">
        <v>158</v>
      </c>
      <c r="D4412" s="12" t="s">
        <v>160</v>
      </c>
      <c r="E4412" s="12">
        <v>2808.0</v>
      </c>
      <c r="F4412" s="26">
        <v>43965.0</v>
      </c>
      <c r="G4412" s="20"/>
      <c r="H4412" s="20"/>
      <c r="I4412" s="28" t="str">
        <f t="shared" si="1"/>
        <v>RSVista Alegre43965</v>
      </c>
      <c r="J4412" s="28" t="str">
        <f>VLOOKUP(I4412,'Indice isolamento municipio'!$F$2:$G$26498,2,false)</f>
        <v>#N/A</v>
      </c>
      <c r="K4412" s="29"/>
      <c r="L4412" s="20"/>
      <c r="M4412" s="20"/>
      <c r="N4412" s="20"/>
      <c r="O4412" s="20"/>
      <c r="P4412" s="20"/>
    </row>
    <row r="4413" ht="15.75" hidden="1" customHeight="1">
      <c r="A4413" s="12">
        <v>432360.0</v>
      </c>
      <c r="B4413" s="12" t="s">
        <v>5969</v>
      </c>
      <c r="C4413" s="12" t="s">
        <v>158</v>
      </c>
      <c r="D4413" s="12" t="s">
        <v>160</v>
      </c>
      <c r="E4413" s="12">
        <v>1562.0</v>
      </c>
      <c r="F4413" s="26">
        <v>43965.0</v>
      </c>
      <c r="G4413" s="20"/>
      <c r="H4413" s="20"/>
      <c r="I4413" s="28" t="str">
        <f t="shared" si="1"/>
        <v>RSVista Alegre do Prata43965</v>
      </c>
      <c r="J4413" s="28" t="str">
        <f>VLOOKUP(I4413,'Indice isolamento municipio'!$F$2:$G$26498,2,false)</f>
        <v>#N/A</v>
      </c>
      <c r="K4413" s="29"/>
      <c r="L4413" s="20"/>
      <c r="M4413" s="20"/>
      <c r="N4413" s="20"/>
      <c r="O4413" s="20"/>
      <c r="P4413" s="20"/>
    </row>
    <row r="4414" ht="15.75" hidden="1" customHeight="1">
      <c r="A4414" s="12">
        <v>432370.0</v>
      </c>
      <c r="B4414" s="12" t="s">
        <v>5970</v>
      </c>
      <c r="C4414" s="12" t="s">
        <v>158</v>
      </c>
      <c r="D4414" s="12" t="s">
        <v>160</v>
      </c>
      <c r="E4414" s="12">
        <v>2765.0</v>
      </c>
      <c r="F4414" s="26">
        <v>43965.0</v>
      </c>
      <c r="G4414" s="20"/>
      <c r="H4414" s="20"/>
      <c r="I4414" s="28" t="str">
        <f t="shared" si="1"/>
        <v>RSVista Gaúcha43965</v>
      </c>
      <c r="J4414" s="28" t="str">
        <f>VLOOKUP(I4414,'Indice isolamento municipio'!$F$2:$G$26498,2,false)</f>
        <v>#N/A</v>
      </c>
      <c r="K4414" s="29"/>
      <c r="L4414" s="20"/>
      <c r="M4414" s="20"/>
      <c r="N4414" s="20"/>
      <c r="O4414" s="20"/>
      <c r="P4414" s="20"/>
    </row>
    <row r="4415" ht="15.75" hidden="1" customHeight="1">
      <c r="A4415" s="12">
        <v>432375.0</v>
      </c>
      <c r="B4415" s="12" t="s">
        <v>4324</v>
      </c>
      <c r="C4415" s="12" t="s">
        <v>158</v>
      </c>
      <c r="D4415" s="12" t="s">
        <v>160</v>
      </c>
      <c r="E4415" s="12">
        <v>3411.0</v>
      </c>
      <c r="F4415" s="26">
        <v>43965.0</v>
      </c>
      <c r="G4415" s="20"/>
      <c r="H4415" s="20"/>
      <c r="I4415" s="28" t="str">
        <f t="shared" si="1"/>
        <v>RSVitória das Missões43965</v>
      </c>
      <c r="J4415" s="28">
        <f>VLOOKUP(I4415,'Indice isolamento municipio'!$F$2:$G$26498,2,false)</f>
        <v>0.5</v>
      </c>
      <c r="K4415" s="29"/>
      <c r="L4415" s="20"/>
      <c r="M4415" s="20"/>
      <c r="N4415" s="20"/>
      <c r="O4415" s="20"/>
      <c r="P4415" s="20"/>
    </row>
    <row r="4416" ht="15.75" hidden="1" customHeight="1">
      <c r="A4416" s="12">
        <v>432377.0</v>
      </c>
      <c r="B4416" s="12" t="s">
        <v>5971</v>
      </c>
      <c r="C4416" s="12" t="s">
        <v>158</v>
      </c>
      <c r="D4416" s="12" t="s">
        <v>160</v>
      </c>
      <c r="E4416" s="12">
        <v>2821.0</v>
      </c>
      <c r="F4416" s="26">
        <v>43965.0</v>
      </c>
      <c r="G4416" s="20"/>
      <c r="H4416" s="20"/>
      <c r="I4416" s="28" t="str">
        <f t="shared" si="1"/>
        <v>RSWestfalia43965</v>
      </c>
      <c r="J4416" s="28" t="str">
        <f>VLOOKUP(I4416,'Indice isolamento municipio'!$F$2:$G$26498,2,false)</f>
        <v>#N/A</v>
      </c>
      <c r="K4416" s="29"/>
      <c r="L4416" s="20"/>
      <c r="M4416" s="20"/>
      <c r="N4416" s="20"/>
      <c r="O4416" s="20"/>
      <c r="P4416" s="20"/>
    </row>
    <row r="4417" ht="15.75" hidden="1" customHeight="1">
      <c r="A4417" s="12">
        <v>432380.0</v>
      </c>
      <c r="B4417" s="12" t="s">
        <v>4326</v>
      </c>
      <c r="C4417" s="12" t="s">
        <v>158</v>
      </c>
      <c r="D4417" s="12" t="s">
        <v>160</v>
      </c>
      <c r="E4417" s="12">
        <v>13074.0</v>
      </c>
      <c r="F4417" s="26">
        <v>43965.0</v>
      </c>
      <c r="G4417" s="20"/>
      <c r="H4417" s="20"/>
      <c r="I4417" s="28" t="str">
        <f t="shared" si="1"/>
        <v>RSXangri-lá43965</v>
      </c>
      <c r="J4417" s="28">
        <f>VLOOKUP(I4417,'Indice isolamento municipio'!$F$2:$G$26498,2,false)</f>
        <v>0.408</v>
      </c>
      <c r="K4417" s="29"/>
      <c r="L4417" s="20"/>
      <c r="M4417" s="20"/>
      <c r="N4417" s="20"/>
      <c r="O4417" s="20"/>
      <c r="P4417" s="20"/>
    </row>
    <row r="4418" ht="15.75" hidden="1" customHeight="1">
      <c r="A4418" s="12">
        <v>420005.0</v>
      </c>
      <c r="B4418" s="12" t="s">
        <v>4385</v>
      </c>
      <c r="C4418" s="12" t="s">
        <v>158</v>
      </c>
      <c r="D4418" s="12" t="s">
        <v>165</v>
      </c>
      <c r="E4418" s="12">
        <v>2635.0</v>
      </c>
      <c r="F4418" s="26">
        <v>43965.0</v>
      </c>
      <c r="G4418" s="20"/>
      <c r="H4418" s="20"/>
      <c r="I4418" s="28" t="str">
        <f t="shared" si="1"/>
        <v>SCAbdon Batista43965</v>
      </c>
      <c r="J4418" s="28">
        <f>VLOOKUP(I4418,'Indice isolamento municipio'!$F$2:$G$26498,2,false)</f>
        <v>0.423</v>
      </c>
      <c r="K4418" s="29"/>
      <c r="L4418" s="20"/>
      <c r="M4418" s="20"/>
      <c r="N4418" s="20"/>
      <c r="O4418" s="20"/>
      <c r="P4418" s="20"/>
    </row>
    <row r="4419" ht="15.75" hidden="1" customHeight="1">
      <c r="A4419" s="12">
        <v>420010.0</v>
      </c>
      <c r="B4419" s="12" t="s">
        <v>4386</v>
      </c>
      <c r="C4419" s="12" t="s">
        <v>158</v>
      </c>
      <c r="D4419" s="12" t="s">
        <v>165</v>
      </c>
      <c r="E4419" s="12">
        <v>17200.0</v>
      </c>
      <c r="F4419" s="26">
        <v>43965.0</v>
      </c>
      <c r="G4419" s="20"/>
      <c r="H4419" s="20"/>
      <c r="I4419" s="28" t="str">
        <f t="shared" si="1"/>
        <v>SCAbelardo Luz43965</v>
      </c>
      <c r="J4419" s="28">
        <f>VLOOKUP(I4419,'Indice isolamento municipio'!$F$2:$G$26498,2,false)</f>
        <v>0.416</v>
      </c>
      <c r="K4419" s="29"/>
      <c r="L4419" s="20"/>
      <c r="M4419" s="20"/>
      <c r="N4419" s="20"/>
      <c r="O4419" s="20"/>
      <c r="P4419" s="20"/>
    </row>
    <row r="4420" ht="15.75" hidden="1" customHeight="1">
      <c r="A4420" s="12">
        <v>420020.0</v>
      </c>
      <c r="B4420" s="12" t="s">
        <v>4387</v>
      </c>
      <c r="C4420" s="12" t="s">
        <v>158</v>
      </c>
      <c r="D4420" s="12" t="s">
        <v>165</v>
      </c>
      <c r="E4420" s="12">
        <v>9552.0</v>
      </c>
      <c r="F4420" s="26">
        <v>43965.0</v>
      </c>
      <c r="G4420" s="20"/>
      <c r="H4420" s="20"/>
      <c r="I4420" s="28" t="str">
        <f t="shared" si="1"/>
        <v>SCAgrolândia43965</v>
      </c>
      <c r="J4420" s="28">
        <f>VLOOKUP(I4420,'Indice isolamento municipio'!$F$2:$G$26498,2,false)</f>
        <v>0.423</v>
      </c>
      <c r="K4420" s="29"/>
      <c r="L4420" s="20"/>
      <c r="M4420" s="20"/>
      <c r="N4420" s="20"/>
      <c r="O4420" s="20"/>
      <c r="P4420" s="20"/>
    </row>
    <row r="4421" ht="15.75" hidden="1" customHeight="1">
      <c r="A4421" s="12">
        <v>420030.0</v>
      </c>
      <c r="B4421" s="12" t="s">
        <v>4388</v>
      </c>
      <c r="C4421" s="12" t="s">
        <v>158</v>
      </c>
      <c r="D4421" s="12" t="s">
        <v>165</v>
      </c>
      <c r="E4421" s="12">
        <v>4985.0</v>
      </c>
      <c r="F4421" s="26">
        <v>43965.0</v>
      </c>
      <c r="G4421" s="20"/>
      <c r="H4421" s="20"/>
      <c r="I4421" s="28" t="str">
        <f t="shared" si="1"/>
        <v>SCAgronômica43965</v>
      </c>
      <c r="J4421" s="28">
        <f>VLOOKUP(I4421,'Indice isolamento municipio'!$F$2:$G$26498,2,false)</f>
        <v>0.414</v>
      </c>
      <c r="K4421" s="29"/>
      <c r="L4421" s="20"/>
      <c r="M4421" s="20"/>
      <c r="N4421" s="20"/>
      <c r="O4421" s="20"/>
      <c r="P4421" s="20"/>
    </row>
    <row r="4422" ht="15.75" hidden="1" customHeight="1">
      <c r="A4422" s="12">
        <v>420040.0</v>
      </c>
      <c r="B4422" s="12" t="s">
        <v>4389</v>
      </c>
      <c r="C4422" s="12" t="s">
        <v>158</v>
      </c>
      <c r="D4422" s="12" t="s">
        <v>165</v>
      </c>
      <c r="E4422" s="12">
        <v>6979.0</v>
      </c>
      <c r="F4422" s="26">
        <v>43965.0</v>
      </c>
      <c r="G4422" s="20"/>
      <c r="H4422" s="20"/>
      <c r="I4422" s="28" t="str">
        <f t="shared" si="1"/>
        <v>SCÁgua Doce43965</v>
      </c>
      <c r="J4422" s="28">
        <f>VLOOKUP(I4422,'Indice isolamento municipio'!$F$2:$G$26498,2,false)</f>
        <v>0.36</v>
      </c>
      <c r="K4422" s="29"/>
      <c r="L4422" s="20"/>
      <c r="M4422" s="20"/>
      <c r="N4422" s="20"/>
      <c r="O4422" s="20"/>
      <c r="P4422" s="20"/>
    </row>
    <row r="4423" ht="15.75" hidden="1" customHeight="1">
      <c r="A4423" s="12">
        <v>420050.0</v>
      </c>
      <c r="B4423" s="12" t="s">
        <v>4390</v>
      </c>
      <c r="C4423" s="12" t="s">
        <v>158</v>
      </c>
      <c r="D4423" s="12" t="s">
        <v>165</v>
      </c>
      <c r="E4423" s="12">
        <v>6160.0</v>
      </c>
      <c r="F4423" s="26">
        <v>43965.0</v>
      </c>
      <c r="G4423" s="20"/>
      <c r="H4423" s="20"/>
      <c r="I4423" s="28" t="str">
        <f t="shared" si="1"/>
        <v>SCÁguas de Chapecó43965</v>
      </c>
      <c r="J4423" s="28">
        <f>VLOOKUP(I4423,'Indice isolamento municipio'!$F$2:$G$26498,2,false)</f>
        <v>0.244</v>
      </c>
      <c r="K4423" s="29"/>
      <c r="L4423" s="20"/>
      <c r="M4423" s="20"/>
      <c r="N4423" s="20"/>
      <c r="O4423" s="20"/>
      <c r="P4423" s="20"/>
    </row>
    <row r="4424" ht="15.75" hidden="1" customHeight="1">
      <c r="A4424" s="12">
        <v>420055.0</v>
      </c>
      <c r="B4424" s="12" t="s">
        <v>4391</v>
      </c>
      <c r="C4424" s="12" t="s">
        <v>158</v>
      </c>
      <c r="D4424" s="12" t="s">
        <v>165</v>
      </c>
      <c r="E4424" s="12">
        <v>2409.0</v>
      </c>
      <c r="F4424" s="26">
        <v>43965.0</v>
      </c>
      <c r="G4424" s="20"/>
      <c r="H4424" s="20"/>
      <c r="I4424" s="28" t="str">
        <f t="shared" si="1"/>
        <v>SCÁguas Frias43965</v>
      </c>
      <c r="J4424" s="28">
        <f>VLOOKUP(I4424,'Indice isolamento municipio'!$F$2:$G$26498,2,false)</f>
        <v>0.367</v>
      </c>
      <c r="K4424" s="29"/>
      <c r="L4424" s="20"/>
      <c r="M4424" s="20"/>
      <c r="N4424" s="20"/>
      <c r="O4424" s="20"/>
      <c r="P4424" s="20"/>
    </row>
    <row r="4425" ht="15.75" hidden="1" customHeight="1">
      <c r="A4425" s="12">
        <v>420060.0</v>
      </c>
      <c r="B4425" s="12" t="s">
        <v>4392</v>
      </c>
      <c r="C4425" s="12" t="s">
        <v>158</v>
      </c>
      <c r="D4425" s="12" t="s">
        <v>165</v>
      </c>
      <c r="E4425" s="12">
        <v>5685.0</v>
      </c>
      <c r="F4425" s="26">
        <v>43965.0</v>
      </c>
      <c r="G4425" s="20"/>
      <c r="H4425" s="20"/>
      <c r="I4425" s="28" t="str">
        <f t="shared" si="1"/>
        <v>SCÁguas Mornas43965</v>
      </c>
      <c r="J4425" s="28">
        <f>VLOOKUP(I4425,'Indice isolamento municipio'!$F$2:$G$26498,2,false)</f>
        <v>0.392</v>
      </c>
      <c r="K4425" s="29"/>
      <c r="L4425" s="20"/>
      <c r="M4425" s="20"/>
      <c r="N4425" s="20"/>
      <c r="O4425" s="20"/>
      <c r="P4425" s="20"/>
    </row>
    <row r="4426" ht="15.75" hidden="1" customHeight="1">
      <c r="A4426" s="12">
        <v>420070.0</v>
      </c>
      <c r="B4426" s="12" t="s">
        <v>4393</v>
      </c>
      <c r="C4426" s="12" t="s">
        <v>158</v>
      </c>
      <c r="D4426" s="12" t="s">
        <v>165</v>
      </c>
      <c r="E4426" s="12">
        <v>9494.0</v>
      </c>
      <c r="F4426" s="26">
        <v>43965.0</v>
      </c>
      <c r="G4426" s="20"/>
      <c r="H4426" s="20"/>
      <c r="I4426" s="28" t="str">
        <f t="shared" si="1"/>
        <v>SCAlfredo Wagner43965</v>
      </c>
      <c r="J4426" s="28">
        <f>VLOOKUP(I4426,'Indice isolamento municipio'!$F$2:$G$26498,2,false)</f>
        <v>0.393</v>
      </c>
      <c r="K4426" s="29"/>
      <c r="L4426" s="20"/>
      <c r="M4426" s="20"/>
      <c r="N4426" s="20"/>
      <c r="O4426" s="20"/>
      <c r="P4426" s="20"/>
    </row>
    <row r="4427" ht="15.75" hidden="1" customHeight="1">
      <c r="A4427" s="12">
        <v>420075.0</v>
      </c>
      <c r="B4427" s="12" t="s">
        <v>5972</v>
      </c>
      <c r="C4427" s="12" t="s">
        <v>158</v>
      </c>
      <c r="D4427" s="12" t="s">
        <v>165</v>
      </c>
      <c r="E4427" s="12">
        <v>1991.0</v>
      </c>
      <c r="F4427" s="26">
        <v>43965.0</v>
      </c>
      <c r="G4427" s="20"/>
      <c r="H4427" s="20"/>
      <c r="I4427" s="28" t="str">
        <f t="shared" si="1"/>
        <v>SCAlto Bela Vista43965</v>
      </c>
      <c r="J4427" s="28" t="str">
        <f>VLOOKUP(I4427,'Indice isolamento municipio'!$F$2:$G$26498,2,false)</f>
        <v>#N/A</v>
      </c>
      <c r="K4427" s="29"/>
      <c r="L4427" s="20"/>
      <c r="M4427" s="20"/>
      <c r="N4427" s="20"/>
      <c r="O4427" s="20"/>
      <c r="P4427" s="20"/>
    </row>
    <row r="4428" ht="15.75" hidden="1" customHeight="1">
      <c r="A4428" s="12">
        <v>420080.0</v>
      </c>
      <c r="B4428" s="12" t="s">
        <v>1036</v>
      </c>
      <c r="C4428" s="12" t="s">
        <v>158</v>
      </c>
      <c r="D4428" s="12" t="s">
        <v>165</v>
      </c>
      <c r="E4428" s="12">
        <v>6172.0</v>
      </c>
      <c r="F4428" s="26">
        <v>43965.0</v>
      </c>
      <c r="G4428" s="20"/>
      <c r="H4428" s="20"/>
      <c r="I4428" s="28" t="str">
        <f t="shared" si="1"/>
        <v>SCAnchieta43965</v>
      </c>
      <c r="J4428" s="28">
        <f>VLOOKUP(I4428,'Indice isolamento municipio'!$F$2:$G$26498,2,false)</f>
        <v>0.423</v>
      </c>
      <c r="K4428" s="29"/>
      <c r="L4428" s="20"/>
      <c r="M4428" s="20"/>
      <c r="N4428" s="20"/>
      <c r="O4428" s="20"/>
      <c r="P4428" s="20"/>
    </row>
    <row r="4429" ht="15.75" hidden="1" customHeight="1">
      <c r="A4429" s="12">
        <v>420090.0</v>
      </c>
      <c r="B4429" s="12" t="s">
        <v>4394</v>
      </c>
      <c r="C4429" s="12" t="s">
        <v>158</v>
      </c>
      <c r="D4429" s="12" t="s">
        <v>165</v>
      </c>
      <c r="E4429" s="12">
        <v>5171.0</v>
      </c>
      <c r="F4429" s="26">
        <v>43965.0</v>
      </c>
      <c r="G4429" s="20"/>
      <c r="H4429" s="20"/>
      <c r="I4429" s="28" t="str">
        <f t="shared" si="1"/>
        <v>SCAngelina43965</v>
      </c>
      <c r="J4429" s="28">
        <f>VLOOKUP(I4429,'Indice isolamento municipio'!$F$2:$G$26498,2,false)</f>
        <v>0.433</v>
      </c>
      <c r="K4429" s="29"/>
      <c r="L4429" s="20"/>
      <c r="M4429" s="20"/>
      <c r="N4429" s="20"/>
      <c r="O4429" s="20"/>
      <c r="P4429" s="20"/>
    </row>
    <row r="4430" ht="15.75" hidden="1" customHeight="1">
      <c r="A4430" s="12">
        <v>420100.0</v>
      </c>
      <c r="B4430" s="12" t="s">
        <v>4395</v>
      </c>
      <c r="C4430" s="12" t="s">
        <v>158</v>
      </c>
      <c r="D4430" s="12" t="s">
        <v>165</v>
      </c>
      <c r="E4430" s="12">
        <v>8374.0</v>
      </c>
      <c r="F4430" s="26">
        <v>43965.0</v>
      </c>
      <c r="G4430" s="20"/>
      <c r="H4430" s="20"/>
      <c r="I4430" s="28" t="str">
        <f t="shared" si="1"/>
        <v>SCAnita Garibaldi43965</v>
      </c>
      <c r="J4430" s="28">
        <f>VLOOKUP(I4430,'Indice isolamento municipio'!$F$2:$G$26498,2,false)</f>
        <v>0.517</v>
      </c>
      <c r="K4430" s="29"/>
      <c r="L4430" s="20"/>
      <c r="M4430" s="20"/>
      <c r="N4430" s="20"/>
      <c r="O4430" s="20"/>
      <c r="P4430" s="20"/>
    </row>
    <row r="4431" ht="15.75" hidden="1" customHeight="1">
      <c r="A4431" s="12">
        <v>420110.0</v>
      </c>
      <c r="B4431" s="12" t="s">
        <v>4396</v>
      </c>
      <c r="C4431" s="12" t="s">
        <v>158</v>
      </c>
      <c r="D4431" s="12" t="s">
        <v>165</v>
      </c>
      <c r="E4431" s="12">
        <v>3211.0</v>
      </c>
      <c r="F4431" s="26">
        <v>43965.0</v>
      </c>
      <c r="G4431" s="20"/>
      <c r="H4431" s="20"/>
      <c r="I4431" s="28" t="str">
        <f t="shared" si="1"/>
        <v>SCAnitápolis43965</v>
      </c>
      <c r="J4431" s="28">
        <f>VLOOKUP(I4431,'Indice isolamento municipio'!$F$2:$G$26498,2,false)</f>
        <v>0.388</v>
      </c>
      <c r="K4431" s="29"/>
      <c r="L4431" s="20"/>
      <c r="M4431" s="20"/>
      <c r="N4431" s="20"/>
      <c r="O4431" s="20"/>
      <c r="P4431" s="20"/>
    </row>
    <row r="4432" ht="15.75" hidden="1" customHeight="1">
      <c r="A4432" s="12">
        <v>420120.0</v>
      </c>
      <c r="B4432" s="12" t="s">
        <v>1772</v>
      </c>
      <c r="C4432" s="12" t="s">
        <v>158</v>
      </c>
      <c r="D4432" s="12" t="s">
        <v>165</v>
      </c>
      <c r="E4432" s="12">
        <v>7613.0</v>
      </c>
      <c r="F4432" s="26">
        <v>43965.0</v>
      </c>
      <c r="G4432" s="20"/>
      <c r="H4432" s="20"/>
      <c r="I4432" s="28" t="str">
        <f t="shared" si="1"/>
        <v>SCAntônio Carlos43965</v>
      </c>
      <c r="J4432" s="28">
        <f>VLOOKUP(I4432,'Indice isolamento municipio'!$F$2:$G$26498,2,false)</f>
        <v>0.364</v>
      </c>
      <c r="K4432" s="29"/>
      <c r="L4432" s="20"/>
      <c r="M4432" s="20"/>
      <c r="N4432" s="20"/>
      <c r="O4432" s="20"/>
      <c r="P4432" s="20"/>
    </row>
    <row r="4433" ht="15.75" hidden="1" customHeight="1">
      <c r="A4433" s="12">
        <v>420125.0</v>
      </c>
      <c r="B4433" s="12" t="s">
        <v>4397</v>
      </c>
      <c r="C4433" s="12" t="s">
        <v>158</v>
      </c>
      <c r="D4433" s="12" t="s">
        <v>165</v>
      </c>
      <c r="E4433" s="12">
        <v>9764.0</v>
      </c>
      <c r="F4433" s="26">
        <v>43965.0</v>
      </c>
      <c r="G4433" s="20"/>
      <c r="H4433" s="20"/>
      <c r="I4433" s="28" t="str">
        <f t="shared" si="1"/>
        <v>SCApiúna43965</v>
      </c>
      <c r="J4433" s="28">
        <f>VLOOKUP(I4433,'Indice isolamento municipio'!$F$2:$G$26498,2,false)</f>
        <v>0.386</v>
      </c>
      <c r="K4433" s="29"/>
      <c r="L4433" s="20"/>
      <c r="M4433" s="20"/>
      <c r="N4433" s="20"/>
      <c r="O4433" s="20"/>
      <c r="P4433" s="20"/>
    </row>
    <row r="4434" ht="15.75" hidden="1" customHeight="1">
      <c r="A4434" s="12">
        <v>420127.0</v>
      </c>
      <c r="B4434" s="12" t="s">
        <v>4398</v>
      </c>
      <c r="C4434" s="12" t="s">
        <v>158</v>
      </c>
      <c r="D4434" s="12" t="s">
        <v>165</v>
      </c>
      <c r="E4434" s="12">
        <v>4198.0</v>
      </c>
      <c r="F4434" s="26">
        <v>43965.0</v>
      </c>
      <c r="G4434" s="20"/>
      <c r="H4434" s="20"/>
      <c r="I4434" s="28" t="str">
        <f t="shared" si="1"/>
        <v>SCArabutã43965</v>
      </c>
      <c r="J4434" s="28">
        <f>VLOOKUP(I4434,'Indice isolamento municipio'!$F$2:$G$26498,2,false)</f>
        <v>0.349</v>
      </c>
      <c r="K4434" s="29"/>
      <c r="L4434" s="20"/>
      <c r="M4434" s="20"/>
      <c r="N4434" s="20"/>
      <c r="O4434" s="20"/>
      <c r="P4434" s="20"/>
    </row>
    <row r="4435" ht="15.75" hidden="1" customHeight="1">
      <c r="A4435" s="12">
        <v>420130.0</v>
      </c>
      <c r="B4435" s="12" t="s">
        <v>4399</v>
      </c>
      <c r="C4435" s="12" t="s">
        <v>158</v>
      </c>
      <c r="D4435" s="12" t="s">
        <v>165</v>
      </c>
      <c r="E4435" s="12">
        <v>26875.0</v>
      </c>
      <c r="F4435" s="26">
        <v>43965.0</v>
      </c>
      <c r="G4435" s="20"/>
      <c r="H4435" s="20"/>
      <c r="I4435" s="28" t="str">
        <f t="shared" si="1"/>
        <v>SCAraquari43965</v>
      </c>
      <c r="J4435" s="28">
        <f>VLOOKUP(I4435,'Indice isolamento municipio'!$F$2:$G$26498,2,false)</f>
        <v>0.389</v>
      </c>
      <c r="K4435" s="29"/>
      <c r="L4435" s="20"/>
      <c r="M4435" s="20"/>
      <c r="N4435" s="20"/>
      <c r="O4435" s="20"/>
      <c r="P4435" s="20"/>
    </row>
    <row r="4436" ht="15.75" hidden="1" customHeight="1">
      <c r="A4436" s="12">
        <v>420140.0</v>
      </c>
      <c r="B4436" s="12" t="s">
        <v>4400</v>
      </c>
      <c r="C4436" s="12" t="s">
        <v>158</v>
      </c>
      <c r="D4436" s="12" t="s">
        <v>165</v>
      </c>
      <c r="E4436" s="12">
        <v>62308.0</v>
      </c>
      <c r="F4436" s="26">
        <v>43965.0</v>
      </c>
      <c r="G4436" s="20"/>
      <c r="H4436" s="20"/>
      <c r="I4436" s="28" t="str">
        <f t="shared" si="1"/>
        <v>SCAraranguá43965</v>
      </c>
      <c r="J4436" s="28">
        <f>VLOOKUP(I4436,'Indice isolamento municipio'!$F$2:$G$26498,2,false)</f>
        <v>0.389</v>
      </c>
      <c r="K4436" s="29"/>
      <c r="L4436" s="20"/>
      <c r="M4436" s="20"/>
      <c r="N4436" s="20"/>
      <c r="O4436" s="20"/>
      <c r="P4436" s="20"/>
    </row>
    <row r="4437" ht="15.75" hidden="1" customHeight="1">
      <c r="A4437" s="12">
        <v>420150.0</v>
      </c>
      <c r="B4437" s="12" t="s">
        <v>4401</v>
      </c>
      <c r="C4437" s="12" t="s">
        <v>158</v>
      </c>
      <c r="D4437" s="12" t="s">
        <v>165</v>
      </c>
      <c r="E4437" s="12">
        <v>7886.0</v>
      </c>
      <c r="F4437" s="26">
        <v>43965.0</v>
      </c>
      <c r="G4437" s="20"/>
      <c r="H4437" s="20"/>
      <c r="I4437" s="28" t="str">
        <f t="shared" si="1"/>
        <v>SCArmazém43965</v>
      </c>
      <c r="J4437" s="28">
        <f>VLOOKUP(I4437,'Indice isolamento municipio'!$F$2:$G$26498,2,false)</f>
        <v>0.336</v>
      </c>
      <c r="K4437" s="29"/>
      <c r="L4437" s="20"/>
      <c r="M4437" s="20"/>
      <c r="N4437" s="20"/>
      <c r="O4437" s="20"/>
      <c r="P4437" s="20"/>
    </row>
    <row r="4438" ht="15.75" hidden="1" customHeight="1">
      <c r="A4438" s="12">
        <v>420160.0</v>
      </c>
      <c r="B4438" s="12" t="s">
        <v>4402</v>
      </c>
      <c r="C4438" s="12" t="s">
        <v>158</v>
      </c>
      <c r="D4438" s="12" t="s">
        <v>165</v>
      </c>
      <c r="E4438" s="12">
        <v>3504.0</v>
      </c>
      <c r="F4438" s="26">
        <v>43965.0</v>
      </c>
      <c r="G4438" s="20"/>
      <c r="H4438" s="20"/>
      <c r="I4438" s="28" t="str">
        <f t="shared" si="1"/>
        <v>SCArroio Trinta43965</v>
      </c>
      <c r="J4438" s="28">
        <f>VLOOKUP(I4438,'Indice isolamento municipio'!$F$2:$G$26498,2,false)</f>
        <v>0.341</v>
      </c>
      <c r="K4438" s="29"/>
      <c r="L4438" s="20"/>
      <c r="M4438" s="20"/>
      <c r="N4438" s="20"/>
      <c r="O4438" s="20"/>
      <c r="P4438" s="20"/>
    </row>
    <row r="4439" ht="15.75" hidden="1" customHeight="1">
      <c r="A4439" s="12">
        <v>420165.0</v>
      </c>
      <c r="B4439" s="12" t="s">
        <v>5973</v>
      </c>
      <c r="C4439" s="12" t="s">
        <v>158</v>
      </c>
      <c r="D4439" s="12" t="s">
        <v>165</v>
      </c>
      <c r="E4439" s="12">
        <v>2254.0</v>
      </c>
      <c r="F4439" s="26">
        <v>43965.0</v>
      </c>
      <c r="G4439" s="20"/>
      <c r="H4439" s="20"/>
      <c r="I4439" s="28" t="str">
        <f t="shared" si="1"/>
        <v>SCArvoredo43965</v>
      </c>
      <c r="J4439" s="28" t="str">
        <f>VLOOKUP(I4439,'Indice isolamento municipio'!$F$2:$G$26498,2,false)</f>
        <v>#N/A</v>
      </c>
      <c r="K4439" s="29"/>
      <c r="L4439" s="20"/>
      <c r="M4439" s="20"/>
      <c r="N4439" s="20"/>
      <c r="O4439" s="20"/>
      <c r="P4439" s="20"/>
    </row>
    <row r="4440" ht="15.75" hidden="1" customHeight="1">
      <c r="A4440" s="12">
        <v>420170.0</v>
      </c>
      <c r="B4440" s="12" t="s">
        <v>4403</v>
      </c>
      <c r="C4440" s="12" t="s">
        <v>158</v>
      </c>
      <c r="D4440" s="12" t="s">
        <v>165</v>
      </c>
      <c r="E4440" s="12">
        <v>7485.0</v>
      </c>
      <c r="F4440" s="26">
        <v>43965.0</v>
      </c>
      <c r="G4440" s="20"/>
      <c r="H4440" s="20"/>
      <c r="I4440" s="28" t="str">
        <f t="shared" si="1"/>
        <v>SCAscurra43965</v>
      </c>
      <c r="J4440" s="28">
        <f>VLOOKUP(I4440,'Indice isolamento municipio'!$F$2:$G$26498,2,false)</f>
        <v>0.331</v>
      </c>
      <c r="K4440" s="29"/>
      <c r="L4440" s="20"/>
      <c r="M4440" s="20"/>
      <c r="N4440" s="20"/>
      <c r="O4440" s="20"/>
      <c r="P4440" s="20"/>
    </row>
    <row r="4441" ht="15.75" hidden="1" customHeight="1">
      <c r="A4441" s="12">
        <v>420180.0</v>
      </c>
      <c r="B4441" s="12" t="s">
        <v>4404</v>
      </c>
      <c r="C4441" s="12" t="s">
        <v>158</v>
      </c>
      <c r="D4441" s="12" t="s">
        <v>165</v>
      </c>
      <c r="E4441" s="12">
        <v>3281.0</v>
      </c>
      <c r="F4441" s="26">
        <v>43965.0</v>
      </c>
      <c r="G4441" s="20"/>
      <c r="H4441" s="20"/>
      <c r="I4441" s="28" t="str">
        <f t="shared" si="1"/>
        <v>SCAtalanta43965</v>
      </c>
      <c r="J4441" s="28">
        <f>VLOOKUP(I4441,'Indice isolamento municipio'!$F$2:$G$26498,2,false)</f>
        <v>0.225</v>
      </c>
      <c r="K4441" s="29"/>
      <c r="L4441" s="20"/>
      <c r="M4441" s="20"/>
      <c r="N4441" s="20"/>
      <c r="O4441" s="20"/>
      <c r="P4441" s="20"/>
    </row>
    <row r="4442" ht="15.75" hidden="1" customHeight="1">
      <c r="A4442" s="12">
        <v>420190.0</v>
      </c>
      <c r="B4442" s="12" t="s">
        <v>795</v>
      </c>
      <c r="C4442" s="12" t="s">
        <v>158</v>
      </c>
      <c r="D4442" s="12" t="s">
        <v>165</v>
      </c>
      <c r="E4442" s="12">
        <v>5561.0</v>
      </c>
      <c r="F4442" s="26">
        <v>43965.0</v>
      </c>
      <c r="G4442" s="20"/>
      <c r="H4442" s="20"/>
      <c r="I4442" s="28" t="str">
        <f t="shared" si="1"/>
        <v>SCAurora43965</v>
      </c>
      <c r="J4442" s="28">
        <f>VLOOKUP(I4442,'Indice isolamento municipio'!$F$2:$G$26498,2,false)</f>
        <v>0.39</v>
      </c>
      <c r="K4442" s="29"/>
      <c r="L4442" s="20"/>
      <c r="M4442" s="20"/>
      <c r="N4442" s="20"/>
      <c r="O4442" s="20"/>
      <c r="P4442" s="20"/>
    </row>
    <row r="4443" ht="15.75" hidden="1" customHeight="1">
      <c r="A4443" s="12">
        <v>420195.0</v>
      </c>
      <c r="B4443" s="12" t="s">
        <v>4405</v>
      </c>
      <c r="C4443" s="12" t="s">
        <v>158</v>
      </c>
      <c r="D4443" s="12" t="s">
        <v>165</v>
      </c>
      <c r="E4443" s="12">
        <v>10121.0</v>
      </c>
      <c r="F4443" s="26">
        <v>43965.0</v>
      </c>
      <c r="G4443" s="20"/>
      <c r="H4443" s="20"/>
      <c r="I4443" s="28" t="str">
        <f t="shared" si="1"/>
        <v>SCBalneário Arroio do Silva43965</v>
      </c>
      <c r="J4443" s="28">
        <f>VLOOKUP(I4443,'Indice isolamento municipio'!$F$2:$G$26498,2,false)</f>
        <v>0.391</v>
      </c>
      <c r="K4443" s="29"/>
      <c r="L4443" s="20"/>
      <c r="M4443" s="20"/>
      <c r="N4443" s="20"/>
      <c r="O4443" s="20"/>
      <c r="P4443" s="20"/>
    </row>
    <row r="4444" ht="15.75" hidden="1" customHeight="1">
      <c r="A4444" s="12">
        <v>420200.0</v>
      </c>
      <c r="B4444" s="12" t="s">
        <v>4407</v>
      </c>
      <c r="C4444" s="12" t="s">
        <v>158</v>
      </c>
      <c r="D4444" s="12" t="s">
        <v>165</v>
      </c>
      <c r="E4444" s="12">
        <v>113319.0</v>
      </c>
      <c r="F4444" s="26">
        <v>43965.0</v>
      </c>
      <c r="G4444" s="20"/>
      <c r="H4444" s="20"/>
      <c r="I4444" s="28" t="str">
        <f t="shared" si="1"/>
        <v>SCBalneário Camboriú43965</v>
      </c>
      <c r="J4444" s="28">
        <f>VLOOKUP(I4444,'Indice isolamento municipio'!$F$2:$G$26498,2,false)</f>
        <v>0.394</v>
      </c>
      <c r="K4444" s="29"/>
      <c r="L4444" s="20"/>
      <c r="M4444" s="20"/>
      <c r="N4444" s="20"/>
      <c r="O4444" s="20"/>
      <c r="P4444" s="20"/>
    </row>
    <row r="4445" ht="15.75" hidden="1" customHeight="1">
      <c r="A4445" s="12">
        <v>420205.0</v>
      </c>
      <c r="B4445" s="12" t="s">
        <v>4406</v>
      </c>
      <c r="C4445" s="12" t="s">
        <v>158</v>
      </c>
      <c r="D4445" s="12" t="s">
        <v>165</v>
      </c>
      <c r="E4445" s="12">
        <v>8791.0</v>
      </c>
      <c r="F4445" s="26">
        <v>43965.0</v>
      </c>
      <c r="G4445" s="20"/>
      <c r="H4445" s="20"/>
      <c r="I4445" s="28" t="str">
        <f t="shared" si="1"/>
        <v>SCBalneário Barra do Sul43965</v>
      </c>
      <c r="J4445" s="28">
        <f>VLOOKUP(I4445,'Indice isolamento municipio'!$F$2:$G$26498,2,false)</f>
        <v>0.423</v>
      </c>
      <c r="K4445" s="29"/>
      <c r="L4445" s="20"/>
      <c r="M4445" s="20"/>
      <c r="N4445" s="20"/>
      <c r="O4445" s="20"/>
      <c r="P4445" s="20"/>
    </row>
    <row r="4446" ht="15.75" hidden="1" customHeight="1">
      <c r="A4446" s="12">
        <v>420207.0</v>
      </c>
      <c r="B4446" s="12" t="s">
        <v>4408</v>
      </c>
      <c r="C4446" s="12" t="s">
        <v>158</v>
      </c>
      <c r="D4446" s="12" t="s">
        <v>165</v>
      </c>
      <c r="E4446" s="12">
        <v>8655.0</v>
      </c>
      <c r="F4446" s="26">
        <v>43965.0</v>
      </c>
      <c r="G4446" s="20"/>
      <c r="H4446" s="20"/>
      <c r="I4446" s="28" t="str">
        <f t="shared" si="1"/>
        <v>SCBalneário Gaivota43965</v>
      </c>
      <c r="J4446" s="28">
        <f>VLOOKUP(I4446,'Indice isolamento municipio'!$F$2:$G$26498,2,false)</f>
        <v>0.415</v>
      </c>
      <c r="K4446" s="29"/>
      <c r="L4446" s="20"/>
      <c r="M4446" s="20"/>
      <c r="N4446" s="20"/>
      <c r="O4446" s="20"/>
      <c r="P4446" s="20"/>
    </row>
    <row r="4447" ht="15.75" hidden="1" customHeight="1">
      <c r="A4447" s="12">
        <v>420208.0</v>
      </c>
      <c r="B4447" s="12" t="s">
        <v>5974</v>
      </c>
      <c r="C4447" s="12" t="s">
        <v>158</v>
      </c>
      <c r="D4447" s="12" t="s">
        <v>165</v>
      </c>
      <c r="E4447" s="12">
        <v>2866.0</v>
      </c>
      <c r="F4447" s="26">
        <v>43965.0</v>
      </c>
      <c r="G4447" s="20"/>
      <c r="H4447" s="20"/>
      <c r="I4447" s="28" t="str">
        <f t="shared" si="1"/>
        <v>SCBandeirante43965</v>
      </c>
      <c r="J4447" s="28" t="str">
        <f>VLOOKUP(I4447,'Indice isolamento municipio'!$F$2:$G$26498,2,false)</f>
        <v>#N/A</v>
      </c>
      <c r="K4447" s="29"/>
      <c r="L4447" s="20"/>
      <c r="M4447" s="20"/>
      <c r="N4447" s="20"/>
      <c r="O4447" s="20"/>
      <c r="P4447" s="20"/>
    </row>
    <row r="4448" ht="15.75" hidden="1" customHeight="1">
      <c r="A4448" s="12">
        <v>420209.0</v>
      </c>
      <c r="B4448" s="12" t="s">
        <v>4679</v>
      </c>
      <c r="C4448" s="12" t="s">
        <v>158</v>
      </c>
      <c r="D4448" s="12" t="s">
        <v>165</v>
      </c>
      <c r="E4448" s="12">
        <v>1853.0</v>
      </c>
      <c r="F4448" s="26">
        <v>43965.0</v>
      </c>
      <c r="G4448" s="20"/>
      <c r="H4448" s="20"/>
      <c r="I4448" s="28" t="str">
        <f t="shared" si="1"/>
        <v>SCBarra Bonita43965</v>
      </c>
      <c r="J4448" s="28" t="str">
        <f>VLOOKUP(I4448,'Indice isolamento municipio'!$F$2:$G$26498,2,false)</f>
        <v>#N/A</v>
      </c>
      <c r="K4448" s="29"/>
      <c r="L4448" s="20"/>
      <c r="M4448" s="20"/>
      <c r="N4448" s="20"/>
      <c r="O4448" s="20"/>
      <c r="P4448" s="20"/>
    </row>
    <row r="4449" ht="15.75" hidden="1" customHeight="1">
      <c r="A4449" s="12">
        <v>420210.0</v>
      </c>
      <c r="B4449" s="12" t="s">
        <v>4410</v>
      </c>
      <c r="C4449" s="12" t="s">
        <v>158</v>
      </c>
      <c r="D4449" s="12" t="s">
        <v>165</v>
      </c>
      <c r="E4449" s="12">
        <v>23422.0</v>
      </c>
      <c r="F4449" s="26">
        <v>43965.0</v>
      </c>
      <c r="G4449" s="20"/>
      <c r="H4449" s="20"/>
      <c r="I4449" s="28" t="str">
        <f t="shared" si="1"/>
        <v>SCBarra Velha43965</v>
      </c>
      <c r="J4449" s="28">
        <f>VLOOKUP(I4449,'Indice isolamento municipio'!$F$2:$G$26498,2,false)</f>
        <v>0.416</v>
      </c>
      <c r="K4449" s="29"/>
      <c r="L4449" s="20"/>
      <c r="M4449" s="20"/>
      <c r="N4449" s="20"/>
      <c r="O4449" s="20"/>
      <c r="P4449" s="20"/>
    </row>
    <row r="4450" ht="15.75" hidden="1" customHeight="1">
      <c r="A4450" s="12">
        <v>420213.0</v>
      </c>
      <c r="B4450" s="12" t="s">
        <v>4411</v>
      </c>
      <c r="C4450" s="12" t="s">
        <v>158</v>
      </c>
      <c r="D4450" s="12" t="s">
        <v>165</v>
      </c>
      <c r="E4450" s="12">
        <v>6047.0</v>
      </c>
      <c r="F4450" s="26">
        <v>43965.0</v>
      </c>
      <c r="G4450" s="20"/>
      <c r="H4450" s="20"/>
      <c r="I4450" s="28" t="str">
        <f t="shared" si="1"/>
        <v>SCBela Vista do Toldo43965</v>
      </c>
      <c r="J4450" s="28">
        <f>VLOOKUP(I4450,'Indice isolamento municipio'!$F$2:$G$26498,2,false)</f>
        <v>0.412</v>
      </c>
      <c r="K4450" s="29"/>
      <c r="L4450" s="20"/>
      <c r="M4450" s="20"/>
      <c r="N4450" s="20"/>
      <c r="O4450" s="20"/>
      <c r="P4450" s="20"/>
    </row>
    <row r="4451" ht="15.75" hidden="1" customHeight="1">
      <c r="A4451" s="12">
        <v>420215.0</v>
      </c>
      <c r="B4451" s="12" t="s">
        <v>368</v>
      </c>
      <c r="C4451" s="12" t="s">
        <v>158</v>
      </c>
      <c r="D4451" s="12" t="s">
        <v>165</v>
      </c>
      <c r="E4451" s="12">
        <v>2643.0</v>
      </c>
      <c r="F4451" s="26">
        <v>43965.0</v>
      </c>
      <c r="G4451" s="20"/>
      <c r="H4451" s="20"/>
      <c r="I4451" s="28" t="str">
        <f t="shared" si="1"/>
        <v>SCBelmonte43965</v>
      </c>
      <c r="J4451" s="28" t="str">
        <f>VLOOKUP(I4451,'Indice isolamento municipio'!$F$2:$G$26498,2,false)</f>
        <v>#N/A</v>
      </c>
      <c r="K4451" s="29"/>
      <c r="L4451" s="20"/>
      <c r="M4451" s="20"/>
      <c r="N4451" s="20"/>
      <c r="O4451" s="20"/>
      <c r="P4451" s="20"/>
    </row>
    <row r="4452" ht="15.75" hidden="1" customHeight="1">
      <c r="A4452" s="12">
        <v>420220.0</v>
      </c>
      <c r="B4452" s="12" t="s">
        <v>4412</v>
      </c>
      <c r="C4452" s="12" t="s">
        <v>158</v>
      </c>
      <c r="D4452" s="12" t="s">
        <v>165</v>
      </c>
      <c r="E4452" s="12">
        <v>10528.0</v>
      </c>
      <c r="F4452" s="26">
        <v>43965.0</v>
      </c>
      <c r="G4452" s="20"/>
      <c r="H4452" s="20"/>
      <c r="I4452" s="28" t="str">
        <f t="shared" si="1"/>
        <v>SCBenedito Novo43965</v>
      </c>
      <c r="J4452" s="28">
        <f>VLOOKUP(I4452,'Indice isolamento municipio'!$F$2:$G$26498,2,false)</f>
        <v>0.409</v>
      </c>
      <c r="K4452" s="29"/>
      <c r="L4452" s="20"/>
      <c r="M4452" s="20"/>
      <c r="N4452" s="20"/>
      <c r="O4452" s="20"/>
      <c r="P4452" s="20"/>
    </row>
    <row r="4453" ht="15.75" hidden="1" customHeight="1">
      <c r="A4453" s="12">
        <v>420230.0</v>
      </c>
      <c r="B4453" s="12" t="s">
        <v>4413</v>
      </c>
      <c r="C4453" s="12" t="s">
        <v>158</v>
      </c>
      <c r="D4453" s="12" t="s">
        <v>165</v>
      </c>
      <c r="E4453" s="12">
        <v>59736.0</v>
      </c>
      <c r="F4453" s="26">
        <v>43965.0</v>
      </c>
      <c r="G4453" s="20"/>
      <c r="H4453" s="20"/>
      <c r="I4453" s="28" t="str">
        <f t="shared" si="1"/>
        <v>SCBiguaçu43965</v>
      </c>
      <c r="J4453" s="28">
        <f>VLOOKUP(I4453,'Indice isolamento municipio'!$F$2:$G$26498,2,false)</f>
        <v>0.376</v>
      </c>
      <c r="K4453" s="29"/>
      <c r="L4453" s="20"/>
      <c r="M4453" s="20"/>
      <c r="N4453" s="20"/>
      <c r="O4453" s="20"/>
      <c r="P4453" s="20"/>
    </row>
    <row r="4454" ht="15.75" hidden="1" customHeight="1">
      <c r="A4454" s="12">
        <v>420240.0</v>
      </c>
      <c r="B4454" s="12" t="s">
        <v>4414</v>
      </c>
      <c r="C4454" s="12" t="s">
        <v>158</v>
      </c>
      <c r="D4454" s="12" t="s">
        <v>165</v>
      </c>
      <c r="E4454" s="12">
        <v>316139.0</v>
      </c>
      <c r="F4454" s="26">
        <v>43965.0</v>
      </c>
      <c r="G4454" s="20"/>
      <c r="H4454" s="20"/>
      <c r="I4454" s="28" t="str">
        <f t="shared" si="1"/>
        <v>SCBlumenau43965</v>
      </c>
      <c r="J4454" s="28">
        <f>VLOOKUP(I4454,'Indice isolamento municipio'!$F$2:$G$26498,2,false)</f>
        <v>0.389</v>
      </c>
      <c r="K4454" s="29"/>
      <c r="L4454" s="20"/>
      <c r="M4454" s="20"/>
      <c r="N4454" s="20"/>
      <c r="O4454" s="20"/>
      <c r="P4454" s="20"/>
    </row>
    <row r="4455" ht="15.75" hidden="1" customHeight="1">
      <c r="A4455" s="12">
        <v>420243.0</v>
      </c>
      <c r="B4455" s="12" t="s">
        <v>4415</v>
      </c>
      <c r="C4455" s="12" t="s">
        <v>158</v>
      </c>
      <c r="D4455" s="12" t="s">
        <v>165</v>
      </c>
      <c r="E4455" s="12">
        <v>3314.0</v>
      </c>
      <c r="F4455" s="26">
        <v>43965.0</v>
      </c>
      <c r="G4455" s="20"/>
      <c r="H4455" s="20"/>
      <c r="I4455" s="28" t="str">
        <f t="shared" si="1"/>
        <v>SCBocaina do Sul43965</v>
      </c>
      <c r="J4455" s="28">
        <f>VLOOKUP(I4455,'Indice isolamento municipio'!$F$2:$G$26498,2,false)</f>
        <v>0.387</v>
      </c>
      <c r="K4455" s="29"/>
      <c r="L4455" s="20"/>
      <c r="M4455" s="20"/>
      <c r="N4455" s="20"/>
      <c r="O4455" s="20"/>
      <c r="P4455" s="20"/>
    </row>
    <row r="4456" ht="15.75" hidden="1" customHeight="1">
      <c r="A4456" s="12">
        <v>420245.0</v>
      </c>
      <c r="B4456" s="12" t="s">
        <v>4418</v>
      </c>
      <c r="C4456" s="12" t="s">
        <v>158</v>
      </c>
      <c r="D4456" s="12" t="s">
        <v>165</v>
      </c>
      <c r="E4456" s="12">
        <v>15136.0</v>
      </c>
      <c r="F4456" s="26">
        <v>43965.0</v>
      </c>
      <c r="G4456" s="20"/>
      <c r="H4456" s="20"/>
      <c r="I4456" s="28" t="str">
        <f t="shared" si="1"/>
        <v>SCBombinhas43965</v>
      </c>
      <c r="J4456" s="28">
        <f>VLOOKUP(I4456,'Indice isolamento municipio'!$F$2:$G$26498,2,false)</f>
        <v>0.404</v>
      </c>
      <c r="K4456" s="29"/>
      <c r="L4456" s="20"/>
      <c r="M4456" s="20"/>
      <c r="N4456" s="20"/>
      <c r="O4456" s="20"/>
      <c r="P4456" s="20"/>
    </row>
    <row r="4457" ht="15.75" hidden="1" customHeight="1">
      <c r="A4457" s="12">
        <v>420250.0</v>
      </c>
      <c r="B4457" s="12" t="s">
        <v>4416</v>
      </c>
      <c r="C4457" s="12" t="s">
        <v>158</v>
      </c>
      <c r="D4457" s="12" t="s">
        <v>165</v>
      </c>
      <c r="E4457" s="12">
        <v>4443.0</v>
      </c>
      <c r="F4457" s="26">
        <v>43965.0</v>
      </c>
      <c r="G4457" s="20"/>
      <c r="H4457" s="20"/>
      <c r="I4457" s="28" t="str">
        <f t="shared" si="1"/>
        <v>SCBom Jardim da Serra43965</v>
      </c>
      <c r="J4457" s="28">
        <f>VLOOKUP(I4457,'Indice isolamento municipio'!$F$2:$G$26498,2,false)</f>
        <v>0.426</v>
      </c>
      <c r="K4457" s="29"/>
      <c r="L4457" s="20"/>
      <c r="M4457" s="20"/>
      <c r="N4457" s="20"/>
      <c r="O4457" s="20"/>
      <c r="P4457" s="20"/>
    </row>
    <row r="4458" ht="15.75" hidden="1" customHeight="1">
      <c r="A4458" s="12">
        <v>420253.0</v>
      </c>
      <c r="B4458" s="12" t="s">
        <v>2740</v>
      </c>
      <c r="C4458" s="12" t="s">
        <v>158</v>
      </c>
      <c r="D4458" s="12" t="s">
        <v>165</v>
      </c>
      <c r="E4458" s="12">
        <v>2599.0</v>
      </c>
      <c r="F4458" s="26">
        <v>43965.0</v>
      </c>
      <c r="G4458" s="20"/>
      <c r="H4458" s="20"/>
      <c r="I4458" s="28" t="str">
        <f t="shared" si="1"/>
        <v>SCBom Jesus43965</v>
      </c>
      <c r="J4458" s="28">
        <f>VLOOKUP(I4458,'Indice isolamento municipio'!$F$2:$G$26498,2,false)</f>
        <v>0.545</v>
      </c>
      <c r="K4458" s="29"/>
      <c r="L4458" s="20"/>
      <c r="M4458" s="20"/>
      <c r="N4458" s="20"/>
      <c r="O4458" s="20"/>
      <c r="P4458" s="20"/>
    </row>
    <row r="4459" ht="15.75" hidden="1" customHeight="1">
      <c r="A4459" s="12">
        <v>420257.0</v>
      </c>
      <c r="B4459" s="12" t="s">
        <v>5975</v>
      </c>
      <c r="C4459" s="12" t="s">
        <v>158</v>
      </c>
      <c r="D4459" s="12" t="s">
        <v>165</v>
      </c>
      <c r="E4459" s="12">
        <v>2130.0</v>
      </c>
      <c r="F4459" s="26">
        <v>43965.0</v>
      </c>
      <c r="G4459" s="20"/>
      <c r="H4459" s="20"/>
      <c r="I4459" s="28" t="str">
        <f t="shared" si="1"/>
        <v>SCBom Jesus do Oeste43965</v>
      </c>
      <c r="J4459" s="28" t="str">
        <f>VLOOKUP(I4459,'Indice isolamento municipio'!$F$2:$G$26498,2,false)</f>
        <v>#N/A</v>
      </c>
      <c r="K4459" s="29"/>
      <c r="L4459" s="20"/>
      <c r="M4459" s="20"/>
      <c r="N4459" s="20"/>
      <c r="O4459" s="20"/>
      <c r="P4459" s="20"/>
    </row>
    <row r="4460" ht="15.75" hidden="1" customHeight="1">
      <c r="A4460" s="12">
        <v>420260.0</v>
      </c>
      <c r="B4460" s="12" t="s">
        <v>4417</v>
      </c>
      <c r="C4460" s="12" t="s">
        <v>158</v>
      </c>
      <c r="D4460" s="12" t="s">
        <v>165</v>
      </c>
      <c r="E4460" s="12">
        <v>9090.0</v>
      </c>
      <c r="F4460" s="26">
        <v>43965.0</v>
      </c>
      <c r="G4460" s="20"/>
      <c r="H4460" s="20"/>
      <c r="I4460" s="28" t="str">
        <f t="shared" si="1"/>
        <v>SCBom Retiro43965</v>
      </c>
      <c r="J4460" s="28">
        <f>VLOOKUP(I4460,'Indice isolamento municipio'!$F$2:$G$26498,2,false)</f>
        <v>0.364</v>
      </c>
      <c r="K4460" s="29"/>
      <c r="L4460" s="20"/>
      <c r="M4460" s="20"/>
      <c r="N4460" s="20"/>
      <c r="O4460" s="20"/>
      <c r="P4460" s="20"/>
    </row>
    <row r="4461" ht="15.75" hidden="1" customHeight="1">
      <c r="A4461" s="12">
        <v>420270.0</v>
      </c>
      <c r="B4461" s="12" t="s">
        <v>4419</v>
      </c>
      <c r="C4461" s="12" t="s">
        <v>158</v>
      </c>
      <c r="D4461" s="12" t="s">
        <v>165</v>
      </c>
      <c r="E4461" s="12">
        <v>4584.0</v>
      </c>
      <c r="F4461" s="26">
        <v>43965.0</v>
      </c>
      <c r="G4461" s="20"/>
      <c r="H4461" s="20"/>
      <c r="I4461" s="28" t="str">
        <f t="shared" si="1"/>
        <v>SCBotuverá43965</v>
      </c>
      <c r="J4461" s="28">
        <f>VLOOKUP(I4461,'Indice isolamento municipio'!$F$2:$G$26498,2,false)</f>
        <v>0.444</v>
      </c>
      <c r="K4461" s="29"/>
      <c r="L4461" s="20"/>
      <c r="M4461" s="20"/>
      <c r="N4461" s="20"/>
      <c r="O4461" s="20"/>
      <c r="P4461" s="20"/>
    </row>
    <row r="4462" ht="15.75" hidden="1" customHeight="1">
      <c r="A4462" s="12">
        <v>420280.0</v>
      </c>
      <c r="B4462" s="12" t="s">
        <v>4420</v>
      </c>
      <c r="C4462" s="12" t="s">
        <v>158</v>
      </c>
      <c r="D4462" s="12" t="s">
        <v>165</v>
      </c>
      <c r="E4462" s="12">
        <v>29672.0</v>
      </c>
      <c r="F4462" s="26">
        <v>43965.0</v>
      </c>
      <c r="G4462" s="20"/>
      <c r="H4462" s="20"/>
      <c r="I4462" s="28" t="str">
        <f t="shared" si="1"/>
        <v>SCBraço do Norte43965</v>
      </c>
      <c r="J4462" s="28">
        <f>VLOOKUP(I4462,'Indice isolamento municipio'!$F$2:$G$26498,2,false)</f>
        <v>0.356</v>
      </c>
      <c r="K4462" s="29"/>
      <c r="L4462" s="20"/>
      <c r="M4462" s="20"/>
      <c r="N4462" s="20"/>
      <c r="O4462" s="20"/>
      <c r="P4462" s="20"/>
    </row>
    <row r="4463" ht="15.75" hidden="1" customHeight="1">
      <c r="A4463" s="12">
        <v>420285.0</v>
      </c>
      <c r="B4463" s="12" t="s">
        <v>4421</v>
      </c>
      <c r="C4463" s="12" t="s">
        <v>158</v>
      </c>
      <c r="D4463" s="12" t="s">
        <v>165</v>
      </c>
      <c r="E4463" s="12">
        <v>3498.0</v>
      </c>
      <c r="F4463" s="26">
        <v>43965.0</v>
      </c>
      <c r="G4463" s="20"/>
      <c r="H4463" s="20"/>
      <c r="I4463" s="28" t="str">
        <f t="shared" si="1"/>
        <v>SCBraço do Trombudo43965</v>
      </c>
      <c r="J4463" s="28">
        <f>VLOOKUP(I4463,'Indice isolamento municipio'!$F$2:$G$26498,2,false)</f>
        <v>0.309</v>
      </c>
      <c r="K4463" s="29"/>
      <c r="L4463" s="20"/>
      <c r="M4463" s="20"/>
      <c r="N4463" s="20"/>
      <c r="O4463" s="20"/>
      <c r="P4463" s="20"/>
    </row>
    <row r="4464" ht="15.75" hidden="1" customHeight="1">
      <c r="A4464" s="12">
        <v>420287.0</v>
      </c>
      <c r="B4464" s="12" t="s">
        <v>5976</v>
      </c>
      <c r="C4464" s="12" t="s">
        <v>158</v>
      </c>
      <c r="D4464" s="12" t="s">
        <v>165</v>
      </c>
      <c r="E4464" s="12">
        <v>2778.0</v>
      </c>
      <c r="F4464" s="26">
        <v>43965.0</v>
      </c>
      <c r="G4464" s="20"/>
      <c r="H4464" s="20"/>
      <c r="I4464" s="28" t="str">
        <f t="shared" si="1"/>
        <v>SCBrunópolis43965</v>
      </c>
      <c r="J4464" s="28" t="str">
        <f>VLOOKUP(I4464,'Indice isolamento municipio'!$F$2:$G$26498,2,false)</f>
        <v>#N/A</v>
      </c>
      <c r="K4464" s="29"/>
      <c r="L4464" s="20"/>
      <c r="M4464" s="20"/>
      <c r="N4464" s="20"/>
      <c r="O4464" s="20"/>
      <c r="P4464" s="20"/>
    </row>
    <row r="4465" ht="15.75" hidden="1" customHeight="1">
      <c r="A4465" s="12">
        <v>420290.0</v>
      </c>
      <c r="B4465" s="12" t="s">
        <v>4422</v>
      </c>
      <c r="C4465" s="12" t="s">
        <v>158</v>
      </c>
      <c r="D4465" s="12" t="s">
        <v>165</v>
      </c>
      <c r="E4465" s="12">
        <v>109950.0</v>
      </c>
      <c r="F4465" s="26">
        <v>43965.0</v>
      </c>
      <c r="G4465" s="20"/>
      <c r="H4465" s="20"/>
      <c r="I4465" s="28" t="str">
        <f t="shared" si="1"/>
        <v>SCBrusque43965</v>
      </c>
      <c r="J4465" s="28">
        <f>VLOOKUP(I4465,'Indice isolamento municipio'!$F$2:$G$26498,2,false)</f>
        <v>0.377</v>
      </c>
      <c r="K4465" s="29"/>
      <c r="L4465" s="20"/>
      <c r="M4465" s="20"/>
      <c r="N4465" s="20"/>
      <c r="O4465" s="20"/>
      <c r="P4465" s="20"/>
    </row>
    <row r="4466" ht="15.75" hidden="1" customHeight="1">
      <c r="A4466" s="12">
        <v>420300.0</v>
      </c>
      <c r="B4466" s="12" t="s">
        <v>4423</v>
      </c>
      <c r="C4466" s="12" t="s">
        <v>158</v>
      </c>
      <c r="D4466" s="12" t="s">
        <v>165</v>
      </c>
      <c r="E4466" s="12">
        <v>71886.0</v>
      </c>
      <c r="F4466" s="26">
        <v>43965.0</v>
      </c>
      <c r="G4466" s="20"/>
      <c r="H4466" s="20"/>
      <c r="I4466" s="28" t="str">
        <f t="shared" si="1"/>
        <v>SCCaçador43965</v>
      </c>
      <c r="J4466" s="28">
        <f>VLOOKUP(I4466,'Indice isolamento municipio'!$F$2:$G$26498,2,false)</f>
        <v>0.403</v>
      </c>
      <c r="K4466" s="29"/>
      <c r="L4466" s="20"/>
      <c r="M4466" s="20"/>
      <c r="N4466" s="20"/>
      <c r="O4466" s="20"/>
      <c r="P4466" s="20"/>
    </row>
    <row r="4467" ht="15.75" hidden="1" customHeight="1">
      <c r="A4467" s="12">
        <v>420310.0</v>
      </c>
      <c r="B4467" s="12" t="s">
        <v>4424</v>
      </c>
      <c r="C4467" s="12" t="s">
        <v>158</v>
      </c>
      <c r="D4467" s="12" t="s">
        <v>165</v>
      </c>
      <c r="E4467" s="12">
        <v>6199.0</v>
      </c>
      <c r="F4467" s="26">
        <v>43965.0</v>
      </c>
      <c r="G4467" s="20"/>
      <c r="H4467" s="20"/>
      <c r="I4467" s="28" t="str">
        <f t="shared" si="1"/>
        <v>SCCaibi43965</v>
      </c>
      <c r="J4467" s="28">
        <f>VLOOKUP(I4467,'Indice isolamento municipio'!$F$2:$G$26498,2,false)</f>
        <v>0.418</v>
      </c>
      <c r="K4467" s="29"/>
      <c r="L4467" s="20"/>
      <c r="M4467" s="20"/>
      <c r="N4467" s="20"/>
      <c r="O4467" s="20"/>
      <c r="P4467" s="20"/>
    </row>
    <row r="4468" ht="15.75" hidden="1" customHeight="1">
      <c r="A4468" s="12">
        <v>420315.0</v>
      </c>
      <c r="B4468" s="12" t="s">
        <v>5977</v>
      </c>
      <c r="C4468" s="12" t="s">
        <v>158</v>
      </c>
      <c r="D4468" s="12" t="s">
        <v>165</v>
      </c>
      <c r="E4468" s="12">
        <v>3375.0</v>
      </c>
      <c r="F4468" s="26">
        <v>43965.0</v>
      </c>
      <c r="G4468" s="20"/>
      <c r="H4468" s="20"/>
      <c r="I4468" s="28" t="str">
        <f t="shared" si="1"/>
        <v>SCCalmon43965</v>
      </c>
      <c r="J4468" s="28" t="str">
        <f>VLOOKUP(I4468,'Indice isolamento municipio'!$F$2:$G$26498,2,false)</f>
        <v>#N/A</v>
      </c>
      <c r="K4468" s="29"/>
      <c r="L4468" s="20"/>
      <c r="M4468" s="20"/>
      <c r="N4468" s="20"/>
      <c r="O4468" s="20"/>
      <c r="P4468" s="20"/>
    </row>
    <row r="4469" ht="15.75" hidden="1" customHeight="1">
      <c r="A4469" s="12">
        <v>420320.0</v>
      </c>
      <c r="B4469" s="12" t="s">
        <v>4425</v>
      </c>
      <c r="C4469" s="12" t="s">
        <v>158</v>
      </c>
      <c r="D4469" s="12" t="s">
        <v>165</v>
      </c>
      <c r="E4469" s="12">
        <v>65520.0</v>
      </c>
      <c r="F4469" s="26">
        <v>43965.0</v>
      </c>
      <c r="G4469" s="20"/>
      <c r="H4469" s="20"/>
      <c r="I4469" s="28" t="str">
        <f t="shared" si="1"/>
        <v>SCCamboriú43965</v>
      </c>
      <c r="J4469" s="28">
        <f>VLOOKUP(I4469,'Indice isolamento municipio'!$F$2:$G$26498,2,false)</f>
        <v>0.372</v>
      </c>
      <c r="K4469" s="29"/>
      <c r="L4469" s="20"/>
      <c r="M4469" s="20"/>
      <c r="N4469" s="20"/>
      <c r="O4469" s="20"/>
      <c r="P4469" s="20"/>
    </row>
    <row r="4470" ht="15.75" hidden="1" customHeight="1">
      <c r="A4470" s="12">
        <v>420325.0</v>
      </c>
      <c r="B4470" s="12" t="s">
        <v>4431</v>
      </c>
      <c r="C4470" s="12" t="s">
        <v>158</v>
      </c>
      <c r="D4470" s="12" t="s">
        <v>165</v>
      </c>
      <c r="E4470" s="12">
        <v>2713.0</v>
      </c>
      <c r="F4470" s="26">
        <v>43965.0</v>
      </c>
      <c r="G4470" s="20"/>
      <c r="H4470" s="20"/>
      <c r="I4470" s="28" t="str">
        <f t="shared" si="1"/>
        <v>SCCapão Alto43965</v>
      </c>
      <c r="J4470" s="28">
        <f>VLOOKUP(I4470,'Indice isolamento municipio'!$F$2:$G$26498,2,false)</f>
        <v>0.231</v>
      </c>
      <c r="K4470" s="29"/>
      <c r="L4470" s="20"/>
      <c r="M4470" s="20"/>
      <c r="N4470" s="20"/>
      <c r="O4470" s="20"/>
      <c r="P4470" s="20"/>
    </row>
    <row r="4471" ht="15.75" hidden="1" customHeight="1">
      <c r="A4471" s="12">
        <v>420330.0</v>
      </c>
      <c r="B4471" s="12" t="s">
        <v>136</v>
      </c>
      <c r="C4471" s="12" t="s">
        <v>158</v>
      </c>
      <c r="D4471" s="12" t="s">
        <v>165</v>
      </c>
      <c r="E4471" s="12">
        <v>11766.0</v>
      </c>
      <c r="F4471" s="26">
        <v>43965.0</v>
      </c>
      <c r="G4471" s="20"/>
      <c r="H4471" s="20"/>
      <c r="I4471" s="28" t="str">
        <f t="shared" si="1"/>
        <v>SCCampo Alegre43965</v>
      </c>
      <c r="J4471" s="28">
        <f>VLOOKUP(I4471,'Indice isolamento municipio'!$F$2:$G$26498,2,false)</f>
        <v>0.44</v>
      </c>
      <c r="K4471" s="29"/>
      <c r="L4471" s="20"/>
      <c r="M4471" s="20"/>
      <c r="N4471" s="20"/>
      <c r="O4471" s="20"/>
      <c r="P4471" s="20"/>
    </row>
    <row r="4472" ht="15.75" hidden="1" customHeight="1">
      <c r="A4472" s="12">
        <v>420340.0</v>
      </c>
      <c r="B4472" s="12" t="s">
        <v>4426</v>
      </c>
      <c r="C4472" s="12" t="s">
        <v>158</v>
      </c>
      <c r="D4472" s="12" t="s">
        <v>165</v>
      </c>
      <c r="E4472" s="12">
        <v>7398.0</v>
      </c>
      <c r="F4472" s="26">
        <v>43965.0</v>
      </c>
      <c r="G4472" s="20"/>
      <c r="H4472" s="20"/>
      <c r="I4472" s="28" t="str">
        <f t="shared" si="1"/>
        <v>SCCampo Belo do Sul43965</v>
      </c>
      <c r="J4472" s="28">
        <f>VLOOKUP(I4472,'Indice isolamento municipio'!$F$2:$G$26498,2,false)</f>
        <v>0.417</v>
      </c>
      <c r="K4472" s="29"/>
      <c r="L4472" s="20"/>
      <c r="M4472" s="20"/>
      <c r="N4472" s="20"/>
      <c r="O4472" s="20"/>
      <c r="P4472" s="20"/>
    </row>
    <row r="4473" ht="15.75" hidden="1" customHeight="1">
      <c r="A4473" s="12">
        <v>420350.0</v>
      </c>
      <c r="B4473" s="12" t="s">
        <v>4427</v>
      </c>
      <c r="C4473" s="12" t="s">
        <v>158</v>
      </c>
      <c r="D4473" s="12" t="s">
        <v>165</v>
      </c>
      <c r="E4473" s="12">
        <v>9222.0</v>
      </c>
      <c r="F4473" s="26">
        <v>43965.0</v>
      </c>
      <c r="G4473" s="20"/>
      <c r="H4473" s="20"/>
      <c r="I4473" s="28" t="str">
        <f t="shared" si="1"/>
        <v>SCCampo Erê43965</v>
      </c>
      <c r="J4473" s="28">
        <f>VLOOKUP(I4473,'Indice isolamento municipio'!$F$2:$G$26498,2,false)</f>
        <v>0.375</v>
      </c>
      <c r="K4473" s="29"/>
      <c r="L4473" s="20"/>
      <c r="M4473" s="20"/>
      <c r="N4473" s="20"/>
      <c r="O4473" s="20"/>
      <c r="P4473" s="20"/>
    </row>
    <row r="4474" ht="15.75" hidden="1" customHeight="1">
      <c r="A4474" s="12">
        <v>420360.0</v>
      </c>
      <c r="B4474" s="12" t="s">
        <v>4428</v>
      </c>
      <c r="C4474" s="12" t="s">
        <v>158</v>
      </c>
      <c r="D4474" s="12" t="s">
        <v>165</v>
      </c>
      <c r="E4474" s="12">
        <v>33313.0</v>
      </c>
      <c r="F4474" s="26">
        <v>43965.0</v>
      </c>
      <c r="G4474" s="20"/>
      <c r="H4474" s="20"/>
      <c r="I4474" s="28" t="str">
        <f t="shared" si="1"/>
        <v>SCCampos Novos43965</v>
      </c>
      <c r="J4474" s="28">
        <f>VLOOKUP(I4474,'Indice isolamento municipio'!$F$2:$G$26498,2,false)</f>
        <v>0.35</v>
      </c>
      <c r="K4474" s="29"/>
      <c r="L4474" s="20"/>
      <c r="M4474" s="20"/>
      <c r="N4474" s="20"/>
      <c r="O4474" s="20"/>
      <c r="P4474" s="20"/>
    </row>
    <row r="4475" ht="15.75" hidden="1" customHeight="1">
      <c r="A4475" s="12">
        <v>420370.0</v>
      </c>
      <c r="B4475" s="12" t="s">
        <v>4429</v>
      </c>
      <c r="C4475" s="12" t="s">
        <v>158</v>
      </c>
      <c r="D4475" s="12" t="s">
        <v>165</v>
      </c>
      <c r="E4475" s="12">
        <v>10845.0</v>
      </c>
      <c r="F4475" s="26">
        <v>43965.0</v>
      </c>
      <c r="G4475" s="20"/>
      <c r="H4475" s="20"/>
      <c r="I4475" s="28" t="str">
        <f t="shared" si="1"/>
        <v>SCCanelinha43965</v>
      </c>
      <c r="J4475" s="28">
        <f>VLOOKUP(I4475,'Indice isolamento municipio'!$F$2:$G$26498,2,false)</f>
        <v>0.337</v>
      </c>
      <c r="K4475" s="29"/>
      <c r="L4475" s="20"/>
      <c r="M4475" s="20"/>
      <c r="N4475" s="20"/>
      <c r="O4475" s="20"/>
      <c r="P4475" s="20"/>
    </row>
    <row r="4476" ht="15.75" hidden="1" customHeight="1">
      <c r="A4476" s="12">
        <v>420380.0</v>
      </c>
      <c r="B4476" s="12" t="s">
        <v>4430</v>
      </c>
      <c r="C4476" s="12" t="s">
        <v>158</v>
      </c>
      <c r="D4476" s="12" t="s">
        <v>165</v>
      </c>
      <c r="E4476" s="12">
        <v>52937.0</v>
      </c>
      <c r="F4476" s="26">
        <v>43965.0</v>
      </c>
      <c r="G4476" s="20"/>
      <c r="H4476" s="20"/>
      <c r="I4476" s="28" t="str">
        <f t="shared" si="1"/>
        <v>SCCanoinhas43965</v>
      </c>
      <c r="J4476" s="28">
        <f>VLOOKUP(I4476,'Indice isolamento municipio'!$F$2:$G$26498,2,false)</f>
        <v>0.371</v>
      </c>
      <c r="K4476" s="29"/>
      <c r="L4476" s="20"/>
      <c r="M4476" s="20"/>
      <c r="N4476" s="20"/>
      <c r="O4476" s="20"/>
      <c r="P4476" s="20"/>
    </row>
    <row r="4477" ht="15.75" hidden="1" customHeight="1">
      <c r="A4477" s="12">
        <v>420390.0</v>
      </c>
      <c r="B4477" s="12" t="s">
        <v>4432</v>
      </c>
      <c r="C4477" s="12" t="s">
        <v>158</v>
      </c>
      <c r="D4477" s="12" t="s">
        <v>165</v>
      </c>
      <c r="E4477" s="12">
        <v>21064.0</v>
      </c>
      <c r="F4477" s="26">
        <v>43965.0</v>
      </c>
      <c r="G4477" s="20"/>
      <c r="H4477" s="20"/>
      <c r="I4477" s="28" t="str">
        <f t="shared" si="1"/>
        <v>SCCapinzal43965</v>
      </c>
      <c r="J4477" s="28">
        <f>VLOOKUP(I4477,'Indice isolamento municipio'!$F$2:$G$26498,2,false)</f>
        <v>0.392</v>
      </c>
      <c r="K4477" s="29"/>
      <c r="L4477" s="20"/>
      <c r="M4477" s="20"/>
      <c r="N4477" s="20"/>
      <c r="O4477" s="20"/>
      <c r="P4477" s="20"/>
    </row>
    <row r="4478" ht="15.75" hidden="1" customHeight="1">
      <c r="A4478" s="12">
        <v>420395.0</v>
      </c>
      <c r="B4478" s="12" t="s">
        <v>4433</v>
      </c>
      <c r="C4478" s="12" t="s">
        <v>158</v>
      </c>
      <c r="D4478" s="12" t="s">
        <v>165</v>
      </c>
      <c r="E4478" s="12">
        <v>22145.0</v>
      </c>
      <c r="F4478" s="26">
        <v>43965.0</v>
      </c>
      <c r="G4478" s="20"/>
      <c r="H4478" s="20"/>
      <c r="I4478" s="28" t="str">
        <f t="shared" si="1"/>
        <v>SCCapivari de Baixo43965</v>
      </c>
      <c r="J4478" s="28">
        <f>VLOOKUP(I4478,'Indice isolamento municipio'!$F$2:$G$26498,2,false)</f>
        <v>0.39</v>
      </c>
      <c r="K4478" s="29"/>
      <c r="L4478" s="20"/>
      <c r="M4478" s="20"/>
      <c r="N4478" s="20"/>
      <c r="O4478" s="20"/>
      <c r="P4478" s="20"/>
    </row>
    <row r="4479" ht="15.75" hidden="1" customHeight="1">
      <c r="A4479" s="12">
        <v>420400.0</v>
      </c>
      <c r="B4479" s="12" t="s">
        <v>3056</v>
      </c>
      <c r="C4479" s="12" t="s">
        <v>158</v>
      </c>
      <c r="D4479" s="12" t="s">
        <v>165</v>
      </c>
      <c r="E4479" s="12">
        <v>9746.0</v>
      </c>
      <c r="F4479" s="26">
        <v>43965.0</v>
      </c>
      <c r="G4479" s="20"/>
      <c r="H4479" s="20"/>
      <c r="I4479" s="28" t="str">
        <f t="shared" si="1"/>
        <v>SCCatanduvas43965</v>
      </c>
      <c r="J4479" s="28">
        <f>VLOOKUP(I4479,'Indice isolamento municipio'!$F$2:$G$26498,2,false)</f>
        <v>0.395</v>
      </c>
      <c r="K4479" s="29"/>
      <c r="L4479" s="20"/>
      <c r="M4479" s="20"/>
      <c r="N4479" s="20"/>
      <c r="O4479" s="20"/>
      <c r="P4479" s="20"/>
    </row>
    <row r="4480" ht="15.75" hidden="1" customHeight="1">
      <c r="A4480" s="12">
        <v>420410.0</v>
      </c>
      <c r="B4480" s="12" t="s">
        <v>4434</v>
      </c>
      <c r="C4480" s="12" t="s">
        <v>158</v>
      </c>
      <c r="D4480" s="12" t="s">
        <v>165</v>
      </c>
      <c r="E4480" s="12">
        <v>4283.0</v>
      </c>
      <c r="F4480" s="26">
        <v>43965.0</v>
      </c>
      <c r="G4480" s="20"/>
      <c r="H4480" s="20"/>
      <c r="I4480" s="28" t="str">
        <f t="shared" si="1"/>
        <v>SCCaxambu do Sul43965</v>
      </c>
      <c r="J4480" s="28">
        <f>VLOOKUP(I4480,'Indice isolamento municipio'!$F$2:$G$26498,2,false)</f>
        <v>0.41</v>
      </c>
      <c r="K4480" s="29"/>
      <c r="L4480" s="20"/>
      <c r="M4480" s="20"/>
      <c r="N4480" s="20"/>
      <c r="O4480" s="20"/>
      <c r="P4480" s="20"/>
    </row>
    <row r="4481" ht="15.75" hidden="1" customHeight="1">
      <c r="A4481" s="12">
        <v>420415.0</v>
      </c>
      <c r="B4481" s="12" t="s">
        <v>5978</v>
      </c>
      <c r="C4481" s="12" t="s">
        <v>158</v>
      </c>
      <c r="D4481" s="12" t="s">
        <v>165</v>
      </c>
      <c r="E4481" s="12">
        <v>2760.0</v>
      </c>
      <c r="F4481" s="26">
        <v>43965.0</v>
      </c>
      <c r="G4481" s="20"/>
      <c r="H4481" s="20"/>
      <c r="I4481" s="28" t="str">
        <f t="shared" si="1"/>
        <v>SCCelso Ramos43965</v>
      </c>
      <c r="J4481" s="28" t="str">
        <f>VLOOKUP(I4481,'Indice isolamento municipio'!$F$2:$G$26498,2,false)</f>
        <v>#N/A</v>
      </c>
      <c r="K4481" s="29"/>
      <c r="L4481" s="20"/>
      <c r="M4481" s="20"/>
      <c r="N4481" s="20"/>
      <c r="O4481" s="20"/>
      <c r="P4481" s="20"/>
    </row>
    <row r="4482" ht="15.75" hidden="1" customHeight="1">
      <c r="A4482" s="12">
        <v>420417.0</v>
      </c>
      <c r="B4482" s="12" t="s">
        <v>5979</v>
      </c>
      <c r="C4482" s="12" t="s">
        <v>158</v>
      </c>
      <c r="D4482" s="12" t="s">
        <v>165</v>
      </c>
      <c r="E4482" s="12">
        <v>3503.0</v>
      </c>
      <c r="F4482" s="26">
        <v>43965.0</v>
      </c>
      <c r="G4482" s="20"/>
      <c r="H4482" s="20"/>
      <c r="I4482" s="28" t="str">
        <f t="shared" si="1"/>
        <v>SCCerro Negro43965</v>
      </c>
      <c r="J4482" s="28" t="str">
        <f>VLOOKUP(I4482,'Indice isolamento municipio'!$F$2:$G$26498,2,false)</f>
        <v>#N/A</v>
      </c>
      <c r="K4482" s="29"/>
      <c r="L4482" s="20"/>
      <c r="M4482" s="20"/>
      <c r="N4482" s="20"/>
      <c r="O4482" s="20"/>
      <c r="P4482" s="20"/>
    </row>
    <row r="4483" ht="15.75" hidden="1" customHeight="1">
      <c r="A4483" s="12">
        <v>420419.0</v>
      </c>
      <c r="B4483" s="12" t="s">
        <v>4435</v>
      </c>
      <c r="C4483" s="12" t="s">
        <v>158</v>
      </c>
      <c r="D4483" s="12" t="s">
        <v>165</v>
      </c>
      <c r="E4483" s="12">
        <v>2793.0</v>
      </c>
      <c r="F4483" s="26">
        <v>43965.0</v>
      </c>
      <c r="G4483" s="20"/>
      <c r="H4483" s="20"/>
      <c r="I4483" s="28" t="str">
        <f t="shared" si="1"/>
        <v>SCChapadão do Lageado43965</v>
      </c>
      <c r="J4483" s="28">
        <f>VLOOKUP(I4483,'Indice isolamento municipio'!$F$2:$G$26498,2,false)</f>
        <v>0.5</v>
      </c>
      <c r="K4483" s="29"/>
      <c r="L4483" s="20"/>
      <c r="M4483" s="20"/>
      <c r="N4483" s="20"/>
      <c r="O4483" s="20"/>
      <c r="P4483" s="20"/>
    </row>
    <row r="4484" ht="15.75" hidden="1" customHeight="1">
      <c r="A4484" s="12">
        <v>420420.0</v>
      </c>
      <c r="B4484" s="12" t="s">
        <v>4436</v>
      </c>
      <c r="C4484" s="12" t="s">
        <v>158</v>
      </c>
      <c r="D4484" s="12" t="s">
        <v>165</v>
      </c>
      <c r="E4484" s="12">
        <v>189052.0</v>
      </c>
      <c r="F4484" s="26">
        <v>43965.0</v>
      </c>
      <c r="G4484" s="20"/>
      <c r="H4484" s="20"/>
      <c r="I4484" s="28" t="str">
        <f t="shared" si="1"/>
        <v>SCChapecó43965</v>
      </c>
      <c r="J4484" s="28">
        <f>VLOOKUP(I4484,'Indice isolamento municipio'!$F$2:$G$26498,2,false)</f>
        <v>0.399</v>
      </c>
      <c r="K4484" s="29"/>
      <c r="L4484" s="20"/>
      <c r="M4484" s="20"/>
      <c r="N4484" s="20"/>
      <c r="O4484" s="20"/>
      <c r="P4484" s="20"/>
    </row>
    <row r="4485" ht="15.75" hidden="1" customHeight="1">
      <c r="A4485" s="12">
        <v>420425.0</v>
      </c>
      <c r="B4485" s="12" t="s">
        <v>4437</v>
      </c>
      <c r="C4485" s="12" t="s">
        <v>158</v>
      </c>
      <c r="D4485" s="12" t="s">
        <v>165</v>
      </c>
      <c r="E4485" s="12">
        <v>15376.0</v>
      </c>
      <c r="F4485" s="26">
        <v>43965.0</v>
      </c>
      <c r="G4485" s="20"/>
      <c r="H4485" s="20"/>
      <c r="I4485" s="28" t="str">
        <f t="shared" si="1"/>
        <v>SCCocal do Sul43965</v>
      </c>
      <c r="J4485" s="28">
        <f>VLOOKUP(I4485,'Indice isolamento municipio'!$F$2:$G$26498,2,false)</f>
        <v>0.408</v>
      </c>
      <c r="K4485" s="29"/>
      <c r="L4485" s="20"/>
      <c r="M4485" s="20"/>
      <c r="N4485" s="20"/>
      <c r="O4485" s="20"/>
      <c r="P4485" s="20"/>
    </row>
    <row r="4486" ht="15.75" hidden="1" customHeight="1">
      <c r="A4486" s="12">
        <v>420430.0</v>
      </c>
      <c r="B4486" s="12" t="s">
        <v>4438</v>
      </c>
      <c r="C4486" s="12" t="s">
        <v>158</v>
      </c>
      <c r="D4486" s="12" t="s">
        <v>165</v>
      </c>
      <c r="E4486" s="12">
        <v>69462.0</v>
      </c>
      <c r="F4486" s="26">
        <v>43965.0</v>
      </c>
      <c r="G4486" s="20"/>
      <c r="H4486" s="20"/>
      <c r="I4486" s="28" t="str">
        <f t="shared" si="1"/>
        <v>SCConcórdia43965</v>
      </c>
      <c r="J4486" s="28">
        <f>VLOOKUP(I4486,'Indice isolamento municipio'!$F$2:$G$26498,2,false)</f>
        <v>0.382</v>
      </c>
      <c r="K4486" s="29"/>
      <c r="L4486" s="20"/>
      <c r="M4486" s="20"/>
      <c r="N4486" s="20"/>
      <c r="O4486" s="20"/>
      <c r="P4486" s="20"/>
    </row>
    <row r="4487" ht="15.75" hidden="1" customHeight="1">
      <c r="A4487" s="12">
        <v>420435.0</v>
      </c>
      <c r="B4487" s="12" t="s">
        <v>4439</v>
      </c>
      <c r="C4487" s="12" t="s">
        <v>158</v>
      </c>
      <c r="D4487" s="12" t="s">
        <v>165</v>
      </c>
      <c r="E4487" s="12">
        <v>3869.0</v>
      </c>
      <c r="F4487" s="26">
        <v>43965.0</v>
      </c>
      <c r="G4487" s="20"/>
      <c r="H4487" s="20"/>
      <c r="I4487" s="28" t="str">
        <f t="shared" si="1"/>
        <v>SCCordilheira Alta43965</v>
      </c>
      <c r="J4487" s="28">
        <f>VLOOKUP(I4487,'Indice isolamento municipio'!$F$2:$G$26498,2,false)</f>
        <v>0.431</v>
      </c>
      <c r="K4487" s="29"/>
      <c r="L4487" s="20"/>
      <c r="M4487" s="20"/>
      <c r="N4487" s="20"/>
      <c r="O4487" s="20"/>
      <c r="P4487" s="20"/>
    </row>
    <row r="4488" ht="15.75" hidden="1" customHeight="1">
      <c r="A4488" s="12">
        <v>420440.0</v>
      </c>
      <c r="B4488" s="12" t="s">
        <v>4440</v>
      </c>
      <c r="C4488" s="12" t="s">
        <v>158</v>
      </c>
      <c r="D4488" s="12" t="s">
        <v>165</v>
      </c>
      <c r="E4488" s="12">
        <v>10165.0</v>
      </c>
      <c r="F4488" s="26">
        <v>43965.0</v>
      </c>
      <c r="G4488" s="20"/>
      <c r="H4488" s="20"/>
      <c r="I4488" s="28" t="str">
        <f t="shared" si="1"/>
        <v>SCCoronel Freitas43965</v>
      </c>
      <c r="J4488" s="28">
        <f>VLOOKUP(I4488,'Indice isolamento municipio'!$F$2:$G$26498,2,false)</f>
        <v>0.386</v>
      </c>
      <c r="K4488" s="29"/>
      <c r="L4488" s="20"/>
      <c r="M4488" s="20"/>
      <c r="N4488" s="20"/>
      <c r="O4488" s="20"/>
      <c r="P4488" s="20"/>
    </row>
    <row r="4489" ht="15.75" hidden="1" customHeight="1">
      <c r="A4489" s="12">
        <v>420445.0</v>
      </c>
      <c r="B4489" s="12" t="s">
        <v>5980</v>
      </c>
      <c r="C4489" s="12" t="s">
        <v>158</v>
      </c>
      <c r="D4489" s="12" t="s">
        <v>165</v>
      </c>
      <c r="E4489" s="12">
        <v>2469.0</v>
      </c>
      <c r="F4489" s="26">
        <v>43965.0</v>
      </c>
      <c r="G4489" s="20"/>
      <c r="H4489" s="20"/>
      <c r="I4489" s="28" t="str">
        <f t="shared" si="1"/>
        <v>SCCoronel Martins43965</v>
      </c>
      <c r="J4489" s="28" t="str">
        <f>VLOOKUP(I4489,'Indice isolamento municipio'!$F$2:$G$26498,2,false)</f>
        <v>#N/A</v>
      </c>
      <c r="K4489" s="29"/>
      <c r="L4489" s="20"/>
      <c r="M4489" s="20"/>
      <c r="N4489" s="20"/>
      <c r="O4489" s="20"/>
      <c r="P4489" s="20"/>
    </row>
    <row r="4490" ht="15.75" hidden="1" customHeight="1">
      <c r="A4490" s="12">
        <v>420450.0</v>
      </c>
      <c r="B4490" s="12" t="s">
        <v>4442</v>
      </c>
      <c r="C4490" s="12" t="s">
        <v>158</v>
      </c>
      <c r="D4490" s="12" t="s">
        <v>165</v>
      </c>
      <c r="E4490" s="12">
        <v>14155.0</v>
      </c>
      <c r="F4490" s="26">
        <v>43965.0</v>
      </c>
      <c r="G4490" s="20"/>
      <c r="H4490" s="20"/>
      <c r="I4490" s="28" t="str">
        <f t="shared" si="1"/>
        <v>SCCorupá43965</v>
      </c>
      <c r="J4490" s="28">
        <f>VLOOKUP(I4490,'Indice isolamento municipio'!$F$2:$G$26498,2,false)</f>
        <v>0.388</v>
      </c>
      <c r="K4490" s="29"/>
      <c r="L4490" s="20"/>
      <c r="M4490" s="20"/>
      <c r="N4490" s="20"/>
      <c r="O4490" s="20"/>
      <c r="P4490" s="20"/>
    </row>
    <row r="4491" ht="15.75" hidden="1" customHeight="1">
      <c r="A4491" s="12">
        <v>420455.0</v>
      </c>
      <c r="B4491" s="12" t="s">
        <v>4441</v>
      </c>
      <c r="C4491" s="12" t="s">
        <v>158</v>
      </c>
      <c r="D4491" s="12" t="s">
        <v>165</v>
      </c>
      <c r="E4491" s="12">
        <v>14447.0</v>
      </c>
      <c r="F4491" s="26">
        <v>43965.0</v>
      </c>
      <c r="G4491" s="20"/>
      <c r="H4491" s="20"/>
      <c r="I4491" s="28" t="str">
        <f t="shared" si="1"/>
        <v>SCCorreia Pinto43965</v>
      </c>
      <c r="J4491" s="28">
        <f>VLOOKUP(I4491,'Indice isolamento municipio'!$F$2:$G$26498,2,false)</f>
        <v>0.317</v>
      </c>
      <c r="K4491" s="29"/>
      <c r="L4491" s="20"/>
      <c r="M4491" s="20"/>
      <c r="N4491" s="20"/>
      <c r="O4491" s="20"/>
      <c r="P4491" s="20"/>
    </row>
    <row r="4492" ht="15.75" hidden="1" customHeight="1">
      <c r="A4492" s="12">
        <v>420460.0</v>
      </c>
      <c r="B4492" s="12" t="s">
        <v>4443</v>
      </c>
      <c r="C4492" s="12" t="s">
        <v>158</v>
      </c>
      <c r="D4492" s="12" t="s">
        <v>165</v>
      </c>
      <c r="E4492" s="12">
        <v>195614.0</v>
      </c>
      <c r="F4492" s="26">
        <v>43965.0</v>
      </c>
      <c r="G4492" s="20"/>
      <c r="H4492" s="20"/>
      <c r="I4492" s="28" t="str">
        <f t="shared" si="1"/>
        <v>SCCriciúma43965</v>
      </c>
      <c r="J4492" s="28">
        <f>VLOOKUP(I4492,'Indice isolamento municipio'!$F$2:$G$26498,2,false)</f>
        <v>0.382</v>
      </c>
      <c r="K4492" s="29"/>
      <c r="L4492" s="20"/>
      <c r="M4492" s="20"/>
      <c r="N4492" s="20"/>
      <c r="O4492" s="20"/>
      <c r="P4492" s="20"/>
    </row>
    <row r="4493" ht="15.75" hidden="1" customHeight="1">
      <c r="A4493" s="12">
        <v>420470.0</v>
      </c>
      <c r="B4493" s="12" t="s">
        <v>4444</v>
      </c>
      <c r="C4493" s="12" t="s">
        <v>158</v>
      </c>
      <c r="D4493" s="12" t="s">
        <v>165</v>
      </c>
      <c r="E4493" s="12">
        <v>10671.0</v>
      </c>
      <c r="F4493" s="26">
        <v>43965.0</v>
      </c>
      <c r="G4493" s="20"/>
      <c r="H4493" s="20"/>
      <c r="I4493" s="28" t="str">
        <f t="shared" si="1"/>
        <v>SCCunha Porã43965</v>
      </c>
      <c r="J4493" s="28">
        <f>VLOOKUP(I4493,'Indice isolamento municipio'!$F$2:$G$26498,2,false)</f>
        <v>0.432</v>
      </c>
      <c r="K4493" s="29"/>
      <c r="L4493" s="20"/>
      <c r="M4493" s="20"/>
      <c r="N4493" s="20"/>
      <c r="O4493" s="20"/>
      <c r="P4493" s="20"/>
    </row>
    <row r="4494" ht="15.75" hidden="1" customHeight="1">
      <c r="A4494" s="12">
        <v>420475.0</v>
      </c>
      <c r="B4494" s="12" t="s">
        <v>5981</v>
      </c>
      <c r="C4494" s="12" t="s">
        <v>158</v>
      </c>
      <c r="D4494" s="12" t="s">
        <v>165</v>
      </c>
      <c r="E4494" s="12">
        <v>1892.0</v>
      </c>
      <c r="F4494" s="26">
        <v>43965.0</v>
      </c>
      <c r="G4494" s="20"/>
      <c r="H4494" s="20"/>
      <c r="I4494" s="28" t="str">
        <f t="shared" si="1"/>
        <v>SCCunhataí43965</v>
      </c>
      <c r="J4494" s="28" t="str">
        <f>VLOOKUP(I4494,'Indice isolamento municipio'!$F$2:$G$26498,2,false)</f>
        <v>#N/A</v>
      </c>
      <c r="K4494" s="29"/>
      <c r="L4494" s="20"/>
      <c r="M4494" s="20"/>
      <c r="N4494" s="20"/>
      <c r="O4494" s="20"/>
      <c r="P4494" s="20"/>
    </row>
    <row r="4495" ht="15.75" hidden="1" customHeight="1">
      <c r="A4495" s="12">
        <v>420480.0</v>
      </c>
      <c r="B4495" s="12" t="s">
        <v>4445</v>
      </c>
      <c r="C4495" s="12" t="s">
        <v>158</v>
      </c>
      <c r="D4495" s="12" t="s">
        <v>165</v>
      </c>
      <c r="E4495" s="12">
        <v>38003.0</v>
      </c>
      <c r="F4495" s="26">
        <v>43965.0</v>
      </c>
      <c r="G4495" s="20"/>
      <c r="H4495" s="20"/>
      <c r="I4495" s="28" t="str">
        <f t="shared" si="1"/>
        <v>SCCuritibanos43965</v>
      </c>
      <c r="J4495" s="28">
        <f>VLOOKUP(I4495,'Indice isolamento municipio'!$F$2:$G$26498,2,false)</f>
        <v>0.39</v>
      </c>
      <c r="K4495" s="29"/>
      <c r="L4495" s="20"/>
      <c r="M4495" s="20"/>
      <c r="N4495" s="20"/>
      <c r="O4495" s="20"/>
      <c r="P4495" s="20"/>
    </row>
    <row r="4496" ht="15.75" hidden="1" customHeight="1">
      <c r="A4496" s="12">
        <v>420490.0</v>
      </c>
      <c r="B4496" s="12" t="s">
        <v>4446</v>
      </c>
      <c r="C4496" s="12" t="s">
        <v>158</v>
      </c>
      <c r="D4496" s="12" t="s">
        <v>165</v>
      </c>
      <c r="E4496" s="12">
        <v>8560.0</v>
      </c>
      <c r="F4496" s="26">
        <v>43965.0</v>
      </c>
      <c r="G4496" s="20"/>
      <c r="H4496" s="20"/>
      <c r="I4496" s="28" t="str">
        <f t="shared" si="1"/>
        <v>SCDescanso43965</v>
      </c>
      <c r="J4496" s="28">
        <f>VLOOKUP(I4496,'Indice isolamento municipio'!$F$2:$G$26498,2,false)</f>
        <v>0.415</v>
      </c>
      <c r="K4496" s="29"/>
      <c r="L4496" s="20"/>
      <c r="M4496" s="20"/>
      <c r="N4496" s="20"/>
      <c r="O4496" s="20"/>
      <c r="P4496" s="20"/>
    </row>
    <row r="4497" ht="15.75" hidden="1" customHeight="1">
      <c r="A4497" s="12">
        <v>420500.0</v>
      </c>
      <c r="B4497" s="12" t="s">
        <v>4447</v>
      </c>
      <c r="C4497" s="12" t="s">
        <v>158</v>
      </c>
      <c r="D4497" s="12" t="s">
        <v>165</v>
      </c>
      <c r="E4497" s="12">
        <v>14896.0</v>
      </c>
      <c r="F4497" s="26">
        <v>43965.0</v>
      </c>
      <c r="G4497" s="20"/>
      <c r="H4497" s="20"/>
      <c r="I4497" s="28" t="str">
        <f t="shared" si="1"/>
        <v>SCDionísio Cerqueira43965</v>
      </c>
      <c r="J4497" s="28">
        <f>VLOOKUP(I4497,'Indice isolamento municipio'!$F$2:$G$26498,2,false)</f>
        <v>0.406</v>
      </c>
      <c r="K4497" s="29"/>
      <c r="L4497" s="20"/>
      <c r="M4497" s="20"/>
      <c r="N4497" s="20"/>
      <c r="O4497" s="20"/>
      <c r="P4497" s="20"/>
    </row>
    <row r="4498" ht="15.75" hidden="1" customHeight="1">
      <c r="A4498" s="12">
        <v>420510.0</v>
      </c>
      <c r="B4498" s="12" t="s">
        <v>4448</v>
      </c>
      <c r="C4498" s="12" t="s">
        <v>158</v>
      </c>
      <c r="D4498" s="12" t="s">
        <v>165</v>
      </c>
      <c r="E4498" s="12">
        <v>3784.0</v>
      </c>
      <c r="F4498" s="26">
        <v>43965.0</v>
      </c>
      <c r="G4498" s="20"/>
      <c r="H4498" s="20"/>
      <c r="I4498" s="28" t="str">
        <f t="shared" si="1"/>
        <v>SCDona Emma43965</v>
      </c>
      <c r="J4498" s="28">
        <f>VLOOKUP(I4498,'Indice isolamento municipio'!$F$2:$G$26498,2,false)</f>
        <v>0.527</v>
      </c>
      <c r="K4498" s="29"/>
      <c r="L4498" s="20"/>
      <c r="M4498" s="20"/>
      <c r="N4498" s="20"/>
      <c r="O4498" s="20"/>
      <c r="P4498" s="20"/>
    </row>
    <row r="4499" ht="15.75" hidden="1" customHeight="1">
      <c r="A4499" s="12">
        <v>420515.0</v>
      </c>
      <c r="B4499" s="12" t="s">
        <v>4449</v>
      </c>
      <c r="C4499" s="12" t="s">
        <v>158</v>
      </c>
      <c r="D4499" s="12" t="s">
        <v>165</v>
      </c>
      <c r="E4499" s="12">
        <v>3683.0</v>
      </c>
      <c r="F4499" s="26">
        <v>43965.0</v>
      </c>
      <c r="G4499" s="20"/>
      <c r="H4499" s="20"/>
      <c r="I4499" s="28" t="str">
        <f t="shared" si="1"/>
        <v>SCDoutor Pedrinho43965</v>
      </c>
      <c r="J4499" s="28">
        <f>VLOOKUP(I4499,'Indice isolamento municipio'!$F$2:$G$26498,2,false)</f>
        <v>0.508</v>
      </c>
      <c r="K4499" s="29"/>
      <c r="L4499" s="20"/>
      <c r="M4499" s="20"/>
      <c r="N4499" s="20"/>
      <c r="O4499" s="20"/>
      <c r="P4499" s="20"/>
    </row>
    <row r="4500" ht="15.75" hidden="1" customHeight="1">
      <c r="A4500" s="12">
        <v>420517.0</v>
      </c>
      <c r="B4500" s="12" t="s">
        <v>459</v>
      </c>
      <c r="C4500" s="12" t="s">
        <v>158</v>
      </c>
      <c r="D4500" s="12" t="s">
        <v>165</v>
      </c>
      <c r="E4500" s="12">
        <v>3043.0</v>
      </c>
      <c r="F4500" s="26">
        <v>43965.0</v>
      </c>
      <c r="G4500" s="20"/>
      <c r="H4500" s="20"/>
      <c r="I4500" s="28" t="str">
        <f t="shared" si="1"/>
        <v>SCEntre Rios43965</v>
      </c>
      <c r="J4500" s="28" t="str">
        <f>VLOOKUP(I4500,'Indice isolamento municipio'!$F$2:$G$26498,2,false)</f>
        <v>#N/A</v>
      </c>
      <c r="K4500" s="29"/>
      <c r="L4500" s="20"/>
      <c r="M4500" s="20"/>
      <c r="N4500" s="20"/>
      <c r="O4500" s="20"/>
      <c r="P4500" s="20"/>
    </row>
    <row r="4501" ht="15.75" hidden="1" customHeight="1">
      <c r="A4501" s="12">
        <v>420519.0</v>
      </c>
      <c r="B4501" s="12" t="s">
        <v>4450</v>
      </c>
      <c r="C4501" s="12" t="s">
        <v>158</v>
      </c>
      <c r="D4501" s="12" t="s">
        <v>165</v>
      </c>
      <c r="E4501" s="12">
        <v>2049.0</v>
      </c>
      <c r="F4501" s="26">
        <v>43965.0</v>
      </c>
      <c r="G4501" s="20"/>
      <c r="H4501" s="20"/>
      <c r="I4501" s="28" t="str">
        <f t="shared" si="1"/>
        <v>SCErmo43965</v>
      </c>
      <c r="J4501" s="28">
        <f>VLOOKUP(I4501,'Indice isolamento municipio'!$F$2:$G$26498,2,false)</f>
        <v>0.217</v>
      </c>
      <c r="K4501" s="29"/>
      <c r="L4501" s="20"/>
      <c r="M4501" s="20"/>
      <c r="N4501" s="20"/>
      <c r="O4501" s="20"/>
      <c r="P4501" s="20"/>
    </row>
    <row r="4502" ht="15.75" hidden="1" customHeight="1">
      <c r="A4502" s="12">
        <v>420520.0</v>
      </c>
      <c r="B4502" s="12" t="s">
        <v>4451</v>
      </c>
      <c r="C4502" s="12" t="s">
        <v>158</v>
      </c>
      <c r="D4502" s="12" t="s">
        <v>165</v>
      </c>
      <c r="E4502" s="12">
        <v>4365.0</v>
      </c>
      <c r="F4502" s="26">
        <v>43965.0</v>
      </c>
      <c r="G4502" s="20"/>
      <c r="H4502" s="20"/>
      <c r="I4502" s="28" t="str">
        <f t="shared" si="1"/>
        <v>SCErval Velho43965</v>
      </c>
      <c r="J4502" s="28">
        <f>VLOOKUP(I4502,'Indice isolamento municipio'!$F$2:$G$26498,2,false)</f>
        <v>0.317</v>
      </c>
      <c r="K4502" s="29"/>
      <c r="L4502" s="20"/>
      <c r="M4502" s="20"/>
      <c r="N4502" s="20"/>
      <c r="O4502" s="20"/>
      <c r="P4502" s="20"/>
    </row>
    <row r="4503" ht="15.75" hidden="1" customHeight="1">
      <c r="A4503" s="12">
        <v>420530.0</v>
      </c>
      <c r="B4503" s="12" t="s">
        <v>4452</v>
      </c>
      <c r="C4503" s="12" t="s">
        <v>158</v>
      </c>
      <c r="D4503" s="12" t="s">
        <v>165</v>
      </c>
      <c r="E4503" s="12">
        <v>10645.0</v>
      </c>
      <c r="F4503" s="26">
        <v>43965.0</v>
      </c>
      <c r="G4503" s="20"/>
      <c r="H4503" s="20"/>
      <c r="I4503" s="28" t="str">
        <f t="shared" si="1"/>
        <v>SCFaxinal dos Guedes43965</v>
      </c>
      <c r="J4503" s="28">
        <f>VLOOKUP(I4503,'Indice isolamento municipio'!$F$2:$G$26498,2,false)</f>
        <v>0.4</v>
      </c>
      <c r="K4503" s="29"/>
      <c r="L4503" s="20"/>
      <c r="M4503" s="20"/>
      <c r="N4503" s="20"/>
      <c r="O4503" s="20"/>
      <c r="P4503" s="20"/>
    </row>
    <row r="4504" ht="15.75" hidden="1" customHeight="1">
      <c r="A4504" s="12">
        <v>420535.0</v>
      </c>
      <c r="B4504" s="12" t="s">
        <v>5982</v>
      </c>
      <c r="C4504" s="12" t="s">
        <v>158</v>
      </c>
      <c r="D4504" s="12" t="s">
        <v>165</v>
      </c>
      <c r="E4504" s="12">
        <v>1585.0</v>
      </c>
      <c r="F4504" s="26">
        <v>43965.0</v>
      </c>
      <c r="G4504" s="20"/>
      <c r="H4504" s="20"/>
      <c r="I4504" s="28" t="str">
        <f t="shared" si="1"/>
        <v>SCFlor do Sertão43965</v>
      </c>
      <c r="J4504" s="28" t="str">
        <f>VLOOKUP(I4504,'Indice isolamento municipio'!$F$2:$G$26498,2,false)</f>
        <v>#N/A</v>
      </c>
      <c r="K4504" s="29"/>
      <c r="L4504" s="20"/>
      <c r="M4504" s="20"/>
      <c r="N4504" s="20"/>
      <c r="O4504" s="20"/>
      <c r="P4504" s="20"/>
    </row>
    <row r="4505" ht="15.75" hidden="1" customHeight="1">
      <c r="A4505" s="12">
        <v>420540.0</v>
      </c>
      <c r="B4505" s="12" t="s">
        <v>4453</v>
      </c>
      <c r="C4505" s="12" t="s">
        <v>158</v>
      </c>
      <c r="D4505" s="12" t="s">
        <v>165</v>
      </c>
      <c r="E4505" s="12">
        <v>433158.0</v>
      </c>
      <c r="F4505" s="26">
        <v>43965.0</v>
      </c>
      <c r="G4505" s="20"/>
      <c r="H4505" s="20"/>
      <c r="I4505" s="28" t="str">
        <f t="shared" si="1"/>
        <v>SCFlorianópolis43965</v>
      </c>
      <c r="J4505" s="28">
        <f>VLOOKUP(I4505,'Indice isolamento municipio'!$F$2:$G$26498,2,false)</f>
        <v>0.435</v>
      </c>
      <c r="K4505" s="29"/>
      <c r="L4505" s="20"/>
      <c r="M4505" s="20"/>
      <c r="N4505" s="20"/>
      <c r="O4505" s="20"/>
      <c r="P4505" s="20"/>
    </row>
    <row r="4506" ht="15.75" hidden="1" customHeight="1">
      <c r="A4506" s="12">
        <v>420543.0</v>
      </c>
      <c r="B4506" s="12" t="s">
        <v>4454</v>
      </c>
      <c r="C4506" s="12" t="s">
        <v>158</v>
      </c>
      <c r="D4506" s="12" t="s">
        <v>165</v>
      </c>
      <c r="E4506" s="12">
        <v>2583.0</v>
      </c>
      <c r="F4506" s="26">
        <v>43965.0</v>
      </c>
      <c r="G4506" s="20"/>
      <c r="H4506" s="20"/>
      <c r="I4506" s="28" t="str">
        <f t="shared" si="1"/>
        <v>SCFormosa do Sul43965</v>
      </c>
      <c r="J4506" s="28">
        <f>VLOOKUP(I4506,'Indice isolamento municipio'!$F$2:$G$26498,2,false)</f>
        <v>0.346</v>
      </c>
      <c r="K4506" s="29"/>
      <c r="L4506" s="20"/>
      <c r="M4506" s="20"/>
      <c r="N4506" s="20"/>
      <c r="O4506" s="20"/>
      <c r="P4506" s="20"/>
    </row>
    <row r="4507" ht="15.75" hidden="1" customHeight="1">
      <c r="A4507" s="12">
        <v>420545.0</v>
      </c>
      <c r="B4507" s="12" t="s">
        <v>4455</v>
      </c>
      <c r="C4507" s="12" t="s">
        <v>158</v>
      </c>
      <c r="D4507" s="12" t="s">
        <v>165</v>
      </c>
      <c r="E4507" s="12">
        <v>23183.0</v>
      </c>
      <c r="F4507" s="26">
        <v>43965.0</v>
      </c>
      <c r="G4507" s="20"/>
      <c r="H4507" s="20"/>
      <c r="I4507" s="28" t="str">
        <f t="shared" si="1"/>
        <v>SCForquilhinha43965</v>
      </c>
      <c r="J4507" s="28">
        <f>VLOOKUP(I4507,'Indice isolamento municipio'!$F$2:$G$26498,2,false)</f>
        <v>0.346</v>
      </c>
      <c r="K4507" s="29"/>
      <c r="L4507" s="20"/>
      <c r="M4507" s="20"/>
      <c r="N4507" s="20"/>
      <c r="O4507" s="20"/>
      <c r="P4507" s="20"/>
    </row>
    <row r="4508" ht="15.75" hidden="1" customHeight="1">
      <c r="A4508" s="12">
        <v>420550.0</v>
      </c>
      <c r="B4508" s="12" t="s">
        <v>4456</v>
      </c>
      <c r="C4508" s="12" t="s">
        <v>158</v>
      </c>
      <c r="D4508" s="12" t="s">
        <v>165</v>
      </c>
      <c r="E4508" s="12">
        <v>34796.0</v>
      </c>
      <c r="F4508" s="26">
        <v>43965.0</v>
      </c>
      <c r="G4508" s="20"/>
      <c r="H4508" s="20"/>
      <c r="I4508" s="28" t="str">
        <f t="shared" si="1"/>
        <v>SCFraiburgo43965</v>
      </c>
      <c r="J4508" s="28">
        <f>VLOOKUP(I4508,'Indice isolamento municipio'!$F$2:$G$26498,2,false)</f>
        <v>0.39</v>
      </c>
      <c r="K4508" s="29"/>
      <c r="L4508" s="20"/>
      <c r="M4508" s="20"/>
      <c r="N4508" s="20"/>
      <c r="O4508" s="20"/>
      <c r="P4508" s="20"/>
    </row>
    <row r="4509" ht="15.75" hidden="1" customHeight="1">
      <c r="A4509" s="12">
        <v>420555.0</v>
      </c>
      <c r="B4509" s="12" t="s">
        <v>4457</v>
      </c>
      <c r="C4509" s="12" t="s">
        <v>158</v>
      </c>
      <c r="D4509" s="12" t="s">
        <v>165</v>
      </c>
      <c r="E4509" s="12">
        <v>2399.0</v>
      </c>
      <c r="F4509" s="26">
        <v>43965.0</v>
      </c>
      <c r="G4509" s="20"/>
      <c r="H4509" s="20"/>
      <c r="I4509" s="28" t="str">
        <f t="shared" si="1"/>
        <v>SCFrei Rogério43965</v>
      </c>
      <c r="J4509" s="28">
        <f>VLOOKUP(I4509,'Indice isolamento municipio'!$F$2:$G$26498,2,false)</f>
        <v>0.435</v>
      </c>
      <c r="K4509" s="29"/>
      <c r="L4509" s="20"/>
      <c r="M4509" s="20"/>
      <c r="N4509" s="20"/>
      <c r="O4509" s="20"/>
      <c r="P4509" s="20"/>
    </row>
    <row r="4510" ht="15.75" hidden="1" customHeight="1">
      <c r="A4510" s="12">
        <v>420560.0</v>
      </c>
      <c r="B4510" s="12" t="s">
        <v>4458</v>
      </c>
      <c r="C4510" s="12" t="s">
        <v>158</v>
      </c>
      <c r="D4510" s="12" t="s">
        <v>165</v>
      </c>
      <c r="E4510" s="12">
        <v>3452.0</v>
      </c>
      <c r="F4510" s="26">
        <v>43965.0</v>
      </c>
      <c r="G4510" s="20"/>
      <c r="H4510" s="20"/>
      <c r="I4510" s="28" t="str">
        <f t="shared" si="1"/>
        <v>SCGalvão43965</v>
      </c>
      <c r="J4510" s="28">
        <f>VLOOKUP(I4510,'Indice isolamento municipio'!$F$2:$G$26498,2,false)</f>
        <v>0.345</v>
      </c>
      <c r="K4510" s="29"/>
      <c r="L4510" s="20"/>
      <c r="M4510" s="20"/>
      <c r="N4510" s="20"/>
      <c r="O4510" s="20"/>
      <c r="P4510" s="20"/>
    </row>
    <row r="4511" ht="15.75" hidden="1" customHeight="1">
      <c r="A4511" s="12">
        <v>420570.0</v>
      </c>
      <c r="B4511" s="12" t="s">
        <v>4459</v>
      </c>
      <c r="C4511" s="12" t="s">
        <v>158</v>
      </c>
      <c r="D4511" s="12" t="s">
        <v>165</v>
      </c>
      <c r="E4511" s="12">
        <v>18890.0</v>
      </c>
      <c r="F4511" s="26">
        <v>43965.0</v>
      </c>
      <c r="G4511" s="20"/>
      <c r="H4511" s="20"/>
      <c r="I4511" s="28" t="str">
        <f t="shared" si="1"/>
        <v>SCGaropaba43965</v>
      </c>
      <c r="J4511" s="28">
        <f>VLOOKUP(I4511,'Indice isolamento municipio'!$F$2:$G$26498,2,false)</f>
        <v>0.403</v>
      </c>
      <c r="K4511" s="29"/>
      <c r="L4511" s="20"/>
      <c r="M4511" s="20"/>
      <c r="N4511" s="20"/>
      <c r="O4511" s="20"/>
      <c r="P4511" s="20"/>
    </row>
    <row r="4512" ht="15.75" hidden="1" customHeight="1">
      <c r="A4512" s="12">
        <v>420580.0</v>
      </c>
      <c r="B4512" s="12" t="s">
        <v>4460</v>
      </c>
      <c r="C4512" s="12" t="s">
        <v>158</v>
      </c>
      <c r="D4512" s="12" t="s">
        <v>165</v>
      </c>
      <c r="E4512" s="12">
        <v>15272.0</v>
      </c>
      <c r="F4512" s="26">
        <v>43965.0</v>
      </c>
      <c r="G4512" s="20"/>
      <c r="H4512" s="20"/>
      <c r="I4512" s="28" t="str">
        <f t="shared" si="1"/>
        <v>SCGaruva43965</v>
      </c>
      <c r="J4512" s="28">
        <f>VLOOKUP(I4512,'Indice isolamento municipio'!$F$2:$G$26498,2,false)</f>
        <v>0.419</v>
      </c>
      <c r="K4512" s="29"/>
      <c r="L4512" s="20"/>
      <c r="M4512" s="20"/>
      <c r="N4512" s="20"/>
      <c r="O4512" s="20"/>
      <c r="P4512" s="20"/>
    </row>
    <row r="4513" ht="15.75" hidden="1" customHeight="1">
      <c r="A4513" s="12">
        <v>420590.0</v>
      </c>
      <c r="B4513" s="12" t="s">
        <v>4461</v>
      </c>
      <c r="C4513" s="12" t="s">
        <v>158</v>
      </c>
      <c r="D4513" s="12" t="s">
        <v>165</v>
      </c>
      <c r="E4513" s="12">
        <v>59728.0</v>
      </c>
      <c r="F4513" s="26">
        <v>43965.0</v>
      </c>
      <c r="G4513" s="20"/>
      <c r="H4513" s="20"/>
      <c r="I4513" s="28" t="str">
        <f t="shared" si="1"/>
        <v>SCGaspar43965</v>
      </c>
      <c r="J4513" s="28">
        <f>VLOOKUP(I4513,'Indice isolamento municipio'!$F$2:$G$26498,2,false)</f>
        <v>0.384</v>
      </c>
      <c r="K4513" s="29"/>
      <c r="L4513" s="20"/>
      <c r="M4513" s="20"/>
      <c r="N4513" s="20"/>
      <c r="O4513" s="20"/>
      <c r="P4513" s="20"/>
    </row>
    <row r="4514" ht="15.75" hidden="1" customHeight="1">
      <c r="A4514" s="12">
        <v>420600.0</v>
      </c>
      <c r="B4514" s="12" t="s">
        <v>4462</v>
      </c>
      <c r="C4514" s="12" t="s">
        <v>158</v>
      </c>
      <c r="D4514" s="12" t="s">
        <v>165</v>
      </c>
      <c r="E4514" s="12">
        <v>13211.0</v>
      </c>
      <c r="F4514" s="26">
        <v>43965.0</v>
      </c>
      <c r="G4514" s="20"/>
      <c r="H4514" s="20"/>
      <c r="I4514" s="28" t="str">
        <f t="shared" si="1"/>
        <v>SCGovernador Celso Ramos43965</v>
      </c>
      <c r="J4514" s="28">
        <f>VLOOKUP(I4514,'Indice isolamento municipio'!$F$2:$G$26498,2,false)</f>
        <v>0.413</v>
      </c>
      <c r="K4514" s="29"/>
      <c r="L4514" s="20"/>
      <c r="M4514" s="20"/>
      <c r="N4514" s="20"/>
      <c r="O4514" s="20"/>
      <c r="P4514" s="20"/>
    </row>
    <row r="4515" ht="15.75" hidden="1" customHeight="1">
      <c r="A4515" s="12">
        <v>420610.0</v>
      </c>
      <c r="B4515" s="12" t="s">
        <v>5983</v>
      </c>
      <c r="C4515" s="12" t="s">
        <v>158</v>
      </c>
      <c r="D4515" s="12" t="s">
        <v>165</v>
      </c>
      <c r="E4515" s="12">
        <v>6268.0</v>
      </c>
      <c r="F4515" s="26">
        <v>43965.0</v>
      </c>
      <c r="G4515" s="20"/>
      <c r="H4515" s="20"/>
      <c r="I4515" s="28" t="str">
        <f t="shared" si="1"/>
        <v>SCGrão Pará43965</v>
      </c>
      <c r="J4515" s="28" t="str">
        <f>VLOOKUP(I4515,'Indice isolamento municipio'!$F$2:$G$26498,2,false)</f>
        <v>#N/A</v>
      </c>
      <c r="K4515" s="29"/>
      <c r="L4515" s="20"/>
      <c r="M4515" s="20"/>
      <c r="N4515" s="20"/>
      <c r="O4515" s="20"/>
      <c r="P4515" s="20"/>
    </row>
    <row r="4516" ht="15.75" hidden="1" customHeight="1">
      <c r="A4516" s="12">
        <v>420620.0</v>
      </c>
      <c r="B4516" s="12" t="s">
        <v>4464</v>
      </c>
      <c r="C4516" s="12" t="s">
        <v>158</v>
      </c>
      <c r="D4516" s="12" t="s">
        <v>165</v>
      </c>
      <c r="E4516" s="12">
        <v>10758.0</v>
      </c>
      <c r="F4516" s="26">
        <v>43965.0</v>
      </c>
      <c r="G4516" s="20"/>
      <c r="H4516" s="20"/>
      <c r="I4516" s="28" t="str">
        <f t="shared" si="1"/>
        <v>SCGravatal43965</v>
      </c>
      <c r="J4516" s="28">
        <f>VLOOKUP(I4516,'Indice isolamento municipio'!$F$2:$G$26498,2,false)</f>
        <v>0.354</v>
      </c>
      <c r="K4516" s="29"/>
      <c r="L4516" s="20"/>
      <c r="M4516" s="20"/>
      <c r="N4516" s="20"/>
      <c r="O4516" s="20"/>
      <c r="P4516" s="20"/>
    </row>
    <row r="4517" ht="15.75" hidden="1" customHeight="1">
      <c r="A4517" s="12">
        <v>420630.0</v>
      </c>
      <c r="B4517" s="12" t="s">
        <v>4465</v>
      </c>
      <c r="C4517" s="12" t="s">
        <v>158</v>
      </c>
      <c r="D4517" s="12" t="s">
        <v>165</v>
      </c>
      <c r="E4517" s="12">
        <v>19254.0</v>
      </c>
      <c r="F4517" s="26">
        <v>43965.0</v>
      </c>
      <c r="G4517" s="20"/>
      <c r="H4517" s="20"/>
      <c r="I4517" s="28" t="str">
        <f t="shared" si="1"/>
        <v>SCGuabiruba43965</v>
      </c>
      <c r="J4517" s="28">
        <f>VLOOKUP(I4517,'Indice isolamento municipio'!$F$2:$G$26498,2,false)</f>
        <v>0.36</v>
      </c>
      <c r="K4517" s="29"/>
      <c r="L4517" s="20"/>
      <c r="M4517" s="20"/>
      <c r="N4517" s="20"/>
      <c r="O4517" s="20"/>
      <c r="P4517" s="20"/>
    </row>
    <row r="4518" ht="15.75" hidden="1" customHeight="1">
      <c r="A4518" s="12">
        <v>420640.0</v>
      </c>
      <c r="B4518" s="12" t="s">
        <v>2046</v>
      </c>
      <c r="C4518" s="12" t="s">
        <v>158</v>
      </c>
      <c r="D4518" s="12" t="s">
        <v>165</v>
      </c>
      <c r="E4518" s="12">
        <v>10417.0</v>
      </c>
      <c r="F4518" s="26">
        <v>43965.0</v>
      </c>
      <c r="G4518" s="20"/>
      <c r="H4518" s="20"/>
      <c r="I4518" s="28" t="str">
        <f t="shared" si="1"/>
        <v>SCGuaraciaba43965</v>
      </c>
      <c r="J4518" s="28">
        <f>VLOOKUP(I4518,'Indice isolamento municipio'!$F$2:$G$26498,2,false)</f>
        <v>0.438</v>
      </c>
      <c r="K4518" s="29"/>
      <c r="L4518" s="20"/>
      <c r="M4518" s="20"/>
      <c r="N4518" s="20"/>
      <c r="O4518" s="20"/>
      <c r="P4518" s="20"/>
    </row>
    <row r="4519" ht="15.75" hidden="1" customHeight="1">
      <c r="A4519" s="12">
        <v>420650.0</v>
      </c>
      <c r="B4519" s="12" t="s">
        <v>4466</v>
      </c>
      <c r="C4519" s="12" t="s">
        <v>158</v>
      </c>
      <c r="D4519" s="12" t="s">
        <v>165</v>
      </c>
      <c r="E4519" s="12">
        <v>36640.0</v>
      </c>
      <c r="F4519" s="26">
        <v>43965.0</v>
      </c>
      <c r="G4519" s="20"/>
      <c r="H4519" s="20"/>
      <c r="I4519" s="28" t="str">
        <f t="shared" si="1"/>
        <v>SCGuaramirim43965</v>
      </c>
      <c r="J4519" s="28">
        <f>VLOOKUP(I4519,'Indice isolamento municipio'!$F$2:$G$26498,2,false)</f>
        <v>0.419</v>
      </c>
      <c r="K4519" s="29"/>
      <c r="L4519" s="20"/>
      <c r="M4519" s="20"/>
      <c r="N4519" s="20"/>
      <c r="O4519" s="20"/>
      <c r="P4519" s="20"/>
    </row>
    <row r="4520" ht="15.75" hidden="1" customHeight="1">
      <c r="A4520" s="12">
        <v>420660.0</v>
      </c>
      <c r="B4520" s="12" t="s">
        <v>4467</v>
      </c>
      <c r="C4520" s="12" t="s">
        <v>158</v>
      </c>
      <c r="D4520" s="12" t="s">
        <v>165</v>
      </c>
      <c r="E4520" s="12">
        <v>4941.0</v>
      </c>
      <c r="F4520" s="26">
        <v>43965.0</v>
      </c>
      <c r="G4520" s="20"/>
      <c r="H4520" s="20"/>
      <c r="I4520" s="28" t="str">
        <f t="shared" si="1"/>
        <v>SCGuarujá do Sul43965</v>
      </c>
      <c r="J4520" s="28">
        <f>VLOOKUP(I4520,'Indice isolamento municipio'!$F$2:$G$26498,2,false)</f>
        <v>0.289</v>
      </c>
      <c r="K4520" s="29"/>
      <c r="L4520" s="20"/>
      <c r="M4520" s="20"/>
      <c r="N4520" s="20"/>
      <c r="O4520" s="20"/>
      <c r="P4520" s="20"/>
    </row>
    <row r="4521" ht="15.75" hidden="1" customHeight="1">
      <c r="A4521" s="12">
        <v>420665.0</v>
      </c>
      <c r="B4521" s="12" t="s">
        <v>5984</v>
      </c>
      <c r="C4521" s="12" t="s">
        <v>158</v>
      </c>
      <c r="D4521" s="12" t="s">
        <v>165</v>
      </c>
      <c r="E4521" s="12">
        <v>4676.0</v>
      </c>
      <c r="F4521" s="26">
        <v>43965.0</v>
      </c>
      <c r="G4521" s="20"/>
      <c r="H4521" s="20"/>
      <c r="I4521" s="28" t="str">
        <f t="shared" si="1"/>
        <v>SCGuatambú43965</v>
      </c>
      <c r="J4521" s="28" t="str">
        <f>VLOOKUP(I4521,'Indice isolamento municipio'!$F$2:$G$26498,2,false)</f>
        <v>#N/A</v>
      </c>
      <c r="K4521" s="29"/>
      <c r="L4521" s="20"/>
      <c r="M4521" s="20"/>
      <c r="N4521" s="20"/>
      <c r="O4521" s="20"/>
      <c r="P4521" s="20"/>
    </row>
    <row r="4522" ht="15.75" hidden="1" customHeight="1">
      <c r="A4522" s="12">
        <v>420670.0</v>
      </c>
      <c r="B4522" s="12" t="s">
        <v>4469</v>
      </c>
      <c r="C4522" s="12" t="s">
        <v>158</v>
      </c>
      <c r="D4522" s="12" t="s">
        <v>165</v>
      </c>
      <c r="E4522" s="12">
        <v>21420.0</v>
      </c>
      <c r="F4522" s="26">
        <v>43965.0</v>
      </c>
      <c r="G4522" s="20"/>
      <c r="H4522" s="20"/>
      <c r="I4522" s="28" t="str">
        <f t="shared" si="1"/>
        <v>SCHerval d'Oeste43965</v>
      </c>
      <c r="J4522" s="28">
        <f>VLOOKUP(I4522,'Indice isolamento municipio'!$F$2:$G$26498,2,false)</f>
        <v>0.378</v>
      </c>
      <c r="K4522" s="29"/>
      <c r="L4522" s="20"/>
      <c r="M4522" s="20"/>
      <c r="N4522" s="20"/>
      <c r="O4522" s="20"/>
      <c r="P4522" s="20"/>
    </row>
    <row r="4523" ht="15.75" hidden="1" customHeight="1">
      <c r="A4523" s="12">
        <v>420675.0</v>
      </c>
      <c r="B4523" s="12" t="s">
        <v>5985</v>
      </c>
      <c r="C4523" s="12" t="s">
        <v>158</v>
      </c>
      <c r="D4523" s="12" t="s">
        <v>165</v>
      </c>
      <c r="E4523" s="12">
        <v>1944.0</v>
      </c>
      <c r="F4523" s="26">
        <v>43965.0</v>
      </c>
      <c r="G4523" s="20"/>
      <c r="H4523" s="20"/>
      <c r="I4523" s="28" t="str">
        <f t="shared" si="1"/>
        <v>SCIbiam43965</v>
      </c>
      <c r="J4523" s="28" t="str">
        <f>VLOOKUP(I4523,'Indice isolamento municipio'!$F$2:$G$26498,2,false)</f>
        <v>#N/A</v>
      </c>
      <c r="K4523" s="29"/>
      <c r="L4523" s="20"/>
      <c r="M4523" s="20"/>
      <c r="N4523" s="20"/>
      <c r="O4523" s="20"/>
      <c r="P4523" s="20"/>
    </row>
    <row r="4524" ht="15.75" hidden="1" customHeight="1">
      <c r="A4524" s="12">
        <v>420680.0</v>
      </c>
      <c r="B4524" s="12" t="s">
        <v>5986</v>
      </c>
      <c r="C4524" s="12" t="s">
        <v>158</v>
      </c>
      <c r="D4524" s="12" t="s">
        <v>165</v>
      </c>
      <c r="E4524" s="12">
        <v>3341.0</v>
      </c>
      <c r="F4524" s="26">
        <v>43965.0</v>
      </c>
      <c r="G4524" s="20"/>
      <c r="H4524" s="20"/>
      <c r="I4524" s="28" t="str">
        <f t="shared" si="1"/>
        <v>SCIbicaré43965</v>
      </c>
      <c r="J4524" s="28" t="str">
        <f>VLOOKUP(I4524,'Indice isolamento municipio'!$F$2:$G$26498,2,false)</f>
        <v>#N/A</v>
      </c>
      <c r="K4524" s="29"/>
      <c r="L4524" s="20"/>
      <c r="M4524" s="20"/>
      <c r="N4524" s="20"/>
      <c r="O4524" s="20"/>
      <c r="P4524" s="20"/>
    </row>
    <row r="4525" ht="15.75" hidden="1" customHeight="1">
      <c r="A4525" s="12">
        <v>420690.0</v>
      </c>
      <c r="B4525" s="12" t="s">
        <v>4470</v>
      </c>
      <c r="C4525" s="12" t="s">
        <v>158</v>
      </c>
      <c r="D4525" s="12" t="s">
        <v>165</v>
      </c>
      <c r="E4525" s="12">
        <v>17561.0</v>
      </c>
      <c r="F4525" s="26">
        <v>43965.0</v>
      </c>
      <c r="G4525" s="20"/>
      <c r="H4525" s="20"/>
      <c r="I4525" s="28" t="str">
        <f t="shared" si="1"/>
        <v>SCIbirama43965</v>
      </c>
      <c r="J4525" s="28">
        <f>VLOOKUP(I4525,'Indice isolamento municipio'!$F$2:$G$26498,2,false)</f>
        <v>0.389</v>
      </c>
      <c r="K4525" s="29"/>
      <c r="L4525" s="20"/>
      <c r="M4525" s="20"/>
      <c r="N4525" s="20"/>
      <c r="O4525" s="20"/>
      <c r="P4525" s="20"/>
    </row>
    <row r="4526" ht="15.75" hidden="1" customHeight="1">
      <c r="A4526" s="12">
        <v>420700.0</v>
      </c>
      <c r="B4526" s="12" t="s">
        <v>4471</v>
      </c>
      <c r="C4526" s="12" t="s">
        <v>158</v>
      </c>
      <c r="D4526" s="12" t="s">
        <v>165</v>
      </c>
      <c r="E4526" s="12">
        <v>49238.0</v>
      </c>
      <c r="F4526" s="26">
        <v>43965.0</v>
      </c>
      <c r="G4526" s="20"/>
      <c r="H4526" s="20"/>
      <c r="I4526" s="28" t="str">
        <f t="shared" si="1"/>
        <v>SCIçara43965</v>
      </c>
      <c r="J4526" s="28">
        <f>VLOOKUP(I4526,'Indice isolamento municipio'!$F$2:$G$26498,2,false)</f>
        <v>0.342</v>
      </c>
      <c r="K4526" s="29"/>
      <c r="L4526" s="20"/>
      <c r="M4526" s="20"/>
      <c r="N4526" s="20"/>
      <c r="O4526" s="20"/>
      <c r="P4526" s="20"/>
    </row>
    <row r="4527" ht="15.75" hidden="1" customHeight="1">
      <c r="A4527" s="12">
        <v>420710.0</v>
      </c>
      <c r="B4527" s="12" t="s">
        <v>4472</v>
      </c>
      <c r="C4527" s="12" t="s">
        <v>158</v>
      </c>
      <c r="D4527" s="12" t="s">
        <v>165</v>
      </c>
      <c r="E4527" s="12">
        <v>12624.0</v>
      </c>
      <c r="F4527" s="26">
        <v>43965.0</v>
      </c>
      <c r="G4527" s="20"/>
      <c r="H4527" s="20"/>
      <c r="I4527" s="28" t="str">
        <f t="shared" si="1"/>
        <v>SCIlhota43965</v>
      </c>
      <c r="J4527" s="28">
        <f>VLOOKUP(I4527,'Indice isolamento municipio'!$F$2:$G$26498,2,false)</f>
        <v>0.379</v>
      </c>
      <c r="K4527" s="29"/>
      <c r="L4527" s="20"/>
      <c r="M4527" s="20"/>
      <c r="N4527" s="20"/>
      <c r="O4527" s="20"/>
      <c r="P4527" s="20"/>
    </row>
    <row r="4528" ht="15.75" hidden="1" customHeight="1">
      <c r="A4528" s="12">
        <v>420720.0</v>
      </c>
      <c r="B4528" s="12" t="s">
        <v>4473</v>
      </c>
      <c r="C4528" s="12" t="s">
        <v>158</v>
      </c>
      <c r="D4528" s="12" t="s">
        <v>165</v>
      </c>
      <c r="E4528" s="12">
        <v>11411.0</v>
      </c>
      <c r="F4528" s="26">
        <v>43965.0</v>
      </c>
      <c r="G4528" s="20"/>
      <c r="H4528" s="20"/>
      <c r="I4528" s="28" t="str">
        <f t="shared" si="1"/>
        <v>SCImaruí43965</v>
      </c>
      <c r="J4528" s="28">
        <f>VLOOKUP(I4528,'Indice isolamento municipio'!$F$2:$G$26498,2,false)</f>
        <v>0.394</v>
      </c>
      <c r="K4528" s="29"/>
      <c r="L4528" s="20"/>
      <c r="M4528" s="20"/>
      <c r="N4528" s="20"/>
      <c r="O4528" s="20"/>
      <c r="P4528" s="20"/>
    </row>
    <row r="4529" ht="15.75" hidden="1" customHeight="1">
      <c r="A4529" s="12">
        <v>420730.0</v>
      </c>
      <c r="B4529" s="12" t="s">
        <v>4474</v>
      </c>
      <c r="C4529" s="12" t="s">
        <v>158</v>
      </c>
      <c r="D4529" s="12" t="s">
        <v>165</v>
      </c>
      <c r="E4529" s="12">
        <v>40845.0</v>
      </c>
      <c r="F4529" s="26">
        <v>43965.0</v>
      </c>
      <c r="G4529" s="20"/>
      <c r="H4529" s="20"/>
      <c r="I4529" s="28" t="str">
        <f t="shared" si="1"/>
        <v>SCImbituba43965</v>
      </c>
      <c r="J4529" s="28">
        <f>VLOOKUP(I4529,'Indice isolamento municipio'!$F$2:$G$26498,2,false)</f>
        <v>0.399</v>
      </c>
      <c r="K4529" s="29"/>
      <c r="L4529" s="20"/>
      <c r="M4529" s="20"/>
      <c r="N4529" s="20"/>
      <c r="O4529" s="20"/>
      <c r="P4529" s="20"/>
    </row>
    <row r="4530" ht="15.75" hidden="1" customHeight="1">
      <c r="A4530" s="12">
        <v>420740.0</v>
      </c>
      <c r="B4530" s="12" t="s">
        <v>4475</v>
      </c>
      <c r="C4530" s="12" t="s">
        <v>158</v>
      </c>
      <c r="D4530" s="12" t="s">
        <v>165</v>
      </c>
      <c r="E4530" s="12">
        <v>5777.0</v>
      </c>
      <c r="F4530" s="26">
        <v>43965.0</v>
      </c>
      <c r="G4530" s="20"/>
      <c r="H4530" s="20"/>
      <c r="I4530" s="28" t="str">
        <f t="shared" si="1"/>
        <v>SCImbuia43965</v>
      </c>
      <c r="J4530" s="28">
        <f>VLOOKUP(I4530,'Indice isolamento municipio'!$F$2:$G$26498,2,false)</f>
        <v>0.353</v>
      </c>
      <c r="K4530" s="29"/>
      <c r="L4530" s="20"/>
      <c r="M4530" s="20"/>
      <c r="N4530" s="20"/>
      <c r="O4530" s="20"/>
      <c r="P4530" s="20"/>
    </row>
    <row r="4531" ht="15.75" hidden="1" customHeight="1">
      <c r="A4531" s="12">
        <v>420750.0</v>
      </c>
      <c r="B4531" s="12" t="s">
        <v>4476</v>
      </c>
      <c r="C4531" s="12" t="s">
        <v>158</v>
      </c>
      <c r="D4531" s="12" t="s">
        <v>165</v>
      </c>
      <c r="E4531" s="12">
        <v>57068.0</v>
      </c>
      <c r="F4531" s="26">
        <v>43965.0</v>
      </c>
      <c r="G4531" s="20"/>
      <c r="H4531" s="20"/>
      <c r="I4531" s="28" t="str">
        <f t="shared" si="1"/>
        <v>SCIndaial43965</v>
      </c>
      <c r="J4531" s="28">
        <f>VLOOKUP(I4531,'Indice isolamento municipio'!$F$2:$G$26498,2,false)</f>
        <v>0.355</v>
      </c>
      <c r="K4531" s="29"/>
      <c r="L4531" s="20"/>
      <c r="M4531" s="20"/>
      <c r="N4531" s="20"/>
      <c r="O4531" s="20"/>
      <c r="P4531" s="20"/>
    </row>
    <row r="4532" ht="15.75" hidden="1" customHeight="1">
      <c r="A4532" s="12">
        <v>420757.0</v>
      </c>
      <c r="B4532" s="12" t="s">
        <v>4477</v>
      </c>
      <c r="C4532" s="12" t="s">
        <v>158</v>
      </c>
      <c r="D4532" s="12" t="s">
        <v>165</v>
      </c>
      <c r="E4532" s="12">
        <v>2768.0</v>
      </c>
      <c r="F4532" s="26">
        <v>43965.0</v>
      </c>
      <c r="G4532" s="20"/>
      <c r="H4532" s="20"/>
      <c r="I4532" s="28" t="str">
        <f t="shared" si="1"/>
        <v>SCIomerê43965</v>
      </c>
      <c r="J4532" s="28">
        <f>VLOOKUP(I4532,'Indice isolamento municipio'!$F$2:$G$26498,2,false)</f>
        <v>0.273</v>
      </c>
      <c r="K4532" s="29"/>
      <c r="L4532" s="20"/>
      <c r="M4532" s="20"/>
      <c r="N4532" s="20"/>
      <c r="O4532" s="20"/>
      <c r="P4532" s="20"/>
    </row>
    <row r="4533" ht="15.75" hidden="1" customHeight="1">
      <c r="A4533" s="12">
        <v>420760.0</v>
      </c>
      <c r="B4533" s="12" t="s">
        <v>4478</v>
      </c>
      <c r="C4533" s="12" t="s">
        <v>158</v>
      </c>
      <c r="D4533" s="12" t="s">
        <v>165</v>
      </c>
      <c r="E4533" s="12">
        <v>4699.0</v>
      </c>
      <c r="F4533" s="26">
        <v>43965.0</v>
      </c>
      <c r="G4533" s="20"/>
      <c r="H4533" s="20"/>
      <c r="I4533" s="28" t="str">
        <f t="shared" si="1"/>
        <v>SCIpira43965</v>
      </c>
      <c r="J4533" s="28">
        <f>VLOOKUP(I4533,'Indice isolamento municipio'!$F$2:$G$26498,2,false)</f>
        <v>0.392</v>
      </c>
      <c r="K4533" s="29"/>
      <c r="L4533" s="20"/>
      <c r="M4533" s="20"/>
      <c r="N4533" s="20"/>
      <c r="O4533" s="20"/>
      <c r="P4533" s="20"/>
    </row>
    <row r="4534" ht="15.75" hidden="1" customHeight="1">
      <c r="A4534" s="12">
        <v>420765.0</v>
      </c>
      <c r="B4534" s="12" t="s">
        <v>4479</v>
      </c>
      <c r="C4534" s="12" t="s">
        <v>158</v>
      </c>
      <c r="D4534" s="12" t="s">
        <v>165</v>
      </c>
      <c r="E4534" s="12">
        <v>8490.0</v>
      </c>
      <c r="F4534" s="26">
        <v>43965.0</v>
      </c>
      <c r="G4534" s="20"/>
      <c r="H4534" s="20"/>
      <c r="I4534" s="28" t="str">
        <f t="shared" si="1"/>
        <v>SCIporã do Oeste43965</v>
      </c>
      <c r="J4534" s="28">
        <f>VLOOKUP(I4534,'Indice isolamento municipio'!$F$2:$G$26498,2,false)</f>
        <v>0.39</v>
      </c>
      <c r="K4534" s="29"/>
      <c r="L4534" s="20"/>
      <c r="M4534" s="20"/>
      <c r="N4534" s="20"/>
      <c r="O4534" s="20"/>
      <c r="P4534" s="20"/>
    </row>
    <row r="4535" ht="15.75" hidden="1" customHeight="1">
      <c r="A4535" s="12">
        <v>420768.0</v>
      </c>
      <c r="B4535" s="12" t="s">
        <v>4480</v>
      </c>
      <c r="C4535" s="12" t="s">
        <v>158</v>
      </c>
      <c r="D4535" s="12" t="s">
        <v>165</v>
      </c>
      <c r="E4535" s="12">
        <v>6901.0</v>
      </c>
      <c r="F4535" s="26">
        <v>43965.0</v>
      </c>
      <c r="G4535" s="20"/>
      <c r="H4535" s="20"/>
      <c r="I4535" s="28" t="str">
        <f t="shared" si="1"/>
        <v>SCIpuaçu43965</v>
      </c>
      <c r="J4535" s="28">
        <f>VLOOKUP(I4535,'Indice isolamento municipio'!$F$2:$G$26498,2,false)</f>
        <v>0.472</v>
      </c>
      <c r="K4535" s="29"/>
      <c r="L4535" s="20"/>
      <c r="M4535" s="20"/>
      <c r="N4535" s="20"/>
      <c r="O4535" s="20"/>
      <c r="P4535" s="20"/>
    </row>
    <row r="4536" ht="15.75" hidden="1" customHeight="1">
      <c r="A4536" s="12">
        <v>420770.0</v>
      </c>
      <c r="B4536" s="12" t="s">
        <v>4481</v>
      </c>
      <c r="C4536" s="12" t="s">
        <v>158</v>
      </c>
      <c r="D4536" s="12" t="s">
        <v>165</v>
      </c>
      <c r="E4536" s="12">
        <v>7268.0</v>
      </c>
      <c r="F4536" s="26">
        <v>43965.0</v>
      </c>
      <c r="G4536" s="20"/>
      <c r="H4536" s="20"/>
      <c r="I4536" s="28" t="str">
        <f t="shared" si="1"/>
        <v>SCIpumirim43965</v>
      </c>
      <c r="J4536" s="28">
        <f>VLOOKUP(I4536,'Indice isolamento municipio'!$F$2:$G$26498,2,false)</f>
        <v>0.377</v>
      </c>
      <c r="K4536" s="29"/>
      <c r="L4536" s="20"/>
      <c r="M4536" s="20"/>
      <c r="N4536" s="20"/>
      <c r="O4536" s="20"/>
      <c r="P4536" s="20"/>
    </row>
    <row r="4537" ht="15.75" hidden="1" customHeight="1">
      <c r="A4537" s="12">
        <v>420775.0</v>
      </c>
      <c r="B4537" s="12" t="s">
        <v>5987</v>
      </c>
      <c r="C4537" s="12" t="s">
        <v>158</v>
      </c>
      <c r="D4537" s="12" t="s">
        <v>165</v>
      </c>
      <c r="E4537" s="12">
        <v>4202.0</v>
      </c>
      <c r="F4537" s="26">
        <v>43965.0</v>
      </c>
      <c r="G4537" s="20"/>
      <c r="H4537" s="20"/>
      <c r="I4537" s="28" t="str">
        <f t="shared" si="1"/>
        <v>SCIraceminha43965</v>
      </c>
      <c r="J4537" s="28" t="str">
        <f>VLOOKUP(I4537,'Indice isolamento municipio'!$F$2:$G$26498,2,false)</f>
        <v>#N/A</v>
      </c>
      <c r="K4537" s="29"/>
      <c r="L4537" s="20"/>
      <c r="M4537" s="20"/>
      <c r="N4537" s="20"/>
      <c r="O4537" s="20"/>
      <c r="P4537" s="20"/>
    </row>
    <row r="4538" ht="15.75" hidden="1" customHeight="1">
      <c r="A4538" s="12">
        <v>420780.0</v>
      </c>
      <c r="B4538" s="12" t="s">
        <v>4482</v>
      </c>
      <c r="C4538" s="12" t="s">
        <v>158</v>
      </c>
      <c r="D4538" s="12" t="s">
        <v>165</v>
      </c>
      <c r="E4538" s="12">
        <v>9656.0</v>
      </c>
      <c r="F4538" s="26">
        <v>43965.0</v>
      </c>
      <c r="G4538" s="20"/>
      <c r="H4538" s="20"/>
      <c r="I4538" s="28" t="str">
        <f t="shared" si="1"/>
        <v>SCIrani43965</v>
      </c>
      <c r="J4538" s="28">
        <f>VLOOKUP(I4538,'Indice isolamento municipio'!$F$2:$G$26498,2,false)</f>
        <v>0.442</v>
      </c>
      <c r="K4538" s="29"/>
      <c r="L4538" s="20"/>
      <c r="M4538" s="20"/>
      <c r="N4538" s="20"/>
      <c r="O4538" s="20"/>
      <c r="P4538" s="20"/>
    </row>
    <row r="4539" ht="15.75" hidden="1" customHeight="1">
      <c r="A4539" s="12">
        <v>420785.0</v>
      </c>
      <c r="B4539" s="12" t="s">
        <v>3133</v>
      </c>
      <c r="C4539" s="12" t="s">
        <v>158</v>
      </c>
      <c r="D4539" s="12" t="s">
        <v>165</v>
      </c>
      <c r="E4539" s="12">
        <v>2067.0</v>
      </c>
      <c r="F4539" s="26">
        <v>43965.0</v>
      </c>
      <c r="G4539" s="20"/>
      <c r="H4539" s="20"/>
      <c r="I4539" s="28" t="str">
        <f t="shared" si="1"/>
        <v>SCIrati43965</v>
      </c>
      <c r="J4539" s="28">
        <f>VLOOKUP(I4539,'Indice isolamento municipio'!$F$2:$G$26498,2,false)</f>
        <v>0.35</v>
      </c>
      <c r="K4539" s="29"/>
      <c r="L4539" s="20"/>
      <c r="M4539" s="20"/>
      <c r="N4539" s="20"/>
      <c r="O4539" s="20"/>
      <c r="P4539" s="20"/>
    </row>
    <row r="4540" ht="15.75" hidden="1" customHeight="1">
      <c r="A4540" s="12">
        <v>420790.0</v>
      </c>
      <c r="B4540" s="12" t="s">
        <v>4483</v>
      </c>
      <c r="C4540" s="12" t="s">
        <v>158</v>
      </c>
      <c r="D4540" s="12" t="s">
        <v>165</v>
      </c>
      <c r="E4540" s="12">
        <v>10556.0</v>
      </c>
      <c r="F4540" s="26">
        <v>43965.0</v>
      </c>
      <c r="G4540" s="20"/>
      <c r="H4540" s="20"/>
      <c r="I4540" s="28" t="str">
        <f t="shared" si="1"/>
        <v>SCIrineópolis43965</v>
      </c>
      <c r="J4540" s="28">
        <f>VLOOKUP(I4540,'Indice isolamento municipio'!$F$2:$G$26498,2,false)</f>
        <v>0.512</v>
      </c>
      <c r="K4540" s="29"/>
      <c r="L4540" s="20"/>
      <c r="M4540" s="20"/>
      <c r="N4540" s="20"/>
      <c r="O4540" s="20"/>
      <c r="P4540" s="20"/>
    </row>
    <row r="4541" ht="15.75" hidden="1" customHeight="1">
      <c r="A4541" s="12">
        <v>420800.0</v>
      </c>
      <c r="B4541" s="12" t="s">
        <v>4484</v>
      </c>
      <c r="C4541" s="12" t="s">
        <v>158</v>
      </c>
      <c r="D4541" s="12" t="s">
        <v>165</v>
      </c>
      <c r="E4541" s="12">
        <v>6375.0</v>
      </c>
      <c r="F4541" s="26">
        <v>43965.0</v>
      </c>
      <c r="G4541" s="20"/>
      <c r="H4541" s="20"/>
      <c r="I4541" s="28" t="str">
        <f t="shared" si="1"/>
        <v>SCItá43965</v>
      </c>
      <c r="J4541" s="28">
        <f>VLOOKUP(I4541,'Indice isolamento municipio'!$F$2:$G$26498,2,false)</f>
        <v>0.456</v>
      </c>
      <c r="K4541" s="29"/>
      <c r="L4541" s="20"/>
      <c r="M4541" s="20"/>
      <c r="N4541" s="20"/>
      <c r="O4541" s="20"/>
      <c r="P4541" s="20"/>
    </row>
    <row r="4542" ht="15.75" hidden="1" customHeight="1">
      <c r="A4542" s="12">
        <v>420810.0</v>
      </c>
      <c r="B4542" s="12" t="s">
        <v>4485</v>
      </c>
      <c r="C4542" s="12" t="s">
        <v>158</v>
      </c>
      <c r="D4542" s="12" t="s">
        <v>165</v>
      </c>
      <c r="E4542" s="12">
        <v>20485.0</v>
      </c>
      <c r="F4542" s="26">
        <v>43965.0</v>
      </c>
      <c r="G4542" s="20"/>
      <c r="H4542" s="20"/>
      <c r="I4542" s="28" t="str">
        <f t="shared" si="1"/>
        <v>SCItaiópolis43965</v>
      </c>
      <c r="J4542" s="28">
        <f>VLOOKUP(I4542,'Indice isolamento municipio'!$F$2:$G$26498,2,false)</f>
        <v>0.372</v>
      </c>
      <c r="K4542" s="29"/>
      <c r="L4542" s="20"/>
      <c r="M4542" s="20"/>
      <c r="N4542" s="20"/>
      <c r="O4542" s="20"/>
      <c r="P4542" s="20"/>
    </row>
    <row r="4543" ht="15.75" hidden="1" customHeight="1">
      <c r="A4543" s="12">
        <v>420820.0</v>
      </c>
      <c r="B4543" s="12" t="s">
        <v>5988</v>
      </c>
      <c r="C4543" s="12" t="s">
        <v>158</v>
      </c>
      <c r="D4543" s="12" t="s">
        <v>165</v>
      </c>
      <c r="E4543" s="12">
        <v>188791.0</v>
      </c>
      <c r="F4543" s="26">
        <v>43965.0</v>
      </c>
      <c r="G4543" s="20"/>
      <c r="H4543" s="20"/>
      <c r="I4543" s="28" t="str">
        <f t="shared" si="1"/>
        <v>SCitajaí43965</v>
      </c>
      <c r="J4543" s="28">
        <f>VLOOKUP(I4543,'Indice isolamento municipio'!$F$2:$G$26498,2,false)</f>
        <v>0.375</v>
      </c>
      <c r="K4543" s="29"/>
      <c r="L4543" s="20"/>
      <c r="M4543" s="20"/>
      <c r="N4543" s="20"/>
      <c r="O4543" s="20"/>
      <c r="P4543" s="20"/>
    </row>
    <row r="4544" ht="15.75" hidden="1" customHeight="1">
      <c r="A4544" s="12">
        <v>420830.0</v>
      </c>
      <c r="B4544" s="12" t="s">
        <v>4487</v>
      </c>
      <c r="C4544" s="12" t="s">
        <v>158</v>
      </c>
      <c r="D4544" s="12" t="s">
        <v>165</v>
      </c>
      <c r="E4544" s="12">
        <v>48807.0</v>
      </c>
      <c r="F4544" s="26">
        <v>43965.0</v>
      </c>
      <c r="G4544" s="20"/>
      <c r="H4544" s="20"/>
      <c r="I4544" s="28" t="str">
        <f t="shared" si="1"/>
        <v>SCItapema43965</v>
      </c>
      <c r="J4544" s="28">
        <f>VLOOKUP(I4544,'Indice isolamento municipio'!$F$2:$G$26498,2,false)</f>
        <v>0.382</v>
      </c>
      <c r="K4544" s="29"/>
      <c r="L4544" s="20"/>
      <c r="M4544" s="20"/>
      <c r="N4544" s="20"/>
      <c r="O4544" s="20"/>
      <c r="P4544" s="20"/>
    </row>
    <row r="4545" ht="15.75" hidden="1" customHeight="1">
      <c r="A4545" s="12">
        <v>420840.0</v>
      </c>
      <c r="B4545" s="12" t="s">
        <v>273</v>
      </c>
      <c r="C4545" s="12" t="s">
        <v>158</v>
      </c>
      <c r="D4545" s="12" t="s">
        <v>165</v>
      </c>
      <c r="E4545" s="12">
        <v>15623.0</v>
      </c>
      <c r="F4545" s="26">
        <v>43965.0</v>
      </c>
      <c r="G4545" s="20"/>
      <c r="H4545" s="20"/>
      <c r="I4545" s="28" t="str">
        <f t="shared" si="1"/>
        <v>SCItapiranga43965</v>
      </c>
      <c r="J4545" s="28">
        <f>VLOOKUP(I4545,'Indice isolamento municipio'!$F$2:$G$26498,2,false)</f>
        <v>0.429</v>
      </c>
      <c r="K4545" s="29"/>
      <c r="L4545" s="20"/>
      <c r="M4545" s="20"/>
      <c r="N4545" s="20"/>
      <c r="O4545" s="20"/>
      <c r="P4545" s="20"/>
    </row>
    <row r="4546" ht="15.75" hidden="1" customHeight="1">
      <c r="A4546" s="12">
        <v>420845.0</v>
      </c>
      <c r="B4546" s="12" t="s">
        <v>5989</v>
      </c>
      <c r="C4546" s="12" t="s">
        <v>158</v>
      </c>
      <c r="D4546" s="12" t="s">
        <v>165</v>
      </c>
      <c r="E4546" s="12">
        <v>15658.0</v>
      </c>
      <c r="F4546" s="26">
        <v>43965.0</v>
      </c>
      <c r="G4546" s="20"/>
      <c r="H4546" s="20"/>
      <c r="I4546" s="28" t="str">
        <f t="shared" si="1"/>
        <v>SCitapoá43965</v>
      </c>
      <c r="J4546" s="28">
        <f>VLOOKUP(I4546,'Indice isolamento municipio'!$F$2:$G$26498,2,false)</f>
        <v>0.405</v>
      </c>
      <c r="K4546" s="29"/>
      <c r="L4546" s="20"/>
      <c r="M4546" s="20"/>
      <c r="N4546" s="20"/>
      <c r="O4546" s="20"/>
      <c r="P4546" s="20"/>
    </row>
    <row r="4547" ht="15.75" hidden="1" customHeight="1">
      <c r="A4547" s="12">
        <v>420850.0</v>
      </c>
      <c r="B4547" s="12" t="s">
        <v>4489</v>
      </c>
      <c r="C4547" s="12" t="s">
        <v>158</v>
      </c>
      <c r="D4547" s="12" t="s">
        <v>165</v>
      </c>
      <c r="E4547" s="12">
        <v>22667.0</v>
      </c>
      <c r="F4547" s="26">
        <v>43965.0</v>
      </c>
      <c r="G4547" s="20"/>
      <c r="H4547" s="20"/>
      <c r="I4547" s="28" t="str">
        <f t="shared" si="1"/>
        <v>SCItuporanga43965</v>
      </c>
      <c r="J4547" s="28">
        <f>VLOOKUP(I4547,'Indice isolamento municipio'!$F$2:$G$26498,2,false)</f>
        <v>0.352</v>
      </c>
      <c r="K4547" s="29"/>
      <c r="L4547" s="20"/>
      <c r="M4547" s="20"/>
      <c r="N4547" s="20"/>
      <c r="O4547" s="20"/>
      <c r="P4547" s="20"/>
    </row>
    <row r="4548" ht="15.75" hidden="1" customHeight="1">
      <c r="A4548" s="12">
        <v>420860.0</v>
      </c>
      <c r="B4548" s="12" t="s">
        <v>4490</v>
      </c>
      <c r="C4548" s="12" t="s">
        <v>158</v>
      </c>
      <c r="D4548" s="12" t="s">
        <v>165</v>
      </c>
      <c r="E4548" s="12">
        <v>4018.0</v>
      </c>
      <c r="F4548" s="26">
        <v>43965.0</v>
      </c>
      <c r="G4548" s="20"/>
      <c r="H4548" s="20"/>
      <c r="I4548" s="28" t="str">
        <f t="shared" si="1"/>
        <v>SCJaborá43965</v>
      </c>
      <c r="J4548" s="28">
        <f>VLOOKUP(I4548,'Indice isolamento municipio'!$F$2:$G$26498,2,false)</f>
        <v>0.455</v>
      </c>
      <c r="K4548" s="29"/>
      <c r="L4548" s="20"/>
      <c r="M4548" s="20"/>
      <c r="N4548" s="20"/>
      <c r="O4548" s="20"/>
      <c r="P4548" s="20"/>
    </row>
    <row r="4549" ht="15.75" hidden="1" customHeight="1">
      <c r="A4549" s="12">
        <v>420870.0</v>
      </c>
      <c r="B4549" s="12" t="s">
        <v>4491</v>
      </c>
      <c r="C4549" s="12" t="s">
        <v>158</v>
      </c>
      <c r="D4549" s="12" t="s">
        <v>165</v>
      </c>
      <c r="E4549" s="12">
        <v>10562.0</v>
      </c>
      <c r="F4549" s="26">
        <v>43965.0</v>
      </c>
      <c r="G4549" s="20"/>
      <c r="H4549" s="20"/>
      <c r="I4549" s="28" t="str">
        <f t="shared" si="1"/>
        <v>SCJacinto Machado43965</v>
      </c>
      <c r="J4549" s="28">
        <f>VLOOKUP(I4549,'Indice isolamento municipio'!$F$2:$G$26498,2,false)</f>
        <v>0.293</v>
      </c>
      <c r="K4549" s="29"/>
      <c r="L4549" s="20"/>
      <c r="M4549" s="20"/>
      <c r="N4549" s="20"/>
      <c r="O4549" s="20"/>
      <c r="P4549" s="20"/>
    </row>
    <row r="4550" ht="15.75" hidden="1" customHeight="1">
      <c r="A4550" s="12">
        <v>420880.0</v>
      </c>
      <c r="B4550" s="12" t="s">
        <v>4492</v>
      </c>
      <c r="C4550" s="12" t="s">
        <v>158</v>
      </c>
      <c r="D4550" s="12" t="s">
        <v>165</v>
      </c>
      <c r="E4550" s="12">
        <v>17695.0</v>
      </c>
      <c r="F4550" s="26">
        <v>43965.0</v>
      </c>
      <c r="G4550" s="20"/>
      <c r="H4550" s="20"/>
      <c r="I4550" s="28" t="str">
        <f t="shared" si="1"/>
        <v>SCJaguaruna43965</v>
      </c>
      <c r="J4550" s="28">
        <f>VLOOKUP(I4550,'Indice isolamento municipio'!$F$2:$G$26498,2,false)</f>
        <v>0.372</v>
      </c>
      <c r="K4550" s="29"/>
      <c r="L4550" s="20"/>
      <c r="M4550" s="20"/>
      <c r="N4550" s="20"/>
      <c r="O4550" s="20"/>
      <c r="P4550" s="20"/>
    </row>
    <row r="4551" ht="15.75" hidden="1" customHeight="1">
      <c r="A4551" s="12">
        <v>420890.0</v>
      </c>
      <c r="B4551" s="12" t="s">
        <v>4493</v>
      </c>
      <c r="C4551" s="12" t="s">
        <v>158</v>
      </c>
      <c r="D4551" s="12" t="s">
        <v>165</v>
      </c>
      <c r="E4551" s="12">
        <v>148353.0</v>
      </c>
      <c r="F4551" s="26">
        <v>43965.0</v>
      </c>
      <c r="G4551" s="20"/>
      <c r="H4551" s="20"/>
      <c r="I4551" s="28" t="str">
        <f t="shared" si="1"/>
        <v>SCJaraguá do Sul43965</v>
      </c>
      <c r="J4551" s="28">
        <f>VLOOKUP(I4551,'Indice isolamento municipio'!$F$2:$G$26498,2,false)</f>
        <v>0.385</v>
      </c>
      <c r="K4551" s="29"/>
      <c r="L4551" s="20"/>
      <c r="M4551" s="20"/>
      <c r="N4551" s="20"/>
      <c r="O4551" s="20"/>
      <c r="P4551" s="20"/>
    </row>
    <row r="4552" ht="15.75" hidden="1" customHeight="1">
      <c r="A4552" s="12">
        <v>420895.0</v>
      </c>
      <c r="B4552" s="12" t="s">
        <v>4897</v>
      </c>
      <c r="C4552" s="12" t="s">
        <v>158</v>
      </c>
      <c r="D4552" s="12" t="s">
        <v>165</v>
      </c>
      <c r="E4552" s="12">
        <v>1732.0</v>
      </c>
      <c r="F4552" s="26">
        <v>43965.0</v>
      </c>
      <c r="G4552" s="20"/>
      <c r="H4552" s="20"/>
      <c r="I4552" s="28" t="str">
        <f t="shared" si="1"/>
        <v>SCJardinópolis43965</v>
      </c>
      <c r="J4552" s="28" t="str">
        <f>VLOOKUP(I4552,'Indice isolamento municipio'!$F$2:$G$26498,2,false)</f>
        <v>#N/A</v>
      </c>
      <c r="K4552" s="29"/>
      <c r="L4552" s="20"/>
      <c r="M4552" s="20"/>
      <c r="N4552" s="20"/>
      <c r="O4552" s="20"/>
      <c r="P4552" s="20"/>
    </row>
    <row r="4553" ht="15.75" hidden="1" customHeight="1">
      <c r="A4553" s="12">
        <v>420900.0</v>
      </c>
      <c r="B4553" s="12" t="s">
        <v>4494</v>
      </c>
      <c r="C4553" s="12" t="s">
        <v>158</v>
      </c>
      <c r="D4553" s="12" t="s">
        <v>165</v>
      </c>
      <c r="E4553" s="12">
        <v>27467.0</v>
      </c>
      <c r="F4553" s="26">
        <v>43965.0</v>
      </c>
      <c r="G4553" s="20"/>
      <c r="H4553" s="20"/>
      <c r="I4553" s="28" t="str">
        <f t="shared" si="1"/>
        <v>SCJoaçaba43965</v>
      </c>
      <c r="J4553" s="28">
        <f>VLOOKUP(I4553,'Indice isolamento municipio'!$F$2:$G$26498,2,false)</f>
        <v>0.381</v>
      </c>
      <c r="K4553" s="29"/>
      <c r="L4553" s="20"/>
      <c r="M4553" s="20"/>
      <c r="N4553" s="20"/>
      <c r="O4553" s="20"/>
      <c r="P4553" s="20"/>
    </row>
    <row r="4554" ht="15.75" hidden="1" customHeight="1">
      <c r="A4554" s="12">
        <v>420910.0</v>
      </c>
      <c r="B4554" s="12" t="s">
        <v>4495</v>
      </c>
      <c r="C4554" s="12" t="s">
        <v>158</v>
      </c>
      <c r="D4554" s="12" t="s">
        <v>165</v>
      </c>
      <c r="E4554" s="12">
        <v>526338.0</v>
      </c>
      <c r="F4554" s="26">
        <v>43965.0</v>
      </c>
      <c r="G4554" s="20"/>
      <c r="H4554" s="20"/>
      <c r="I4554" s="28" t="str">
        <f t="shared" si="1"/>
        <v>SCJoinville43965</v>
      </c>
      <c r="J4554" s="28">
        <f>VLOOKUP(I4554,'Indice isolamento municipio'!$F$2:$G$26498,2,false)</f>
        <v>0.399</v>
      </c>
      <c r="K4554" s="29"/>
      <c r="L4554" s="20"/>
      <c r="M4554" s="20"/>
      <c r="N4554" s="20"/>
      <c r="O4554" s="20"/>
      <c r="P4554" s="20"/>
    </row>
    <row r="4555" ht="15.75" hidden="1" customHeight="1">
      <c r="A4555" s="12">
        <v>420915.0</v>
      </c>
      <c r="B4555" s="12" t="s">
        <v>4496</v>
      </c>
      <c r="C4555" s="12" t="s">
        <v>158</v>
      </c>
      <c r="D4555" s="12" t="s">
        <v>165</v>
      </c>
      <c r="E4555" s="12">
        <v>4741.0</v>
      </c>
      <c r="F4555" s="26">
        <v>43965.0</v>
      </c>
      <c r="G4555" s="20"/>
      <c r="H4555" s="20"/>
      <c r="I4555" s="28" t="str">
        <f t="shared" si="1"/>
        <v>SCJosé Boiteux43965</v>
      </c>
      <c r="J4555" s="28">
        <f>VLOOKUP(I4555,'Indice isolamento municipio'!$F$2:$G$26498,2,false)</f>
        <v>0.306</v>
      </c>
      <c r="K4555" s="29"/>
      <c r="L4555" s="20"/>
      <c r="M4555" s="20"/>
      <c r="N4555" s="20"/>
      <c r="O4555" s="20"/>
      <c r="P4555" s="20"/>
    </row>
    <row r="4556" ht="15.75" hidden="1" customHeight="1">
      <c r="A4556" s="12">
        <v>420917.0</v>
      </c>
      <c r="B4556" s="12" t="s">
        <v>4497</v>
      </c>
      <c r="C4556" s="12" t="s">
        <v>158</v>
      </c>
      <c r="D4556" s="12" t="s">
        <v>165</v>
      </c>
      <c r="E4556" s="12">
        <v>2138.0</v>
      </c>
      <c r="F4556" s="26">
        <v>43965.0</v>
      </c>
      <c r="G4556" s="20"/>
      <c r="H4556" s="20"/>
      <c r="I4556" s="28" t="str">
        <f t="shared" si="1"/>
        <v>SCJupiá43965</v>
      </c>
      <c r="J4556" s="28">
        <f>VLOOKUP(I4556,'Indice isolamento municipio'!$F$2:$G$26498,2,false)</f>
        <v>0.381</v>
      </c>
      <c r="K4556" s="29"/>
      <c r="L4556" s="20"/>
      <c r="M4556" s="20"/>
      <c r="N4556" s="20"/>
      <c r="O4556" s="20"/>
      <c r="P4556" s="20"/>
    </row>
    <row r="4557" ht="15.75" hidden="1" customHeight="1">
      <c r="A4557" s="12">
        <v>420920.0</v>
      </c>
      <c r="B4557" s="12" t="s">
        <v>4498</v>
      </c>
      <c r="C4557" s="12" t="s">
        <v>158</v>
      </c>
      <c r="D4557" s="12" t="s">
        <v>165</v>
      </c>
      <c r="E4557" s="12">
        <v>2203.0</v>
      </c>
      <c r="F4557" s="26">
        <v>43965.0</v>
      </c>
      <c r="G4557" s="20"/>
      <c r="H4557" s="20"/>
      <c r="I4557" s="28" t="str">
        <f t="shared" si="1"/>
        <v>SCLacerdópolis43965</v>
      </c>
      <c r="J4557" s="28">
        <f>VLOOKUP(I4557,'Indice isolamento municipio'!$F$2:$G$26498,2,false)</f>
        <v>0.346</v>
      </c>
      <c r="K4557" s="29"/>
      <c r="L4557" s="20"/>
      <c r="M4557" s="20"/>
      <c r="N4557" s="20"/>
      <c r="O4557" s="20"/>
      <c r="P4557" s="20"/>
    </row>
    <row r="4558" ht="15.75" hidden="1" customHeight="1">
      <c r="A4558" s="12">
        <v>420930.0</v>
      </c>
      <c r="B4558" s="12" t="s">
        <v>4499</v>
      </c>
      <c r="C4558" s="12" t="s">
        <v>158</v>
      </c>
      <c r="D4558" s="12" t="s">
        <v>165</v>
      </c>
      <c r="E4558" s="12">
        <v>156604.0</v>
      </c>
      <c r="F4558" s="26">
        <v>43965.0</v>
      </c>
      <c r="G4558" s="20"/>
      <c r="H4558" s="20"/>
      <c r="I4558" s="28" t="str">
        <f t="shared" si="1"/>
        <v>SCLages43965</v>
      </c>
      <c r="J4558" s="28">
        <f>VLOOKUP(I4558,'Indice isolamento municipio'!$F$2:$G$26498,2,false)</f>
        <v>0.374</v>
      </c>
      <c r="K4558" s="29"/>
      <c r="L4558" s="20"/>
      <c r="M4558" s="20"/>
      <c r="N4558" s="20"/>
      <c r="O4558" s="20"/>
      <c r="P4558" s="20"/>
    </row>
    <row r="4559" ht="15.75" hidden="1" customHeight="1">
      <c r="A4559" s="12">
        <v>420940.0</v>
      </c>
      <c r="B4559" s="12" t="s">
        <v>4500</v>
      </c>
      <c r="C4559" s="12" t="s">
        <v>158</v>
      </c>
      <c r="D4559" s="12" t="s">
        <v>165</v>
      </c>
      <c r="E4559" s="12">
        <v>42750.0</v>
      </c>
      <c r="F4559" s="26">
        <v>43965.0</v>
      </c>
      <c r="G4559" s="20"/>
      <c r="H4559" s="20"/>
      <c r="I4559" s="28" t="str">
        <f t="shared" si="1"/>
        <v>SCLaguna43965</v>
      </c>
      <c r="J4559" s="28">
        <f>VLOOKUP(I4559,'Indice isolamento municipio'!$F$2:$G$26498,2,false)</f>
        <v>0.4</v>
      </c>
      <c r="K4559" s="29"/>
      <c r="L4559" s="20"/>
      <c r="M4559" s="20"/>
      <c r="N4559" s="20"/>
      <c r="O4559" s="20"/>
      <c r="P4559" s="20"/>
    </row>
    <row r="4560" ht="15.75" hidden="1" customHeight="1">
      <c r="A4560" s="12">
        <v>420945.0</v>
      </c>
      <c r="B4560" s="12" t="s">
        <v>5990</v>
      </c>
      <c r="C4560" s="12" t="s">
        <v>158</v>
      </c>
      <c r="D4560" s="12" t="s">
        <v>165</v>
      </c>
      <c r="E4560" s="12">
        <v>1478.0</v>
      </c>
      <c r="F4560" s="26">
        <v>43965.0</v>
      </c>
      <c r="G4560" s="20"/>
      <c r="H4560" s="20"/>
      <c r="I4560" s="28" t="str">
        <f t="shared" si="1"/>
        <v>SCLajeado Grande43965</v>
      </c>
      <c r="J4560" s="28" t="str">
        <f>VLOOKUP(I4560,'Indice isolamento municipio'!$F$2:$G$26498,2,false)</f>
        <v>#N/A</v>
      </c>
      <c r="K4560" s="29"/>
      <c r="L4560" s="20"/>
      <c r="M4560" s="20"/>
      <c r="N4560" s="20"/>
      <c r="O4560" s="20"/>
      <c r="P4560" s="20"/>
    </row>
    <row r="4561" ht="15.75" hidden="1" customHeight="1">
      <c r="A4561" s="12">
        <v>420950.0</v>
      </c>
      <c r="B4561" s="12" t="s">
        <v>4501</v>
      </c>
      <c r="C4561" s="12" t="s">
        <v>158</v>
      </c>
      <c r="D4561" s="12" t="s">
        <v>165</v>
      </c>
      <c r="E4561" s="12">
        <v>6147.0</v>
      </c>
      <c r="F4561" s="26">
        <v>43965.0</v>
      </c>
      <c r="G4561" s="20"/>
      <c r="H4561" s="20"/>
      <c r="I4561" s="28" t="str">
        <f t="shared" si="1"/>
        <v>SCLaurentino43965</v>
      </c>
      <c r="J4561" s="28">
        <f>VLOOKUP(I4561,'Indice isolamento municipio'!$F$2:$G$26498,2,false)</f>
        <v>0.285</v>
      </c>
      <c r="K4561" s="29"/>
      <c r="L4561" s="20"/>
      <c r="M4561" s="20"/>
      <c r="N4561" s="20"/>
      <c r="O4561" s="20"/>
      <c r="P4561" s="20"/>
    </row>
    <row r="4562" ht="15.75" hidden="1" customHeight="1">
      <c r="A4562" s="12">
        <v>420960.0</v>
      </c>
      <c r="B4562" s="12" t="s">
        <v>5991</v>
      </c>
      <c r="C4562" s="12" t="s">
        <v>158</v>
      </c>
      <c r="D4562" s="12" t="s">
        <v>165</v>
      </c>
      <c r="E4562" s="12">
        <v>14483.0</v>
      </c>
      <c r="F4562" s="26">
        <v>43965.0</v>
      </c>
      <c r="G4562" s="20"/>
      <c r="H4562" s="20"/>
      <c r="I4562" s="28" t="str">
        <f t="shared" si="1"/>
        <v>SCLauro Muller43965</v>
      </c>
      <c r="J4562" s="28" t="str">
        <f>VLOOKUP(I4562,'Indice isolamento municipio'!$F$2:$G$26498,2,false)</f>
        <v>#N/A</v>
      </c>
      <c r="K4562" s="29"/>
      <c r="L4562" s="20"/>
      <c r="M4562" s="20"/>
      <c r="N4562" s="20"/>
      <c r="O4562" s="20"/>
      <c r="P4562" s="20"/>
    </row>
    <row r="4563" ht="15.75" hidden="1" customHeight="1">
      <c r="A4563" s="12">
        <v>420970.0</v>
      </c>
      <c r="B4563" s="12" t="s">
        <v>4503</v>
      </c>
      <c r="C4563" s="12" t="s">
        <v>158</v>
      </c>
      <c r="D4563" s="12" t="s">
        <v>165</v>
      </c>
      <c r="E4563" s="12">
        <v>11862.0</v>
      </c>
      <c r="F4563" s="26">
        <v>43965.0</v>
      </c>
      <c r="G4563" s="20"/>
      <c r="H4563" s="20"/>
      <c r="I4563" s="28" t="str">
        <f t="shared" si="1"/>
        <v>SCLebon Régis43965</v>
      </c>
      <c r="J4563" s="28">
        <f>VLOOKUP(I4563,'Indice isolamento municipio'!$F$2:$G$26498,2,false)</f>
        <v>0.423</v>
      </c>
      <c r="K4563" s="29"/>
      <c r="L4563" s="20"/>
      <c r="M4563" s="20"/>
      <c r="N4563" s="20"/>
      <c r="O4563" s="20"/>
      <c r="P4563" s="20"/>
    </row>
    <row r="4564" ht="15.75" hidden="1" customHeight="1">
      <c r="A4564" s="12">
        <v>420980.0</v>
      </c>
      <c r="B4564" s="12" t="s">
        <v>4504</v>
      </c>
      <c r="C4564" s="12" t="s">
        <v>158</v>
      </c>
      <c r="D4564" s="12" t="s">
        <v>165</v>
      </c>
      <c r="E4564" s="12">
        <v>3309.0</v>
      </c>
      <c r="F4564" s="26">
        <v>43965.0</v>
      </c>
      <c r="G4564" s="20"/>
      <c r="H4564" s="20"/>
      <c r="I4564" s="28" t="str">
        <f t="shared" si="1"/>
        <v>SCLeoberto Leal43965</v>
      </c>
      <c r="J4564" s="28">
        <f>VLOOKUP(I4564,'Indice isolamento municipio'!$F$2:$G$26498,2,false)</f>
        <v>0.528</v>
      </c>
      <c r="K4564" s="29"/>
      <c r="L4564" s="20"/>
      <c r="M4564" s="20"/>
      <c r="N4564" s="20"/>
      <c r="O4564" s="20"/>
      <c r="P4564" s="20"/>
    </row>
    <row r="4565" ht="15.75" hidden="1" customHeight="1">
      <c r="A4565" s="12">
        <v>420985.0</v>
      </c>
      <c r="B4565" s="12" t="s">
        <v>4505</v>
      </c>
      <c r="C4565" s="12" t="s">
        <v>158</v>
      </c>
      <c r="D4565" s="12" t="s">
        <v>165</v>
      </c>
      <c r="E4565" s="12">
        <v>4622.0</v>
      </c>
      <c r="F4565" s="26">
        <v>43965.0</v>
      </c>
      <c r="G4565" s="20"/>
      <c r="H4565" s="20"/>
      <c r="I4565" s="28" t="str">
        <f t="shared" si="1"/>
        <v>SCLindóia do Sul43965</v>
      </c>
      <c r="J4565" s="28">
        <f>VLOOKUP(I4565,'Indice isolamento municipio'!$F$2:$G$26498,2,false)</f>
        <v>0.361</v>
      </c>
      <c r="K4565" s="29"/>
      <c r="L4565" s="20"/>
      <c r="M4565" s="20"/>
      <c r="N4565" s="20"/>
      <c r="O4565" s="20"/>
      <c r="P4565" s="20"/>
    </row>
    <row r="4566" ht="15.75" hidden="1" customHeight="1">
      <c r="A4566" s="12">
        <v>420990.0</v>
      </c>
      <c r="B4566" s="12" t="s">
        <v>4506</v>
      </c>
      <c r="C4566" s="12" t="s">
        <v>158</v>
      </c>
      <c r="D4566" s="12" t="s">
        <v>165</v>
      </c>
      <c r="E4566" s="12">
        <v>10526.0</v>
      </c>
      <c r="F4566" s="26">
        <v>43965.0</v>
      </c>
      <c r="G4566" s="20"/>
      <c r="H4566" s="20"/>
      <c r="I4566" s="28" t="str">
        <f t="shared" si="1"/>
        <v>SCLontras43965</v>
      </c>
      <c r="J4566" s="28">
        <f>VLOOKUP(I4566,'Indice isolamento municipio'!$F$2:$G$26498,2,false)</f>
        <v>0.365</v>
      </c>
      <c r="K4566" s="29"/>
      <c r="L4566" s="20"/>
      <c r="M4566" s="20"/>
      <c r="N4566" s="20"/>
      <c r="O4566" s="20"/>
      <c r="P4566" s="20"/>
    </row>
    <row r="4567" ht="15.75" hidden="1" customHeight="1">
      <c r="A4567" s="12">
        <v>421000.0</v>
      </c>
      <c r="B4567" s="12" t="s">
        <v>4507</v>
      </c>
      <c r="C4567" s="12" t="s">
        <v>158</v>
      </c>
      <c r="D4567" s="12" t="s">
        <v>165</v>
      </c>
      <c r="E4567" s="12">
        <v>10811.0</v>
      </c>
      <c r="F4567" s="26">
        <v>43965.0</v>
      </c>
      <c r="G4567" s="20"/>
      <c r="H4567" s="20"/>
      <c r="I4567" s="28" t="str">
        <f t="shared" si="1"/>
        <v>SCLuiz Alves43965</v>
      </c>
      <c r="J4567" s="28">
        <f>VLOOKUP(I4567,'Indice isolamento municipio'!$F$2:$G$26498,2,false)</f>
        <v>0.429</v>
      </c>
      <c r="K4567" s="29"/>
      <c r="L4567" s="20"/>
      <c r="M4567" s="20"/>
      <c r="N4567" s="20"/>
      <c r="O4567" s="20"/>
      <c r="P4567" s="20"/>
    </row>
    <row r="4568" ht="15.75" hidden="1" customHeight="1">
      <c r="A4568" s="12">
        <v>421003.0</v>
      </c>
      <c r="B4568" s="12" t="s">
        <v>4508</v>
      </c>
      <c r="C4568" s="12" t="s">
        <v>158</v>
      </c>
      <c r="D4568" s="12" t="s">
        <v>165</v>
      </c>
      <c r="E4568" s="12">
        <v>5605.0</v>
      </c>
      <c r="F4568" s="26">
        <v>43965.0</v>
      </c>
      <c r="G4568" s="20"/>
      <c r="H4568" s="20"/>
      <c r="I4568" s="28" t="str">
        <f t="shared" si="1"/>
        <v>SCLuzerna43965</v>
      </c>
      <c r="J4568" s="28">
        <f>VLOOKUP(I4568,'Indice isolamento municipio'!$F$2:$G$26498,2,false)</f>
        <v>0.305</v>
      </c>
      <c r="K4568" s="29"/>
      <c r="L4568" s="20"/>
      <c r="M4568" s="20"/>
      <c r="N4568" s="20"/>
      <c r="O4568" s="20"/>
      <c r="P4568" s="20"/>
    </row>
    <row r="4569" ht="15.75" hidden="1" customHeight="1">
      <c r="A4569" s="12">
        <v>421005.0</v>
      </c>
      <c r="B4569" s="12" t="s">
        <v>5992</v>
      </c>
      <c r="C4569" s="12" t="s">
        <v>158</v>
      </c>
      <c r="D4569" s="12" t="s">
        <v>165</v>
      </c>
      <c r="E4569" s="12">
        <v>1815.0</v>
      </c>
      <c r="F4569" s="26">
        <v>43965.0</v>
      </c>
      <c r="G4569" s="20"/>
      <c r="H4569" s="20"/>
      <c r="I4569" s="28" t="str">
        <f t="shared" si="1"/>
        <v>SCMacieira43965</v>
      </c>
      <c r="J4569" s="28" t="str">
        <f>VLOOKUP(I4569,'Indice isolamento municipio'!$F$2:$G$26498,2,false)</f>
        <v>#N/A</v>
      </c>
      <c r="K4569" s="29"/>
      <c r="L4569" s="20"/>
      <c r="M4569" s="20"/>
      <c r="N4569" s="20"/>
      <c r="O4569" s="20"/>
      <c r="P4569" s="20"/>
    </row>
    <row r="4570" ht="15.75" hidden="1" customHeight="1">
      <c r="A4570" s="12">
        <v>421010.0</v>
      </c>
      <c r="B4570" s="12" t="s">
        <v>4509</v>
      </c>
      <c r="C4570" s="12" t="s">
        <v>158</v>
      </c>
      <c r="D4570" s="12" t="s">
        <v>165</v>
      </c>
      <c r="E4570" s="12">
        <v>53361.0</v>
      </c>
      <c r="F4570" s="26">
        <v>43965.0</v>
      </c>
      <c r="G4570" s="20"/>
      <c r="H4570" s="20"/>
      <c r="I4570" s="28" t="str">
        <f t="shared" si="1"/>
        <v>SCMafra43965</v>
      </c>
      <c r="J4570" s="28">
        <f>VLOOKUP(I4570,'Indice isolamento municipio'!$F$2:$G$26498,2,false)</f>
        <v>0.358</v>
      </c>
      <c r="K4570" s="29"/>
      <c r="L4570" s="20"/>
      <c r="M4570" s="20"/>
      <c r="N4570" s="20"/>
      <c r="O4570" s="20"/>
      <c r="P4570" s="20"/>
    </row>
    <row r="4571" ht="15.75" hidden="1" customHeight="1">
      <c r="A4571" s="12">
        <v>421020.0</v>
      </c>
      <c r="B4571" s="12" t="s">
        <v>4510</v>
      </c>
      <c r="C4571" s="12" t="s">
        <v>158</v>
      </c>
      <c r="D4571" s="12" t="s">
        <v>165</v>
      </c>
      <c r="E4571" s="12">
        <v>3300.0</v>
      </c>
      <c r="F4571" s="26">
        <v>43965.0</v>
      </c>
      <c r="G4571" s="20"/>
      <c r="H4571" s="20"/>
      <c r="I4571" s="28" t="str">
        <f t="shared" si="1"/>
        <v>SCMajor Gercino43965</v>
      </c>
      <c r="J4571" s="28">
        <f>VLOOKUP(I4571,'Indice isolamento municipio'!$F$2:$G$26498,2,false)</f>
        <v>0.426</v>
      </c>
      <c r="K4571" s="29"/>
      <c r="L4571" s="20"/>
      <c r="M4571" s="20"/>
      <c r="N4571" s="20"/>
      <c r="O4571" s="20"/>
      <c r="P4571" s="20"/>
    </row>
    <row r="4572" ht="15.75" hidden="1" customHeight="1">
      <c r="A4572" s="12">
        <v>421030.0</v>
      </c>
      <c r="B4572" s="12" t="s">
        <v>4511</v>
      </c>
      <c r="C4572" s="12" t="s">
        <v>158</v>
      </c>
      <c r="D4572" s="12" t="s">
        <v>165</v>
      </c>
      <c r="E4572" s="12">
        <v>7566.0</v>
      </c>
      <c r="F4572" s="26">
        <v>43965.0</v>
      </c>
      <c r="G4572" s="20"/>
      <c r="H4572" s="20"/>
      <c r="I4572" s="28" t="str">
        <f t="shared" si="1"/>
        <v>SCMajor Vieira43965</v>
      </c>
      <c r="J4572" s="28">
        <f>VLOOKUP(I4572,'Indice isolamento municipio'!$F$2:$G$26498,2,false)</f>
        <v>0.429</v>
      </c>
      <c r="K4572" s="29"/>
      <c r="L4572" s="20"/>
      <c r="M4572" s="20"/>
      <c r="N4572" s="20"/>
      <c r="O4572" s="20"/>
      <c r="P4572" s="20"/>
    </row>
    <row r="4573" ht="15.75" hidden="1" customHeight="1">
      <c r="A4573" s="12">
        <v>421040.0</v>
      </c>
      <c r="B4573" s="12" t="s">
        <v>4512</v>
      </c>
      <c r="C4573" s="12" t="s">
        <v>158</v>
      </c>
      <c r="D4573" s="12" t="s">
        <v>165</v>
      </c>
      <c r="E4573" s="12">
        <v>6535.0</v>
      </c>
      <c r="F4573" s="26">
        <v>43965.0</v>
      </c>
      <c r="G4573" s="20"/>
      <c r="H4573" s="20"/>
      <c r="I4573" s="28" t="str">
        <f t="shared" si="1"/>
        <v>SCMaracajá43965</v>
      </c>
      <c r="J4573" s="28">
        <f>VLOOKUP(I4573,'Indice isolamento municipio'!$F$2:$G$26498,2,false)</f>
        <v>0.372</v>
      </c>
      <c r="K4573" s="29"/>
      <c r="L4573" s="20"/>
      <c r="M4573" s="20"/>
      <c r="N4573" s="20"/>
      <c r="O4573" s="20"/>
      <c r="P4573" s="20"/>
    </row>
    <row r="4574" ht="15.75" hidden="1" customHeight="1">
      <c r="A4574" s="12">
        <v>421050.0</v>
      </c>
      <c r="B4574" s="12" t="s">
        <v>190</v>
      </c>
      <c r="C4574" s="12" t="s">
        <v>158</v>
      </c>
      <c r="D4574" s="12" t="s">
        <v>165</v>
      </c>
      <c r="E4574" s="12">
        <v>22642.0</v>
      </c>
      <c r="F4574" s="26">
        <v>43965.0</v>
      </c>
      <c r="G4574" s="20"/>
      <c r="H4574" s="20"/>
      <c r="I4574" s="28" t="str">
        <f t="shared" si="1"/>
        <v>SCMaravilha43965</v>
      </c>
      <c r="J4574" s="28">
        <f>VLOOKUP(I4574,'Indice isolamento municipio'!$F$2:$G$26498,2,false)</f>
        <v>0.368</v>
      </c>
      <c r="K4574" s="29"/>
      <c r="L4574" s="20"/>
      <c r="M4574" s="20"/>
      <c r="N4574" s="20"/>
      <c r="O4574" s="20"/>
      <c r="P4574" s="20"/>
    </row>
    <row r="4575" ht="15.75" hidden="1" customHeight="1">
      <c r="A4575" s="12">
        <v>421055.0</v>
      </c>
      <c r="B4575" s="12" t="s">
        <v>4513</v>
      </c>
      <c r="C4575" s="12" t="s">
        <v>158</v>
      </c>
      <c r="D4575" s="12" t="s">
        <v>165</v>
      </c>
      <c r="E4575" s="12">
        <v>2136.0</v>
      </c>
      <c r="F4575" s="26">
        <v>43965.0</v>
      </c>
      <c r="G4575" s="20"/>
      <c r="H4575" s="20"/>
      <c r="I4575" s="28" t="str">
        <f t="shared" si="1"/>
        <v>SCMarema43965</v>
      </c>
      <c r="J4575" s="28">
        <f>VLOOKUP(I4575,'Indice isolamento municipio'!$F$2:$G$26498,2,false)</f>
        <v>0.2</v>
      </c>
      <c r="K4575" s="29"/>
      <c r="L4575" s="20"/>
      <c r="M4575" s="20"/>
      <c r="N4575" s="20"/>
      <c r="O4575" s="20"/>
      <c r="P4575" s="20"/>
    </row>
    <row r="4576" ht="15.75" hidden="1" customHeight="1">
      <c r="A4576" s="12">
        <v>421060.0</v>
      </c>
      <c r="B4576" s="12" t="s">
        <v>2839</v>
      </c>
      <c r="C4576" s="12" t="s">
        <v>158</v>
      </c>
      <c r="D4576" s="12" t="s">
        <v>165</v>
      </c>
      <c r="E4576" s="12">
        <v>14993.0</v>
      </c>
      <c r="F4576" s="26">
        <v>43965.0</v>
      </c>
      <c r="G4576" s="20"/>
      <c r="H4576" s="20"/>
      <c r="I4576" s="28" t="str">
        <f t="shared" si="1"/>
        <v>SCMassaranduba43965</v>
      </c>
      <c r="J4576" s="28">
        <f>VLOOKUP(I4576,'Indice isolamento municipio'!$F$2:$G$26498,2,false)</f>
        <v>0.403</v>
      </c>
      <c r="K4576" s="29"/>
      <c r="L4576" s="20"/>
      <c r="M4576" s="20"/>
      <c r="N4576" s="20"/>
      <c r="O4576" s="20"/>
      <c r="P4576" s="20"/>
    </row>
    <row r="4577" ht="15.75" hidden="1" customHeight="1">
      <c r="A4577" s="12">
        <v>421070.0</v>
      </c>
      <c r="B4577" s="12" t="s">
        <v>4514</v>
      </c>
      <c r="C4577" s="12" t="s">
        <v>158</v>
      </c>
      <c r="D4577" s="12" t="s">
        <v>165</v>
      </c>
      <c r="E4577" s="12">
        <v>2784.0</v>
      </c>
      <c r="F4577" s="26">
        <v>43965.0</v>
      </c>
      <c r="G4577" s="20"/>
      <c r="H4577" s="20"/>
      <c r="I4577" s="28" t="str">
        <f t="shared" si="1"/>
        <v>SCMatos Costa43965</v>
      </c>
      <c r="J4577" s="28">
        <f>VLOOKUP(I4577,'Indice isolamento municipio'!$F$2:$G$26498,2,false)</f>
        <v>0.458</v>
      </c>
      <c r="K4577" s="29"/>
      <c r="L4577" s="20"/>
      <c r="M4577" s="20"/>
      <c r="N4577" s="20"/>
      <c r="O4577" s="20"/>
      <c r="P4577" s="20"/>
    </row>
    <row r="4578" ht="15.75" hidden="1" customHeight="1">
      <c r="A4578" s="12">
        <v>421080.0</v>
      </c>
      <c r="B4578" s="12" t="s">
        <v>4515</v>
      </c>
      <c r="C4578" s="12" t="s">
        <v>158</v>
      </c>
      <c r="D4578" s="12" t="s">
        <v>165</v>
      </c>
      <c r="E4578" s="12">
        <v>6988.0</v>
      </c>
      <c r="F4578" s="26">
        <v>43965.0</v>
      </c>
      <c r="G4578" s="20"/>
      <c r="H4578" s="20"/>
      <c r="I4578" s="28" t="str">
        <f t="shared" si="1"/>
        <v>SCMeleiro43965</v>
      </c>
      <c r="J4578" s="28">
        <f>VLOOKUP(I4578,'Indice isolamento municipio'!$F$2:$G$26498,2,false)</f>
        <v>0.373</v>
      </c>
      <c r="K4578" s="29"/>
      <c r="L4578" s="20"/>
      <c r="M4578" s="20"/>
      <c r="N4578" s="20"/>
      <c r="O4578" s="20"/>
      <c r="P4578" s="20"/>
    </row>
    <row r="4579" ht="15.75" hidden="1" customHeight="1">
      <c r="A4579" s="12">
        <v>421085.0</v>
      </c>
      <c r="B4579" s="12" t="s">
        <v>5993</v>
      </c>
      <c r="C4579" s="12" t="s">
        <v>158</v>
      </c>
      <c r="D4579" s="12" t="s">
        <v>165</v>
      </c>
      <c r="E4579" s="12">
        <v>2477.0</v>
      </c>
      <c r="F4579" s="26">
        <v>43965.0</v>
      </c>
      <c r="G4579" s="20"/>
      <c r="H4579" s="20"/>
      <c r="I4579" s="28" t="str">
        <f t="shared" si="1"/>
        <v>SCMirim Doce43965</v>
      </c>
      <c r="J4579" s="28" t="str">
        <f>VLOOKUP(I4579,'Indice isolamento municipio'!$F$2:$G$26498,2,false)</f>
        <v>#N/A</v>
      </c>
      <c r="K4579" s="29"/>
      <c r="L4579" s="20"/>
      <c r="M4579" s="20"/>
      <c r="N4579" s="20"/>
      <c r="O4579" s="20"/>
      <c r="P4579" s="20"/>
    </row>
    <row r="4580" ht="15.75" hidden="1" customHeight="1">
      <c r="A4580" s="12">
        <v>421090.0</v>
      </c>
      <c r="B4580" s="12" t="s">
        <v>4516</v>
      </c>
      <c r="C4580" s="12" t="s">
        <v>158</v>
      </c>
      <c r="D4580" s="12" t="s">
        <v>165</v>
      </c>
      <c r="E4580" s="12">
        <v>4063.0</v>
      </c>
      <c r="F4580" s="26">
        <v>43965.0</v>
      </c>
      <c r="G4580" s="20"/>
      <c r="H4580" s="20"/>
      <c r="I4580" s="28" t="str">
        <f t="shared" si="1"/>
        <v>SCModelo43965</v>
      </c>
      <c r="J4580" s="28">
        <f>VLOOKUP(I4580,'Indice isolamento municipio'!$F$2:$G$26498,2,false)</f>
        <v>0.364</v>
      </c>
      <c r="K4580" s="29"/>
      <c r="L4580" s="20"/>
      <c r="M4580" s="20"/>
      <c r="N4580" s="20"/>
      <c r="O4580" s="20"/>
      <c r="P4580" s="20"/>
    </row>
    <row r="4581" ht="15.75" hidden="1" customHeight="1">
      <c r="A4581" s="12">
        <v>421100.0</v>
      </c>
      <c r="B4581" s="12" t="s">
        <v>4517</v>
      </c>
      <c r="C4581" s="12" t="s">
        <v>158</v>
      </c>
      <c r="D4581" s="12" t="s">
        <v>165</v>
      </c>
      <c r="E4581" s="12">
        <v>10458.0</v>
      </c>
      <c r="F4581" s="26">
        <v>43965.0</v>
      </c>
      <c r="G4581" s="20"/>
      <c r="H4581" s="20"/>
      <c r="I4581" s="28" t="str">
        <f t="shared" si="1"/>
        <v>SCMondaí43965</v>
      </c>
      <c r="J4581" s="28">
        <f>VLOOKUP(I4581,'Indice isolamento municipio'!$F$2:$G$26498,2,false)</f>
        <v>0.273</v>
      </c>
      <c r="K4581" s="29"/>
      <c r="L4581" s="20"/>
      <c r="M4581" s="20"/>
      <c r="N4581" s="20"/>
      <c r="O4581" s="20"/>
      <c r="P4581" s="20"/>
    </row>
    <row r="4582" ht="15.75" hidden="1" customHeight="1">
      <c r="A4582" s="12">
        <v>421105.0</v>
      </c>
      <c r="B4582" s="12" t="s">
        <v>4518</v>
      </c>
      <c r="C4582" s="12" t="s">
        <v>158</v>
      </c>
      <c r="D4582" s="12" t="s">
        <v>165</v>
      </c>
      <c r="E4582" s="12">
        <v>9381.0</v>
      </c>
      <c r="F4582" s="26">
        <v>43965.0</v>
      </c>
      <c r="G4582" s="20"/>
      <c r="H4582" s="20"/>
      <c r="I4582" s="28" t="str">
        <f t="shared" si="1"/>
        <v>SCMonte Carlo43965</v>
      </c>
      <c r="J4582" s="28">
        <f>VLOOKUP(I4582,'Indice isolamento municipio'!$F$2:$G$26498,2,false)</f>
        <v>0.347</v>
      </c>
      <c r="K4582" s="29"/>
      <c r="L4582" s="20"/>
      <c r="M4582" s="20"/>
      <c r="N4582" s="20"/>
      <c r="O4582" s="20"/>
      <c r="P4582" s="20"/>
    </row>
    <row r="4583" ht="15.75" hidden="1" customHeight="1">
      <c r="A4583" s="12">
        <v>421110.0</v>
      </c>
      <c r="B4583" s="12" t="s">
        <v>4519</v>
      </c>
      <c r="C4583" s="12" t="s">
        <v>158</v>
      </c>
      <c r="D4583" s="12" t="s">
        <v>165</v>
      </c>
      <c r="E4583" s="12">
        <v>8346.0</v>
      </c>
      <c r="F4583" s="26">
        <v>43965.0</v>
      </c>
      <c r="G4583" s="20"/>
      <c r="H4583" s="20"/>
      <c r="I4583" s="28" t="str">
        <f t="shared" si="1"/>
        <v>SCMonte Castelo43965</v>
      </c>
      <c r="J4583" s="28">
        <f>VLOOKUP(I4583,'Indice isolamento municipio'!$F$2:$G$26498,2,false)</f>
        <v>0.4</v>
      </c>
      <c r="K4583" s="29"/>
      <c r="L4583" s="20"/>
      <c r="M4583" s="20"/>
      <c r="N4583" s="20"/>
      <c r="O4583" s="20"/>
      <c r="P4583" s="20"/>
    </row>
    <row r="4584" ht="15.75" hidden="1" customHeight="1">
      <c r="A4584" s="12">
        <v>421120.0</v>
      </c>
      <c r="B4584" s="12" t="s">
        <v>4520</v>
      </c>
      <c r="C4584" s="12" t="s">
        <v>158</v>
      </c>
      <c r="D4584" s="12" t="s">
        <v>165</v>
      </c>
      <c r="E4584" s="12">
        <v>16364.0</v>
      </c>
      <c r="F4584" s="26">
        <v>43965.0</v>
      </c>
      <c r="G4584" s="20"/>
      <c r="H4584" s="20"/>
      <c r="I4584" s="28" t="str">
        <f t="shared" si="1"/>
        <v>SCMorro da Fumaça43965</v>
      </c>
      <c r="J4584" s="28">
        <f>VLOOKUP(I4584,'Indice isolamento municipio'!$F$2:$G$26498,2,false)</f>
        <v>0.339</v>
      </c>
      <c r="K4584" s="29"/>
      <c r="L4584" s="20"/>
      <c r="M4584" s="20"/>
      <c r="N4584" s="20"/>
      <c r="O4584" s="20"/>
      <c r="P4584" s="20"/>
    </row>
    <row r="4585" ht="15.75" hidden="1" customHeight="1">
      <c r="A4585" s="12">
        <v>421125.0</v>
      </c>
      <c r="B4585" s="12" t="s">
        <v>4521</v>
      </c>
      <c r="C4585" s="12" t="s">
        <v>158</v>
      </c>
      <c r="D4585" s="12" t="s">
        <v>165</v>
      </c>
      <c r="E4585" s="12">
        <v>2886.0</v>
      </c>
      <c r="F4585" s="26">
        <v>43965.0</v>
      </c>
      <c r="G4585" s="20"/>
      <c r="H4585" s="20"/>
      <c r="I4585" s="28" t="str">
        <f t="shared" si="1"/>
        <v>SCMorro Grande43965</v>
      </c>
      <c r="J4585" s="28">
        <f>VLOOKUP(I4585,'Indice isolamento municipio'!$F$2:$G$26498,2,false)</f>
        <v>0.361</v>
      </c>
      <c r="K4585" s="29"/>
      <c r="L4585" s="20"/>
      <c r="M4585" s="20"/>
      <c r="N4585" s="20"/>
      <c r="O4585" s="20"/>
      <c r="P4585" s="20"/>
    </row>
    <row r="4586" ht="15.75" hidden="1" customHeight="1">
      <c r="A4586" s="12">
        <v>421130.0</v>
      </c>
      <c r="B4586" s="12" t="s">
        <v>4522</v>
      </c>
      <c r="C4586" s="12" t="s">
        <v>158</v>
      </c>
      <c r="D4586" s="12" t="s">
        <v>165</v>
      </c>
      <c r="E4586" s="12">
        <v>63764.0</v>
      </c>
      <c r="F4586" s="26">
        <v>43965.0</v>
      </c>
      <c r="G4586" s="20"/>
      <c r="H4586" s="20"/>
      <c r="I4586" s="28" t="str">
        <f t="shared" si="1"/>
        <v>SCNavegantes43965</v>
      </c>
      <c r="J4586" s="28">
        <f>VLOOKUP(I4586,'Indice isolamento municipio'!$F$2:$G$26498,2,false)</f>
        <v>0.415</v>
      </c>
      <c r="K4586" s="29"/>
      <c r="L4586" s="20"/>
      <c r="M4586" s="20"/>
      <c r="N4586" s="20"/>
      <c r="O4586" s="20"/>
      <c r="P4586" s="20"/>
    </row>
    <row r="4587" ht="15.75" hidden="1" customHeight="1">
      <c r="A4587" s="12">
        <v>421140.0</v>
      </c>
      <c r="B4587" s="12" t="s">
        <v>4523</v>
      </c>
      <c r="C4587" s="12" t="s">
        <v>158</v>
      </c>
      <c r="D4587" s="12" t="s">
        <v>165</v>
      </c>
      <c r="E4587" s="12">
        <v>4386.0</v>
      </c>
      <c r="F4587" s="26">
        <v>43965.0</v>
      </c>
      <c r="G4587" s="20"/>
      <c r="H4587" s="20"/>
      <c r="I4587" s="28" t="str">
        <f t="shared" si="1"/>
        <v>SCNova Erechim43965</v>
      </c>
      <c r="J4587" s="28">
        <f>VLOOKUP(I4587,'Indice isolamento municipio'!$F$2:$G$26498,2,false)</f>
        <v>0.358</v>
      </c>
      <c r="K4587" s="29"/>
      <c r="L4587" s="20"/>
      <c r="M4587" s="20"/>
      <c r="N4587" s="20"/>
      <c r="O4587" s="20"/>
      <c r="P4587" s="20"/>
    </row>
    <row r="4588" ht="15.75" hidden="1" customHeight="1">
      <c r="A4588" s="12">
        <v>421145.0</v>
      </c>
      <c r="B4588" s="12" t="s">
        <v>4524</v>
      </c>
      <c r="C4588" s="12" t="s">
        <v>158</v>
      </c>
      <c r="D4588" s="12" t="s">
        <v>165</v>
      </c>
      <c r="E4588" s="12">
        <v>4269.0</v>
      </c>
      <c r="F4588" s="26">
        <v>43965.0</v>
      </c>
      <c r="G4588" s="20"/>
      <c r="H4588" s="20"/>
      <c r="I4588" s="28" t="str">
        <f t="shared" si="1"/>
        <v>SCNova Itaberaba43965</v>
      </c>
      <c r="J4588" s="28">
        <f>VLOOKUP(I4588,'Indice isolamento municipio'!$F$2:$G$26498,2,false)</f>
        <v>0.356</v>
      </c>
      <c r="K4588" s="29"/>
      <c r="L4588" s="20"/>
      <c r="M4588" s="20"/>
      <c r="N4588" s="20"/>
      <c r="O4588" s="20"/>
      <c r="P4588" s="20"/>
    </row>
    <row r="4589" ht="15.75" hidden="1" customHeight="1">
      <c r="A4589" s="12">
        <v>421150.0</v>
      </c>
      <c r="B4589" s="12" t="s">
        <v>4525</v>
      </c>
      <c r="C4589" s="12" t="s">
        <v>158</v>
      </c>
      <c r="D4589" s="12" t="s">
        <v>165</v>
      </c>
      <c r="E4589" s="12">
        <v>12544.0</v>
      </c>
      <c r="F4589" s="26">
        <v>43965.0</v>
      </c>
      <c r="G4589" s="20"/>
      <c r="H4589" s="20"/>
      <c r="I4589" s="28" t="str">
        <f t="shared" si="1"/>
        <v>SCNova Trento43965</v>
      </c>
      <c r="J4589" s="28">
        <f>VLOOKUP(I4589,'Indice isolamento municipio'!$F$2:$G$26498,2,false)</f>
        <v>0.416</v>
      </c>
      <c r="K4589" s="29"/>
      <c r="L4589" s="20"/>
      <c r="M4589" s="20"/>
      <c r="N4589" s="20"/>
      <c r="O4589" s="20"/>
      <c r="P4589" s="20"/>
    </row>
    <row r="4590" ht="15.75" hidden="1" customHeight="1">
      <c r="A4590" s="12">
        <v>421160.0</v>
      </c>
      <c r="B4590" s="12" t="s">
        <v>1255</v>
      </c>
      <c r="C4590" s="12" t="s">
        <v>158</v>
      </c>
      <c r="D4590" s="12" t="s">
        <v>165</v>
      </c>
      <c r="E4590" s="12">
        <v>13581.0</v>
      </c>
      <c r="F4590" s="26">
        <v>43965.0</v>
      </c>
      <c r="G4590" s="20"/>
      <c r="H4590" s="20"/>
      <c r="I4590" s="28" t="str">
        <f t="shared" si="1"/>
        <v>SCNova Veneza43965</v>
      </c>
      <c r="J4590" s="28">
        <f>VLOOKUP(I4590,'Indice isolamento municipio'!$F$2:$G$26498,2,false)</f>
        <v>0.36</v>
      </c>
      <c r="K4590" s="29"/>
      <c r="L4590" s="20"/>
      <c r="M4590" s="20"/>
      <c r="N4590" s="20"/>
      <c r="O4590" s="20"/>
      <c r="P4590" s="20"/>
    </row>
    <row r="4591" ht="15.75" hidden="1" customHeight="1">
      <c r="A4591" s="12">
        <v>421165.0</v>
      </c>
      <c r="B4591" s="12" t="s">
        <v>616</v>
      </c>
      <c r="C4591" s="12" t="s">
        <v>158</v>
      </c>
      <c r="D4591" s="12" t="s">
        <v>165</v>
      </c>
      <c r="E4591" s="12">
        <v>2697.0</v>
      </c>
      <c r="F4591" s="26">
        <v>43965.0</v>
      </c>
      <c r="G4591" s="20"/>
      <c r="H4591" s="20"/>
      <c r="I4591" s="28" t="str">
        <f t="shared" si="1"/>
        <v>SCNovo Horizonte43965</v>
      </c>
      <c r="J4591" s="28" t="str">
        <f>VLOOKUP(I4591,'Indice isolamento municipio'!$F$2:$G$26498,2,false)</f>
        <v>#N/A</v>
      </c>
      <c r="K4591" s="29"/>
      <c r="L4591" s="20"/>
      <c r="M4591" s="20"/>
      <c r="N4591" s="20"/>
      <c r="O4591" s="20"/>
      <c r="P4591" s="20"/>
    </row>
    <row r="4592" ht="15.75" hidden="1" customHeight="1">
      <c r="A4592" s="12">
        <v>421170.0</v>
      </c>
      <c r="B4592" s="12" t="s">
        <v>4526</v>
      </c>
      <c r="C4592" s="12" t="s">
        <v>158</v>
      </c>
      <c r="D4592" s="12" t="s">
        <v>165</v>
      </c>
      <c r="E4592" s="12">
        <v>21599.0</v>
      </c>
      <c r="F4592" s="26">
        <v>43965.0</v>
      </c>
      <c r="G4592" s="20"/>
      <c r="H4592" s="20"/>
      <c r="I4592" s="28" t="str">
        <f t="shared" si="1"/>
        <v>SCOrleans43965</v>
      </c>
      <c r="J4592" s="28">
        <f>VLOOKUP(I4592,'Indice isolamento municipio'!$F$2:$G$26498,2,false)</f>
        <v>0.333</v>
      </c>
      <c r="K4592" s="29"/>
      <c r="L4592" s="20"/>
      <c r="M4592" s="20"/>
      <c r="N4592" s="20"/>
      <c r="O4592" s="20"/>
      <c r="P4592" s="20"/>
    </row>
    <row r="4593" ht="15.75" hidden="1" customHeight="1">
      <c r="A4593" s="12">
        <v>421175.0</v>
      </c>
      <c r="B4593" s="12" t="s">
        <v>4527</v>
      </c>
      <c r="C4593" s="12" t="s">
        <v>158</v>
      </c>
      <c r="D4593" s="12" t="s">
        <v>165</v>
      </c>
      <c r="E4593" s="12">
        <v>16691.0</v>
      </c>
      <c r="F4593" s="26">
        <v>43965.0</v>
      </c>
      <c r="G4593" s="20"/>
      <c r="H4593" s="20"/>
      <c r="I4593" s="28" t="str">
        <f t="shared" si="1"/>
        <v>SCOtacílio Costa43965</v>
      </c>
      <c r="J4593" s="28">
        <f>VLOOKUP(I4593,'Indice isolamento municipio'!$F$2:$G$26498,2,false)</f>
        <v>0.359</v>
      </c>
      <c r="K4593" s="29"/>
      <c r="L4593" s="20"/>
      <c r="M4593" s="20"/>
      <c r="N4593" s="20"/>
      <c r="O4593" s="20"/>
      <c r="P4593" s="20"/>
    </row>
    <row r="4594" ht="15.75" hidden="1" customHeight="1">
      <c r="A4594" s="12">
        <v>421180.0</v>
      </c>
      <c r="B4594" s="12" t="s">
        <v>4528</v>
      </c>
      <c r="C4594" s="12" t="s">
        <v>158</v>
      </c>
      <c r="D4594" s="12" t="s">
        <v>165</v>
      </c>
      <c r="E4594" s="12">
        <v>7348.0</v>
      </c>
      <c r="F4594" s="26">
        <v>43965.0</v>
      </c>
      <c r="G4594" s="20"/>
      <c r="H4594" s="20"/>
      <c r="I4594" s="28" t="str">
        <f t="shared" si="1"/>
        <v>SCOuro43965</v>
      </c>
      <c r="J4594" s="28">
        <f>VLOOKUP(I4594,'Indice isolamento municipio'!$F$2:$G$26498,2,false)</f>
        <v>0.28</v>
      </c>
      <c r="K4594" s="29"/>
      <c r="L4594" s="20"/>
      <c r="M4594" s="20"/>
      <c r="N4594" s="20"/>
      <c r="O4594" s="20"/>
      <c r="P4594" s="20"/>
    </row>
    <row r="4595" ht="15.75" hidden="1" customHeight="1">
      <c r="A4595" s="12">
        <v>421185.0</v>
      </c>
      <c r="B4595" s="12" t="s">
        <v>5001</v>
      </c>
      <c r="C4595" s="12" t="s">
        <v>158</v>
      </c>
      <c r="D4595" s="12" t="s">
        <v>165</v>
      </c>
      <c r="E4595" s="12">
        <v>2259.0</v>
      </c>
      <c r="F4595" s="26">
        <v>43965.0</v>
      </c>
      <c r="G4595" s="20"/>
      <c r="H4595" s="20"/>
      <c r="I4595" s="28" t="str">
        <f t="shared" si="1"/>
        <v>SCOuro Verde43965</v>
      </c>
      <c r="J4595" s="28" t="str">
        <f>VLOOKUP(I4595,'Indice isolamento municipio'!$F$2:$G$26498,2,false)</f>
        <v>#N/A</v>
      </c>
      <c r="K4595" s="29"/>
      <c r="L4595" s="20"/>
      <c r="M4595" s="20"/>
      <c r="N4595" s="20"/>
      <c r="O4595" s="20"/>
      <c r="P4595" s="20"/>
    </row>
    <row r="4596" ht="15.75" hidden="1" customHeight="1">
      <c r="A4596" s="12">
        <v>421187.0</v>
      </c>
      <c r="B4596" s="12" t="s">
        <v>5994</v>
      </c>
      <c r="C4596" s="12" t="s">
        <v>158</v>
      </c>
      <c r="D4596" s="12" t="s">
        <v>165</v>
      </c>
      <c r="E4596" s="12">
        <v>1720.0</v>
      </c>
      <c r="F4596" s="26">
        <v>43965.0</v>
      </c>
      <c r="G4596" s="20"/>
      <c r="H4596" s="20"/>
      <c r="I4596" s="28" t="str">
        <f t="shared" si="1"/>
        <v>SCPaial43965</v>
      </c>
      <c r="J4596" s="28" t="str">
        <f>VLOOKUP(I4596,'Indice isolamento municipio'!$F$2:$G$26498,2,false)</f>
        <v>#N/A</v>
      </c>
      <c r="K4596" s="29"/>
      <c r="L4596" s="20"/>
      <c r="M4596" s="20"/>
      <c r="N4596" s="20"/>
      <c r="O4596" s="20"/>
      <c r="P4596" s="20"/>
    </row>
    <row r="4597" ht="15.75" hidden="1" customHeight="1">
      <c r="A4597" s="12">
        <v>421189.0</v>
      </c>
      <c r="B4597" s="12" t="s">
        <v>5995</v>
      </c>
      <c r="C4597" s="12" t="s">
        <v>158</v>
      </c>
      <c r="D4597" s="12" t="s">
        <v>165</v>
      </c>
      <c r="E4597" s="12">
        <v>2351.0</v>
      </c>
      <c r="F4597" s="26">
        <v>43965.0</v>
      </c>
      <c r="G4597" s="20"/>
      <c r="H4597" s="20"/>
      <c r="I4597" s="28" t="str">
        <f t="shared" si="1"/>
        <v>SCPainel43965</v>
      </c>
      <c r="J4597" s="28" t="str">
        <f>VLOOKUP(I4597,'Indice isolamento municipio'!$F$2:$G$26498,2,false)</f>
        <v>#N/A</v>
      </c>
      <c r="K4597" s="29"/>
      <c r="L4597" s="20"/>
      <c r="M4597" s="20"/>
      <c r="N4597" s="20"/>
      <c r="O4597" s="20"/>
      <c r="P4597" s="20"/>
    </row>
    <row r="4598" ht="15.75" hidden="1" customHeight="1">
      <c r="A4598" s="12">
        <v>421190.0</v>
      </c>
      <c r="B4598" s="12" t="s">
        <v>4529</v>
      </c>
      <c r="C4598" s="12" t="s">
        <v>158</v>
      </c>
      <c r="D4598" s="12" t="s">
        <v>165</v>
      </c>
      <c r="E4598" s="12">
        <v>142558.0</v>
      </c>
      <c r="F4598" s="26">
        <v>43965.0</v>
      </c>
      <c r="G4598" s="20"/>
      <c r="H4598" s="20"/>
      <c r="I4598" s="28" t="str">
        <f t="shared" si="1"/>
        <v>SCPalhoça43965</v>
      </c>
      <c r="J4598" s="28">
        <f>VLOOKUP(I4598,'Indice isolamento municipio'!$F$2:$G$26498,2,false)</f>
        <v>0.369</v>
      </c>
      <c r="K4598" s="29"/>
      <c r="L4598" s="20"/>
      <c r="M4598" s="20"/>
      <c r="N4598" s="20"/>
      <c r="O4598" s="20"/>
      <c r="P4598" s="20"/>
    </row>
    <row r="4599" ht="15.75" hidden="1" customHeight="1">
      <c r="A4599" s="12">
        <v>421200.0</v>
      </c>
      <c r="B4599" s="12" t="s">
        <v>4530</v>
      </c>
      <c r="C4599" s="12" t="s">
        <v>158</v>
      </c>
      <c r="D4599" s="12" t="s">
        <v>165</v>
      </c>
      <c r="E4599" s="12">
        <v>7699.0</v>
      </c>
      <c r="F4599" s="26">
        <v>43965.0</v>
      </c>
      <c r="G4599" s="20"/>
      <c r="H4599" s="20"/>
      <c r="I4599" s="28" t="str">
        <f t="shared" si="1"/>
        <v>SCPalma Sola43965</v>
      </c>
      <c r="J4599" s="28">
        <f>VLOOKUP(I4599,'Indice isolamento municipio'!$F$2:$G$26498,2,false)</f>
        <v>0.405</v>
      </c>
      <c r="K4599" s="29"/>
      <c r="L4599" s="20"/>
      <c r="M4599" s="20"/>
      <c r="N4599" s="20"/>
      <c r="O4599" s="20"/>
      <c r="P4599" s="20"/>
    </row>
    <row r="4600" ht="15.75" hidden="1" customHeight="1">
      <c r="A4600" s="12">
        <v>421205.0</v>
      </c>
      <c r="B4600" s="12" t="s">
        <v>3217</v>
      </c>
      <c r="C4600" s="12" t="s">
        <v>158</v>
      </c>
      <c r="D4600" s="12" t="s">
        <v>165</v>
      </c>
      <c r="E4600" s="12">
        <v>2410.0</v>
      </c>
      <c r="F4600" s="26">
        <v>43965.0</v>
      </c>
      <c r="G4600" s="20"/>
      <c r="H4600" s="20"/>
      <c r="I4600" s="28" t="str">
        <f t="shared" si="1"/>
        <v>SCPalmeira43965</v>
      </c>
      <c r="J4600" s="28">
        <f>VLOOKUP(I4600,'Indice isolamento municipio'!$F$2:$G$26498,2,false)</f>
        <v>0.654</v>
      </c>
      <c r="K4600" s="29"/>
      <c r="L4600" s="20"/>
      <c r="M4600" s="20"/>
      <c r="N4600" s="20"/>
      <c r="O4600" s="20"/>
      <c r="P4600" s="20"/>
    </row>
    <row r="4601" ht="15.75" hidden="1" customHeight="1">
      <c r="A4601" s="12">
        <v>421210.0</v>
      </c>
      <c r="B4601" s="12" t="s">
        <v>4531</v>
      </c>
      <c r="C4601" s="12" t="s">
        <v>158</v>
      </c>
      <c r="D4601" s="12" t="s">
        <v>165</v>
      </c>
      <c r="E4601" s="12">
        <v>16018.0</v>
      </c>
      <c r="F4601" s="26">
        <v>43965.0</v>
      </c>
      <c r="G4601" s="20"/>
      <c r="H4601" s="20"/>
      <c r="I4601" s="28" t="str">
        <f t="shared" si="1"/>
        <v>SCPalmitos43965</v>
      </c>
      <c r="J4601" s="28">
        <f>VLOOKUP(I4601,'Indice isolamento municipio'!$F$2:$G$26498,2,false)</f>
        <v>0.379</v>
      </c>
      <c r="K4601" s="29"/>
      <c r="L4601" s="20"/>
      <c r="M4601" s="20"/>
      <c r="N4601" s="20"/>
      <c r="O4601" s="20"/>
      <c r="P4601" s="20"/>
    </row>
    <row r="4602" ht="15.75" hidden="1" customHeight="1">
      <c r="A4602" s="12">
        <v>421220.0</v>
      </c>
      <c r="B4602" s="12" t="s">
        <v>4532</v>
      </c>
      <c r="C4602" s="12" t="s">
        <v>158</v>
      </c>
      <c r="D4602" s="12" t="s">
        <v>165</v>
      </c>
      <c r="E4602" s="12">
        <v>18096.0</v>
      </c>
      <c r="F4602" s="26">
        <v>43965.0</v>
      </c>
      <c r="G4602" s="20"/>
      <c r="H4602" s="20"/>
      <c r="I4602" s="28" t="str">
        <f t="shared" si="1"/>
        <v>SCPapanduva43965</v>
      </c>
      <c r="J4602" s="28">
        <f>VLOOKUP(I4602,'Indice isolamento municipio'!$F$2:$G$26498,2,false)</f>
        <v>0.386</v>
      </c>
      <c r="K4602" s="29"/>
      <c r="L4602" s="20"/>
      <c r="M4602" s="20"/>
      <c r="N4602" s="20"/>
      <c r="O4602" s="20"/>
      <c r="P4602" s="20"/>
    </row>
    <row r="4603" ht="15.75" hidden="1" customHeight="1">
      <c r="A4603" s="12">
        <v>421223.0</v>
      </c>
      <c r="B4603" s="12" t="s">
        <v>4533</v>
      </c>
      <c r="C4603" s="12" t="s">
        <v>158</v>
      </c>
      <c r="D4603" s="12" t="s">
        <v>165</v>
      </c>
      <c r="E4603" s="12">
        <v>3972.0</v>
      </c>
      <c r="F4603" s="26">
        <v>43965.0</v>
      </c>
      <c r="G4603" s="20"/>
      <c r="H4603" s="20"/>
      <c r="I4603" s="28" t="str">
        <f t="shared" si="1"/>
        <v>SCParaíso43965</v>
      </c>
      <c r="J4603" s="28">
        <f>VLOOKUP(I4603,'Indice isolamento municipio'!$F$2:$G$26498,2,false)</f>
        <v>0.5</v>
      </c>
      <c r="K4603" s="29"/>
      <c r="L4603" s="20"/>
      <c r="M4603" s="20"/>
      <c r="N4603" s="20"/>
      <c r="O4603" s="20"/>
      <c r="P4603" s="20"/>
    </row>
    <row r="4604" ht="15.75" hidden="1" customHeight="1">
      <c r="A4604" s="12">
        <v>421225.0</v>
      </c>
      <c r="B4604" s="12" t="s">
        <v>4534</v>
      </c>
      <c r="C4604" s="12" t="s">
        <v>158</v>
      </c>
      <c r="D4604" s="12" t="s">
        <v>165</v>
      </c>
      <c r="E4604" s="12">
        <v>6964.0</v>
      </c>
      <c r="F4604" s="26">
        <v>43965.0</v>
      </c>
      <c r="G4604" s="20"/>
      <c r="H4604" s="20"/>
      <c r="I4604" s="28" t="str">
        <f t="shared" si="1"/>
        <v>SCPasso de Torres43965</v>
      </c>
      <c r="J4604" s="28">
        <f>VLOOKUP(I4604,'Indice isolamento municipio'!$F$2:$G$26498,2,false)</f>
        <v>0.379</v>
      </c>
      <c r="K4604" s="29"/>
      <c r="L4604" s="20"/>
      <c r="M4604" s="20"/>
      <c r="N4604" s="20"/>
      <c r="O4604" s="20"/>
      <c r="P4604" s="20"/>
    </row>
    <row r="4605" ht="15.75" hidden="1" customHeight="1">
      <c r="A4605" s="12">
        <v>421227.0</v>
      </c>
      <c r="B4605" s="12" t="s">
        <v>4535</v>
      </c>
      <c r="C4605" s="12" t="s">
        <v>158</v>
      </c>
      <c r="D4605" s="12" t="s">
        <v>165</v>
      </c>
      <c r="E4605" s="12">
        <v>4374.0</v>
      </c>
      <c r="F4605" s="26">
        <v>43965.0</v>
      </c>
      <c r="G4605" s="20"/>
      <c r="H4605" s="20"/>
      <c r="I4605" s="28" t="str">
        <f t="shared" si="1"/>
        <v>SCPassos Maia43965</v>
      </c>
      <c r="J4605" s="28">
        <f>VLOOKUP(I4605,'Indice isolamento municipio'!$F$2:$G$26498,2,false)</f>
        <v>0.429</v>
      </c>
      <c r="K4605" s="29"/>
      <c r="L4605" s="20"/>
      <c r="M4605" s="20"/>
      <c r="N4605" s="20"/>
      <c r="O4605" s="20"/>
      <c r="P4605" s="20"/>
    </row>
    <row r="4606" ht="15.75" hidden="1" customHeight="1">
      <c r="A4606" s="12">
        <v>421230.0</v>
      </c>
      <c r="B4606" s="12" t="s">
        <v>4536</v>
      </c>
      <c r="C4606" s="12" t="s">
        <v>158</v>
      </c>
      <c r="D4606" s="12" t="s">
        <v>165</v>
      </c>
      <c r="E4606" s="12">
        <v>6808.0</v>
      </c>
      <c r="F4606" s="26">
        <v>43965.0</v>
      </c>
      <c r="G4606" s="20"/>
      <c r="H4606" s="20"/>
      <c r="I4606" s="28" t="str">
        <f t="shared" si="1"/>
        <v>SCPaulo Lopes43965</v>
      </c>
      <c r="J4606" s="28">
        <f>VLOOKUP(I4606,'Indice isolamento municipio'!$F$2:$G$26498,2,false)</f>
        <v>0.369</v>
      </c>
      <c r="K4606" s="29"/>
      <c r="L4606" s="20"/>
      <c r="M4606" s="20"/>
      <c r="N4606" s="20"/>
      <c r="O4606" s="20"/>
      <c r="P4606" s="20"/>
    </row>
    <row r="4607" ht="15.75" hidden="1" customHeight="1">
      <c r="A4607" s="12">
        <v>421240.0</v>
      </c>
      <c r="B4607" s="12" t="s">
        <v>4537</v>
      </c>
      <c r="C4607" s="12" t="s">
        <v>158</v>
      </c>
      <c r="D4607" s="12" t="s">
        <v>165</v>
      </c>
      <c r="E4607" s="12">
        <v>4078.0</v>
      </c>
      <c r="F4607" s="26">
        <v>43965.0</v>
      </c>
      <c r="G4607" s="20"/>
      <c r="H4607" s="20"/>
      <c r="I4607" s="28" t="str">
        <f t="shared" si="1"/>
        <v>SCPedras Grandes43965</v>
      </c>
      <c r="J4607" s="28">
        <f>VLOOKUP(I4607,'Indice isolamento municipio'!$F$2:$G$26498,2,false)</f>
        <v>0.35</v>
      </c>
      <c r="K4607" s="29"/>
      <c r="L4607" s="20"/>
      <c r="M4607" s="20"/>
      <c r="N4607" s="20"/>
      <c r="O4607" s="20"/>
      <c r="P4607" s="20"/>
    </row>
    <row r="4608" ht="15.75" hidden="1" customHeight="1">
      <c r="A4608" s="12">
        <v>421250.0</v>
      </c>
      <c r="B4608" s="12" t="s">
        <v>4538</v>
      </c>
      <c r="C4608" s="12" t="s">
        <v>158</v>
      </c>
      <c r="D4608" s="12" t="s">
        <v>165</v>
      </c>
      <c r="E4608" s="12">
        <v>26268.0</v>
      </c>
      <c r="F4608" s="26">
        <v>43965.0</v>
      </c>
      <c r="G4608" s="20"/>
      <c r="H4608" s="20"/>
      <c r="I4608" s="28" t="str">
        <f t="shared" si="1"/>
        <v>SCPenha43965</v>
      </c>
      <c r="J4608" s="28">
        <f>VLOOKUP(I4608,'Indice isolamento municipio'!$F$2:$G$26498,2,false)</f>
        <v>0.412</v>
      </c>
      <c r="K4608" s="29"/>
      <c r="L4608" s="20"/>
      <c r="M4608" s="20"/>
      <c r="N4608" s="20"/>
      <c r="O4608" s="20"/>
      <c r="P4608" s="20"/>
    </row>
    <row r="4609" ht="15.75" hidden="1" customHeight="1">
      <c r="A4609" s="12">
        <v>421260.0</v>
      </c>
      <c r="B4609" s="12" t="s">
        <v>4539</v>
      </c>
      <c r="C4609" s="12" t="s">
        <v>158</v>
      </c>
      <c r="D4609" s="12" t="s">
        <v>165</v>
      </c>
      <c r="E4609" s="12">
        <v>2952.0</v>
      </c>
      <c r="F4609" s="26">
        <v>43965.0</v>
      </c>
      <c r="G4609" s="20"/>
      <c r="H4609" s="20"/>
      <c r="I4609" s="28" t="str">
        <f t="shared" si="1"/>
        <v>SCPeritiba43965</v>
      </c>
      <c r="J4609" s="28">
        <f>VLOOKUP(I4609,'Indice isolamento municipio'!$F$2:$G$26498,2,false)</f>
        <v>0.24</v>
      </c>
      <c r="K4609" s="29"/>
      <c r="L4609" s="20"/>
      <c r="M4609" s="20"/>
      <c r="N4609" s="20"/>
      <c r="O4609" s="20"/>
      <c r="P4609" s="20"/>
    </row>
    <row r="4610" ht="15.75" hidden="1" customHeight="1">
      <c r="A4610" s="12">
        <v>421270.0</v>
      </c>
      <c r="B4610" s="12" t="s">
        <v>3475</v>
      </c>
      <c r="C4610" s="12" t="s">
        <v>158</v>
      </c>
      <c r="D4610" s="12" t="s">
        <v>165</v>
      </c>
      <c r="E4610" s="12">
        <v>6090.0</v>
      </c>
      <c r="F4610" s="26">
        <v>43965.0</v>
      </c>
      <c r="G4610" s="20"/>
      <c r="H4610" s="20"/>
      <c r="I4610" s="28" t="str">
        <f t="shared" si="1"/>
        <v>SCPetrolândia43965</v>
      </c>
      <c r="J4610" s="28">
        <f>VLOOKUP(I4610,'Indice isolamento municipio'!$F$2:$G$26498,2,false)</f>
        <v>0.381</v>
      </c>
      <c r="K4610" s="29"/>
      <c r="L4610" s="20"/>
      <c r="M4610" s="20"/>
      <c r="N4610" s="20"/>
      <c r="O4610" s="20"/>
      <c r="P4610" s="20"/>
    </row>
    <row r="4611" ht="15.75" hidden="1" customHeight="1">
      <c r="A4611" s="12">
        <v>421280.0</v>
      </c>
      <c r="B4611" s="12" t="s">
        <v>4409</v>
      </c>
      <c r="C4611" s="12" t="s">
        <v>158</v>
      </c>
      <c r="D4611" s="12" t="s">
        <v>165</v>
      </c>
      <c r="E4611" s="12">
        <v>18010.0</v>
      </c>
      <c r="F4611" s="26">
        <v>43965.0</v>
      </c>
      <c r="G4611" s="20"/>
      <c r="H4611" s="20"/>
      <c r="I4611" s="28" t="str">
        <f t="shared" si="1"/>
        <v>SCBalneário Piçarras43965</v>
      </c>
      <c r="J4611" s="28">
        <f>VLOOKUP(I4611,'Indice isolamento municipio'!$F$2:$G$26498,2,false)</f>
        <v>0.378</v>
      </c>
      <c r="K4611" s="29"/>
      <c r="L4611" s="20"/>
      <c r="M4611" s="20"/>
      <c r="N4611" s="20"/>
      <c r="O4611" s="20"/>
      <c r="P4611" s="20"/>
    </row>
    <row r="4612" ht="15.75" hidden="1" customHeight="1">
      <c r="A4612" s="12">
        <v>421290.0</v>
      </c>
      <c r="B4612" s="12" t="s">
        <v>4540</v>
      </c>
      <c r="C4612" s="12" t="s">
        <v>158</v>
      </c>
      <c r="D4612" s="12" t="s">
        <v>165</v>
      </c>
      <c r="E4612" s="12">
        <v>16933.0</v>
      </c>
      <c r="F4612" s="26">
        <v>43965.0</v>
      </c>
      <c r="G4612" s="20"/>
      <c r="H4612" s="20"/>
      <c r="I4612" s="28" t="str">
        <f t="shared" si="1"/>
        <v>SCPinhalzinho43965</v>
      </c>
      <c r="J4612" s="28">
        <f>VLOOKUP(I4612,'Indice isolamento municipio'!$F$2:$G$26498,2,false)</f>
        <v>0.387</v>
      </c>
      <c r="K4612" s="29"/>
      <c r="L4612" s="20"/>
      <c r="M4612" s="20"/>
      <c r="N4612" s="20"/>
      <c r="O4612" s="20"/>
      <c r="P4612" s="20"/>
    </row>
    <row r="4613" ht="15.75" hidden="1" customHeight="1">
      <c r="A4613" s="12">
        <v>421300.0</v>
      </c>
      <c r="B4613" s="12" t="s">
        <v>4541</v>
      </c>
      <c r="C4613" s="12" t="s">
        <v>158</v>
      </c>
      <c r="D4613" s="12" t="s">
        <v>165</v>
      </c>
      <c r="E4613" s="12">
        <v>3190.0</v>
      </c>
      <c r="F4613" s="26">
        <v>43965.0</v>
      </c>
      <c r="G4613" s="20"/>
      <c r="H4613" s="20"/>
      <c r="I4613" s="28" t="str">
        <f t="shared" si="1"/>
        <v>SCPinheiro Preto43965</v>
      </c>
      <c r="J4613" s="28">
        <f>VLOOKUP(I4613,'Indice isolamento municipio'!$F$2:$G$26498,2,false)</f>
        <v>0.377</v>
      </c>
      <c r="K4613" s="29"/>
      <c r="L4613" s="20"/>
      <c r="M4613" s="20"/>
      <c r="N4613" s="20"/>
      <c r="O4613" s="20"/>
      <c r="P4613" s="20"/>
    </row>
    <row r="4614" ht="15.75" hidden="1" customHeight="1">
      <c r="A4614" s="12">
        <v>421310.0</v>
      </c>
      <c r="B4614" s="12" t="s">
        <v>4542</v>
      </c>
      <c r="C4614" s="12" t="s">
        <v>158</v>
      </c>
      <c r="D4614" s="12" t="s">
        <v>165</v>
      </c>
      <c r="E4614" s="12">
        <v>4632.0</v>
      </c>
      <c r="F4614" s="26">
        <v>43965.0</v>
      </c>
      <c r="G4614" s="20"/>
      <c r="H4614" s="20"/>
      <c r="I4614" s="28" t="str">
        <f t="shared" si="1"/>
        <v>SCPiratuba43965</v>
      </c>
      <c r="J4614" s="28">
        <f>VLOOKUP(I4614,'Indice isolamento municipio'!$F$2:$G$26498,2,false)</f>
        <v>0.343</v>
      </c>
      <c r="K4614" s="29"/>
      <c r="L4614" s="20"/>
      <c r="M4614" s="20"/>
      <c r="N4614" s="20"/>
      <c r="O4614" s="20"/>
      <c r="P4614" s="20"/>
    </row>
    <row r="4615" ht="15.75" hidden="1" customHeight="1">
      <c r="A4615" s="12">
        <v>421315.0</v>
      </c>
      <c r="B4615" s="12" t="s">
        <v>4543</v>
      </c>
      <c r="C4615" s="12" t="s">
        <v>158</v>
      </c>
      <c r="D4615" s="12" t="s">
        <v>165</v>
      </c>
      <c r="E4615" s="12">
        <v>2685.0</v>
      </c>
      <c r="F4615" s="26">
        <v>43965.0</v>
      </c>
      <c r="G4615" s="20"/>
      <c r="H4615" s="20"/>
      <c r="I4615" s="28" t="str">
        <f t="shared" si="1"/>
        <v>SCPlanalto Alegre43965</v>
      </c>
      <c r="J4615" s="28">
        <f>VLOOKUP(I4615,'Indice isolamento municipio'!$F$2:$G$26498,2,false)</f>
        <v>0.484</v>
      </c>
      <c r="K4615" s="29"/>
      <c r="L4615" s="20"/>
      <c r="M4615" s="20"/>
      <c r="N4615" s="20"/>
      <c r="O4615" s="20"/>
      <c r="P4615" s="20"/>
    </row>
    <row r="4616" ht="15.75" hidden="1" customHeight="1">
      <c r="A4616" s="12">
        <v>421320.0</v>
      </c>
      <c r="B4616" s="12" t="s">
        <v>4544</v>
      </c>
      <c r="C4616" s="12" t="s">
        <v>158</v>
      </c>
      <c r="D4616" s="12" t="s">
        <v>165</v>
      </c>
      <c r="E4616" s="12">
        <v>28610.0</v>
      </c>
      <c r="F4616" s="26">
        <v>43965.0</v>
      </c>
      <c r="G4616" s="20"/>
      <c r="H4616" s="20"/>
      <c r="I4616" s="28" t="str">
        <f t="shared" si="1"/>
        <v>SCPomerode43965</v>
      </c>
      <c r="J4616" s="28">
        <f>VLOOKUP(I4616,'Indice isolamento municipio'!$F$2:$G$26498,2,false)</f>
        <v>0.357</v>
      </c>
      <c r="K4616" s="29"/>
      <c r="L4616" s="20"/>
      <c r="M4616" s="20"/>
      <c r="N4616" s="20"/>
      <c r="O4616" s="20"/>
      <c r="P4616" s="20"/>
    </row>
    <row r="4617" ht="15.75" hidden="1" customHeight="1">
      <c r="A4617" s="12">
        <v>421330.0</v>
      </c>
      <c r="B4617" s="12" t="s">
        <v>4545</v>
      </c>
      <c r="C4617" s="12" t="s">
        <v>158</v>
      </c>
      <c r="D4617" s="12" t="s">
        <v>165</v>
      </c>
      <c r="E4617" s="12">
        <v>4853.0</v>
      </c>
      <c r="F4617" s="26">
        <v>43965.0</v>
      </c>
      <c r="G4617" s="20"/>
      <c r="H4617" s="20"/>
      <c r="I4617" s="28" t="str">
        <f t="shared" si="1"/>
        <v>SCPonte Alta43965</v>
      </c>
      <c r="J4617" s="28">
        <f>VLOOKUP(I4617,'Indice isolamento municipio'!$F$2:$G$26498,2,false)</f>
        <v>0.286</v>
      </c>
      <c r="K4617" s="29"/>
      <c r="L4617" s="20"/>
      <c r="M4617" s="20"/>
      <c r="N4617" s="20"/>
      <c r="O4617" s="20"/>
      <c r="P4617" s="20"/>
    </row>
    <row r="4618" ht="15.75" hidden="1" customHeight="1">
      <c r="A4618" s="12">
        <v>421335.0</v>
      </c>
      <c r="B4618" s="12" t="s">
        <v>4546</v>
      </c>
      <c r="C4618" s="12" t="s">
        <v>158</v>
      </c>
      <c r="D4618" s="12" t="s">
        <v>165</v>
      </c>
      <c r="E4618" s="12">
        <v>3316.0</v>
      </c>
      <c r="F4618" s="26">
        <v>43965.0</v>
      </c>
      <c r="G4618" s="20"/>
      <c r="H4618" s="20"/>
      <c r="I4618" s="28" t="str">
        <f t="shared" si="1"/>
        <v>SCPonte Alta do Norte43965</v>
      </c>
      <c r="J4618" s="28">
        <f>VLOOKUP(I4618,'Indice isolamento municipio'!$F$2:$G$26498,2,false)</f>
        <v>0.382</v>
      </c>
      <c r="K4618" s="29"/>
      <c r="L4618" s="20"/>
      <c r="M4618" s="20"/>
      <c r="N4618" s="20"/>
      <c r="O4618" s="20"/>
      <c r="P4618" s="20"/>
    </row>
    <row r="4619" ht="15.75" hidden="1" customHeight="1">
      <c r="A4619" s="12">
        <v>421340.0</v>
      </c>
      <c r="B4619" s="12" t="s">
        <v>4547</v>
      </c>
      <c r="C4619" s="12" t="s">
        <v>158</v>
      </c>
      <c r="D4619" s="12" t="s">
        <v>165</v>
      </c>
      <c r="E4619" s="12">
        <v>11102.0</v>
      </c>
      <c r="F4619" s="26">
        <v>43965.0</v>
      </c>
      <c r="G4619" s="20"/>
      <c r="H4619" s="20"/>
      <c r="I4619" s="28" t="str">
        <f t="shared" si="1"/>
        <v>SCPonte Serrada43965</v>
      </c>
      <c r="J4619" s="28">
        <f>VLOOKUP(I4619,'Indice isolamento municipio'!$F$2:$G$26498,2,false)</f>
        <v>0.402</v>
      </c>
      <c r="K4619" s="29"/>
      <c r="L4619" s="20"/>
      <c r="M4619" s="20"/>
      <c r="N4619" s="20"/>
      <c r="O4619" s="20"/>
      <c r="P4619" s="20"/>
    </row>
    <row r="4620" ht="15.75" hidden="1" customHeight="1">
      <c r="A4620" s="12">
        <v>421350.0</v>
      </c>
      <c r="B4620" s="12" t="s">
        <v>4548</v>
      </c>
      <c r="C4620" s="12" t="s">
        <v>158</v>
      </c>
      <c r="D4620" s="12" t="s">
        <v>165</v>
      </c>
      <c r="E4620" s="12">
        <v>16896.0</v>
      </c>
      <c r="F4620" s="26">
        <v>43965.0</v>
      </c>
      <c r="G4620" s="20"/>
      <c r="H4620" s="20"/>
      <c r="I4620" s="28" t="str">
        <f t="shared" si="1"/>
        <v>SCPorto Belo43965</v>
      </c>
      <c r="J4620" s="28">
        <f>VLOOKUP(I4620,'Indice isolamento municipio'!$F$2:$G$26498,2,false)</f>
        <v>0.383</v>
      </c>
      <c r="K4620" s="29"/>
      <c r="L4620" s="20"/>
      <c r="M4620" s="20"/>
      <c r="N4620" s="20"/>
      <c r="O4620" s="20"/>
      <c r="P4620" s="20"/>
    </row>
    <row r="4621" ht="15.75" hidden="1" customHeight="1">
      <c r="A4621" s="12">
        <v>421360.0</v>
      </c>
      <c r="B4621" s="12" t="s">
        <v>4549</v>
      </c>
      <c r="C4621" s="12" t="s">
        <v>158</v>
      </c>
      <c r="D4621" s="12" t="s">
        <v>165</v>
      </c>
      <c r="E4621" s="12">
        <v>33740.0</v>
      </c>
      <c r="F4621" s="26">
        <v>43965.0</v>
      </c>
      <c r="G4621" s="20"/>
      <c r="H4621" s="20"/>
      <c r="I4621" s="28" t="str">
        <f t="shared" si="1"/>
        <v>SCPorto União43965</v>
      </c>
      <c r="J4621" s="28">
        <f>VLOOKUP(I4621,'Indice isolamento municipio'!$F$2:$G$26498,2,false)</f>
        <v>0.426</v>
      </c>
      <c r="K4621" s="29"/>
      <c r="L4621" s="20"/>
      <c r="M4621" s="20"/>
      <c r="N4621" s="20"/>
      <c r="O4621" s="20"/>
      <c r="P4621" s="20"/>
    </row>
    <row r="4622" ht="15.75" hidden="1" customHeight="1">
      <c r="A4622" s="12">
        <v>421370.0</v>
      </c>
      <c r="B4622" s="12" t="s">
        <v>4550</v>
      </c>
      <c r="C4622" s="12" t="s">
        <v>158</v>
      </c>
      <c r="D4622" s="12" t="s">
        <v>165</v>
      </c>
      <c r="E4622" s="12">
        <v>15204.0</v>
      </c>
      <c r="F4622" s="26">
        <v>43965.0</v>
      </c>
      <c r="G4622" s="20"/>
      <c r="H4622" s="20"/>
      <c r="I4622" s="28" t="str">
        <f t="shared" si="1"/>
        <v>SCPouso Redondo43965</v>
      </c>
      <c r="J4622" s="28">
        <f>VLOOKUP(I4622,'Indice isolamento municipio'!$F$2:$G$26498,2,false)</f>
        <v>0.332</v>
      </c>
      <c r="K4622" s="29"/>
      <c r="L4622" s="20"/>
      <c r="M4622" s="20"/>
      <c r="N4622" s="20"/>
      <c r="O4622" s="20"/>
      <c r="P4622" s="20"/>
    </row>
    <row r="4623" ht="15.75" hidden="1" customHeight="1">
      <c r="A4623" s="12">
        <v>421380.0</v>
      </c>
      <c r="B4623" s="12" t="s">
        <v>4551</v>
      </c>
      <c r="C4623" s="12" t="s">
        <v>158</v>
      </c>
      <c r="D4623" s="12" t="s">
        <v>165</v>
      </c>
      <c r="E4623" s="12">
        <v>7265.0</v>
      </c>
      <c r="F4623" s="26">
        <v>43965.0</v>
      </c>
      <c r="G4623" s="20"/>
      <c r="H4623" s="20"/>
      <c r="I4623" s="28" t="str">
        <f t="shared" si="1"/>
        <v>SCPraia Grande43965</v>
      </c>
      <c r="J4623" s="28">
        <f>VLOOKUP(I4623,'Indice isolamento municipio'!$F$2:$G$26498,2,false)</f>
        <v>0.436</v>
      </c>
      <c r="K4623" s="29"/>
      <c r="L4623" s="20"/>
      <c r="M4623" s="20"/>
      <c r="N4623" s="20"/>
      <c r="O4623" s="20"/>
      <c r="P4623" s="20"/>
    </row>
    <row r="4624" ht="15.75" hidden="1" customHeight="1">
      <c r="A4624" s="12">
        <v>421390.0</v>
      </c>
      <c r="B4624" s="12" t="s">
        <v>5996</v>
      </c>
      <c r="C4624" s="12" t="s">
        <v>158</v>
      </c>
      <c r="D4624" s="12" t="s">
        <v>165</v>
      </c>
      <c r="E4624" s="12">
        <v>1697.0</v>
      </c>
      <c r="F4624" s="26">
        <v>43965.0</v>
      </c>
      <c r="G4624" s="20"/>
      <c r="H4624" s="20"/>
      <c r="I4624" s="28" t="str">
        <f t="shared" si="1"/>
        <v>SCPresidente Castello Branco43965</v>
      </c>
      <c r="J4624" s="28" t="str">
        <f>VLOOKUP(I4624,'Indice isolamento municipio'!$F$2:$G$26498,2,false)</f>
        <v>#N/A</v>
      </c>
      <c r="K4624" s="29"/>
      <c r="L4624" s="20"/>
      <c r="M4624" s="20"/>
      <c r="N4624" s="20"/>
      <c r="O4624" s="20"/>
      <c r="P4624" s="20"/>
    </row>
    <row r="4625" ht="15.75" hidden="1" customHeight="1">
      <c r="A4625" s="12">
        <v>421400.0</v>
      </c>
      <c r="B4625" s="12" t="s">
        <v>4552</v>
      </c>
      <c r="C4625" s="12" t="s">
        <v>158</v>
      </c>
      <c r="D4625" s="12" t="s">
        <v>165</v>
      </c>
      <c r="E4625" s="12">
        <v>15273.0</v>
      </c>
      <c r="F4625" s="26">
        <v>43965.0</v>
      </c>
      <c r="G4625" s="20"/>
      <c r="H4625" s="20"/>
      <c r="I4625" s="28" t="str">
        <f t="shared" si="1"/>
        <v>SCPresidente Getúlio43965</v>
      </c>
      <c r="J4625" s="28">
        <f>VLOOKUP(I4625,'Indice isolamento municipio'!$F$2:$G$26498,2,false)</f>
        <v>0.355</v>
      </c>
      <c r="K4625" s="29"/>
      <c r="L4625" s="20"/>
      <c r="M4625" s="20"/>
      <c r="N4625" s="20"/>
      <c r="O4625" s="20"/>
      <c r="P4625" s="20"/>
    </row>
    <row r="4626" ht="15.75" hidden="1" customHeight="1">
      <c r="A4626" s="12">
        <v>421410.0</v>
      </c>
      <c r="B4626" s="12" t="s">
        <v>4553</v>
      </c>
      <c r="C4626" s="12" t="s">
        <v>158</v>
      </c>
      <c r="D4626" s="12" t="s">
        <v>165</v>
      </c>
      <c r="E4626" s="12">
        <v>2281.0</v>
      </c>
      <c r="F4626" s="26">
        <v>43965.0</v>
      </c>
      <c r="G4626" s="20"/>
      <c r="H4626" s="20"/>
      <c r="I4626" s="28" t="str">
        <f t="shared" si="1"/>
        <v>SCPresidente Nereu43965</v>
      </c>
      <c r="J4626" s="28">
        <f>VLOOKUP(I4626,'Indice isolamento municipio'!$F$2:$G$26498,2,false)</f>
        <v>0.25</v>
      </c>
      <c r="K4626" s="29"/>
      <c r="L4626" s="20"/>
      <c r="M4626" s="20"/>
      <c r="N4626" s="20"/>
      <c r="O4626" s="20"/>
      <c r="P4626" s="20"/>
    </row>
    <row r="4627" ht="15.75" hidden="1" customHeight="1">
      <c r="A4627" s="12">
        <v>421415.0</v>
      </c>
      <c r="B4627" s="12" t="s">
        <v>5997</v>
      </c>
      <c r="C4627" s="12" t="s">
        <v>158</v>
      </c>
      <c r="D4627" s="12" t="s">
        <v>165</v>
      </c>
      <c r="E4627" s="12">
        <v>2780.0</v>
      </c>
      <c r="F4627" s="26">
        <v>43965.0</v>
      </c>
      <c r="G4627" s="20"/>
      <c r="H4627" s="20"/>
      <c r="I4627" s="28" t="str">
        <f t="shared" si="1"/>
        <v>SCPrincesa43965</v>
      </c>
      <c r="J4627" s="28" t="str">
        <f>VLOOKUP(I4627,'Indice isolamento municipio'!$F$2:$G$26498,2,false)</f>
        <v>#N/A</v>
      </c>
      <c r="K4627" s="29"/>
      <c r="L4627" s="20"/>
      <c r="M4627" s="20"/>
      <c r="N4627" s="20"/>
      <c r="O4627" s="20"/>
      <c r="P4627" s="20"/>
    </row>
    <row r="4628" ht="15.75" hidden="1" customHeight="1">
      <c r="A4628" s="12">
        <v>421420.0</v>
      </c>
      <c r="B4628" s="12" t="s">
        <v>4554</v>
      </c>
      <c r="C4628" s="12" t="s">
        <v>158</v>
      </c>
      <c r="D4628" s="12" t="s">
        <v>165</v>
      </c>
      <c r="E4628" s="12">
        <v>10175.0</v>
      </c>
      <c r="F4628" s="26">
        <v>43965.0</v>
      </c>
      <c r="G4628" s="20"/>
      <c r="H4628" s="20"/>
      <c r="I4628" s="28" t="str">
        <f t="shared" si="1"/>
        <v>SCQuilombo43965</v>
      </c>
      <c r="J4628" s="28">
        <f>VLOOKUP(I4628,'Indice isolamento municipio'!$F$2:$G$26498,2,false)</f>
        <v>0.394</v>
      </c>
      <c r="K4628" s="29"/>
      <c r="L4628" s="20"/>
      <c r="M4628" s="20"/>
      <c r="N4628" s="20"/>
      <c r="O4628" s="20"/>
      <c r="P4628" s="20"/>
    </row>
    <row r="4629" ht="15.75" hidden="1" customHeight="1">
      <c r="A4629" s="12">
        <v>421430.0</v>
      </c>
      <c r="B4629" s="12" t="s">
        <v>4555</v>
      </c>
      <c r="C4629" s="12" t="s">
        <v>158</v>
      </c>
      <c r="D4629" s="12" t="s">
        <v>165</v>
      </c>
      <c r="E4629" s="12">
        <v>2765.0</v>
      </c>
      <c r="F4629" s="26">
        <v>43965.0</v>
      </c>
      <c r="G4629" s="20"/>
      <c r="H4629" s="20"/>
      <c r="I4629" s="28" t="str">
        <f t="shared" si="1"/>
        <v>SCRancho Queimado43965</v>
      </c>
      <c r="J4629" s="28">
        <f>VLOOKUP(I4629,'Indice isolamento municipio'!$F$2:$G$26498,2,false)</f>
        <v>0.43</v>
      </c>
      <c r="K4629" s="29"/>
      <c r="L4629" s="20"/>
      <c r="M4629" s="20"/>
      <c r="N4629" s="20"/>
      <c r="O4629" s="20"/>
      <c r="P4629" s="20"/>
    </row>
    <row r="4630" ht="15.75" hidden="1" customHeight="1">
      <c r="A4630" s="12">
        <v>421440.0</v>
      </c>
      <c r="B4630" s="12" t="s">
        <v>4556</v>
      </c>
      <c r="C4630" s="12" t="s">
        <v>158</v>
      </c>
      <c r="D4630" s="12" t="s">
        <v>165</v>
      </c>
      <c r="E4630" s="12">
        <v>6146.0</v>
      </c>
      <c r="F4630" s="26">
        <v>43965.0</v>
      </c>
      <c r="G4630" s="20"/>
      <c r="H4630" s="20"/>
      <c r="I4630" s="28" t="str">
        <f t="shared" si="1"/>
        <v>SCRio das Antas43965</v>
      </c>
      <c r="J4630" s="28">
        <f>VLOOKUP(I4630,'Indice isolamento municipio'!$F$2:$G$26498,2,false)</f>
        <v>0.464</v>
      </c>
      <c r="K4630" s="29"/>
      <c r="L4630" s="20"/>
      <c r="M4630" s="20"/>
      <c r="N4630" s="20"/>
      <c r="O4630" s="20"/>
      <c r="P4630" s="20"/>
    </row>
    <row r="4631" ht="15.75" hidden="1" customHeight="1">
      <c r="A4631" s="12">
        <v>421450.0</v>
      </c>
      <c r="B4631" s="12" t="s">
        <v>4557</v>
      </c>
      <c r="C4631" s="12" t="s">
        <v>158</v>
      </c>
      <c r="D4631" s="12" t="s">
        <v>165</v>
      </c>
      <c r="E4631" s="12">
        <v>6143.0</v>
      </c>
      <c r="F4631" s="26">
        <v>43965.0</v>
      </c>
      <c r="G4631" s="20"/>
      <c r="H4631" s="20"/>
      <c r="I4631" s="28" t="str">
        <f t="shared" si="1"/>
        <v>SCRio do Campo43965</v>
      </c>
      <c r="J4631" s="28">
        <f>VLOOKUP(I4631,'Indice isolamento municipio'!$F$2:$G$26498,2,false)</f>
        <v>0.377</v>
      </c>
      <c r="K4631" s="29"/>
      <c r="L4631" s="20"/>
      <c r="M4631" s="20"/>
      <c r="N4631" s="20"/>
      <c r="O4631" s="20"/>
      <c r="P4631" s="20"/>
    </row>
    <row r="4632" ht="15.75" hidden="1" customHeight="1">
      <c r="A4632" s="12">
        <v>421460.0</v>
      </c>
      <c r="B4632" s="12" t="s">
        <v>4558</v>
      </c>
      <c r="C4632" s="12" t="s">
        <v>158</v>
      </c>
      <c r="D4632" s="12" t="s">
        <v>165</v>
      </c>
      <c r="E4632" s="12">
        <v>7145.0</v>
      </c>
      <c r="F4632" s="26">
        <v>43965.0</v>
      </c>
      <c r="G4632" s="20"/>
      <c r="H4632" s="20"/>
      <c r="I4632" s="28" t="str">
        <f t="shared" si="1"/>
        <v>SCRio do Oeste43965</v>
      </c>
      <c r="J4632" s="28">
        <f>VLOOKUP(I4632,'Indice isolamento municipio'!$F$2:$G$26498,2,false)</f>
        <v>0.422</v>
      </c>
      <c r="K4632" s="29"/>
      <c r="L4632" s="20"/>
      <c r="M4632" s="20"/>
      <c r="N4632" s="20"/>
      <c r="O4632" s="20"/>
      <c r="P4632" s="20"/>
    </row>
    <row r="4633" ht="15.75" hidden="1" customHeight="1">
      <c r="A4633" s="12">
        <v>421470.0</v>
      </c>
      <c r="B4633" s="12" t="s">
        <v>4560</v>
      </c>
      <c r="C4633" s="12" t="s">
        <v>158</v>
      </c>
      <c r="D4633" s="12" t="s">
        <v>165</v>
      </c>
      <c r="E4633" s="12">
        <v>10488.0</v>
      </c>
      <c r="F4633" s="26">
        <v>43965.0</v>
      </c>
      <c r="G4633" s="20"/>
      <c r="H4633" s="20"/>
      <c r="I4633" s="28" t="str">
        <f t="shared" si="1"/>
        <v>SCRio dos Cedros43965</v>
      </c>
      <c r="J4633" s="28">
        <f>VLOOKUP(I4633,'Indice isolamento municipio'!$F$2:$G$26498,2,false)</f>
        <v>0.482</v>
      </c>
      <c r="K4633" s="29"/>
      <c r="L4633" s="20"/>
      <c r="M4633" s="20"/>
      <c r="N4633" s="20"/>
      <c r="O4633" s="20"/>
      <c r="P4633" s="20"/>
    </row>
    <row r="4634" ht="15.75" hidden="1" customHeight="1">
      <c r="A4634" s="12">
        <v>421480.0</v>
      </c>
      <c r="B4634" s="12" t="s">
        <v>4559</v>
      </c>
      <c r="C4634" s="12" t="s">
        <v>158</v>
      </c>
      <c r="D4634" s="12" t="s">
        <v>165</v>
      </c>
      <c r="E4634" s="12">
        <v>62658.0</v>
      </c>
      <c r="F4634" s="26">
        <v>43965.0</v>
      </c>
      <c r="G4634" s="20"/>
      <c r="H4634" s="20"/>
      <c r="I4634" s="28" t="str">
        <f t="shared" si="1"/>
        <v>SCRio do Sul43965</v>
      </c>
      <c r="J4634" s="28">
        <f>VLOOKUP(I4634,'Indice isolamento municipio'!$F$2:$G$26498,2,false)</f>
        <v>0.355</v>
      </c>
      <c r="K4634" s="29"/>
      <c r="L4634" s="20"/>
      <c r="M4634" s="20"/>
      <c r="N4634" s="20"/>
      <c r="O4634" s="20"/>
      <c r="P4634" s="20"/>
    </row>
    <row r="4635" ht="15.75" hidden="1" customHeight="1">
      <c r="A4635" s="12">
        <v>421490.0</v>
      </c>
      <c r="B4635" s="12" t="s">
        <v>4561</v>
      </c>
      <c r="C4635" s="12" t="s">
        <v>158</v>
      </c>
      <c r="D4635" s="12" t="s">
        <v>165</v>
      </c>
      <c r="E4635" s="12">
        <v>4466.0</v>
      </c>
      <c r="F4635" s="26">
        <v>43965.0</v>
      </c>
      <c r="G4635" s="20"/>
      <c r="H4635" s="20"/>
      <c r="I4635" s="28" t="str">
        <f t="shared" si="1"/>
        <v>SCRio Fortuna43965</v>
      </c>
      <c r="J4635" s="28">
        <f>VLOOKUP(I4635,'Indice isolamento municipio'!$F$2:$G$26498,2,false)</f>
        <v>0.417</v>
      </c>
      <c r="K4635" s="29"/>
      <c r="L4635" s="20"/>
      <c r="M4635" s="20"/>
      <c r="N4635" s="20"/>
      <c r="O4635" s="20"/>
      <c r="P4635" s="20"/>
    </row>
    <row r="4636" ht="15.75" hidden="1" customHeight="1">
      <c r="A4636" s="12">
        <v>421500.0</v>
      </c>
      <c r="B4636" s="12" t="s">
        <v>4562</v>
      </c>
      <c r="C4636" s="12" t="s">
        <v>158</v>
      </c>
      <c r="D4636" s="12" t="s">
        <v>165</v>
      </c>
      <c r="E4636" s="12">
        <v>40169.0</v>
      </c>
      <c r="F4636" s="26">
        <v>43965.0</v>
      </c>
      <c r="G4636" s="20"/>
      <c r="H4636" s="20"/>
      <c r="I4636" s="28" t="str">
        <f t="shared" si="1"/>
        <v>SCRio Negrinho43965</v>
      </c>
      <c r="J4636" s="28">
        <f>VLOOKUP(I4636,'Indice isolamento municipio'!$F$2:$G$26498,2,false)</f>
        <v>0.39</v>
      </c>
      <c r="K4636" s="29"/>
      <c r="L4636" s="20"/>
      <c r="M4636" s="20"/>
      <c r="N4636" s="20"/>
      <c r="O4636" s="20"/>
      <c r="P4636" s="20"/>
    </row>
    <row r="4637" ht="15.75" hidden="1" customHeight="1">
      <c r="A4637" s="12">
        <v>421505.0</v>
      </c>
      <c r="B4637" s="12" t="s">
        <v>4563</v>
      </c>
      <c r="C4637" s="12" t="s">
        <v>158</v>
      </c>
      <c r="D4637" s="12" t="s">
        <v>165</v>
      </c>
      <c r="E4637" s="12">
        <v>2440.0</v>
      </c>
      <c r="F4637" s="26">
        <v>43965.0</v>
      </c>
      <c r="G4637" s="20"/>
      <c r="H4637" s="20"/>
      <c r="I4637" s="28" t="str">
        <f t="shared" si="1"/>
        <v>SCRio Rufino43965</v>
      </c>
      <c r="J4637" s="28">
        <f>VLOOKUP(I4637,'Indice isolamento municipio'!$F$2:$G$26498,2,false)</f>
        <v>0.286</v>
      </c>
      <c r="K4637" s="29"/>
      <c r="L4637" s="20"/>
      <c r="M4637" s="20"/>
      <c r="N4637" s="20"/>
      <c r="O4637" s="20"/>
      <c r="P4637" s="20"/>
    </row>
    <row r="4638" ht="15.75" hidden="1" customHeight="1">
      <c r="A4638" s="12">
        <v>421507.0</v>
      </c>
      <c r="B4638" s="12" t="s">
        <v>4564</v>
      </c>
      <c r="C4638" s="12" t="s">
        <v>158</v>
      </c>
      <c r="D4638" s="12" t="s">
        <v>165</v>
      </c>
      <c r="E4638" s="12">
        <v>4789.0</v>
      </c>
      <c r="F4638" s="26">
        <v>43965.0</v>
      </c>
      <c r="G4638" s="20"/>
      <c r="H4638" s="20"/>
      <c r="I4638" s="28" t="str">
        <f t="shared" si="1"/>
        <v>SCRiqueza43965</v>
      </c>
      <c r="J4638" s="28">
        <f>VLOOKUP(I4638,'Indice isolamento municipio'!$F$2:$G$26498,2,false)</f>
        <v>0.486</v>
      </c>
      <c r="K4638" s="29"/>
      <c r="L4638" s="20"/>
      <c r="M4638" s="20"/>
      <c r="N4638" s="20"/>
      <c r="O4638" s="20"/>
      <c r="P4638" s="20"/>
    </row>
    <row r="4639" ht="15.75" hidden="1" customHeight="1">
      <c r="A4639" s="12">
        <v>421510.0</v>
      </c>
      <c r="B4639" s="12" t="s">
        <v>4565</v>
      </c>
      <c r="C4639" s="12" t="s">
        <v>158</v>
      </c>
      <c r="D4639" s="12" t="s">
        <v>165</v>
      </c>
      <c r="E4639" s="12">
        <v>11004.0</v>
      </c>
      <c r="F4639" s="26">
        <v>43965.0</v>
      </c>
      <c r="G4639" s="20"/>
      <c r="H4639" s="20"/>
      <c r="I4639" s="28" t="str">
        <f t="shared" si="1"/>
        <v>SCRodeio43965</v>
      </c>
      <c r="J4639" s="28">
        <f>VLOOKUP(I4639,'Indice isolamento municipio'!$F$2:$G$26498,2,false)</f>
        <v>0.349</v>
      </c>
      <c r="K4639" s="29"/>
      <c r="L4639" s="20"/>
      <c r="M4639" s="20"/>
      <c r="N4639" s="20"/>
      <c r="O4639" s="20"/>
      <c r="P4639" s="20"/>
    </row>
    <row r="4640" ht="15.75" hidden="1" customHeight="1">
      <c r="A4640" s="12">
        <v>421520.0</v>
      </c>
      <c r="B4640" s="12" t="s">
        <v>4566</v>
      </c>
      <c r="C4640" s="12" t="s">
        <v>158</v>
      </c>
      <c r="D4640" s="12" t="s">
        <v>165</v>
      </c>
      <c r="E4640" s="12">
        <v>5494.0</v>
      </c>
      <c r="F4640" s="26">
        <v>43965.0</v>
      </c>
      <c r="G4640" s="20"/>
      <c r="H4640" s="20"/>
      <c r="I4640" s="28" t="str">
        <f t="shared" si="1"/>
        <v>SCRomelândia43965</v>
      </c>
      <c r="J4640" s="28">
        <f>VLOOKUP(I4640,'Indice isolamento municipio'!$F$2:$G$26498,2,false)</f>
        <v>0.219</v>
      </c>
      <c r="K4640" s="29"/>
      <c r="L4640" s="20"/>
      <c r="M4640" s="20"/>
      <c r="N4640" s="20"/>
      <c r="O4640" s="20"/>
      <c r="P4640" s="20"/>
    </row>
    <row r="4641" ht="15.75" hidden="1" customHeight="1">
      <c r="A4641" s="12">
        <v>421530.0</v>
      </c>
      <c r="B4641" s="12" t="s">
        <v>4567</v>
      </c>
      <c r="C4641" s="12" t="s">
        <v>158</v>
      </c>
      <c r="D4641" s="12" t="s">
        <v>165</v>
      </c>
      <c r="E4641" s="12">
        <v>7402.0</v>
      </c>
      <c r="F4641" s="26">
        <v>43965.0</v>
      </c>
      <c r="G4641" s="20"/>
      <c r="H4641" s="20"/>
      <c r="I4641" s="28" t="str">
        <f t="shared" si="1"/>
        <v>SCSalete43965</v>
      </c>
      <c r="J4641" s="28">
        <f>VLOOKUP(I4641,'Indice isolamento municipio'!$F$2:$G$26498,2,false)</f>
        <v>0.4</v>
      </c>
      <c r="K4641" s="29"/>
      <c r="L4641" s="20"/>
      <c r="M4641" s="20"/>
      <c r="N4641" s="20"/>
      <c r="O4641" s="20"/>
      <c r="P4641" s="20"/>
    </row>
    <row r="4642" ht="15.75" hidden="1" customHeight="1">
      <c r="A4642" s="12">
        <v>421535.0</v>
      </c>
      <c r="B4642" s="12" t="s">
        <v>4568</v>
      </c>
      <c r="C4642" s="12" t="s">
        <v>158</v>
      </c>
      <c r="D4642" s="12" t="s">
        <v>165</v>
      </c>
      <c r="E4642" s="12">
        <v>3926.0</v>
      </c>
      <c r="F4642" s="26">
        <v>43965.0</v>
      </c>
      <c r="G4642" s="20"/>
      <c r="H4642" s="20"/>
      <c r="I4642" s="28" t="str">
        <f t="shared" si="1"/>
        <v>SCSaltinho43965</v>
      </c>
      <c r="J4642" s="28">
        <f>VLOOKUP(I4642,'Indice isolamento municipio'!$F$2:$G$26498,2,false)</f>
        <v>0.281</v>
      </c>
      <c r="K4642" s="29"/>
      <c r="L4642" s="20"/>
      <c r="M4642" s="20"/>
      <c r="N4642" s="20"/>
      <c r="O4642" s="20"/>
      <c r="P4642" s="20"/>
    </row>
    <row r="4643" ht="15.75" hidden="1" customHeight="1">
      <c r="A4643" s="12">
        <v>421540.0</v>
      </c>
      <c r="B4643" s="12" t="s">
        <v>4569</v>
      </c>
      <c r="C4643" s="12" t="s">
        <v>158</v>
      </c>
      <c r="D4643" s="12" t="s">
        <v>165</v>
      </c>
      <c r="E4643" s="12">
        <v>4361.0</v>
      </c>
      <c r="F4643" s="26">
        <v>43965.0</v>
      </c>
      <c r="G4643" s="20"/>
      <c r="H4643" s="20"/>
      <c r="I4643" s="28" t="str">
        <f t="shared" si="1"/>
        <v>SCSalto Veloso43965</v>
      </c>
      <c r="J4643" s="28">
        <f>VLOOKUP(I4643,'Indice isolamento municipio'!$F$2:$G$26498,2,false)</f>
        <v>0.313</v>
      </c>
      <c r="K4643" s="29"/>
      <c r="L4643" s="20"/>
      <c r="M4643" s="20"/>
      <c r="N4643" s="20"/>
      <c r="O4643" s="20"/>
      <c r="P4643" s="20"/>
    </row>
    <row r="4644" ht="15.75" hidden="1" customHeight="1">
      <c r="A4644" s="12">
        <v>421545.0</v>
      </c>
      <c r="B4644" s="12" t="s">
        <v>4570</v>
      </c>
      <c r="C4644" s="12" t="s">
        <v>158</v>
      </c>
      <c r="D4644" s="12" t="s">
        <v>165</v>
      </c>
      <c r="E4644" s="12">
        <v>10744.0</v>
      </c>
      <c r="F4644" s="26">
        <v>43965.0</v>
      </c>
      <c r="G4644" s="20"/>
      <c r="H4644" s="20"/>
      <c r="I4644" s="28" t="str">
        <f t="shared" si="1"/>
        <v>SCSangão43965</v>
      </c>
      <c r="J4644" s="28">
        <f>VLOOKUP(I4644,'Indice isolamento municipio'!$F$2:$G$26498,2,false)</f>
        <v>0.371</v>
      </c>
      <c r="K4644" s="29"/>
      <c r="L4644" s="20"/>
      <c r="M4644" s="20"/>
      <c r="N4644" s="20"/>
      <c r="O4644" s="20"/>
      <c r="P4644" s="20"/>
    </row>
    <row r="4645" ht="15.75" hidden="1" customHeight="1">
      <c r="A4645" s="12">
        <v>421550.0</v>
      </c>
      <c r="B4645" s="12" t="s">
        <v>2895</v>
      </c>
      <c r="C4645" s="12" t="s">
        <v>158</v>
      </c>
      <c r="D4645" s="12" t="s">
        <v>165</v>
      </c>
      <c r="E4645" s="12">
        <v>15902.0</v>
      </c>
      <c r="F4645" s="26">
        <v>43965.0</v>
      </c>
      <c r="G4645" s="20"/>
      <c r="H4645" s="20"/>
      <c r="I4645" s="28" t="str">
        <f t="shared" si="1"/>
        <v>SCSanta Cecília43965</v>
      </c>
      <c r="J4645" s="28">
        <f>VLOOKUP(I4645,'Indice isolamento municipio'!$F$2:$G$26498,2,false)</f>
        <v>0.392</v>
      </c>
      <c r="K4645" s="29"/>
      <c r="L4645" s="20"/>
      <c r="M4645" s="20"/>
      <c r="N4645" s="20"/>
      <c r="O4645" s="20"/>
      <c r="P4645" s="20"/>
    </row>
    <row r="4646" ht="15.75" hidden="1" customHeight="1">
      <c r="A4646" s="12">
        <v>421555.0</v>
      </c>
      <c r="B4646" s="12" t="s">
        <v>1495</v>
      </c>
      <c r="C4646" s="12" t="s">
        <v>158</v>
      </c>
      <c r="D4646" s="12" t="s">
        <v>165</v>
      </c>
      <c r="E4646" s="12">
        <v>2351.0</v>
      </c>
      <c r="F4646" s="26">
        <v>43965.0</v>
      </c>
      <c r="G4646" s="20"/>
      <c r="H4646" s="20"/>
      <c r="I4646" s="28" t="str">
        <f t="shared" si="1"/>
        <v>SCSanta Helena43965</v>
      </c>
      <c r="J4646" s="28" t="str">
        <f>VLOOKUP(I4646,'Indice isolamento municipio'!$F$2:$G$26498,2,false)</f>
        <v>#N/A</v>
      </c>
      <c r="K4646" s="29"/>
      <c r="L4646" s="20"/>
      <c r="M4646" s="20"/>
      <c r="N4646" s="20"/>
      <c r="O4646" s="20"/>
      <c r="P4646" s="20"/>
    </row>
    <row r="4647" ht="15.75" hidden="1" customHeight="1">
      <c r="A4647" s="12">
        <v>421560.0</v>
      </c>
      <c r="B4647" s="12" t="s">
        <v>5283</v>
      </c>
      <c r="C4647" s="12" t="s">
        <v>158</v>
      </c>
      <c r="D4647" s="12" t="s">
        <v>165</v>
      </c>
      <c r="E4647" s="12">
        <v>2074.0</v>
      </c>
      <c r="F4647" s="26">
        <v>43965.0</v>
      </c>
      <c r="G4647" s="20"/>
      <c r="H4647" s="20"/>
      <c r="I4647" s="28" t="str">
        <f t="shared" si="1"/>
        <v>SCSanta Rosa de Lima43965</v>
      </c>
      <c r="J4647" s="28" t="str">
        <f>VLOOKUP(I4647,'Indice isolamento municipio'!$F$2:$G$26498,2,false)</f>
        <v>#N/A</v>
      </c>
      <c r="K4647" s="29"/>
      <c r="L4647" s="20"/>
      <c r="M4647" s="20"/>
      <c r="N4647" s="20"/>
      <c r="O4647" s="20"/>
      <c r="P4647" s="20"/>
    </row>
    <row r="4648" ht="15.75" hidden="1" customHeight="1">
      <c r="A4648" s="12">
        <v>421565.0</v>
      </c>
      <c r="B4648" s="12" t="s">
        <v>4571</v>
      </c>
      <c r="C4648" s="12" t="s">
        <v>158</v>
      </c>
      <c r="D4648" s="12" t="s">
        <v>165</v>
      </c>
      <c r="E4648" s="12">
        <v>8091.0</v>
      </c>
      <c r="F4648" s="26">
        <v>43965.0</v>
      </c>
      <c r="G4648" s="20"/>
      <c r="H4648" s="20"/>
      <c r="I4648" s="28" t="str">
        <f t="shared" si="1"/>
        <v>SCSanta Rosa do Sul43965</v>
      </c>
      <c r="J4648" s="28">
        <f>VLOOKUP(I4648,'Indice isolamento municipio'!$F$2:$G$26498,2,false)</f>
        <v>0.395</v>
      </c>
      <c r="K4648" s="29"/>
      <c r="L4648" s="20"/>
      <c r="M4648" s="20"/>
      <c r="N4648" s="20"/>
      <c r="O4648" s="20"/>
      <c r="P4648" s="20"/>
    </row>
    <row r="4649" ht="15.75" hidden="1" customHeight="1">
      <c r="A4649" s="12">
        <v>421567.0</v>
      </c>
      <c r="B4649" s="12" t="s">
        <v>1646</v>
      </c>
      <c r="C4649" s="12" t="s">
        <v>158</v>
      </c>
      <c r="D4649" s="12" t="s">
        <v>165</v>
      </c>
      <c r="E4649" s="12">
        <v>8756.0</v>
      </c>
      <c r="F4649" s="26">
        <v>43965.0</v>
      </c>
      <c r="G4649" s="20"/>
      <c r="H4649" s="20"/>
      <c r="I4649" s="28" t="str">
        <f t="shared" si="1"/>
        <v>SCSanta Terezinha43965</v>
      </c>
      <c r="J4649" s="28">
        <f>VLOOKUP(I4649,'Indice isolamento municipio'!$F$2:$G$26498,2,false)</f>
        <v>0.371</v>
      </c>
      <c r="K4649" s="29"/>
      <c r="L4649" s="20"/>
      <c r="M4649" s="20"/>
      <c r="N4649" s="20"/>
      <c r="O4649" s="20"/>
      <c r="P4649" s="20"/>
    </row>
    <row r="4650" ht="15.75" hidden="1" customHeight="1">
      <c r="A4650" s="12">
        <v>421568.0</v>
      </c>
      <c r="B4650" s="12" t="s">
        <v>5998</v>
      </c>
      <c r="C4650" s="12" t="s">
        <v>158</v>
      </c>
      <c r="D4650" s="12" t="s">
        <v>165</v>
      </c>
      <c r="E4650" s="12">
        <v>2818.0</v>
      </c>
      <c r="F4650" s="26">
        <v>43965.0</v>
      </c>
      <c r="G4650" s="20"/>
      <c r="H4650" s="20"/>
      <c r="I4650" s="28" t="str">
        <f t="shared" si="1"/>
        <v>SCSanta Terezinha do Progresso43965</v>
      </c>
      <c r="J4650" s="28" t="str">
        <f>VLOOKUP(I4650,'Indice isolamento municipio'!$F$2:$G$26498,2,false)</f>
        <v>#N/A</v>
      </c>
      <c r="K4650" s="29"/>
      <c r="L4650" s="20"/>
      <c r="M4650" s="20"/>
      <c r="N4650" s="20"/>
      <c r="O4650" s="20"/>
      <c r="P4650" s="20"/>
    </row>
    <row r="4651" ht="15.75" hidden="1" customHeight="1">
      <c r="A4651" s="12">
        <v>421569.0</v>
      </c>
      <c r="B4651" s="12" t="s">
        <v>5999</v>
      </c>
      <c r="C4651" s="12" t="s">
        <v>158</v>
      </c>
      <c r="D4651" s="12" t="s">
        <v>165</v>
      </c>
      <c r="E4651" s="12">
        <v>1431.0</v>
      </c>
      <c r="F4651" s="26">
        <v>43965.0</v>
      </c>
      <c r="G4651" s="20"/>
      <c r="H4651" s="20"/>
      <c r="I4651" s="28" t="str">
        <f t="shared" si="1"/>
        <v>SCSantiago do Sul43965</v>
      </c>
      <c r="J4651" s="28" t="str">
        <f>VLOOKUP(I4651,'Indice isolamento municipio'!$F$2:$G$26498,2,false)</f>
        <v>#N/A</v>
      </c>
      <c r="K4651" s="29"/>
      <c r="L4651" s="20"/>
      <c r="M4651" s="20"/>
      <c r="N4651" s="20"/>
      <c r="O4651" s="20"/>
      <c r="P4651" s="20"/>
    </row>
    <row r="4652" ht="15.75" hidden="1" customHeight="1">
      <c r="A4652" s="12">
        <v>421570.0</v>
      </c>
      <c r="B4652" s="12" t="s">
        <v>4572</v>
      </c>
      <c r="C4652" s="12" t="s">
        <v>158</v>
      </c>
      <c r="D4652" s="12" t="s">
        <v>165</v>
      </c>
      <c r="E4652" s="12">
        <v>20332.0</v>
      </c>
      <c r="F4652" s="26">
        <v>43965.0</v>
      </c>
      <c r="G4652" s="20"/>
      <c r="H4652" s="20"/>
      <c r="I4652" s="28" t="str">
        <f t="shared" si="1"/>
        <v>SCSanto Amaro da Imperatriz43965</v>
      </c>
      <c r="J4652" s="28">
        <f>VLOOKUP(I4652,'Indice isolamento municipio'!$F$2:$G$26498,2,false)</f>
        <v>0.338</v>
      </c>
      <c r="K4652" s="29"/>
      <c r="L4652" s="20"/>
      <c r="M4652" s="20"/>
      <c r="N4652" s="20"/>
      <c r="O4652" s="20"/>
      <c r="P4652" s="20"/>
    </row>
    <row r="4653" ht="15.75" hidden="1" customHeight="1">
      <c r="A4653" s="12">
        <v>421575.0</v>
      </c>
      <c r="B4653" s="12" t="s">
        <v>4574</v>
      </c>
      <c r="C4653" s="12" t="s">
        <v>158</v>
      </c>
      <c r="D4653" s="12" t="s">
        <v>165</v>
      </c>
      <c r="E4653" s="12">
        <v>2676.0</v>
      </c>
      <c r="F4653" s="26">
        <v>43965.0</v>
      </c>
      <c r="G4653" s="20"/>
      <c r="H4653" s="20"/>
      <c r="I4653" s="28" t="str">
        <f t="shared" si="1"/>
        <v>SCSão Bernardino43965</v>
      </c>
      <c r="J4653" s="28">
        <f>VLOOKUP(I4653,'Indice isolamento municipio'!$F$2:$G$26498,2,false)</f>
        <v>0.455</v>
      </c>
      <c r="K4653" s="29"/>
      <c r="L4653" s="20"/>
      <c r="M4653" s="20"/>
      <c r="N4653" s="20"/>
      <c r="O4653" s="20"/>
      <c r="P4653" s="20"/>
    </row>
    <row r="4654" ht="15.75" hidden="1" customHeight="1">
      <c r="A4654" s="12">
        <v>421580.0</v>
      </c>
      <c r="B4654" s="12" t="s">
        <v>4573</v>
      </c>
      <c r="C4654" s="12" t="s">
        <v>158</v>
      </c>
      <c r="D4654" s="12" t="s">
        <v>165</v>
      </c>
      <c r="E4654" s="12">
        <v>76215.0</v>
      </c>
      <c r="F4654" s="26">
        <v>43965.0</v>
      </c>
      <c r="G4654" s="20"/>
      <c r="H4654" s="20"/>
      <c r="I4654" s="28" t="str">
        <f t="shared" si="1"/>
        <v>SCSão Bento do Sul43965</v>
      </c>
      <c r="J4654" s="28">
        <f>VLOOKUP(I4654,'Indice isolamento municipio'!$F$2:$G$26498,2,false)</f>
        <v>0.365</v>
      </c>
      <c r="K4654" s="29"/>
      <c r="L4654" s="20"/>
      <c r="M4654" s="20"/>
      <c r="N4654" s="20"/>
      <c r="O4654" s="20"/>
      <c r="P4654" s="20"/>
    </row>
    <row r="4655" ht="15.75" hidden="1" customHeight="1">
      <c r="A4655" s="12">
        <v>421590.0</v>
      </c>
      <c r="B4655" s="12" t="s">
        <v>4575</v>
      </c>
      <c r="C4655" s="12" t="s">
        <v>158</v>
      </c>
      <c r="D4655" s="12" t="s">
        <v>165</v>
      </c>
      <c r="E4655" s="12">
        <v>2977.0</v>
      </c>
      <c r="F4655" s="26">
        <v>43965.0</v>
      </c>
      <c r="G4655" s="20"/>
      <c r="H4655" s="20"/>
      <c r="I4655" s="28" t="str">
        <f t="shared" si="1"/>
        <v>SCSão Bonifácio43965</v>
      </c>
      <c r="J4655" s="28">
        <f>VLOOKUP(I4655,'Indice isolamento municipio'!$F$2:$G$26498,2,false)</f>
        <v>0.368</v>
      </c>
      <c r="K4655" s="29"/>
      <c r="L4655" s="20"/>
      <c r="M4655" s="20"/>
      <c r="N4655" s="20"/>
      <c r="O4655" s="20"/>
      <c r="P4655" s="20"/>
    </row>
    <row r="4656" ht="15.75" hidden="1" customHeight="1">
      <c r="A4656" s="12">
        <v>421600.0</v>
      </c>
      <c r="B4656" s="12" t="s">
        <v>4576</v>
      </c>
      <c r="C4656" s="12" t="s">
        <v>158</v>
      </c>
      <c r="D4656" s="12" t="s">
        <v>165</v>
      </c>
      <c r="E4656" s="12">
        <v>10431.0</v>
      </c>
      <c r="F4656" s="26">
        <v>43965.0</v>
      </c>
      <c r="G4656" s="20"/>
      <c r="H4656" s="20"/>
      <c r="I4656" s="28" t="str">
        <f t="shared" si="1"/>
        <v>SCSão Carlos43965</v>
      </c>
      <c r="J4656" s="28">
        <f>VLOOKUP(I4656,'Indice isolamento municipio'!$F$2:$G$26498,2,false)</f>
        <v>0.453</v>
      </c>
      <c r="K4656" s="29"/>
      <c r="L4656" s="20"/>
      <c r="M4656" s="20"/>
      <c r="N4656" s="20"/>
      <c r="O4656" s="20"/>
      <c r="P4656" s="20"/>
    </row>
    <row r="4657" ht="15.75" hidden="1" customHeight="1">
      <c r="A4657" s="12">
        <v>421605.0</v>
      </c>
      <c r="B4657" s="12" t="s">
        <v>6000</v>
      </c>
      <c r="C4657" s="12" t="s">
        <v>158</v>
      </c>
      <c r="D4657" s="12" t="s">
        <v>165</v>
      </c>
      <c r="E4657" s="12">
        <v>5089.0</v>
      </c>
      <c r="F4657" s="26">
        <v>43965.0</v>
      </c>
      <c r="G4657" s="20"/>
      <c r="H4657" s="20"/>
      <c r="I4657" s="28" t="str">
        <f t="shared" si="1"/>
        <v>SCSão Cristovão do Sul43965</v>
      </c>
      <c r="J4657" s="28" t="str">
        <f>VLOOKUP(I4657,'Indice isolamento municipio'!$F$2:$G$26498,2,false)</f>
        <v>#N/A</v>
      </c>
      <c r="K4657" s="29"/>
      <c r="L4657" s="20"/>
      <c r="M4657" s="20"/>
      <c r="N4657" s="20"/>
      <c r="O4657" s="20"/>
      <c r="P4657" s="20"/>
    </row>
    <row r="4658" ht="15.75" hidden="1" customHeight="1">
      <c r="A4658" s="12">
        <v>421610.0</v>
      </c>
      <c r="B4658" s="12" t="s">
        <v>686</v>
      </c>
      <c r="C4658" s="12" t="s">
        <v>158</v>
      </c>
      <c r="D4658" s="12" t="s">
        <v>165</v>
      </c>
      <c r="E4658" s="12">
        <v>9389.0</v>
      </c>
      <c r="F4658" s="26">
        <v>43965.0</v>
      </c>
      <c r="G4658" s="20"/>
      <c r="H4658" s="20"/>
      <c r="I4658" s="28" t="str">
        <f t="shared" si="1"/>
        <v>SCSão Domingos43965</v>
      </c>
      <c r="J4658" s="28">
        <f>VLOOKUP(I4658,'Indice isolamento municipio'!$F$2:$G$26498,2,false)</f>
        <v>0.375</v>
      </c>
      <c r="K4658" s="29"/>
      <c r="L4658" s="20"/>
      <c r="M4658" s="20"/>
      <c r="N4658" s="20"/>
      <c r="O4658" s="20"/>
      <c r="P4658" s="20"/>
    </row>
    <row r="4659" ht="15.75" hidden="1" customHeight="1">
      <c r="A4659" s="12">
        <v>421620.0</v>
      </c>
      <c r="B4659" s="12" t="s">
        <v>4578</v>
      </c>
      <c r="C4659" s="12" t="s">
        <v>158</v>
      </c>
      <c r="D4659" s="12" t="s">
        <v>165</v>
      </c>
      <c r="E4659" s="12">
        <v>44064.0</v>
      </c>
      <c r="F4659" s="26">
        <v>43965.0</v>
      </c>
      <c r="G4659" s="20"/>
      <c r="H4659" s="20"/>
      <c r="I4659" s="28" t="str">
        <f t="shared" si="1"/>
        <v>SCSão Francisco do Sul43965</v>
      </c>
      <c r="J4659" s="28">
        <f>VLOOKUP(I4659,'Indice isolamento municipio'!$F$2:$G$26498,2,false)</f>
        <v>0.43</v>
      </c>
      <c r="K4659" s="29"/>
      <c r="L4659" s="20"/>
      <c r="M4659" s="20"/>
      <c r="N4659" s="20"/>
      <c r="O4659" s="20"/>
      <c r="P4659" s="20"/>
    </row>
    <row r="4660" ht="15.75" hidden="1" customHeight="1">
      <c r="A4660" s="12">
        <v>421625.0</v>
      </c>
      <c r="B4660" s="12" t="s">
        <v>4580</v>
      </c>
      <c r="C4660" s="12" t="s">
        <v>158</v>
      </c>
      <c r="D4660" s="12" t="s">
        <v>165</v>
      </c>
      <c r="E4660" s="12">
        <v>6074.0</v>
      </c>
      <c r="F4660" s="26">
        <v>43965.0</v>
      </c>
      <c r="G4660" s="20"/>
      <c r="H4660" s="20"/>
      <c r="I4660" s="28" t="str">
        <f t="shared" si="1"/>
        <v>SCSão João do Oeste43965</v>
      </c>
      <c r="J4660" s="28">
        <f>VLOOKUP(I4660,'Indice isolamento municipio'!$F$2:$G$26498,2,false)</f>
        <v>0.357</v>
      </c>
      <c r="K4660" s="29"/>
      <c r="L4660" s="20"/>
      <c r="M4660" s="20"/>
      <c r="N4660" s="20"/>
      <c r="O4660" s="20"/>
      <c r="P4660" s="20"/>
    </row>
    <row r="4661" ht="15.75" hidden="1" customHeight="1">
      <c r="A4661" s="12">
        <v>421630.0</v>
      </c>
      <c r="B4661" s="12" t="s">
        <v>1511</v>
      </c>
      <c r="C4661" s="12" t="s">
        <v>158</v>
      </c>
      <c r="D4661" s="12" t="s">
        <v>165</v>
      </c>
      <c r="E4661" s="12">
        <v>27982.0</v>
      </c>
      <c r="F4661" s="26">
        <v>43965.0</v>
      </c>
      <c r="G4661" s="20"/>
      <c r="H4661" s="20"/>
      <c r="I4661" s="28" t="str">
        <f t="shared" si="1"/>
        <v>SCSão João Batista43965</v>
      </c>
      <c r="J4661" s="28">
        <f>VLOOKUP(I4661,'Indice isolamento municipio'!$F$2:$G$26498,2,false)</f>
        <v>0.381</v>
      </c>
      <c r="K4661" s="29"/>
      <c r="L4661" s="20"/>
      <c r="M4661" s="20"/>
      <c r="N4661" s="20"/>
      <c r="O4661" s="20"/>
      <c r="P4661" s="20"/>
    </row>
    <row r="4662" ht="15.75" hidden="1" customHeight="1">
      <c r="A4662" s="12">
        <v>421635.0</v>
      </c>
      <c r="B4662" s="12" t="s">
        <v>4579</v>
      </c>
      <c r="C4662" s="12" t="s">
        <v>158</v>
      </c>
      <c r="D4662" s="12" t="s">
        <v>165</v>
      </c>
      <c r="E4662" s="12">
        <v>3477.0</v>
      </c>
      <c r="F4662" s="26">
        <v>43965.0</v>
      </c>
      <c r="G4662" s="20"/>
      <c r="H4662" s="20"/>
      <c r="I4662" s="28" t="str">
        <f t="shared" si="1"/>
        <v>SCSão João do Itaperiú43965</v>
      </c>
      <c r="J4662" s="28">
        <f>VLOOKUP(I4662,'Indice isolamento municipio'!$F$2:$G$26498,2,false)</f>
        <v>0.51</v>
      </c>
      <c r="K4662" s="29"/>
      <c r="L4662" s="20"/>
      <c r="M4662" s="20"/>
      <c r="N4662" s="20"/>
      <c r="O4662" s="20"/>
      <c r="P4662" s="20"/>
    </row>
    <row r="4663" ht="15.75" hidden="1" customHeight="1">
      <c r="A4663" s="12">
        <v>421640.0</v>
      </c>
      <c r="B4663" s="12" t="s">
        <v>4581</v>
      </c>
      <c r="C4663" s="12" t="s">
        <v>158</v>
      </c>
      <c r="D4663" s="12" t="s">
        <v>165</v>
      </c>
      <c r="E4663" s="12">
        <v>7035.0</v>
      </c>
      <c r="F4663" s="26">
        <v>43965.0</v>
      </c>
      <c r="G4663" s="20"/>
      <c r="H4663" s="20"/>
      <c r="I4663" s="28" t="str">
        <f t="shared" si="1"/>
        <v>SCSão João do Sul43965</v>
      </c>
      <c r="J4663" s="28">
        <f>VLOOKUP(I4663,'Indice isolamento municipio'!$F$2:$G$26498,2,false)</f>
        <v>0.419</v>
      </c>
      <c r="K4663" s="29"/>
      <c r="L4663" s="20"/>
      <c r="M4663" s="20"/>
      <c r="N4663" s="20"/>
      <c r="O4663" s="20"/>
      <c r="P4663" s="20"/>
    </row>
    <row r="4664" ht="15.75" hidden="1" customHeight="1">
      <c r="A4664" s="12">
        <v>421650.0</v>
      </c>
      <c r="B4664" s="12" t="s">
        <v>4582</v>
      </c>
      <c r="C4664" s="12" t="s">
        <v>158</v>
      </c>
      <c r="D4664" s="12" t="s">
        <v>165</v>
      </c>
      <c r="E4664" s="12">
        <v>25111.0</v>
      </c>
      <c r="F4664" s="26">
        <v>43965.0</v>
      </c>
      <c r="G4664" s="20"/>
      <c r="H4664" s="20"/>
      <c r="I4664" s="28" t="str">
        <f t="shared" si="1"/>
        <v>SCSão Joaquim43965</v>
      </c>
      <c r="J4664" s="28">
        <f>VLOOKUP(I4664,'Indice isolamento municipio'!$F$2:$G$26498,2,false)</f>
        <v>0.43</v>
      </c>
      <c r="K4664" s="29"/>
      <c r="L4664" s="20"/>
      <c r="M4664" s="20"/>
      <c r="N4664" s="20"/>
      <c r="O4664" s="20"/>
      <c r="P4664" s="20"/>
    </row>
    <row r="4665" ht="15.75" hidden="1" customHeight="1">
      <c r="A4665" s="12">
        <v>421660.0</v>
      </c>
      <c r="B4665" s="12" t="s">
        <v>4583</v>
      </c>
      <c r="C4665" s="12" t="s">
        <v>158</v>
      </c>
      <c r="D4665" s="12" t="s">
        <v>165</v>
      </c>
      <c r="E4665" s="12">
        <v>215278.0</v>
      </c>
      <c r="F4665" s="26">
        <v>43965.0</v>
      </c>
      <c r="G4665" s="20"/>
      <c r="H4665" s="20"/>
      <c r="I4665" s="28" t="str">
        <f t="shared" si="1"/>
        <v>SCSão José43965</v>
      </c>
      <c r="J4665" s="28">
        <f>VLOOKUP(I4665,'Indice isolamento municipio'!$F$2:$G$26498,2,false)</f>
        <v>0.378</v>
      </c>
      <c r="K4665" s="29"/>
      <c r="L4665" s="20"/>
      <c r="M4665" s="20"/>
      <c r="N4665" s="20"/>
      <c r="O4665" s="20"/>
      <c r="P4665" s="20"/>
    </row>
    <row r="4666" ht="15.75" hidden="1" customHeight="1">
      <c r="A4666" s="12">
        <v>421670.0</v>
      </c>
      <c r="B4666" s="12" t="s">
        <v>4584</v>
      </c>
      <c r="C4666" s="12" t="s">
        <v>158</v>
      </c>
      <c r="D4666" s="12" t="s">
        <v>165</v>
      </c>
      <c r="E4666" s="12">
        <v>13685.0</v>
      </c>
      <c r="F4666" s="26">
        <v>43965.0</v>
      </c>
      <c r="G4666" s="20"/>
      <c r="H4666" s="20"/>
      <c r="I4666" s="28" t="str">
        <f t="shared" si="1"/>
        <v>SCSão José do Cedro43965</v>
      </c>
      <c r="J4666" s="28">
        <f>VLOOKUP(I4666,'Indice isolamento municipio'!$F$2:$G$26498,2,false)</f>
        <v>0.396</v>
      </c>
      <c r="K4666" s="29"/>
      <c r="L4666" s="20"/>
      <c r="M4666" s="20"/>
      <c r="N4666" s="20"/>
      <c r="O4666" s="20"/>
      <c r="P4666" s="20"/>
    </row>
    <row r="4667" ht="15.75" hidden="1" customHeight="1">
      <c r="A4667" s="12">
        <v>421680.0</v>
      </c>
      <c r="B4667" s="12" t="s">
        <v>4585</v>
      </c>
      <c r="C4667" s="12" t="s">
        <v>158</v>
      </c>
      <c r="D4667" s="12" t="s">
        <v>165</v>
      </c>
      <c r="E4667" s="12">
        <v>9104.0</v>
      </c>
      <c r="F4667" s="26">
        <v>43965.0</v>
      </c>
      <c r="G4667" s="20"/>
      <c r="H4667" s="20"/>
      <c r="I4667" s="28" t="str">
        <f t="shared" si="1"/>
        <v>SCSão José do Cerrito43965</v>
      </c>
      <c r="J4667" s="28">
        <f>VLOOKUP(I4667,'Indice isolamento municipio'!$F$2:$G$26498,2,false)</f>
        <v>0.313</v>
      </c>
      <c r="K4667" s="29"/>
      <c r="L4667" s="20"/>
      <c r="M4667" s="20"/>
      <c r="N4667" s="20"/>
      <c r="O4667" s="20"/>
      <c r="P4667" s="20"/>
    </row>
    <row r="4668" ht="15.75" hidden="1" customHeight="1">
      <c r="A4668" s="12">
        <v>421690.0</v>
      </c>
      <c r="B4668" s="12" t="s">
        <v>4586</v>
      </c>
      <c r="C4668" s="12" t="s">
        <v>158</v>
      </c>
      <c r="D4668" s="12" t="s">
        <v>165</v>
      </c>
      <c r="E4668" s="12">
        <v>22062.0</v>
      </c>
      <c r="F4668" s="26">
        <v>43965.0</v>
      </c>
      <c r="G4668" s="20"/>
      <c r="H4668" s="20"/>
      <c r="I4668" s="28" t="str">
        <f t="shared" si="1"/>
        <v>SCSão Lourenço do Oeste43965</v>
      </c>
      <c r="J4668" s="28">
        <f>VLOOKUP(I4668,'Indice isolamento municipio'!$F$2:$G$26498,2,false)</f>
        <v>0.361</v>
      </c>
      <c r="K4668" s="29"/>
      <c r="L4668" s="20"/>
      <c r="M4668" s="20"/>
      <c r="N4668" s="20"/>
      <c r="O4668" s="20"/>
      <c r="P4668" s="20"/>
    </row>
    <row r="4669" ht="15.75" hidden="1" customHeight="1">
      <c r="A4669" s="12">
        <v>421700.0</v>
      </c>
      <c r="B4669" s="12" t="s">
        <v>4587</v>
      </c>
      <c r="C4669" s="12" t="s">
        <v>158</v>
      </c>
      <c r="D4669" s="12" t="s">
        <v>165</v>
      </c>
      <c r="E4669" s="12">
        <v>11357.0</v>
      </c>
      <c r="F4669" s="26">
        <v>43965.0</v>
      </c>
      <c r="G4669" s="20"/>
      <c r="H4669" s="20"/>
      <c r="I4669" s="28" t="str">
        <f t="shared" si="1"/>
        <v>SCSão Ludgero43965</v>
      </c>
      <c r="J4669" s="28">
        <f>VLOOKUP(I4669,'Indice isolamento municipio'!$F$2:$G$26498,2,false)</f>
        <v>0.343</v>
      </c>
      <c r="K4669" s="29"/>
      <c r="L4669" s="20"/>
      <c r="M4669" s="20"/>
      <c r="N4669" s="20"/>
      <c r="O4669" s="20"/>
      <c r="P4669" s="20"/>
    </row>
    <row r="4670" ht="15.75" hidden="1" customHeight="1">
      <c r="A4670" s="12">
        <v>421710.0</v>
      </c>
      <c r="B4670" s="12" t="s">
        <v>4261</v>
      </c>
      <c r="C4670" s="12" t="s">
        <v>158</v>
      </c>
      <c r="D4670" s="12" t="s">
        <v>165</v>
      </c>
      <c r="E4670" s="12">
        <v>3200.0</v>
      </c>
      <c r="F4670" s="26">
        <v>43965.0</v>
      </c>
      <c r="G4670" s="20"/>
      <c r="H4670" s="20"/>
      <c r="I4670" s="28" t="str">
        <f t="shared" si="1"/>
        <v>SCSão Martinho43965</v>
      </c>
      <c r="J4670" s="28">
        <f>VLOOKUP(I4670,'Indice isolamento municipio'!$F$2:$G$26498,2,false)</f>
        <v>0.395</v>
      </c>
      <c r="K4670" s="29"/>
      <c r="L4670" s="20"/>
      <c r="M4670" s="20"/>
      <c r="N4670" s="20"/>
      <c r="O4670" s="20"/>
      <c r="P4670" s="20"/>
    </row>
    <row r="4671" ht="15.75" hidden="1" customHeight="1">
      <c r="A4671" s="12">
        <v>421715.0</v>
      </c>
      <c r="B4671" s="12" t="s">
        <v>6001</v>
      </c>
      <c r="C4671" s="12" t="s">
        <v>158</v>
      </c>
      <c r="D4671" s="12" t="s">
        <v>165</v>
      </c>
      <c r="E4671" s="12">
        <v>1887.0</v>
      </c>
      <c r="F4671" s="26">
        <v>43965.0</v>
      </c>
      <c r="G4671" s="20"/>
      <c r="H4671" s="20"/>
      <c r="I4671" s="28" t="str">
        <f t="shared" si="1"/>
        <v>SCSão Miguel da Boa Vista43965</v>
      </c>
      <c r="J4671" s="28" t="str">
        <f>VLOOKUP(I4671,'Indice isolamento municipio'!$F$2:$G$26498,2,false)</f>
        <v>#N/A</v>
      </c>
      <c r="K4671" s="29"/>
      <c r="L4671" s="20"/>
      <c r="M4671" s="20"/>
      <c r="N4671" s="20"/>
      <c r="O4671" s="20"/>
      <c r="P4671" s="20"/>
    </row>
    <row r="4672" ht="15.75" hidden="1" customHeight="1">
      <c r="A4672" s="12">
        <v>421720.0</v>
      </c>
      <c r="B4672" s="12" t="s">
        <v>4588</v>
      </c>
      <c r="C4672" s="12" t="s">
        <v>158</v>
      </c>
      <c r="D4672" s="12" t="s">
        <v>165</v>
      </c>
      <c r="E4672" s="12">
        <v>36908.0</v>
      </c>
      <c r="F4672" s="26">
        <v>43965.0</v>
      </c>
      <c r="G4672" s="20"/>
      <c r="H4672" s="20"/>
      <c r="I4672" s="28" t="str">
        <f t="shared" si="1"/>
        <v>SCSão Miguel do Oeste43965</v>
      </c>
      <c r="J4672" s="28">
        <f>VLOOKUP(I4672,'Indice isolamento municipio'!$F$2:$G$26498,2,false)</f>
        <v>0.376</v>
      </c>
      <c r="K4672" s="29"/>
      <c r="L4672" s="20"/>
      <c r="M4672" s="20"/>
      <c r="N4672" s="20"/>
      <c r="O4672" s="20"/>
      <c r="P4672" s="20"/>
    </row>
    <row r="4673" ht="15.75" hidden="1" customHeight="1">
      <c r="A4673" s="12">
        <v>421725.0</v>
      </c>
      <c r="B4673" s="12" t="s">
        <v>4589</v>
      </c>
      <c r="C4673" s="12" t="s">
        <v>158</v>
      </c>
      <c r="D4673" s="12" t="s">
        <v>165</v>
      </c>
      <c r="E4673" s="12">
        <v>4874.0</v>
      </c>
      <c r="F4673" s="26">
        <v>43965.0</v>
      </c>
      <c r="G4673" s="20"/>
      <c r="H4673" s="20"/>
      <c r="I4673" s="28" t="str">
        <f t="shared" si="1"/>
        <v>SCSão Pedro de Alcântara43965</v>
      </c>
      <c r="J4673" s="28">
        <f>VLOOKUP(I4673,'Indice isolamento municipio'!$F$2:$G$26498,2,false)</f>
        <v>0.439</v>
      </c>
      <c r="K4673" s="29"/>
      <c r="L4673" s="20"/>
      <c r="M4673" s="20"/>
      <c r="N4673" s="20"/>
      <c r="O4673" s="20"/>
      <c r="P4673" s="20"/>
    </row>
    <row r="4674" ht="15.75" hidden="1" customHeight="1">
      <c r="A4674" s="12">
        <v>421730.0</v>
      </c>
      <c r="B4674" s="12" t="s">
        <v>4590</v>
      </c>
      <c r="C4674" s="12" t="s">
        <v>158</v>
      </c>
      <c r="D4674" s="12" t="s">
        <v>165</v>
      </c>
      <c r="E4674" s="12">
        <v>9121.0</v>
      </c>
      <c r="F4674" s="26">
        <v>43965.0</v>
      </c>
      <c r="G4674" s="20"/>
      <c r="H4674" s="20"/>
      <c r="I4674" s="28" t="str">
        <f t="shared" si="1"/>
        <v>SCSaudades43965</v>
      </c>
      <c r="J4674" s="28">
        <f>VLOOKUP(I4674,'Indice isolamento municipio'!$F$2:$G$26498,2,false)</f>
        <v>0.358</v>
      </c>
      <c r="K4674" s="29"/>
      <c r="L4674" s="20"/>
      <c r="M4674" s="20"/>
      <c r="N4674" s="20"/>
      <c r="O4674" s="20"/>
      <c r="P4674" s="20"/>
    </row>
    <row r="4675" ht="15.75" hidden="1" customHeight="1">
      <c r="A4675" s="12">
        <v>421740.0</v>
      </c>
      <c r="B4675" s="12" t="s">
        <v>4591</v>
      </c>
      <c r="C4675" s="12" t="s">
        <v>158</v>
      </c>
      <c r="D4675" s="12" t="s">
        <v>165</v>
      </c>
      <c r="E4675" s="12">
        <v>16248.0</v>
      </c>
      <c r="F4675" s="26">
        <v>43965.0</v>
      </c>
      <c r="G4675" s="20"/>
      <c r="H4675" s="20"/>
      <c r="I4675" s="28" t="str">
        <f t="shared" si="1"/>
        <v>SCSchroeder43965</v>
      </c>
      <c r="J4675" s="28">
        <f>VLOOKUP(I4675,'Indice isolamento municipio'!$F$2:$G$26498,2,false)</f>
        <v>0.376</v>
      </c>
      <c r="K4675" s="29"/>
      <c r="L4675" s="20"/>
      <c r="M4675" s="20"/>
      <c r="N4675" s="20"/>
      <c r="O4675" s="20"/>
      <c r="P4675" s="20"/>
    </row>
    <row r="4676" ht="15.75" hidden="1" customHeight="1">
      <c r="A4676" s="12">
        <v>421750.0</v>
      </c>
      <c r="B4676" s="12" t="s">
        <v>4592</v>
      </c>
      <c r="C4676" s="12" t="s">
        <v>158</v>
      </c>
      <c r="D4676" s="12" t="s">
        <v>165</v>
      </c>
      <c r="E4676" s="12">
        <v>17005.0</v>
      </c>
      <c r="F4676" s="26">
        <v>43965.0</v>
      </c>
      <c r="G4676" s="20"/>
      <c r="H4676" s="20"/>
      <c r="I4676" s="28" t="str">
        <f t="shared" si="1"/>
        <v>SCSeara43965</v>
      </c>
      <c r="J4676" s="28">
        <f>VLOOKUP(I4676,'Indice isolamento municipio'!$F$2:$G$26498,2,false)</f>
        <v>0.413</v>
      </c>
      <c r="K4676" s="29"/>
      <c r="L4676" s="20"/>
      <c r="M4676" s="20"/>
      <c r="N4676" s="20"/>
      <c r="O4676" s="20"/>
      <c r="P4676" s="20"/>
    </row>
    <row r="4677" ht="15.75" hidden="1" customHeight="1">
      <c r="A4677" s="12">
        <v>421755.0</v>
      </c>
      <c r="B4677" s="12" t="s">
        <v>4593</v>
      </c>
      <c r="C4677" s="12" t="s">
        <v>158</v>
      </c>
      <c r="D4677" s="12" t="s">
        <v>165</v>
      </c>
      <c r="E4677" s="12">
        <v>3279.0</v>
      </c>
      <c r="F4677" s="26">
        <v>43965.0</v>
      </c>
      <c r="G4677" s="20"/>
      <c r="H4677" s="20"/>
      <c r="I4677" s="28" t="str">
        <f t="shared" si="1"/>
        <v>SCSerra Alta43965</v>
      </c>
      <c r="J4677" s="28">
        <f>VLOOKUP(I4677,'Indice isolamento municipio'!$F$2:$G$26498,2,false)</f>
        <v>0.486</v>
      </c>
      <c r="K4677" s="29"/>
      <c r="L4677" s="20"/>
      <c r="M4677" s="20"/>
      <c r="N4677" s="20"/>
      <c r="O4677" s="20"/>
      <c r="P4677" s="20"/>
    </row>
    <row r="4678" ht="15.75" hidden="1" customHeight="1">
      <c r="A4678" s="12">
        <v>421760.0</v>
      </c>
      <c r="B4678" s="12" t="s">
        <v>4594</v>
      </c>
      <c r="C4678" s="12" t="s">
        <v>158</v>
      </c>
      <c r="D4678" s="12" t="s">
        <v>165</v>
      </c>
      <c r="E4678" s="12">
        <v>13137.0</v>
      </c>
      <c r="F4678" s="26">
        <v>43965.0</v>
      </c>
      <c r="G4678" s="20"/>
      <c r="H4678" s="20"/>
      <c r="I4678" s="28" t="str">
        <f t="shared" si="1"/>
        <v>SCSiderópolis43965</v>
      </c>
      <c r="J4678" s="28">
        <f>VLOOKUP(I4678,'Indice isolamento municipio'!$F$2:$G$26498,2,false)</f>
        <v>0.418</v>
      </c>
      <c r="K4678" s="29"/>
      <c r="L4678" s="20"/>
      <c r="M4678" s="20"/>
      <c r="N4678" s="20"/>
      <c r="O4678" s="20"/>
      <c r="P4678" s="20"/>
    </row>
    <row r="4679" ht="15.75" hidden="1" customHeight="1">
      <c r="A4679" s="12">
        <v>421770.0</v>
      </c>
      <c r="B4679" s="12" t="s">
        <v>4595</v>
      </c>
      <c r="C4679" s="12" t="s">
        <v>158</v>
      </c>
      <c r="D4679" s="12" t="s">
        <v>165</v>
      </c>
      <c r="E4679" s="12">
        <v>27165.0</v>
      </c>
      <c r="F4679" s="26">
        <v>43965.0</v>
      </c>
      <c r="G4679" s="20"/>
      <c r="H4679" s="20"/>
      <c r="I4679" s="28" t="str">
        <f t="shared" si="1"/>
        <v>SCSombrio43965</v>
      </c>
      <c r="J4679" s="28">
        <f>VLOOKUP(I4679,'Indice isolamento municipio'!$F$2:$G$26498,2,false)</f>
        <v>0.334</v>
      </c>
      <c r="K4679" s="29"/>
      <c r="L4679" s="20"/>
      <c r="M4679" s="20"/>
      <c r="N4679" s="20"/>
      <c r="O4679" s="20"/>
      <c r="P4679" s="20"/>
    </row>
    <row r="4680" ht="15.75" hidden="1" customHeight="1">
      <c r="A4680" s="12">
        <v>421775.0</v>
      </c>
      <c r="B4680" s="12" t="s">
        <v>6002</v>
      </c>
      <c r="C4680" s="12" t="s">
        <v>158</v>
      </c>
      <c r="D4680" s="12" t="s">
        <v>165</v>
      </c>
      <c r="E4680" s="12">
        <v>2714.0</v>
      </c>
      <c r="F4680" s="26">
        <v>43965.0</v>
      </c>
      <c r="G4680" s="20"/>
      <c r="H4680" s="20"/>
      <c r="I4680" s="28" t="str">
        <f t="shared" si="1"/>
        <v>SCSul Brasil43965</v>
      </c>
      <c r="J4680" s="28" t="str">
        <f>VLOOKUP(I4680,'Indice isolamento municipio'!$F$2:$G$26498,2,false)</f>
        <v>#N/A</v>
      </c>
      <c r="K4680" s="29"/>
      <c r="L4680" s="20"/>
      <c r="M4680" s="20"/>
      <c r="N4680" s="20"/>
      <c r="O4680" s="20"/>
      <c r="P4680" s="20"/>
    </row>
    <row r="4681" ht="15.75" hidden="1" customHeight="1">
      <c r="A4681" s="12">
        <v>421780.0</v>
      </c>
      <c r="B4681" s="12" t="s">
        <v>4596</v>
      </c>
      <c r="C4681" s="12" t="s">
        <v>158</v>
      </c>
      <c r="D4681" s="12" t="s">
        <v>165</v>
      </c>
      <c r="E4681" s="12">
        <v>17412.0</v>
      </c>
      <c r="F4681" s="26">
        <v>43965.0</v>
      </c>
      <c r="G4681" s="20"/>
      <c r="H4681" s="20"/>
      <c r="I4681" s="28" t="str">
        <f t="shared" si="1"/>
        <v>SCTaió43965</v>
      </c>
      <c r="J4681" s="28">
        <f>VLOOKUP(I4681,'Indice isolamento municipio'!$F$2:$G$26498,2,false)</f>
        <v>0.384</v>
      </c>
      <c r="K4681" s="29"/>
      <c r="L4681" s="20"/>
      <c r="M4681" s="20"/>
      <c r="N4681" s="20"/>
      <c r="O4681" s="20"/>
      <c r="P4681" s="20"/>
    </row>
    <row r="4682" ht="15.75" hidden="1" customHeight="1">
      <c r="A4682" s="12">
        <v>421790.0</v>
      </c>
      <c r="B4682" s="12" t="s">
        <v>3954</v>
      </c>
      <c r="C4682" s="12" t="s">
        <v>158</v>
      </c>
      <c r="D4682" s="12" t="s">
        <v>165</v>
      </c>
      <c r="E4682" s="12">
        <v>8653.0</v>
      </c>
      <c r="F4682" s="26">
        <v>43965.0</v>
      </c>
      <c r="G4682" s="20"/>
      <c r="H4682" s="20"/>
      <c r="I4682" s="28" t="str">
        <f t="shared" si="1"/>
        <v>SCTangará43965</v>
      </c>
      <c r="J4682" s="28">
        <f>VLOOKUP(I4682,'Indice isolamento municipio'!$F$2:$G$26498,2,false)</f>
        <v>0.352</v>
      </c>
      <c r="K4682" s="29"/>
      <c r="L4682" s="20"/>
      <c r="M4682" s="20"/>
      <c r="N4682" s="20"/>
      <c r="O4682" s="20"/>
      <c r="P4682" s="20"/>
    </row>
    <row r="4683" ht="15.75" hidden="1" customHeight="1">
      <c r="A4683" s="12">
        <v>421795.0</v>
      </c>
      <c r="B4683" s="12" t="s">
        <v>6003</v>
      </c>
      <c r="C4683" s="12" t="s">
        <v>158</v>
      </c>
      <c r="D4683" s="12" t="s">
        <v>165</v>
      </c>
      <c r="E4683" s="12">
        <v>1739.0</v>
      </c>
      <c r="F4683" s="26">
        <v>43965.0</v>
      </c>
      <c r="G4683" s="20"/>
      <c r="H4683" s="20"/>
      <c r="I4683" s="28" t="str">
        <f t="shared" si="1"/>
        <v>SCTigrinhos43965</v>
      </c>
      <c r="J4683" s="28" t="str">
        <f>VLOOKUP(I4683,'Indice isolamento municipio'!$F$2:$G$26498,2,false)</f>
        <v>#N/A</v>
      </c>
      <c r="K4683" s="29"/>
      <c r="L4683" s="20"/>
      <c r="M4683" s="20"/>
      <c r="N4683" s="20"/>
      <c r="O4683" s="20"/>
      <c r="P4683" s="20"/>
    </row>
    <row r="4684" ht="15.75" hidden="1" customHeight="1">
      <c r="A4684" s="12">
        <v>421800.0</v>
      </c>
      <c r="B4684" s="12" t="s">
        <v>4597</v>
      </c>
      <c r="C4684" s="12" t="s">
        <v>158</v>
      </c>
      <c r="D4684" s="12" t="s">
        <v>165</v>
      </c>
      <c r="E4684" s="12">
        <v>32087.0</v>
      </c>
      <c r="F4684" s="26">
        <v>43965.0</v>
      </c>
      <c r="G4684" s="20"/>
      <c r="H4684" s="20"/>
      <c r="I4684" s="28" t="str">
        <f t="shared" si="1"/>
        <v>SCTijucas43965</v>
      </c>
      <c r="J4684" s="28">
        <f>VLOOKUP(I4684,'Indice isolamento municipio'!$F$2:$G$26498,2,false)</f>
        <v>0.382</v>
      </c>
      <c r="K4684" s="29"/>
      <c r="L4684" s="20"/>
      <c r="M4684" s="20"/>
      <c r="N4684" s="20"/>
      <c r="O4684" s="20"/>
      <c r="P4684" s="20"/>
    </row>
    <row r="4685" ht="15.75" hidden="1" customHeight="1">
      <c r="A4685" s="12">
        <v>421810.0</v>
      </c>
      <c r="B4685" s="12" t="s">
        <v>4598</v>
      </c>
      <c r="C4685" s="12" t="s">
        <v>158</v>
      </c>
      <c r="D4685" s="12" t="s">
        <v>165</v>
      </c>
      <c r="E4685" s="12">
        <v>5306.0</v>
      </c>
      <c r="F4685" s="26">
        <v>43965.0</v>
      </c>
      <c r="G4685" s="20"/>
      <c r="H4685" s="20"/>
      <c r="I4685" s="28" t="str">
        <f t="shared" si="1"/>
        <v>SCTimbé do Sul43965</v>
      </c>
      <c r="J4685" s="28">
        <f>VLOOKUP(I4685,'Indice isolamento municipio'!$F$2:$G$26498,2,false)</f>
        <v>0.463</v>
      </c>
      <c r="K4685" s="29"/>
      <c r="L4685" s="20"/>
      <c r="M4685" s="20"/>
      <c r="N4685" s="20"/>
      <c r="O4685" s="20"/>
      <c r="P4685" s="20"/>
    </row>
    <row r="4686" ht="15.75" hidden="1" customHeight="1">
      <c r="A4686" s="12">
        <v>421820.0</v>
      </c>
      <c r="B4686" s="12" t="s">
        <v>4599</v>
      </c>
      <c r="C4686" s="12" t="s">
        <v>158</v>
      </c>
      <c r="D4686" s="12" t="s">
        <v>165</v>
      </c>
      <c r="E4686" s="12">
        <v>37894.0</v>
      </c>
      <c r="F4686" s="26">
        <v>43965.0</v>
      </c>
      <c r="G4686" s="20"/>
      <c r="H4686" s="20"/>
      <c r="I4686" s="28" t="str">
        <f t="shared" si="1"/>
        <v>SCTimbó43965</v>
      </c>
      <c r="J4686" s="28">
        <f>VLOOKUP(I4686,'Indice isolamento municipio'!$F$2:$G$26498,2,false)</f>
        <v>0.369</v>
      </c>
      <c r="K4686" s="29"/>
      <c r="L4686" s="20"/>
      <c r="M4686" s="20"/>
      <c r="N4686" s="20"/>
      <c r="O4686" s="20"/>
      <c r="P4686" s="20"/>
    </row>
    <row r="4687" ht="15.75" hidden="1" customHeight="1">
      <c r="A4687" s="12">
        <v>421825.0</v>
      </c>
      <c r="B4687" s="12" t="s">
        <v>4600</v>
      </c>
      <c r="C4687" s="12" t="s">
        <v>158</v>
      </c>
      <c r="D4687" s="12" t="s">
        <v>165</v>
      </c>
      <c r="E4687" s="12">
        <v>7268.0</v>
      </c>
      <c r="F4687" s="26">
        <v>43965.0</v>
      </c>
      <c r="G4687" s="20"/>
      <c r="H4687" s="20"/>
      <c r="I4687" s="28" t="str">
        <f t="shared" si="1"/>
        <v>SCTimbó Grande43965</v>
      </c>
      <c r="J4687" s="28">
        <f>VLOOKUP(I4687,'Indice isolamento municipio'!$F$2:$G$26498,2,false)</f>
        <v>0.443</v>
      </c>
      <c r="K4687" s="29"/>
      <c r="L4687" s="20"/>
      <c r="M4687" s="20"/>
      <c r="N4687" s="20"/>
      <c r="O4687" s="20"/>
      <c r="P4687" s="20"/>
    </row>
    <row r="4688" ht="15.75" hidden="1" customHeight="1">
      <c r="A4688" s="12">
        <v>421830.0</v>
      </c>
      <c r="B4688" s="12" t="s">
        <v>4601</v>
      </c>
      <c r="C4688" s="12" t="s">
        <v>158</v>
      </c>
      <c r="D4688" s="12" t="s">
        <v>165</v>
      </c>
      <c r="E4688" s="12">
        <v>18281.0</v>
      </c>
      <c r="F4688" s="26">
        <v>43965.0</v>
      </c>
      <c r="G4688" s="20"/>
      <c r="H4688" s="20"/>
      <c r="I4688" s="28" t="str">
        <f t="shared" si="1"/>
        <v>SCTrês Barras43965</v>
      </c>
      <c r="J4688" s="28">
        <f>VLOOKUP(I4688,'Indice isolamento municipio'!$F$2:$G$26498,2,false)</f>
        <v>0.436</v>
      </c>
      <c r="K4688" s="29"/>
      <c r="L4688" s="20"/>
      <c r="M4688" s="20"/>
      <c r="N4688" s="20"/>
      <c r="O4688" s="20"/>
      <c r="P4688" s="20"/>
    </row>
    <row r="4689" ht="15.75" hidden="1" customHeight="1">
      <c r="A4689" s="12">
        <v>421835.0</v>
      </c>
      <c r="B4689" s="12" t="s">
        <v>4602</v>
      </c>
      <c r="C4689" s="12" t="s">
        <v>158</v>
      </c>
      <c r="D4689" s="12" t="s">
        <v>165</v>
      </c>
      <c r="E4689" s="12">
        <v>3585.0</v>
      </c>
      <c r="F4689" s="26">
        <v>43965.0</v>
      </c>
      <c r="G4689" s="20"/>
      <c r="H4689" s="20"/>
      <c r="I4689" s="28" t="str">
        <f t="shared" si="1"/>
        <v>SCTreviso43965</v>
      </c>
      <c r="J4689" s="28">
        <f>VLOOKUP(I4689,'Indice isolamento municipio'!$F$2:$G$26498,2,false)</f>
        <v>0.429</v>
      </c>
      <c r="K4689" s="29"/>
      <c r="L4689" s="20"/>
      <c r="M4689" s="20"/>
      <c r="N4689" s="20"/>
      <c r="O4689" s="20"/>
      <c r="P4689" s="20"/>
    </row>
    <row r="4690" ht="15.75" hidden="1" customHeight="1">
      <c r="A4690" s="12">
        <v>421840.0</v>
      </c>
      <c r="B4690" s="12" t="s">
        <v>4603</v>
      </c>
      <c r="C4690" s="12" t="s">
        <v>158</v>
      </c>
      <c r="D4690" s="12" t="s">
        <v>165</v>
      </c>
      <c r="E4690" s="12">
        <v>6901.0</v>
      </c>
      <c r="F4690" s="26">
        <v>43965.0</v>
      </c>
      <c r="G4690" s="20"/>
      <c r="H4690" s="20"/>
      <c r="I4690" s="28" t="str">
        <f t="shared" si="1"/>
        <v>SCTreze de Maio43965</v>
      </c>
      <c r="J4690" s="28">
        <f>VLOOKUP(I4690,'Indice isolamento municipio'!$F$2:$G$26498,2,false)</f>
        <v>0.392</v>
      </c>
      <c r="K4690" s="29"/>
      <c r="L4690" s="20"/>
      <c r="M4690" s="20"/>
      <c r="N4690" s="20"/>
      <c r="O4690" s="20"/>
      <c r="P4690" s="20"/>
    </row>
    <row r="4691" ht="15.75" hidden="1" customHeight="1">
      <c r="A4691" s="12">
        <v>421850.0</v>
      </c>
      <c r="B4691" s="12" t="s">
        <v>4604</v>
      </c>
      <c r="C4691" s="12" t="s">
        <v>158</v>
      </c>
      <c r="D4691" s="12" t="s">
        <v>165</v>
      </c>
      <c r="E4691" s="12">
        <v>6568.0</v>
      </c>
      <c r="F4691" s="26">
        <v>43965.0</v>
      </c>
      <c r="G4691" s="20"/>
      <c r="H4691" s="20"/>
      <c r="I4691" s="28" t="str">
        <f t="shared" si="1"/>
        <v>SCTreze Tílias43965</v>
      </c>
      <c r="J4691" s="28">
        <f>VLOOKUP(I4691,'Indice isolamento municipio'!$F$2:$G$26498,2,false)</f>
        <v>0.362</v>
      </c>
      <c r="K4691" s="29"/>
      <c r="L4691" s="20"/>
      <c r="M4691" s="20"/>
      <c r="N4691" s="20"/>
      <c r="O4691" s="20"/>
      <c r="P4691" s="20"/>
    </row>
    <row r="4692" ht="15.75" hidden="1" customHeight="1">
      <c r="A4692" s="12">
        <v>421860.0</v>
      </c>
      <c r="B4692" s="12" t="s">
        <v>4605</v>
      </c>
      <c r="C4692" s="12" t="s">
        <v>158</v>
      </c>
      <c r="D4692" s="12" t="s">
        <v>165</v>
      </c>
      <c r="E4692" s="12">
        <v>6668.0</v>
      </c>
      <c r="F4692" s="26">
        <v>43965.0</v>
      </c>
      <c r="G4692" s="20"/>
      <c r="H4692" s="20"/>
      <c r="I4692" s="28" t="str">
        <f t="shared" si="1"/>
        <v>SCTrombudo Central43965</v>
      </c>
      <c r="J4692" s="28">
        <f>VLOOKUP(I4692,'Indice isolamento municipio'!$F$2:$G$26498,2,false)</f>
        <v>0.389</v>
      </c>
      <c r="K4692" s="29"/>
      <c r="L4692" s="20"/>
      <c r="M4692" s="20"/>
      <c r="N4692" s="20"/>
      <c r="O4692" s="20"/>
      <c r="P4692" s="20"/>
    </row>
    <row r="4693" ht="15.75" hidden="1" customHeight="1">
      <c r="A4693" s="12">
        <v>421870.0</v>
      </c>
      <c r="B4693" s="12" t="s">
        <v>4606</v>
      </c>
      <c r="C4693" s="12" t="s">
        <v>158</v>
      </c>
      <c r="D4693" s="12" t="s">
        <v>165</v>
      </c>
      <c r="E4693" s="12">
        <v>98412.0</v>
      </c>
      <c r="F4693" s="26">
        <v>43965.0</v>
      </c>
      <c r="G4693" s="20"/>
      <c r="H4693" s="20"/>
      <c r="I4693" s="28" t="str">
        <f t="shared" si="1"/>
        <v>SCTubarão43965</v>
      </c>
      <c r="J4693" s="28">
        <f>VLOOKUP(I4693,'Indice isolamento municipio'!$F$2:$G$26498,2,false)</f>
        <v>0.367</v>
      </c>
      <c r="K4693" s="29"/>
      <c r="L4693" s="20"/>
      <c r="M4693" s="20"/>
      <c r="N4693" s="20"/>
      <c r="O4693" s="20"/>
      <c r="P4693" s="20"/>
    </row>
    <row r="4694" ht="15.75" hidden="1" customHeight="1">
      <c r="A4694" s="12">
        <v>421875.0</v>
      </c>
      <c r="B4694" s="12" t="s">
        <v>4607</v>
      </c>
      <c r="C4694" s="12" t="s">
        <v>158</v>
      </c>
      <c r="D4694" s="12" t="s">
        <v>165</v>
      </c>
      <c r="E4694" s="12">
        <v>4612.0</v>
      </c>
      <c r="F4694" s="26">
        <v>43965.0</v>
      </c>
      <c r="G4694" s="20"/>
      <c r="H4694" s="20"/>
      <c r="I4694" s="28" t="str">
        <f t="shared" si="1"/>
        <v>SCTunápolis43965</v>
      </c>
      <c r="J4694" s="28">
        <f>VLOOKUP(I4694,'Indice isolamento municipio'!$F$2:$G$26498,2,false)</f>
        <v>0.444</v>
      </c>
      <c r="K4694" s="29"/>
      <c r="L4694" s="20"/>
      <c r="M4694" s="20"/>
      <c r="N4694" s="20"/>
      <c r="O4694" s="20"/>
      <c r="P4694" s="20"/>
    </row>
    <row r="4695" ht="15.75" hidden="1" customHeight="1">
      <c r="A4695" s="12">
        <v>421880.0</v>
      </c>
      <c r="B4695" s="12" t="s">
        <v>3348</v>
      </c>
      <c r="C4695" s="12" t="s">
        <v>158</v>
      </c>
      <c r="D4695" s="12" t="s">
        <v>165</v>
      </c>
      <c r="E4695" s="12">
        <v>12001.0</v>
      </c>
      <c r="F4695" s="26">
        <v>43965.0</v>
      </c>
      <c r="G4695" s="20"/>
      <c r="H4695" s="20"/>
      <c r="I4695" s="28" t="str">
        <f t="shared" si="1"/>
        <v>SCTurvo43965</v>
      </c>
      <c r="J4695" s="28">
        <f>VLOOKUP(I4695,'Indice isolamento municipio'!$F$2:$G$26498,2,false)</f>
        <v>0.268</v>
      </c>
      <c r="K4695" s="29"/>
      <c r="L4695" s="20"/>
      <c r="M4695" s="20"/>
      <c r="N4695" s="20"/>
      <c r="O4695" s="20"/>
      <c r="P4695" s="20"/>
    </row>
    <row r="4696" ht="15.75" hidden="1" customHeight="1">
      <c r="A4696" s="12">
        <v>421885.0</v>
      </c>
      <c r="B4696" s="12" t="s">
        <v>4608</v>
      </c>
      <c r="C4696" s="12" t="s">
        <v>158</v>
      </c>
      <c r="D4696" s="12" t="s">
        <v>165</v>
      </c>
      <c r="E4696" s="12">
        <v>2838.0</v>
      </c>
      <c r="F4696" s="26">
        <v>43965.0</v>
      </c>
      <c r="G4696" s="20"/>
      <c r="H4696" s="20"/>
      <c r="I4696" s="28" t="str">
        <f t="shared" si="1"/>
        <v>SCUnião do Oeste43965</v>
      </c>
      <c r="J4696" s="28">
        <f>VLOOKUP(I4696,'Indice isolamento municipio'!$F$2:$G$26498,2,false)</f>
        <v>0.462</v>
      </c>
      <c r="K4696" s="29"/>
      <c r="L4696" s="20"/>
      <c r="M4696" s="20"/>
      <c r="N4696" s="20"/>
      <c r="O4696" s="20"/>
      <c r="P4696" s="20"/>
    </row>
    <row r="4697" ht="15.75" hidden="1" customHeight="1">
      <c r="A4697" s="12">
        <v>421890.0</v>
      </c>
      <c r="B4697" s="12" t="s">
        <v>4609</v>
      </c>
      <c r="C4697" s="12" t="s">
        <v>158</v>
      </c>
      <c r="D4697" s="12" t="s">
        <v>165</v>
      </c>
      <c r="E4697" s="12">
        <v>10767.0</v>
      </c>
      <c r="F4697" s="26">
        <v>43965.0</v>
      </c>
      <c r="G4697" s="20"/>
      <c r="H4697" s="20"/>
      <c r="I4697" s="28" t="str">
        <f t="shared" si="1"/>
        <v>SCUrubici43965</v>
      </c>
      <c r="J4697" s="28">
        <f>VLOOKUP(I4697,'Indice isolamento municipio'!$F$2:$G$26498,2,false)</f>
        <v>0.391</v>
      </c>
      <c r="K4697" s="29"/>
      <c r="L4697" s="20"/>
      <c r="M4697" s="20"/>
      <c r="N4697" s="20"/>
      <c r="O4697" s="20"/>
      <c r="P4697" s="20"/>
    </row>
    <row r="4698" ht="15.75" hidden="1" customHeight="1">
      <c r="A4698" s="12">
        <v>421895.0</v>
      </c>
      <c r="B4698" s="12" t="s">
        <v>4610</v>
      </c>
      <c r="C4698" s="12" t="s">
        <v>158</v>
      </c>
      <c r="D4698" s="12" t="s">
        <v>165</v>
      </c>
      <c r="E4698" s="12">
        <v>2476.0</v>
      </c>
      <c r="F4698" s="26">
        <v>43965.0</v>
      </c>
      <c r="G4698" s="20"/>
      <c r="H4698" s="20"/>
      <c r="I4698" s="28" t="str">
        <f t="shared" si="1"/>
        <v>SCUrupema43965</v>
      </c>
      <c r="J4698" s="28">
        <f>VLOOKUP(I4698,'Indice isolamento municipio'!$F$2:$G$26498,2,false)</f>
        <v>0.591</v>
      </c>
      <c r="K4698" s="29"/>
      <c r="L4698" s="20"/>
      <c r="M4698" s="20"/>
      <c r="N4698" s="20"/>
      <c r="O4698" s="20"/>
      <c r="P4698" s="20"/>
    </row>
    <row r="4699" ht="15.75" hidden="1" customHeight="1">
      <c r="A4699" s="12">
        <v>421900.0</v>
      </c>
      <c r="B4699" s="12" t="s">
        <v>4611</v>
      </c>
      <c r="C4699" s="12" t="s">
        <v>158</v>
      </c>
      <c r="D4699" s="12" t="s">
        <v>165</v>
      </c>
      <c r="E4699" s="12">
        <v>20356.0</v>
      </c>
      <c r="F4699" s="26">
        <v>43965.0</v>
      </c>
      <c r="G4699" s="20"/>
      <c r="H4699" s="20"/>
      <c r="I4699" s="28" t="str">
        <f t="shared" si="1"/>
        <v>SCUrussanga43965</v>
      </c>
      <c r="J4699" s="28">
        <f>VLOOKUP(I4699,'Indice isolamento municipio'!$F$2:$G$26498,2,false)</f>
        <v>0.351</v>
      </c>
      <c r="K4699" s="29"/>
      <c r="L4699" s="20"/>
      <c r="M4699" s="20"/>
      <c r="N4699" s="20"/>
      <c r="O4699" s="20"/>
      <c r="P4699" s="20"/>
    </row>
    <row r="4700" ht="15.75" hidden="1" customHeight="1">
      <c r="A4700" s="12">
        <v>421910.0</v>
      </c>
      <c r="B4700" s="12" t="s">
        <v>4612</v>
      </c>
      <c r="C4700" s="12" t="s">
        <v>158</v>
      </c>
      <c r="D4700" s="12" t="s">
        <v>165</v>
      </c>
      <c r="E4700" s="12">
        <v>3533.0</v>
      </c>
      <c r="F4700" s="26">
        <v>43965.0</v>
      </c>
      <c r="G4700" s="20"/>
      <c r="H4700" s="20"/>
      <c r="I4700" s="28" t="str">
        <f t="shared" si="1"/>
        <v>SCVargeão43965</v>
      </c>
      <c r="J4700" s="28">
        <f>VLOOKUP(I4700,'Indice isolamento municipio'!$F$2:$G$26498,2,false)</f>
        <v>0.533</v>
      </c>
      <c r="K4700" s="29"/>
      <c r="L4700" s="20"/>
      <c r="M4700" s="20"/>
      <c r="N4700" s="20"/>
      <c r="O4700" s="20"/>
      <c r="P4700" s="20"/>
    </row>
    <row r="4701" ht="15.75" hidden="1" customHeight="1">
      <c r="A4701" s="12">
        <v>421915.0</v>
      </c>
      <c r="B4701" s="12" t="s">
        <v>4613</v>
      </c>
      <c r="C4701" s="12" t="s">
        <v>158</v>
      </c>
      <c r="D4701" s="12" t="s">
        <v>165</v>
      </c>
      <c r="E4701" s="12">
        <v>2746.0</v>
      </c>
      <c r="F4701" s="26">
        <v>43965.0</v>
      </c>
      <c r="G4701" s="20"/>
      <c r="H4701" s="20"/>
      <c r="I4701" s="28" t="str">
        <f t="shared" si="1"/>
        <v>SCVargem43965</v>
      </c>
      <c r="J4701" s="28">
        <f>VLOOKUP(I4701,'Indice isolamento municipio'!$F$2:$G$26498,2,false)</f>
        <v>0.238</v>
      </c>
      <c r="K4701" s="29"/>
      <c r="L4701" s="20"/>
      <c r="M4701" s="20"/>
      <c r="N4701" s="20"/>
      <c r="O4701" s="20"/>
      <c r="P4701" s="20"/>
    </row>
    <row r="4702" ht="15.75" hidden="1" customHeight="1">
      <c r="A4702" s="12">
        <v>421917.0</v>
      </c>
      <c r="B4702" s="12" t="s">
        <v>4614</v>
      </c>
      <c r="C4702" s="12" t="s">
        <v>158</v>
      </c>
      <c r="D4702" s="12" t="s">
        <v>165</v>
      </c>
      <c r="E4702" s="12">
        <v>4738.0</v>
      </c>
      <c r="F4702" s="26">
        <v>43965.0</v>
      </c>
      <c r="G4702" s="20"/>
      <c r="H4702" s="20"/>
      <c r="I4702" s="28" t="str">
        <f t="shared" si="1"/>
        <v>SCVargem Bonita43965</v>
      </c>
      <c r="J4702" s="28">
        <f>VLOOKUP(I4702,'Indice isolamento municipio'!$F$2:$G$26498,2,false)</f>
        <v>0.436</v>
      </c>
      <c r="K4702" s="29"/>
      <c r="L4702" s="20"/>
      <c r="M4702" s="20"/>
      <c r="N4702" s="20"/>
      <c r="O4702" s="20"/>
      <c r="P4702" s="20"/>
    </row>
    <row r="4703" ht="15.75" hidden="1" customHeight="1">
      <c r="A4703" s="12">
        <v>421920.0</v>
      </c>
      <c r="B4703" s="12" t="s">
        <v>4615</v>
      </c>
      <c r="C4703" s="12" t="s">
        <v>158</v>
      </c>
      <c r="D4703" s="12" t="s">
        <v>165</v>
      </c>
      <c r="E4703" s="12">
        <v>6284.0</v>
      </c>
      <c r="F4703" s="26">
        <v>43965.0</v>
      </c>
      <c r="G4703" s="20"/>
      <c r="H4703" s="20"/>
      <c r="I4703" s="28" t="str">
        <f t="shared" si="1"/>
        <v>SCVidal Ramos43965</v>
      </c>
      <c r="J4703" s="28">
        <f>VLOOKUP(I4703,'Indice isolamento municipio'!$F$2:$G$26498,2,false)</f>
        <v>0.354</v>
      </c>
      <c r="K4703" s="29"/>
      <c r="L4703" s="20"/>
      <c r="M4703" s="20"/>
      <c r="N4703" s="20"/>
      <c r="O4703" s="20"/>
      <c r="P4703" s="20"/>
    </row>
    <row r="4704" ht="15.75" hidden="1" customHeight="1">
      <c r="A4704" s="12">
        <v>421930.0</v>
      </c>
      <c r="B4704" s="12" t="s">
        <v>4616</v>
      </c>
      <c r="C4704" s="12" t="s">
        <v>158</v>
      </c>
      <c r="D4704" s="12" t="s">
        <v>165</v>
      </c>
      <c r="E4704" s="12">
        <v>48064.0</v>
      </c>
      <c r="F4704" s="26">
        <v>43965.0</v>
      </c>
      <c r="G4704" s="20"/>
      <c r="H4704" s="20"/>
      <c r="I4704" s="28" t="str">
        <f t="shared" si="1"/>
        <v>SCVideira43965</v>
      </c>
      <c r="J4704" s="28">
        <f>VLOOKUP(I4704,'Indice isolamento municipio'!$F$2:$G$26498,2,false)</f>
        <v>0.384</v>
      </c>
      <c r="K4704" s="29"/>
      <c r="L4704" s="20"/>
      <c r="M4704" s="20"/>
      <c r="N4704" s="20"/>
      <c r="O4704" s="20"/>
      <c r="P4704" s="20"/>
    </row>
    <row r="4705" ht="15.75" hidden="1" customHeight="1">
      <c r="A4705" s="12">
        <v>421935.0</v>
      </c>
      <c r="B4705" s="12" t="s">
        <v>4617</v>
      </c>
      <c r="C4705" s="12" t="s">
        <v>158</v>
      </c>
      <c r="D4705" s="12" t="s">
        <v>165</v>
      </c>
      <c r="E4705" s="12">
        <v>5160.0</v>
      </c>
      <c r="F4705" s="26">
        <v>43965.0</v>
      </c>
      <c r="G4705" s="20"/>
      <c r="H4705" s="20"/>
      <c r="I4705" s="28" t="str">
        <f t="shared" si="1"/>
        <v>SCVitor Meireles43965</v>
      </c>
      <c r="J4705" s="28">
        <f>VLOOKUP(I4705,'Indice isolamento municipio'!$F$2:$G$26498,2,false)</f>
        <v>0.424</v>
      </c>
      <c r="K4705" s="29"/>
      <c r="L4705" s="20"/>
      <c r="M4705" s="20"/>
      <c r="N4705" s="20"/>
      <c r="O4705" s="20"/>
      <c r="P4705" s="20"/>
    </row>
    <row r="4706" ht="15.75" hidden="1" customHeight="1">
      <c r="A4706" s="12">
        <v>421940.0</v>
      </c>
      <c r="B4706" s="12" t="s">
        <v>4618</v>
      </c>
      <c r="C4706" s="12" t="s">
        <v>158</v>
      </c>
      <c r="D4706" s="12" t="s">
        <v>165</v>
      </c>
      <c r="E4706" s="12">
        <v>3653.0</v>
      </c>
      <c r="F4706" s="26">
        <v>43965.0</v>
      </c>
      <c r="G4706" s="20"/>
      <c r="H4706" s="20"/>
      <c r="I4706" s="28" t="str">
        <f t="shared" si="1"/>
        <v>SCWitmarsum43965</v>
      </c>
      <c r="J4706" s="28">
        <f>VLOOKUP(I4706,'Indice isolamento municipio'!$F$2:$G$26498,2,false)</f>
        <v>0.429</v>
      </c>
      <c r="K4706" s="29"/>
      <c r="L4706" s="20"/>
      <c r="M4706" s="20"/>
      <c r="N4706" s="20"/>
      <c r="O4706" s="20"/>
      <c r="P4706" s="20"/>
    </row>
    <row r="4707" ht="15.75" hidden="1" customHeight="1">
      <c r="A4707" s="12">
        <v>421950.0</v>
      </c>
      <c r="B4707" s="12" t="s">
        <v>4619</v>
      </c>
      <c r="C4707" s="12" t="s">
        <v>158</v>
      </c>
      <c r="D4707" s="12" t="s">
        <v>165</v>
      </c>
      <c r="E4707" s="12">
        <v>45140.0</v>
      </c>
      <c r="F4707" s="26">
        <v>43965.0</v>
      </c>
      <c r="G4707" s="20"/>
      <c r="H4707" s="20"/>
      <c r="I4707" s="28" t="str">
        <f t="shared" si="1"/>
        <v>SCXanxerê43965</v>
      </c>
      <c r="J4707" s="28">
        <f>VLOOKUP(I4707,'Indice isolamento municipio'!$F$2:$G$26498,2,false)</f>
        <v>0.362</v>
      </c>
      <c r="K4707" s="29"/>
      <c r="L4707" s="20"/>
      <c r="M4707" s="20"/>
      <c r="N4707" s="20"/>
      <c r="O4707" s="20"/>
      <c r="P4707" s="20"/>
    </row>
    <row r="4708" ht="15.75" hidden="1" customHeight="1">
      <c r="A4708" s="12">
        <v>421960.0</v>
      </c>
      <c r="B4708" s="12" t="s">
        <v>6004</v>
      </c>
      <c r="C4708" s="12" t="s">
        <v>158</v>
      </c>
      <c r="D4708" s="12" t="s">
        <v>165</v>
      </c>
      <c r="E4708" s="12">
        <v>4103.0</v>
      </c>
      <c r="F4708" s="26">
        <v>43965.0</v>
      </c>
      <c r="G4708" s="20"/>
      <c r="H4708" s="20"/>
      <c r="I4708" s="28" t="str">
        <f t="shared" si="1"/>
        <v>SCXavantina43965</v>
      </c>
      <c r="J4708" s="28" t="str">
        <f>VLOOKUP(I4708,'Indice isolamento municipio'!$F$2:$G$26498,2,false)</f>
        <v>#N/A</v>
      </c>
      <c r="K4708" s="29"/>
      <c r="L4708" s="20"/>
      <c r="M4708" s="20"/>
      <c r="N4708" s="20"/>
      <c r="O4708" s="20"/>
      <c r="P4708" s="20"/>
    </row>
    <row r="4709" ht="15.75" hidden="1" customHeight="1">
      <c r="A4709" s="12">
        <v>421970.0</v>
      </c>
      <c r="B4709" s="12" t="s">
        <v>4620</v>
      </c>
      <c r="C4709" s="12" t="s">
        <v>158</v>
      </c>
      <c r="D4709" s="12" t="s">
        <v>165</v>
      </c>
      <c r="E4709" s="12">
        <v>26145.0</v>
      </c>
      <c r="F4709" s="26">
        <v>43965.0</v>
      </c>
      <c r="G4709" s="20"/>
      <c r="H4709" s="20"/>
      <c r="I4709" s="28" t="str">
        <f t="shared" si="1"/>
        <v>SCXaxim43965</v>
      </c>
      <c r="J4709" s="28">
        <f>VLOOKUP(I4709,'Indice isolamento municipio'!$F$2:$G$26498,2,false)</f>
        <v>0.335</v>
      </c>
      <c r="K4709" s="29"/>
      <c r="L4709" s="20"/>
      <c r="M4709" s="20"/>
      <c r="N4709" s="20"/>
      <c r="O4709" s="20"/>
      <c r="P4709" s="20"/>
    </row>
    <row r="4710" ht="15.75" hidden="1" customHeight="1">
      <c r="A4710" s="12">
        <v>421985.0</v>
      </c>
      <c r="B4710" s="12" t="s">
        <v>4621</v>
      </c>
      <c r="C4710" s="12" t="s">
        <v>158</v>
      </c>
      <c r="D4710" s="12" t="s">
        <v>165</v>
      </c>
      <c r="E4710" s="12">
        <v>3046.0</v>
      </c>
      <c r="F4710" s="26">
        <v>43965.0</v>
      </c>
      <c r="G4710" s="20"/>
      <c r="H4710" s="20"/>
      <c r="I4710" s="28" t="str">
        <f t="shared" si="1"/>
        <v>SCZortéa43965</v>
      </c>
      <c r="J4710" s="28">
        <f>VLOOKUP(I4710,'Indice isolamento municipio'!$F$2:$G$26498,2,false)</f>
        <v>0.404</v>
      </c>
      <c r="K4710" s="29"/>
      <c r="L4710" s="20"/>
      <c r="M4710" s="20"/>
      <c r="N4710" s="20"/>
      <c r="O4710" s="20"/>
      <c r="P4710" s="20"/>
    </row>
    <row r="4711" ht="15.75" hidden="1" customHeight="1">
      <c r="A4711" s="12">
        <v>421265.0</v>
      </c>
      <c r="B4711" s="12" t="s">
        <v>6005</v>
      </c>
      <c r="C4711" s="12" t="s">
        <v>158</v>
      </c>
      <c r="D4711" s="12" t="s">
        <v>165</v>
      </c>
      <c r="E4711" s="12">
        <v>0.0</v>
      </c>
      <c r="F4711" s="26">
        <v>43965.0</v>
      </c>
      <c r="G4711" s="20"/>
      <c r="H4711" s="20"/>
      <c r="I4711" s="28" t="str">
        <f t="shared" si="1"/>
        <v>SCPescaria Brava43965</v>
      </c>
      <c r="J4711" s="28" t="str">
        <f>VLOOKUP(I4711,'Indice isolamento municipio'!$F$2:$G$26498,2,false)</f>
        <v>#N/A</v>
      </c>
      <c r="K4711" s="29"/>
      <c r="L4711" s="20"/>
      <c r="M4711" s="20"/>
      <c r="N4711" s="20"/>
      <c r="O4711" s="20"/>
      <c r="P4711" s="20"/>
    </row>
    <row r="4712" ht="15.75" hidden="1" customHeight="1">
      <c r="A4712" s="12">
        <v>422000.0</v>
      </c>
      <c r="B4712" s="12" t="s">
        <v>6006</v>
      </c>
      <c r="C4712" s="12" t="s">
        <v>158</v>
      </c>
      <c r="D4712" s="12" t="s">
        <v>165</v>
      </c>
      <c r="E4712" s="12">
        <v>0.0</v>
      </c>
      <c r="F4712" s="26">
        <v>43965.0</v>
      </c>
      <c r="G4712" s="20"/>
      <c r="H4712" s="20"/>
      <c r="I4712" s="28" t="str">
        <f t="shared" si="1"/>
        <v>SCBalneário Rincão43965</v>
      </c>
      <c r="J4712" s="28" t="str">
        <f>VLOOKUP(I4712,'Indice isolamento municipio'!$F$2:$G$26498,2,false)</f>
        <v>#N/A</v>
      </c>
      <c r="K4712" s="29"/>
      <c r="L4712" s="20"/>
      <c r="M4712" s="20"/>
      <c r="N4712" s="20"/>
      <c r="O4712" s="20"/>
      <c r="P4712" s="20"/>
    </row>
    <row r="4713" ht="15.75" hidden="1" customHeight="1">
      <c r="A4713" s="12">
        <v>280010.0</v>
      </c>
      <c r="B4713" s="12" t="s">
        <v>6007</v>
      </c>
      <c r="C4713" s="12" t="s">
        <v>53</v>
      </c>
      <c r="D4713" s="12" t="s">
        <v>94</v>
      </c>
      <c r="E4713" s="12">
        <v>2290.0</v>
      </c>
      <c r="F4713" s="26">
        <v>43965.0</v>
      </c>
      <c r="G4713" s="20"/>
      <c r="H4713" s="20"/>
      <c r="I4713" s="28" t="str">
        <f t="shared" si="1"/>
        <v>SEAmparo de São Francisco 43965</v>
      </c>
      <c r="J4713" s="28" t="str">
        <f>VLOOKUP(I4713,'Indice isolamento municipio'!$F$2:$G$26498,2,false)</f>
        <v>#N/A</v>
      </c>
      <c r="K4713" s="29"/>
      <c r="L4713" s="20"/>
      <c r="M4713" s="20"/>
      <c r="N4713" s="20"/>
      <c r="O4713" s="20"/>
      <c r="P4713" s="20"/>
    </row>
    <row r="4714" ht="15.75" hidden="1" customHeight="1">
      <c r="A4714" s="12">
        <v>280020.0</v>
      </c>
      <c r="B4714" s="12" t="s">
        <v>6008</v>
      </c>
      <c r="C4714" s="12" t="s">
        <v>53</v>
      </c>
      <c r="D4714" s="12" t="s">
        <v>94</v>
      </c>
      <c r="E4714" s="12">
        <v>20315.0</v>
      </c>
      <c r="F4714" s="26">
        <v>43965.0</v>
      </c>
      <c r="G4714" s="20"/>
      <c r="H4714" s="20"/>
      <c r="I4714" s="28" t="str">
        <f t="shared" si="1"/>
        <v>SEAquidabã 43965</v>
      </c>
      <c r="J4714" s="28" t="str">
        <f>VLOOKUP(I4714,'Indice isolamento municipio'!$F$2:$G$26498,2,false)</f>
        <v>#N/A</v>
      </c>
      <c r="K4714" s="29"/>
      <c r="L4714" s="20"/>
      <c r="M4714" s="20"/>
      <c r="N4714" s="20"/>
      <c r="O4714" s="20"/>
      <c r="P4714" s="20"/>
    </row>
    <row r="4715" ht="15.75" hidden="1" customHeight="1">
      <c r="A4715" s="12">
        <v>280030.0</v>
      </c>
      <c r="B4715" s="12" t="s">
        <v>6009</v>
      </c>
      <c r="C4715" s="12" t="s">
        <v>53</v>
      </c>
      <c r="D4715" s="12" t="s">
        <v>94</v>
      </c>
      <c r="E4715" s="12">
        <v>587701.0</v>
      </c>
      <c r="F4715" s="26">
        <v>43965.0</v>
      </c>
      <c r="G4715" s="20"/>
      <c r="H4715" s="20"/>
      <c r="I4715" s="28" t="str">
        <f t="shared" si="1"/>
        <v>SEAracaju 43965</v>
      </c>
      <c r="J4715" s="28" t="str">
        <f>VLOOKUP(I4715,'Indice isolamento municipio'!$F$2:$G$26498,2,false)</f>
        <v>#N/A</v>
      </c>
      <c r="K4715" s="29"/>
      <c r="L4715" s="20"/>
      <c r="M4715" s="20"/>
      <c r="N4715" s="20"/>
      <c r="O4715" s="20"/>
      <c r="P4715" s="20"/>
    </row>
    <row r="4716" ht="15.75" hidden="1" customHeight="1">
      <c r="A4716" s="12">
        <v>280040.0</v>
      </c>
      <c r="B4716" s="12" t="s">
        <v>6010</v>
      </c>
      <c r="C4716" s="12" t="s">
        <v>53</v>
      </c>
      <c r="D4716" s="12" t="s">
        <v>94</v>
      </c>
      <c r="E4716" s="12">
        <v>9495.0</v>
      </c>
      <c r="F4716" s="26">
        <v>43965.0</v>
      </c>
      <c r="G4716" s="20"/>
      <c r="H4716" s="20"/>
      <c r="I4716" s="28" t="str">
        <f t="shared" si="1"/>
        <v>SEArauá 43965</v>
      </c>
      <c r="J4716" s="28" t="str">
        <f>VLOOKUP(I4716,'Indice isolamento municipio'!$F$2:$G$26498,2,false)</f>
        <v>#N/A</v>
      </c>
      <c r="K4716" s="29"/>
      <c r="L4716" s="20"/>
      <c r="M4716" s="20"/>
      <c r="N4716" s="20"/>
      <c r="O4716" s="20"/>
      <c r="P4716" s="20"/>
    </row>
    <row r="4717" ht="15.75" hidden="1" customHeight="1">
      <c r="A4717" s="12">
        <v>280050.0</v>
      </c>
      <c r="B4717" s="12" t="s">
        <v>6011</v>
      </c>
      <c r="C4717" s="12" t="s">
        <v>53</v>
      </c>
      <c r="D4717" s="12" t="s">
        <v>94</v>
      </c>
      <c r="E4717" s="12">
        <v>17164.0</v>
      </c>
      <c r="F4717" s="26">
        <v>43965.0</v>
      </c>
      <c r="G4717" s="20"/>
      <c r="H4717" s="20"/>
      <c r="I4717" s="28" t="str">
        <f t="shared" si="1"/>
        <v>SEAreia Branca 43965</v>
      </c>
      <c r="J4717" s="28" t="str">
        <f>VLOOKUP(I4717,'Indice isolamento municipio'!$F$2:$G$26498,2,false)</f>
        <v>#N/A</v>
      </c>
      <c r="K4717" s="29"/>
      <c r="L4717" s="20"/>
      <c r="M4717" s="20"/>
      <c r="N4717" s="20"/>
      <c r="O4717" s="20"/>
      <c r="P4717" s="20"/>
    </row>
    <row r="4718" ht="15.75" hidden="1" customHeight="1">
      <c r="A4718" s="12">
        <v>280060.0</v>
      </c>
      <c r="B4718" s="12" t="s">
        <v>6012</v>
      </c>
      <c r="C4718" s="12" t="s">
        <v>53</v>
      </c>
      <c r="D4718" s="12" t="s">
        <v>94</v>
      </c>
      <c r="E4718" s="12">
        <v>26059.0</v>
      </c>
      <c r="F4718" s="26">
        <v>43965.0</v>
      </c>
      <c r="G4718" s="20"/>
      <c r="H4718" s="20"/>
      <c r="I4718" s="28" t="str">
        <f t="shared" si="1"/>
        <v>SEBarra dos Coqueiros 43965</v>
      </c>
      <c r="J4718" s="28" t="str">
        <f>VLOOKUP(I4718,'Indice isolamento municipio'!$F$2:$G$26498,2,false)</f>
        <v>#N/A</v>
      </c>
      <c r="K4718" s="29"/>
      <c r="L4718" s="20"/>
      <c r="M4718" s="20"/>
      <c r="N4718" s="20"/>
      <c r="O4718" s="20"/>
      <c r="P4718" s="20"/>
    </row>
    <row r="4719" ht="15.75" hidden="1" customHeight="1">
      <c r="A4719" s="12">
        <v>280067.0</v>
      </c>
      <c r="B4719" s="12" t="s">
        <v>6013</v>
      </c>
      <c r="C4719" s="12" t="s">
        <v>53</v>
      </c>
      <c r="D4719" s="12" t="s">
        <v>94</v>
      </c>
      <c r="E4719" s="12">
        <v>25727.0</v>
      </c>
      <c r="F4719" s="26">
        <v>43965.0</v>
      </c>
      <c r="G4719" s="20"/>
      <c r="H4719" s="20"/>
      <c r="I4719" s="28" t="str">
        <f t="shared" si="1"/>
        <v>SEBoquim 43965</v>
      </c>
      <c r="J4719" s="28" t="str">
        <f>VLOOKUP(I4719,'Indice isolamento municipio'!$F$2:$G$26498,2,false)</f>
        <v>#N/A</v>
      </c>
      <c r="K4719" s="29"/>
      <c r="L4719" s="20"/>
      <c r="M4719" s="20"/>
      <c r="N4719" s="20"/>
      <c r="O4719" s="20"/>
      <c r="P4719" s="20"/>
    </row>
    <row r="4720" ht="15.75" hidden="1" customHeight="1">
      <c r="A4720" s="12">
        <v>280070.0</v>
      </c>
      <c r="B4720" s="12" t="s">
        <v>6014</v>
      </c>
      <c r="C4720" s="12" t="s">
        <v>53</v>
      </c>
      <c r="D4720" s="12" t="s">
        <v>94</v>
      </c>
      <c r="E4720" s="12">
        <v>7839.0</v>
      </c>
      <c r="F4720" s="26">
        <v>43965.0</v>
      </c>
      <c r="G4720" s="20"/>
      <c r="H4720" s="20"/>
      <c r="I4720" s="28" t="str">
        <f t="shared" si="1"/>
        <v>SEBrejo Grande 43965</v>
      </c>
      <c r="J4720" s="28" t="str">
        <f>VLOOKUP(I4720,'Indice isolamento municipio'!$F$2:$G$26498,2,false)</f>
        <v>#N/A</v>
      </c>
      <c r="K4720" s="29"/>
      <c r="L4720" s="20"/>
      <c r="M4720" s="20"/>
      <c r="N4720" s="20"/>
      <c r="O4720" s="20"/>
      <c r="P4720" s="20"/>
    </row>
    <row r="4721" ht="15.75" hidden="1" customHeight="1">
      <c r="A4721" s="12">
        <v>280100.0</v>
      </c>
      <c r="B4721" s="12" t="s">
        <v>6015</v>
      </c>
      <c r="C4721" s="12" t="s">
        <v>53</v>
      </c>
      <c r="D4721" s="12" t="s">
        <v>94</v>
      </c>
      <c r="E4721" s="12">
        <v>16987.0</v>
      </c>
      <c r="F4721" s="26">
        <v>43965.0</v>
      </c>
      <c r="G4721" s="20"/>
      <c r="H4721" s="20"/>
      <c r="I4721" s="28" t="str">
        <f t="shared" si="1"/>
        <v>SECampo do Brito 43965</v>
      </c>
      <c r="J4721" s="28" t="str">
        <f>VLOOKUP(I4721,'Indice isolamento municipio'!$F$2:$G$26498,2,false)</f>
        <v>#N/A</v>
      </c>
      <c r="K4721" s="29"/>
      <c r="L4721" s="20"/>
      <c r="M4721" s="20"/>
      <c r="N4721" s="20"/>
      <c r="O4721" s="20"/>
      <c r="P4721" s="20"/>
    </row>
    <row r="4722" ht="15.75" hidden="1" customHeight="1">
      <c r="A4722" s="12">
        <v>280110.0</v>
      </c>
      <c r="B4722" s="12" t="s">
        <v>6016</v>
      </c>
      <c r="C4722" s="12" t="s">
        <v>53</v>
      </c>
      <c r="D4722" s="12" t="s">
        <v>94</v>
      </c>
      <c r="E4722" s="12">
        <v>3955.0</v>
      </c>
      <c r="F4722" s="26">
        <v>43965.0</v>
      </c>
      <c r="G4722" s="20"/>
      <c r="H4722" s="20"/>
      <c r="I4722" s="28" t="str">
        <f t="shared" si="1"/>
        <v>SECanhoba 43965</v>
      </c>
      <c r="J4722" s="28" t="str">
        <f>VLOOKUP(I4722,'Indice isolamento municipio'!$F$2:$G$26498,2,false)</f>
        <v>#N/A</v>
      </c>
      <c r="K4722" s="29"/>
      <c r="L4722" s="20"/>
      <c r="M4722" s="20"/>
      <c r="N4722" s="20"/>
      <c r="O4722" s="20"/>
      <c r="P4722" s="20"/>
    </row>
    <row r="4723" ht="15.75" hidden="1" customHeight="1">
      <c r="A4723" s="12">
        <v>280120.0</v>
      </c>
      <c r="B4723" s="12" t="s">
        <v>6017</v>
      </c>
      <c r="C4723" s="12" t="s">
        <v>53</v>
      </c>
      <c r="D4723" s="12" t="s">
        <v>94</v>
      </c>
      <c r="E4723" s="12">
        <v>25733.0</v>
      </c>
      <c r="F4723" s="26">
        <v>43965.0</v>
      </c>
      <c r="G4723" s="20"/>
      <c r="H4723" s="20"/>
      <c r="I4723" s="28" t="str">
        <f t="shared" si="1"/>
        <v>SECanindé de São Francisco 43965</v>
      </c>
      <c r="J4723" s="28" t="str">
        <f>VLOOKUP(I4723,'Indice isolamento municipio'!$F$2:$G$26498,2,false)</f>
        <v>#N/A</v>
      </c>
      <c r="K4723" s="29"/>
      <c r="L4723" s="20"/>
      <c r="M4723" s="20"/>
      <c r="N4723" s="20"/>
      <c r="O4723" s="20"/>
      <c r="P4723" s="20"/>
    </row>
    <row r="4724" ht="15.75" hidden="1" customHeight="1">
      <c r="A4724" s="12">
        <v>280130.0</v>
      </c>
      <c r="B4724" s="12" t="s">
        <v>6018</v>
      </c>
      <c r="C4724" s="12" t="s">
        <v>53</v>
      </c>
      <c r="D4724" s="12" t="s">
        <v>94</v>
      </c>
      <c r="E4724" s="12">
        <v>31402.0</v>
      </c>
      <c r="F4724" s="26">
        <v>43965.0</v>
      </c>
      <c r="G4724" s="20"/>
      <c r="H4724" s="20"/>
      <c r="I4724" s="28" t="str">
        <f t="shared" si="1"/>
        <v>SECapela 43965</v>
      </c>
      <c r="J4724" s="28" t="str">
        <f>VLOOKUP(I4724,'Indice isolamento municipio'!$F$2:$G$26498,2,false)</f>
        <v>#N/A</v>
      </c>
      <c r="K4724" s="29"/>
      <c r="L4724" s="20"/>
      <c r="M4724" s="20"/>
      <c r="N4724" s="20"/>
      <c r="O4724" s="20"/>
      <c r="P4724" s="20"/>
    </row>
    <row r="4725" ht="15.75" hidden="1" customHeight="1">
      <c r="A4725" s="12">
        <v>280140.0</v>
      </c>
      <c r="B4725" s="12" t="s">
        <v>6019</v>
      </c>
      <c r="C4725" s="12" t="s">
        <v>53</v>
      </c>
      <c r="D4725" s="12" t="s">
        <v>94</v>
      </c>
      <c r="E4725" s="12">
        <v>20345.0</v>
      </c>
      <c r="F4725" s="26">
        <v>43965.0</v>
      </c>
      <c r="G4725" s="20"/>
      <c r="H4725" s="20"/>
      <c r="I4725" s="28" t="str">
        <f t="shared" si="1"/>
        <v>SECarira 43965</v>
      </c>
      <c r="J4725" s="28" t="str">
        <f>VLOOKUP(I4725,'Indice isolamento municipio'!$F$2:$G$26498,2,false)</f>
        <v>#N/A</v>
      </c>
      <c r="K4725" s="29"/>
      <c r="L4725" s="20"/>
      <c r="M4725" s="20"/>
      <c r="N4725" s="20"/>
      <c r="O4725" s="20"/>
      <c r="P4725" s="20"/>
    </row>
    <row r="4726" ht="15.75" hidden="1" customHeight="1">
      <c r="A4726" s="12">
        <v>280150.0</v>
      </c>
      <c r="B4726" s="12" t="s">
        <v>6020</v>
      </c>
      <c r="C4726" s="12" t="s">
        <v>53</v>
      </c>
      <c r="D4726" s="12" t="s">
        <v>94</v>
      </c>
      <c r="E4726" s="12">
        <v>14130.0</v>
      </c>
      <c r="F4726" s="26">
        <v>43965.0</v>
      </c>
      <c r="G4726" s="20"/>
      <c r="H4726" s="20"/>
      <c r="I4726" s="28" t="str">
        <f t="shared" si="1"/>
        <v>SECarmópolis 43965</v>
      </c>
      <c r="J4726" s="28" t="str">
        <f>VLOOKUP(I4726,'Indice isolamento municipio'!$F$2:$G$26498,2,false)</f>
        <v>#N/A</v>
      </c>
      <c r="K4726" s="29"/>
      <c r="L4726" s="20"/>
      <c r="M4726" s="20"/>
      <c r="N4726" s="20"/>
      <c r="O4726" s="20"/>
      <c r="P4726" s="20"/>
    </row>
    <row r="4727" ht="15.75" hidden="1" customHeight="1">
      <c r="A4727" s="12">
        <v>280160.0</v>
      </c>
      <c r="B4727" s="12" t="s">
        <v>6021</v>
      </c>
      <c r="C4727" s="12" t="s">
        <v>53</v>
      </c>
      <c r="D4727" s="12" t="s">
        <v>94</v>
      </c>
      <c r="E4727" s="12">
        <v>5672.0</v>
      </c>
      <c r="F4727" s="26">
        <v>43965.0</v>
      </c>
      <c r="G4727" s="20"/>
      <c r="H4727" s="20"/>
      <c r="I4727" s="28" t="str">
        <f t="shared" si="1"/>
        <v>SECedro de São João 43965</v>
      </c>
      <c r="J4727" s="28" t="str">
        <f>VLOOKUP(I4727,'Indice isolamento municipio'!$F$2:$G$26498,2,false)</f>
        <v>#N/A</v>
      </c>
      <c r="K4727" s="29"/>
      <c r="L4727" s="20"/>
      <c r="M4727" s="20"/>
      <c r="N4727" s="20"/>
      <c r="O4727" s="20"/>
      <c r="P4727" s="20"/>
    </row>
    <row r="4728" ht="15.75" hidden="1" customHeight="1">
      <c r="A4728" s="12">
        <v>280170.0</v>
      </c>
      <c r="B4728" s="12" t="s">
        <v>6022</v>
      </c>
      <c r="C4728" s="12" t="s">
        <v>53</v>
      </c>
      <c r="D4728" s="12" t="s">
        <v>94</v>
      </c>
      <c r="E4728" s="12">
        <v>16859.0</v>
      </c>
      <c r="F4728" s="26">
        <v>43965.0</v>
      </c>
      <c r="G4728" s="20"/>
      <c r="H4728" s="20"/>
      <c r="I4728" s="28" t="str">
        <f t="shared" si="1"/>
        <v>SECristinápolis 43965</v>
      </c>
      <c r="J4728" s="28" t="str">
        <f>VLOOKUP(I4728,'Indice isolamento municipio'!$F$2:$G$26498,2,false)</f>
        <v>#N/A</v>
      </c>
      <c r="K4728" s="29"/>
      <c r="L4728" s="20"/>
      <c r="M4728" s="20"/>
      <c r="N4728" s="20"/>
      <c r="O4728" s="20"/>
      <c r="P4728" s="20"/>
    </row>
    <row r="4729" ht="15.75" hidden="1" customHeight="1">
      <c r="A4729" s="12">
        <v>280190.0</v>
      </c>
      <c r="B4729" s="12" t="s">
        <v>6023</v>
      </c>
      <c r="C4729" s="12" t="s">
        <v>53</v>
      </c>
      <c r="D4729" s="12" t="s">
        <v>94</v>
      </c>
      <c r="E4729" s="12">
        <v>3839.0</v>
      </c>
      <c r="F4729" s="26">
        <v>43965.0</v>
      </c>
      <c r="G4729" s="20"/>
      <c r="H4729" s="20"/>
      <c r="I4729" s="28" t="str">
        <f t="shared" si="1"/>
        <v>SECumbe 43965</v>
      </c>
      <c r="J4729" s="28" t="str">
        <f>VLOOKUP(I4729,'Indice isolamento municipio'!$F$2:$G$26498,2,false)</f>
        <v>#N/A</v>
      </c>
      <c r="K4729" s="29"/>
      <c r="L4729" s="20"/>
      <c r="M4729" s="20"/>
      <c r="N4729" s="20"/>
      <c r="O4729" s="20"/>
      <c r="P4729" s="20"/>
    </row>
    <row r="4730" ht="15.75" hidden="1" customHeight="1">
      <c r="A4730" s="12">
        <v>280200.0</v>
      </c>
      <c r="B4730" s="12" t="s">
        <v>6024</v>
      </c>
      <c r="C4730" s="12" t="s">
        <v>53</v>
      </c>
      <c r="D4730" s="12" t="s">
        <v>94</v>
      </c>
      <c r="E4730" s="12">
        <v>4487.0</v>
      </c>
      <c r="F4730" s="26">
        <v>43965.0</v>
      </c>
      <c r="G4730" s="20"/>
      <c r="H4730" s="20"/>
      <c r="I4730" s="28" t="str">
        <f t="shared" si="1"/>
        <v>SEDivina Pastora 43965</v>
      </c>
      <c r="J4730" s="28" t="str">
        <f>VLOOKUP(I4730,'Indice isolamento municipio'!$F$2:$G$26498,2,false)</f>
        <v>#N/A</v>
      </c>
      <c r="K4730" s="29"/>
      <c r="L4730" s="20"/>
      <c r="M4730" s="20"/>
      <c r="N4730" s="20"/>
      <c r="O4730" s="20"/>
      <c r="P4730" s="20"/>
    </row>
    <row r="4731" ht="15.75" hidden="1" customHeight="1">
      <c r="A4731" s="12">
        <v>280210.0</v>
      </c>
      <c r="B4731" s="12" t="s">
        <v>6025</v>
      </c>
      <c r="C4731" s="12" t="s">
        <v>53</v>
      </c>
      <c r="D4731" s="12" t="s">
        <v>94</v>
      </c>
      <c r="E4731" s="12">
        <v>65226.0</v>
      </c>
      <c r="F4731" s="26">
        <v>43965.0</v>
      </c>
      <c r="G4731" s="20"/>
      <c r="H4731" s="20"/>
      <c r="I4731" s="28" t="str">
        <f t="shared" si="1"/>
        <v>SEEstância 43965</v>
      </c>
      <c r="J4731" s="28" t="str">
        <f>VLOOKUP(I4731,'Indice isolamento municipio'!$F$2:$G$26498,2,false)</f>
        <v>#N/A</v>
      </c>
      <c r="K4731" s="29"/>
      <c r="L4731" s="20"/>
      <c r="M4731" s="20"/>
      <c r="N4731" s="20"/>
      <c r="O4731" s="20"/>
      <c r="P4731" s="20"/>
    </row>
    <row r="4732" ht="15.75" hidden="1" customHeight="1">
      <c r="A4732" s="12">
        <v>280220.0</v>
      </c>
      <c r="B4732" s="12" t="s">
        <v>6026</v>
      </c>
      <c r="C4732" s="12" t="s">
        <v>53</v>
      </c>
      <c r="D4732" s="12" t="s">
        <v>94</v>
      </c>
      <c r="E4732" s="12">
        <v>5363.0</v>
      </c>
      <c r="F4732" s="26">
        <v>43965.0</v>
      </c>
      <c r="G4732" s="20"/>
      <c r="H4732" s="20"/>
      <c r="I4732" s="28" t="str">
        <f t="shared" si="1"/>
        <v>SEFeira Nova 43965</v>
      </c>
      <c r="J4732" s="28" t="str">
        <f>VLOOKUP(I4732,'Indice isolamento municipio'!$F$2:$G$26498,2,false)</f>
        <v>#N/A</v>
      </c>
      <c r="K4732" s="29"/>
      <c r="L4732" s="20"/>
      <c r="M4732" s="20"/>
      <c r="N4732" s="20"/>
      <c r="O4732" s="20"/>
      <c r="P4732" s="20"/>
    </row>
    <row r="4733" ht="15.75" hidden="1" customHeight="1">
      <c r="A4733" s="12">
        <v>280230.0</v>
      </c>
      <c r="B4733" s="12" t="s">
        <v>5245</v>
      </c>
      <c r="C4733" s="12" t="s">
        <v>53</v>
      </c>
      <c r="D4733" s="12" t="s">
        <v>94</v>
      </c>
      <c r="E4733" s="12">
        <v>14162.0</v>
      </c>
      <c r="F4733" s="26">
        <v>43965.0</v>
      </c>
      <c r="G4733" s="20"/>
      <c r="H4733" s="20"/>
      <c r="I4733" s="28" t="str">
        <f t="shared" si="1"/>
        <v>SEFrei Paulo43965</v>
      </c>
      <c r="J4733" s="28">
        <f>VLOOKUP(I4733,'Indice isolamento municipio'!$F$2:$G$26498,2,false)</f>
        <v>0.403</v>
      </c>
      <c r="K4733" s="29"/>
      <c r="L4733" s="20"/>
      <c r="M4733" s="20"/>
      <c r="N4733" s="20"/>
      <c r="O4733" s="20"/>
      <c r="P4733" s="20"/>
    </row>
    <row r="4734" ht="15.75" hidden="1" customHeight="1">
      <c r="A4734" s="12">
        <v>280240.0</v>
      </c>
      <c r="B4734" s="12" t="s">
        <v>6027</v>
      </c>
      <c r="C4734" s="12" t="s">
        <v>53</v>
      </c>
      <c r="D4734" s="12" t="s">
        <v>94</v>
      </c>
      <c r="E4734" s="12">
        <v>11412.0</v>
      </c>
      <c r="F4734" s="26">
        <v>43965.0</v>
      </c>
      <c r="G4734" s="20"/>
      <c r="H4734" s="20"/>
      <c r="I4734" s="28" t="str">
        <f t="shared" si="1"/>
        <v>SEGararu 43965</v>
      </c>
      <c r="J4734" s="28" t="str">
        <f>VLOOKUP(I4734,'Indice isolamento municipio'!$F$2:$G$26498,2,false)</f>
        <v>#N/A</v>
      </c>
      <c r="K4734" s="29"/>
      <c r="L4734" s="20"/>
      <c r="M4734" s="20"/>
      <c r="N4734" s="20"/>
      <c r="O4734" s="20"/>
      <c r="P4734" s="20"/>
    </row>
    <row r="4735" ht="15.75" hidden="1" customHeight="1">
      <c r="A4735" s="12">
        <v>280250.0</v>
      </c>
      <c r="B4735" s="12" t="s">
        <v>5247</v>
      </c>
      <c r="C4735" s="12" t="s">
        <v>53</v>
      </c>
      <c r="D4735" s="12" t="s">
        <v>94</v>
      </c>
      <c r="E4735" s="12">
        <v>3009.0</v>
      </c>
      <c r="F4735" s="26">
        <v>43965.0</v>
      </c>
      <c r="G4735" s="20"/>
      <c r="H4735" s="20"/>
      <c r="I4735" s="28" t="str">
        <f t="shared" si="1"/>
        <v>SEGeneral Maynard43965</v>
      </c>
      <c r="J4735" s="28">
        <f>VLOOKUP(I4735,'Indice isolamento municipio'!$F$2:$G$26498,2,false)</f>
        <v>0.329</v>
      </c>
      <c r="K4735" s="29"/>
      <c r="L4735" s="20"/>
      <c r="M4735" s="20"/>
      <c r="N4735" s="20"/>
      <c r="O4735" s="20"/>
      <c r="P4735" s="20"/>
    </row>
    <row r="4736" ht="15.75" hidden="1" customHeight="1">
      <c r="A4736" s="12">
        <v>280260.0</v>
      </c>
      <c r="B4736" s="12" t="s">
        <v>6028</v>
      </c>
      <c r="C4736" s="12" t="s">
        <v>53</v>
      </c>
      <c r="D4736" s="12" t="s">
        <v>94</v>
      </c>
      <c r="E4736" s="12">
        <v>5665.0</v>
      </c>
      <c r="F4736" s="26">
        <v>43965.0</v>
      </c>
      <c r="G4736" s="20"/>
      <c r="H4736" s="20"/>
      <c r="I4736" s="28" t="str">
        <f t="shared" si="1"/>
        <v>SEGracho Cardoso43965</v>
      </c>
      <c r="J4736" s="28" t="str">
        <f>VLOOKUP(I4736,'Indice isolamento municipio'!$F$2:$G$26498,2,false)</f>
        <v>#N/A</v>
      </c>
      <c r="K4736" s="29"/>
      <c r="L4736" s="20"/>
      <c r="M4736" s="20"/>
      <c r="N4736" s="20"/>
      <c r="O4736" s="20"/>
      <c r="P4736" s="20"/>
    </row>
    <row r="4737" ht="15.75" hidden="1" customHeight="1">
      <c r="A4737" s="12">
        <v>280270.0</v>
      </c>
      <c r="B4737" s="12" t="s">
        <v>6029</v>
      </c>
      <c r="C4737" s="12" t="s">
        <v>53</v>
      </c>
      <c r="D4737" s="12" t="s">
        <v>94</v>
      </c>
      <c r="E4737" s="12">
        <v>8359.0</v>
      </c>
      <c r="F4737" s="26">
        <v>43965.0</v>
      </c>
      <c r="G4737" s="20"/>
      <c r="H4737" s="20"/>
      <c r="I4737" s="28" t="str">
        <f t="shared" si="1"/>
        <v>SEIlha das Flores 43965</v>
      </c>
      <c r="J4737" s="28" t="str">
        <f>VLOOKUP(I4737,'Indice isolamento municipio'!$F$2:$G$26498,2,false)</f>
        <v>#N/A</v>
      </c>
      <c r="K4737" s="29"/>
      <c r="L4737" s="20"/>
      <c r="M4737" s="20"/>
      <c r="N4737" s="20"/>
      <c r="O4737" s="20"/>
      <c r="P4737" s="20"/>
    </row>
    <row r="4738" ht="15.75" hidden="1" customHeight="1">
      <c r="A4738" s="12">
        <v>280280.0</v>
      </c>
      <c r="B4738" s="12" t="s">
        <v>6030</v>
      </c>
      <c r="C4738" s="12" t="s">
        <v>53</v>
      </c>
      <c r="D4738" s="12" t="s">
        <v>94</v>
      </c>
      <c r="E4738" s="12">
        <v>16236.0</v>
      </c>
      <c r="F4738" s="26">
        <v>43965.0</v>
      </c>
      <c r="G4738" s="20"/>
      <c r="H4738" s="20"/>
      <c r="I4738" s="28" t="str">
        <f t="shared" si="1"/>
        <v>SEIndiaroba 43965</v>
      </c>
      <c r="J4738" s="28" t="str">
        <f>VLOOKUP(I4738,'Indice isolamento municipio'!$F$2:$G$26498,2,false)</f>
        <v>#N/A</v>
      </c>
      <c r="K4738" s="29"/>
      <c r="L4738" s="20"/>
      <c r="M4738" s="20"/>
      <c r="N4738" s="20"/>
      <c r="O4738" s="20"/>
      <c r="P4738" s="20"/>
    </row>
    <row r="4739" ht="15.75" hidden="1" customHeight="1">
      <c r="A4739" s="12">
        <v>280290.0</v>
      </c>
      <c r="B4739" s="12" t="s">
        <v>5535</v>
      </c>
      <c r="C4739" s="12" t="s">
        <v>53</v>
      </c>
      <c r="D4739" s="12" t="s">
        <v>94</v>
      </c>
      <c r="E4739" s="12">
        <v>88501.0</v>
      </c>
      <c r="F4739" s="26">
        <v>43965.0</v>
      </c>
      <c r="G4739" s="20"/>
      <c r="H4739" s="20"/>
      <c r="I4739" s="28" t="str">
        <f t="shared" si="1"/>
        <v>SEItabaiana 43965</v>
      </c>
      <c r="J4739" s="28" t="str">
        <f>VLOOKUP(I4739,'Indice isolamento municipio'!$F$2:$G$26498,2,false)</f>
        <v>#N/A</v>
      </c>
      <c r="K4739" s="29"/>
      <c r="L4739" s="20"/>
      <c r="M4739" s="20"/>
      <c r="N4739" s="20"/>
      <c r="O4739" s="20"/>
      <c r="P4739" s="20"/>
    </row>
    <row r="4740" ht="15.75" hidden="1" customHeight="1">
      <c r="A4740" s="12">
        <v>280300.0</v>
      </c>
      <c r="B4740" s="12" t="s">
        <v>6031</v>
      </c>
      <c r="C4740" s="12" t="s">
        <v>53</v>
      </c>
      <c r="D4740" s="12" t="s">
        <v>94</v>
      </c>
      <c r="E4740" s="12">
        <v>39432.0</v>
      </c>
      <c r="F4740" s="26">
        <v>43965.0</v>
      </c>
      <c r="G4740" s="20"/>
      <c r="H4740" s="20"/>
      <c r="I4740" s="28" t="str">
        <f t="shared" si="1"/>
        <v>SEItabaianinha 43965</v>
      </c>
      <c r="J4740" s="28" t="str">
        <f>VLOOKUP(I4740,'Indice isolamento municipio'!$F$2:$G$26498,2,false)</f>
        <v>#N/A</v>
      </c>
      <c r="K4740" s="29"/>
      <c r="L4740" s="20"/>
      <c r="M4740" s="20"/>
      <c r="N4740" s="20"/>
      <c r="O4740" s="20"/>
      <c r="P4740" s="20"/>
    </row>
    <row r="4741" ht="15.75" hidden="1" customHeight="1">
      <c r="A4741" s="12">
        <v>280310.0</v>
      </c>
      <c r="B4741" s="12" t="s">
        <v>6032</v>
      </c>
      <c r="C4741" s="12" t="s">
        <v>53</v>
      </c>
      <c r="D4741" s="12" t="s">
        <v>94</v>
      </c>
      <c r="E4741" s="12">
        <v>4942.0</v>
      </c>
      <c r="F4741" s="26">
        <v>43965.0</v>
      </c>
      <c r="G4741" s="20"/>
      <c r="H4741" s="20"/>
      <c r="I4741" s="28" t="str">
        <f t="shared" si="1"/>
        <v>SEItabi 43965</v>
      </c>
      <c r="J4741" s="28" t="str">
        <f>VLOOKUP(I4741,'Indice isolamento municipio'!$F$2:$G$26498,2,false)</f>
        <v>#N/A</v>
      </c>
      <c r="K4741" s="29"/>
      <c r="L4741" s="20"/>
      <c r="M4741" s="20"/>
      <c r="N4741" s="20"/>
      <c r="O4741" s="20"/>
      <c r="P4741" s="20"/>
    </row>
    <row r="4742" ht="15.75" hidden="1" customHeight="1">
      <c r="A4742" s="12">
        <v>280320.0</v>
      </c>
      <c r="B4742" s="12" t="s">
        <v>5253</v>
      </c>
      <c r="C4742" s="12" t="s">
        <v>53</v>
      </c>
      <c r="D4742" s="12" t="s">
        <v>94</v>
      </c>
      <c r="E4742" s="12">
        <v>31165.0</v>
      </c>
      <c r="F4742" s="26">
        <v>43965.0</v>
      </c>
      <c r="G4742" s="20"/>
      <c r="H4742" s="20"/>
      <c r="I4742" s="28" t="str">
        <f t="shared" si="1"/>
        <v>SEItaporanga d'Ajuda43965</v>
      </c>
      <c r="J4742" s="28">
        <f>VLOOKUP(I4742,'Indice isolamento municipio'!$F$2:$G$26498,2,false)</f>
        <v>0.427</v>
      </c>
      <c r="K4742" s="29"/>
      <c r="L4742" s="20"/>
      <c r="M4742" s="20"/>
      <c r="N4742" s="20"/>
      <c r="O4742" s="20"/>
      <c r="P4742" s="20"/>
    </row>
    <row r="4743" ht="15.75" hidden="1" customHeight="1">
      <c r="A4743" s="12">
        <v>280330.0</v>
      </c>
      <c r="B4743" s="12" t="s">
        <v>6033</v>
      </c>
      <c r="C4743" s="12" t="s">
        <v>53</v>
      </c>
      <c r="D4743" s="12" t="s">
        <v>94</v>
      </c>
      <c r="E4743" s="12">
        <v>17213.0</v>
      </c>
      <c r="F4743" s="26">
        <v>43965.0</v>
      </c>
      <c r="G4743" s="20"/>
      <c r="H4743" s="20"/>
      <c r="I4743" s="28" t="str">
        <f t="shared" si="1"/>
        <v>SEJaparatuba 43965</v>
      </c>
      <c r="J4743" s="28" t="str">
        <f>VLOOKUP(I4743,'Indice isolamento municipio'!$F$2:$G$26498,2,false)</f>
        <v>#N/A</v>
      </c>
      <c r="K4743" s="29"/>
      <c r="L4743" s="20"/>
      <c r="M4743" s="20"/>
      <c r="N4743" s="20"/>
      <c r="O4743" s="20"/>
      <c r="P4743" s="20"/>
    </row>
    <row r="4744" ht="15.75" hidden="1" customHeight="1">
      <c r="A4744" s="12">
        <v>280340.0</v>
      </c>
      <c r="B4744" s="12" t="s">
        <v>6034</v>
      </c>
      <c r="C4744" s="12" t="s">
        <v>53</v>
      </c>
      <c r="D4744" s="12" t="s">
        <v>94</v>
      </c>
      <c r="E4744" s="12">
        <v>12926.0</v>
      </c>
      <c r="F4744" s="26">
        <v>43965.0</v>
      </c>
      <c r="G4744" s="20"/>
      <c r="H4744" s="20"/>
      <c r="I4744" s="28" t="str">
        <f t="shared" si="1"/>
        <v>SEJapoatã 43965</v>
      </c>
      <c r="J4744" s="28" t="str">
        <f>VLOOKUP(I4744,'Indice isolamento municipio'!$F$2:$G$26498,2,false)</f>
        <v>#N/A</v>
      </c>
      <c r="K4744" s="29"/>
      <c r="L4744" s="20"/>
      <c r="M4744" s="20"/>
      <c r="N4744" s="20"/>
      <c r="O4744" s="20"/>
      <c r="P4744" s="20"/>
    </row>
    <row r="4745" ht="15.75" hidden="1" customHeight="1">
      <c r="A4745" s="12">
        <v>280350.0</v>
      </c>
      <c r="B4745" s="12" t="s">
        <v>6035</v>
      </c>
      <c r="C4745" s="12" t="s">
        <v>53</v>
      </c>
      <c r="D4745" s="12" t="s">
        <v>94</v>
      </c>
      <c r="E4745" s="12">
        <v>96602.0</v>
      </c>
      <c r="F4745" s="26">
        <v>43965.0</v>
      </c>
      <c r="G4745" s="20"/>
      <c r="H4745" s="20"/>
      <c r="I4745" s="28" t="str">
        <f t="shared" si="1"/>
        <v>SELagarto 43965</v>
      </c>
      <c r="J4745" s="28" t="str">
        <f>VLOOKUP(I4745,'Indice isolamento municipio'!$F$2:$G$26498,2,false)</f>
        <v>#N/A</v>
      </c>
      <c r="K4745" s="29"/>
      <c r="L4745" s="20"/>
      <c r="M4745" s="20"/>
      <c r="N4745" s="20"/>
      <c r="O4745" s="20"/>
      <c r="P4745" s="20"/>
    </row>
    <row r="4746" ht="15.75" hidden="1" customHeight="1">
      <c r="A4746" s="12">
        <v>280360.0</v>
      </c>
      <c r="B4746" s="12" t="s">
        <v>5257</v>
      </c>
      <c r="C4746" s="12" t="s">
        <v>53</v>
      </c>
      <c r="D4746" s="12" t="s">
        <v>94</v>
      </c>
      <c r="E4746" s="12">
        <v>27442.0</v>
      </c>
      <c r="F4746" s="26">
        <v>43965.0</v>
      </c>
      <c r="G4746" s="20"/>
      <c r="H4746" s="20"/>
      <c r="I4746" s="28" t="str">
        <f t="shared" si="1"/>
        <v>SELaranjeiras43965</v>
      </c>
      <c r="J4746" s="28">
        <f>VLOOKUP(I4746,'Indice isolamento municipio'!$F$2:$G$26498,2,false)</f>
        <v>0.402</v>
      </c>
      <c r="K4746" s="29"/>
      <c r="L4746" s="20"/>
      <c r="M4746" s="20"/>
      <c r="N4746" s="20"/>
      <c r="O4746" s="20"/>
      <c r="P4746" s="20"/>
    </row>
    <row r="4747" ht="15.75" hidden="1" customHeight="1">
      <c r="A4747" s="12">
        <v>280370.0</v>
      </c>
      <c r="B4747" s="12" t="s">
        <v>6036</v>
      </c>
      <c r="C4747" s="12" t="s">
        <v>53</v>
      </c>
      <c r="D4747" s="12" t="s">
        <v>94</v>
      </c>
      <c r="E4747" s="12">
        <v>6492.0</v>
      </c>
      <c r="F4747" s="26">
        <v>43965.0</v>
      </c>
      <c r="G4747" s="20"/>
      <c r="H4747" s="20"/>
      <c r="I4747" s="28" t="str">
        <f t="shared" si="1"/>
        <v>SEMacambira 43965</v>
      </c>
      <c r="J4747" s="28" t="str">
        <f>VLOOKUP(I4747,'Indice isolamento municipio'!$F$2:$G$26498,2,false)</f>
        <v>#N/A</v>
      </c>
      <c r="K4747" s="29"/>
      <c r="L4747" s="20"/>
      <c r="M4747" s="20"/>
      <c r="N4747" s="20"/>
      <c r="O4747" s="20"/>
      <c r="P4747" s="20"/>
    </row>
    <row r="4748" ht="15.75" hidden="1" customHeight="1">
      <c r="A4748" s="12">
        <v>280380.0</v>
      </c>
      <c r="B4748" s="12" t="s">
        <v>6037</v>
      </c>
      <c r="C4748" s="12" t="s">
        <v>53</v>
      </c>
      <c r="D4748" s="12" t="s">
        <v>94</v>
      </c>
      <c r="E4748" s="12">
        <v>3494.0</v>
      </c>
      <c r="F4748" s="26">
        <v>43965.0</v>
      </c>
      <c r="G4748" s="20"/>
      <c r="H4748" s="20"/>
      <c r="I4748" s="28" t="str">
        <f t="shared" si="1"/>
        <v>SEMalhada dos Bois  43965</v>
      </c>
      <c r="J4748" s="28" t="str">
        <f>VLOOKUP(I4748,'Indice isolamento municipio'!$F$2:$G$26498,2,false)</f>
        <v>#N/A</v>
      </c>
      <c r="K4748" s="29"/>
      <c r="L4748" s="20"/>
      <c r="M4748" s="20"/>
      <c r="N4748" s="20"/>
      <c r="O4748" s="20"/>
      <c r="P4748" s="20"/>
    </row>
    <row r="4749" ht="15.75" hidden="1" customHeight="1">
      <c r="A4749" s="12">
        <v>280390.0</v>
      </c>
      <c r="B4749" s="12" t="s">
        <v>6038</v>
      </c>
      <c r="C4749" s="12" t="s">
        <v>53</v>
      </c>
      <c r="D4749" s="12" t="s">
        <v>94</v>
      </c>
      <c r="E4749" s="12">
        <v>12127.0</v>
      </c>
      <c r="F4749" s="26">
        <v>43965.0</v>
      </c>
      <c r="G4749" s="20"/>
      <c r="H4749" s="20"/>
      <c r="I4749" s="28" t="str">
        <f t="shared" si="1"/>
        <v>SEMalhador 43965</v>
      </c>
      <c r="J4749" s="28" t="str">
        <f>VLOOKUP(I4749,'Indice isolamento municipio'!$F$2:$G$26498,2,false)</f>
        <v>#N/A</v>
      </c>
      <c r="K4749" s="29"/>
      <c r="L4749" s="20"/>
      <c r="M4749" s="20"/>
      <c r="N4749" s="20"/>
      <c r="O4749" s="20"/>
      <c r="P4749" s="20"/>
    </row>
    <row r="4750" ht="15.75" hidden="1" customHeight="1">
      <c r="A4750" s="12">
        <v>280400.0</v>
      </c>
      <c r="B4750" s="12" t="s">
        <v>6039</v>
      </c>
      <c r="C4750" s="12" t="s">
        <v>53</v>
      </c>
      <c r="D4750" s="12" t="s">
        <v>94</v>
      </c>
      <c r="E4750" s="12">
        <v>16478.0</v>
      </c>
      <c r="F4750" s="26">
        <v>43965.0</v>
      </c>
      <c r="G4750" s="20"/>
      <c r="H4750" s="20"/>
      <c r="I4750" s="28" t="str">
        <f t="shared" si="1"/>
        <v>SEMaruim 43965</v>
      </c>
      <c r="J4750" s="28" t="str">
        <f>VLOOKUP(I4750,'Indice isolamento municipio'!$F$2:$G$26498,2,false)</f>
        <v>#N/A</v>
      </c>
      <c r="K4750" s="29"/>
      <c r="L4750" s="20"/>
      <c r="M4750" s="20"/>
      <c r="N4750" s="20"/>
      <c r="O4750" s="20"/>
      <c r="P4750" s="20"/>
    </row>
    <row r="4751" ht="15.75" hidden="1" customHeight="1">
      <c r="A4751" s="12">
        <v>280410.0</v>
      </c>
      <c r="B4751" s="12" t="s">
        <v>6040</v>
      </c>
      <c r="C4751" s="12" t="s">
        <v>53</v>
      </c>
      <c r="D4751" s="12" t="s">
        <v>94</v>
      </c>
      <c r="E4751" s="12">
        <v>11038.0</v>
      </c>
      <c r="F4751" s="26">
        <v>43965.0</v>
      </c>
      <c r="G4751" s="20"/>
      <c r="H4751" s="20"/>
      <c r="I4751" s="28" t="str">
        <f t="shared" si="1"/>
        <v>SEMoita Bonita 43965</v>
      </c>
      <c r="J4751" s="28" t="str">
        <f>VLOOKUP(I4751,'Indice isolamento municipio'!$F$2:$G$26498,2,false)</f>
        <v>#N/A</v>
      </c>
      <c r="K4751" s="29"/>
      <c r="L4751" s="20"/>
      <c r="M4751" s="20"/>
      <c r="N4751" s="20"/>
      <c r="O4751" s="20"/>
      <c r="P4751" s="20"/>
    </row>
    <row r="4752" ht="15.75" hidden="1" customHeight="1">
      <c r="A4752" s="12">
        <v>280420.0</v>
      </c>
      <c r="B4752" s="12" t="s">
        <v>6041</v>
      </c>
      <c r="C4752" s="12" t="s">
        <v>53</v>
      </c>
      <c r="D4752" s="12" t="s">
        <v>94</v>
      </c>
      <c r="E4752" s="12">
        <v>13936.0</v>
      </c>
      <c r="F4752" s="26">
        <v>43965.0</v>
      </c>
      <c r="G4752" s="20"/>
      <c r="H4752" s="20"/>
      <c r="I4752" s="28" t="str">
        <f t="shared" si="1"/>
        <v>SEMonte Alegre de Sergipe 43965</v>
      </c>
      <c r="J4752" s="28" t="str">
        <f>VLOOKUP(I4752,'Indice isolamento municipio'!$F$2:$G$26498,2,false)</f>
        <v>#N/A</v>
      </c>
      <c r="K4752" s="29"/>
      <c r="L4752" s="20"/>
      <c r="M4752" s="20"/>
      <c r="N4752" s="20"/>
      <c r="O4752" s="20"/>
      <c r="P4752" s="20"/>
    </row>
    <row r="4753" ht="15.75" hidden="1" customHeight="1">
      <c r="A4753" s="12">
        <v>280430.0</v>
      </c>
      <c r="B4753" s="12" t="s">
        <v>6042</v>
      </c>
      <c r="C4753" s="12" t="s">
        <v>53</v>
      </c>
      <c r="D4753" s="12" t="s">
        <v>94</v>
      </c>
      <c r="E4753" s="12">
        <v>7381.0</v>
      </c>
      <c r="F4753" s="26">
        <v>43965.0</v>
      </c>
      <c r="G4753" s="20"/>
      <c r="H4753" s="20"/>
      <c r="I4753" s="28" t="str">
        <f t="shared" si="1"/>
        <v>SEMuribeca 43965</v>
      </c>
      <c r="J4753" s="28" t="str">
        <f>VLOOKUP(I4753,'Indice isolamento municipio'!$F$2:$G$26498,2,false)</f>
        <v>#N/A</v>
      </c>
      <c r="K4753" s="29"/>
      <c r="L4753" s="20"/>
      <c r="M4753" s="20"/>
      <c r="N4753" s="20"/>
      <c r="O4753" s="20"/>
      <c r="P4753" s="20"/>
    </row>
    <row r="4754" ht="15.75" hidden="1" customHeight="1">
      <c r="A4754" s="12">
        <v>280440.0</v>
      </c>
      <c r="B4754" s="12" t="s">
        <v>6043</v>
      </c>
      <c r="C4754" s="12" t="s">
        <v>53</v>
      </c>
      <c r="D4754" s="12" t="s">
        <v>94</v>
      </c>
      <c r="E4754" s="12">
        <v>18493.0</v>
      </c>
      <c r="F4754" s="26">
        <v>43965.0</v>
      </c>
      <c r="G4754" s="20"/>
      <c r="H4754" s="20"/>
      <c r="I4754" s="28" t="str">
        <f t="shared" si="1"/>
        <v>SENeópolis 43965</v>
      </c>
      <c r="J4754" s="28" t="str">
        <f>VLOOKUP(I4754,'Indice isolamento municipio'!$F$2:$G$26498,2,false)</f>
        <v>#N/A</v>
      </c>
      <c r="K4754" s="29"/>
      <c r="L4754" s="20"/>
      <c r="M4754" s="20"/>
      <c r="N4754" s="20"/>
      <c r="O4754" s="20"/>
      <c r="P4754" s="20"/>
    </row>
    <row r="4755" ht="15.75" hidden="1" customHeight="1">
      <c r="A4755" s="12">
        <v>280445.0</v>
      </c>
      <c r="B4755" s="12" t="s">
        <v>6044</v>
      </c>
      <c r="C4755" s="12" t="s">
        <v>53</v>
      </c>
      <c r="D4755" s="12" t="s">
        <v>94</v>
      </c>
      <c r="E4755" s="12">
        <v>8543.0</v>
      </c>
      <c r="F4755" s="26">
        <v>43965.0</v>
      </c>
      <c r="G4755" s="20"/>
      <c r="H4755" s="20"/>
      <c r="I4755" s="28" t="str">
        <f t="shared" si="1"/>
        <v>SENossa Senhora Aparecida 43965</v>
      </c>
      <c r="J4755" s="28" t="str">
        <f>VLOOKUP(I4755,'Indice isolamento municipio'!$F$2:$G$26498,2,false)</f>
        <v>#N/A</v>
      </c>
      <c r="K4755" s="29"/>
      <c r="L4755" s="20"/>
      <c r="M4755" s="20"/>
      <c r="N4755" s="20"/>
      <c r="O4755" s="20"/>
      <c r="P4755" s="20"/>
    </row>
    <row r="4756" ht="15.75" hidden="1" customHeight="1">
      <c r="A4756" s="12">
        <v>280450.0</v>
      </c>
      <c r="B4756" s="12" t="s">
        <v>6045</v>
      </c>
      <c r="C4756" s="12" t="s">
        <v>53</v>
      </c>
      <c r="D4756" s="12" t="s">
        <v>94</v>
      </c>
      <c r="E4756" s="12">
        <v>33341.0</v>
      </c>
      <c r="F4756" s="26">
        <v>43965.0</v>
      </c>
      <c r="G4756" s="20"/>
      <c r="H4756" s="20"/>
      <c r="I4756" s="28" t="str">
        <f t="shared" si="1"/>
        <v>SENossa Senhora da Glória 43965</v>
      </c>
      <c r="J4756" s="28" t="str">
        <f>VLOOKUP(I4756,'Indice isolamento municipio'!$F$2:$G$26498,2,false)</f>
        <v>#N/A</v>
      </c>
      <c r="K4756" s="29"/>
      <c r="L4756" s="20"/>
      <c r="M4756" s="20"/>
      <c r="N4756" s="20"/>
      <c r="O4756" s="20"/>
      <c r="P4756" s="20"/>
    </row>
    <row r="4757" ht="15.75" hidden="1" customHeight="1">
      <c r="A4757" s="12">
        <v>280460.0</v>
      </c>
      <c r="B4757" s="12" t="s">
        <v>5268</v>
      </c>
      <c r="C4757" s="12" t="s">
        <v>53</v>
      </c>
      <c r="D4757" s="12" t="s">
        <v>94</v>
      </c>
      <c r="E4757" s="12">
        <v>24941.0</v>
      </c>
      <c r="F4757" s="26">
        <v>43965.0</v>
      </c>
      <c r="G4757" s="20"/>
      <c r="H4757" s="20"/>
      <c r="I4757" s="28" t="str">
        <f t="shared" si="1"/>
        <v>SENossa Senhora das Dores43965</v>
      </c>
      <c r="J4757" s="28">
        <f>VLOOKUP(I4757,'Indice isolamento municipio'!$F$2:$G$26498,2,false)</f>
        <v>0.354</v>
      </c>
      <c r="K4757" s="29"/>
      <c r="L4757" s="20"/>
      <c r="M4757" s="20"/>
      <c r="N4757" s="20"/>
      <c r="O4757" s="20"/>
      <c r="P4757" s="20"/>
    </row>
    <row r="4758" ht="15.75" hidden="1" customHeight="1">
      <c r="A4758" s="12">
        <v>280470.0</v>
      </c>
      <c r="B4758" s="12" t="s">
        <v>6046</v>
      </c>
      <c r="C4758" s="12" t="s">
        <v>53</v>
      </c>
      <c r="D4758" s="12" t="s">
        <v>94</v>
      </c>
      <c r="E4758" s="12">
        <v>6271.0</v>
      </c>
      <c r="F4758" s="26">
        <v>43965.0</v>
      </c>
      <c r="G4758" s="20"/>
      <c r="H4758" s="20"/>
      <c r="I4758" s="28" t="str">
        <f t="shared" si="1"/>
        <v>SENossa Senhora de Lourdes 43965</v>
      </c>
      <c r="J4758" s="28" t="str">
        <f>VLOOKUP(I4758,'Indice isolamento municipio'!$F$2:$G$26498,2,false)</f>
        <v>#N/A</v>
      </c>
      <c r="K4758" s="29"/>
      <c r="L4758" s="20"/>
      <c r="M4758" s="20"/>
      <c r="N4758" s="20"/>
      <c r="O4758" s="20"/>
      <c r="P4758" s="20"/>
    </row>
    <row r="4759" ht="15.75" hidden="1" customHeight="1">
      <c r="A4759" s="12">
        <v>280480.0</v>
      </c>
      <c r="B4759" s="12" t="s">
        <v>6047</v>
      </c>
      <c r="C4759" s="12" t="s">
        <v>53</v>
      </c>
      <c r="D4759" s="12" t="s">
        <v>94</v>
      </c>
      <c r="E4759" s="12">
        <v>165194.0</v>
      </c>
      <c r="F4759" s="26">
        <v>43965.0</v>
      </c>
      <c r="G4759" s="20"/>
      <c r="H4759" s="20"/>
      <c r="I4759" s="28" t="str">
        <f t="shared" si="1"/>
        <v>SENossa Senhora do Socorro 43965</v>
      </c>
      <c r="J4759" s="28" t="str">
        <f>VLOOKUP(I4759,'Indice isolamento municipio'!$F$2:$G$26498,2,false)</f>
        <v>#N/A</v>
      </c>
      <c r="K4759" s="29"/>
      <c r="L4759" s="20"/>
      <c r="M4759" s="20"/>
      <c r="N4759" s="20"/>
      <c r="O4759" s="20"/>
      <c r="P4759" s="20"/>
    </row>
    <row r="4760" ht="15.75" hidden="1" customHeight="1">
      <c r="A4760" s="12">
        <v>280490.0</v>
      </c>
      <c r="B4760" s="12" t="s">
        <v>6048</v>
      </c>
      <c r="C4760" s="12" t="s">
        <v>53</v>
      </c>
      <c r="D4760" s="12" t="s">
        <v>94</v>
      </c>
      <c r="E4760" s="12">
        <v>13379.0</v>
      </c>
      <c r="F4760" s="26">
        <v>43965.0</v>
      </c>
      <c r="G4760" s="20"/>
      <c r="H4760" s="20"/>
      <c r="I4760" s="28" t="str">
        <f t="shared" si="1"/>
        <v>SEPacatuba 43965</v>
      </c>
      <c r="J4760" s="28" t="str">
        <f>VLOOKUP(I4760,'Indice isolamento municipio'!$F$2:$G$26498,2,false)</f>
        <v>#N/A</v>
      </c>
      <c r="K4760" s="29"/>
      <c r="L4760" s="20"/>
      <c r="M4760" s="20"/>
      <c r="N4760" s="20"/>
      <c r="O4760" s="20"/>
      <c r="P4760" s="20"/>
    </row>
    <row r="4761" ht="15.75" hidden="1" customHeight="1">
      <c r="A4761" s="12">
        <v>280500.0</v>
      </c>
      <c r="B4761" s="12" t="s">
        <v>6049</v>
      </c>
      <c r="C4761" s="12" t="s">
        <v>53</v>
      </c>
      <c r="D4761" s="12" t="s">
        <v>94</v>
      </c>
      <c r="E4761" s="12">
        <v>3026.0</v>
      </c>
      <c r="F4761" s="26">
        <v>43965.0</v>
      </c>
      <c r="G4761" s="20"/>
      <c r="H4761" s="20"/>
      <c r="I4761" s="28" t="str">
        <f t="shared" si="1"/>
        <v>SEPedra Mole 43965</v>
      </c>
      <c r="J4761" s="28" t="str">
        <f>VLOOKUP(I4761,'Indice isolamento municipio'!$F$2:$G$26498,2,false)</f>
        <v>#N/A</v>
      </c>
      <c r="K4761" s="29"/>
      <c r="L4761" s="20"/>
      <c r="M4761" s="20"/>
      <c r="N4761" s="20"/>
      <c r="O4761" s="20"/>
      <c r="P4761" s="20"/>
    </row>
    <row r="4762" ht="15.75" hidden="1" customHeight="1">
      <c r="A4762" s="12">
        <v>280510.0</v>
      </c>
      <c r="B4762" s="12" t="s">
        <v>6050</v>
      </c>
      <c r="C4762" s="12" t="s">
        <v>53</v>
      </c>
      <c r="D4762" s="12" t="s">
        <v>94</v>
      </c>
      <c r="E4762" s="12">
        <v>8970.0</v>
      </c>
      <c r="F4762" s="26">
        <v>43965.0</v>
      </c>
      <c r="G4762" s="20"/>
      <c r="H4762" s="20"/>
      <c r="I4762" s="28" t="str">
        <f t="shared" si="1"/>
        <v>SEPedrinhas 43965</v>
      </c>
      <c r="J4762" s="28" t="str">
        <f>VLOOKUP(I4762,'Indice isolamento municipio'!$F$2:$G$26498,2,false)</f>
        <v>#N/A</v>
      </c>
      <c r="K4762" s="29"/>
      <c r="L4762" s="20"/>
      <c r="M4762" s="20"/>
      <c r="N4762" s="20"/>
      <c r="O4762" s="20"/>
      <c r="P4762" s="20"/>
    </row>
    <row r="4763" ht="15.75" hidden="1" customHeight="1">
      <c r="A4763" s="12">
        <v>280520.0</v>
      </c>
      <c r="B4763" s="12" t="s">
        <v>6051</v>
      </c>
      <c r="C4763" s="12" t="s">
        <v>53</v>
      </c>
      <c r="D4763" s="12" t="s">
        <v>94</v>
      </c>
      <c r="E4763" s="12">
        <v>6084.0</v>
      </c>
      <c r="F4763" s="26">
        <v>43965.0</v>
      </c>
      <c r="G4763" s="20"/>
      <c r="H4763" s="20"/>
      <c r="I4763" s="28" t="str">
        <f t="shared" si="1"/>
        <v>SEPinhão 43965</v>
      </c>
      <c r="J4763" s="28" t="str">
        <f>VLOOKUP(I4763,'Indice isolamento municipio'!$F$2:$G$26498,2,false)</f>
        <v>#N/A</v>
      </c>
      <c r="K4763" s="29"/>
      <c r="L4763" s="20"/>
      <c r="M4763" s="20"/>
      <c r="N4763" s="20"/>
      <c r="O4763" s="20"/>
      <c r="P4763" s="20"/>
    </row>
    <row r="4764" ht="15.75" hidden="1" customHeight="1">
      <c r="A4764" s="12">
        <v>280530.0</v>
      </c>
      <c r="B4764" s="12" t="s">
        <v>6052</v>
      </c>
      <c r="C4764" s="12" t="s">
        <v>53</v>
      </c>
      <c r="D4764" s="12" t="s">
        <v>94</v>
      </c>
      <c r="E4764" s="12">
        <v>8538.0</v>
      </c>
      <c r="F4764" s="26">
        <v>43965.0</v>
      </c>
      <c r="G4764" s="20"/>
      <c r="H4764" s="20"/>
      <c r="I4764" s="28" t="str">
        <f t="shared" si="1"/>
        <v>SEPirambu 43965</v>
      </c>
      <c r="J4764" s="28" t="str">
        <f>VLOOKUP(I4764,'Indice isolamento municipio'!$F$2:$G$26498,2,false)</f>
        <v>#N/A</v>
      </c>
      <c r="K4764" s="29"/>
      <c r="L4764" s="20"/>
      <c r="M4764" s="20"/>
      <c r="N4764" s="20"/>
      <c r="O4764" s="20"/>
      <c r="P4764" s="20"/>
    </row>
    <row r="4765" ht="15.75" hidden="1" customHeight="1">
      <c r="A4765" s="12">
        <v>280540.0</v>
      </c>
      <c r="B4765" s="12" t="s">
        <v>6053</v>
      </c>
      <c r="C4765" s="12" t="s">
        <v>53</v>
      </c>
      <c r="D4765" s="12" t="s">
        <v>94</v>
      </c>
      <c r="E4765" s="12">
        <v>31614.0</v>
      </c>
      <c r="F4765" s="26">
        <v>43965.0</v>
      </c>
      <c r="G4765" s="20"/>
      <c r="H4765" s="20"/>
      <c r="I4765" s="28" t="str">
        <f t="shared" si="1"/>
        <v>SEPoço Redondo 43965</v>
      </c>
      <c r="J4765" s="28" t="str">
        <f>VLOOKUP(I4765,'Indice isolamento municipio'!$F$2:$G$26498,2,false)</f>
        <v>#N/A</v>
      </c>
      <c r="K4765" s="29"/>
      <c r="L4765" s="20"/>
      <c r="M4765" s="20"/>
      <c r="N4765" s="20"/>
      <c r="O4765" s="20"/>
      <c r="P4765" s="20"/>
    </row>
    <row r="4766" ht="15.75" hidden="1" customHeight="1">
      <c r="A4766" s="12">
        <v>280550.0</v>
      </c>
      <c r="B4766" s="12" t="s">
        <v>6054</v>
      </c>
      <c r="C4766" s="12" t="s">
        <v>53</v>
      </c>
      <c r="D4766" s="12" t="s">
        <v>94</v>
      </c>
      <c r="E4766" s="12">
        <v>22287.0</v>
      </c>
      <c r="F4766" s="26">
        <v>43965.0</v>
      </c>
      <c r="G4766" s="20"/>
      <c r="H4766" s="20"/>
      <c r="I4766" s="28" t="str">
        <f t="shared" si="1"/>
        <v>SEPoço Verde 43965</v>
      </c>
      <c r="J4766" s="28" t="str">
        <f>VLOOKUP(I4766,'Indice isolamento municipio'!$F$2:$G$26498,2,false)</f>
        <v>#N/A</v>
      </c>
      <c r="K4766" s="29"/>
      <c r="L4766" s="20"/>
      <c r="M4766" s="20"/>
      <c r="N4766" s="20"/>
      <c r="O4766" s="20"/>
      <c r="P4766" s="20"/>
    </row>
    <row r="4767" ht="15.75" hidden="1" customHeight="1">
      <c r="A4767" s="12">
        <v>280560.0</v>
      </c>
      <c r="B4767" s="12" t="s">
        <v>6055</v>
      </c>
      <c r="C4767" s="12" t="s">
        <v>53</v>
      </c>
      <c r="D4767" s="12" t="s">
        <v>94</v>
      </c>
      <c r="E4767" s="12">
        <v>27370.0</v>
      </c>
      <c r="F4767" s="26">
        <v>43965.0</v>
      </c>
      <c r="G4767" s="20"/>
      <c r="H4767" s="20"/>
      <c r="I4767" s="28" t="str">
        <f t="shared" si="1"/>
        <v>SEPorto da Folha 43965</v>
      </c>
      <c r="J4767" s="28" t="str">
        <f>VLOOKUP(I4767,'Indice isolamento municipio'!$F$2:$G$26498,2,false)</f>
        <v>#N/A</v>
      </c>
      <c r="K4767" s="29"/>
      <c r="L4767" s="20"/>
      <c r="M4767" s="20"/>
      <c r="N4767" s="20"/>
      <c r="O4767" s="20"/>
      <c r="P4767" s="20"/>
    </row>
    <row r="4768" ht="15.75" hidden="1" customHeight="1">
      <c r="A4768" s="12">
        <v>280570.0</v>
      </c>
      <c r="B4768" s="12" t="s">
        <v>6056</v>
      </c>
      <c r="C4768" s="12" t="s">
        <v>53</v>
      </c>
      <c r="D4768" s="12" t="s">
        <v>94</v>
      </c>
      <c r="E4768" s="12">
        <v>28612.0</v>
      </c>
      <c r="F4768" s="26">
        <v>43965.0</v>
      </c>
      <c r="G4768" s="20"/>
      <c r="H4768" s="20"/>
      <c r="I4768" s="28" t="str">
        <f t="shared" si="1"/>
        <v>SEPropriá 43965</v>
      </c>
      <c r="J4768" s="28" t="str">
        <f>VLOOKUP(I4768,'Indice isolamento municipio'!$F$2:$G$26498,2,false)</f>
        <v>#N/A</v>
      </c>
      <c r="K4768" s="29"/>
      <c r="L4768" s="20"/>
      <c r="M4768" s="20"/>
      <c r="N4768" s="20"/>
      <c r="O4768" s="20"/>
      <c r="P4768" s="20"/>
    </row>
    <row r="4769" ht="15.75" hidden="1" customHeight="1">
      <c r="A4769" s="12">
        <v>280580.0</v>
      </c>
      <c r="B4769" s="12" t="s">
        <v>6057</v>
      </c>
      <c r="C4769" s="12" t="s">
        <v>53</v>
      </c>
      <c r="D4769" s="12" t="s">
        <v>94</v>
      </c>
      <c r="E4769" s="12">
        <v>19414.0</v>
      </c>
      <c r="F4769" s="26">
        <v>43965.0</v>
      </c>
      <c r="G4769" s="20"/>
      <c r="H4769" s="20"/>
      <c r="I4769" s="28" t="str">
        <f t="shared" si="1"/>
        <v>SERiachão do Dantas 43965</v>
      </c>
      <c r="J4769" s="28" t="str">
        <f>VLOOKUP(I4769,'Indice isolamento municipio'!$F$2:$G$26498,2,false)</f>
        <v>#N/A</v>
      </c>
      <c r="K4769" s="29"/>
      <c r="L4769" s="20"/>
      <c r="M4769" s="20"/>
      <c r="N4769" s="20"/>
      <c r="O4769" s="20"/>
      <c r="P4769" s="20"/>
    </row>
    <row r="4770" ht="15.75" hidden="1" customHeight="1">
      <c r="A4770" s="12">
        <v>280590.0</v>
      </c>
      <c r="B4770" s="12" t="s">
        <v>6058</v>
      </c>
      <c r="C4770" s="12" t="s">
        <v>53</v>
      </c>
      <c r="D4770" s="12" t="s">
        <v>94</v>
      </c>
      <c r="E4770" s="12">
        <v>9509.0</v>
      </c>
      <c r="F4770" s="26">
        <v>43965.0</v>
      </c>
      <c r="G4770" s="20"/>
      <c r="H4770" s="20"/>
      <c r="I4770" s="28" t="str">
        <f t="shared" si="1"/>
        <v>SERiachuelo 43965</v>
      </c>
      <c r="J4770" s="28" t="str">
        <f>VLOOKUP(I4770,'Indice isolamento municipio'!$F$2:$G$26498,2,false)</f>
        <v>#N/A</v>
      </c>
      <c r="K4770" s="29"/>
      <c r="L4770" s="20"/>
      <c r="M4770" s="20"/>
      <c r="N4770" s="20"/>
      <c r="O4770" s="20"/>
      <c r="P4770" s="20"/>
    </row>
    <row r="4771" ht="15.75" hidden="1" customHeight="1">
      <c r="A4771" s="12">
        <v>280600.0</v>
      </c>
      <c r="B4771" s="12" t="s">
        <v>6059</v>
      </c>
      <c r="C4771" s="12" t="s">
        <v>53</v>
      </c>
      <c r="D4771" s="12" t="s">
        <v>94</v>
      </c>
      <c r="E4771" s="12">
        <v>17435.0</v>
      </c>
      <c r="F4771" s="26">
        <v>43965.0</v>
      </c>
      <c r="G4771" s="20"/>
      <c r="H4771" s="20"/>
      <c r="I4771" s="28" t="str">
        <f t="shared" si="1"/>
        <v>SERibeirópolis 43965</v>
      </c>
      <c r="J4771" s="28" t="str">
        <f>VLOOKUP(I4771,'Indice isolamento municipio'!$F$2:$G$26498,2,false)</f>
        <v>#N/A</v>
      </c>
      <c r="K4771" s="29"/>
      <c r="L4771" s="20"/>
      <c r="M4771" s="20"/>
      <c r="N4771" s="20"/>
      <c r="O4771" s="20"/>
      <c r="P4771" s="20"/>
    </row>
    <row r="4772" ht="15.75" hidden="1" customHeight="1">
      <c r="A4772" s="12">
        <v>280610.0</v>
      </c>
      <c r="B4772" s="12" t="s">
        <v>6060</v>
      </c>
      <c r="C4772" s="12" t="s">
        <v>53</v>
      </c>
      <c r="D4772" s="12" t="s">
        <v>94</v>
      </c>
      <c r="E4772" s="12">
        <v>9541.0</v>
      </c>
      <c r="F4772" s="26">
        <v>43965.0</v>
      </c>
      <c r="G4772" s="20"/>
      <c r="H4772" s="20"/>
      <c r="I4772" s="28" t="str">
        <f t="shared" si="1"/>
        <v>SERosário do Catete 43965</v>
      </c>
      <c r="J4772" s="28" t="str">
        <f>VLOOKUP(I4772,'Indice isolamento municipio'!$F$2:$G$26498,2,false)</f>
        <v>#N/A</v>
      </c>
      <c r="K4772" s="29"/>
      <c r="L4772" s="20"/>
      <c r="M4772" s="20"/>
      <c r="N4772" s="20"/>
      <c r="O4772" s="20"/>
      <c r="P4772" s="20"/>
    </row>
    <row r="4773" ht="15.75" hidden="1" customHeight="1">
      <c r="A4773" s="12">
        <v>280620.0</v>
      </c>
      <c r="B4773" s="12" t="s">
        <v>6061</v>
      </c>
      <c r="C4773" s="12" t="s">
        <v>53</v>
      </c>
      <c r="D4773" s="12" t="s">
        <v>94</v>
      </c>
      <c r="E4773" s="12">
        <v>19439.0</v>
      </c>
      <c r="F4773" s="26">
        <v>43965.0</v>
      </c>
      <c r="G4773" s="20"/>
      <c r="H4773" s="20"/>
      <c r="I4773" s="28" t="str">
        <f t="shared" si="1"/>
        <v>SESalgado 43965</v>
      </c>
      <c r="J4773" s="28" t="str">
        <f>VLOOKUP(I4773,'Indice isolamento municipio'!$F$2:$G$26498,2,false)</f>
        <v>#N/A</v>
      </c>
      <c r="K4773" s="29"/>
      <c r="L4773" s="20"/>
      <c r="M4773" s="20"/>
      <c r="N4773" s="20"/>
      <c r="O4773" s="20"/>
      <c r="P4773" s="20"/>
    </row>
    <row r="4774" ht="15.75" hidden="1" customHeight="1">
      <c r="A4774" s="12">
        <v>280630.0</v>
      </c>
      <c r="B4774" s="12" t="s">
        <v>6062</v>
      </c>
      <c r="C4774" s="12" t="s">
        <v>53</v>
      </c>
      <c r="D4774" s="12" t="s">
        <v>94</v>
      </c>
      <c r="E4774" s="12">
        <v>14081.0</v>
      </c>
      <c r="F4774" s="26">
        <v>43965.0</v>
      </c>
      <c r="G4774" s="20"/>
      <c r="H4774" s="20"/>
      <c r="I4774" s="28" t="str">
        <f t="shared" si="1"/>
        <v>SESanta Luzia do Itanhy 43965</v>
      </c>
      <c r="J4774" s="28" t="str">
        <f>VLOOKUP(I4774,'Indice isolamento municipio'!$F$2:$G$26498,2,false)</f>
        <v>#N/A</v>
      </c>
      <c r="K4774" s="29"/>
      <c r="L4774" s="20"/>
      <c r="M4774" s="20"/>
      <c r="N4774" s="20"/>
      <c r="O4774" s="20"/>
      <c r="P4774" s="20"/>
    </row>
    <row r="4775" ht="15.75" hidden="1" customHeight="1">
      <c r="A4775" s="12">
        <v>280640.0</v>
      </c>
      <c r="B4775" s="12" t="s">
        <v>6063</v>
      </c>
      <c r="C4775" s="12" t="s">
        <v>53</v>
      </c>
      <c r="D4775" s="12" t="s">
        <v>94</v>
      </c>
      <c r="E4775" s="12">
        <v>7175.0</v>
      </c>
      <c r="F4775" s="26">
        <v>43965.0</v>
      </c>
      <c r="G4775" s="20"/>
      <c r="H4775" s="20"/>
      <c r="I4775" s="28" t="str">
        <f t="shared" si="1"/>
        <v>SESantana do São Francisco 43965</v>
      </c>
      <c r="J4775" s="28" t="str">
        <f>VLOOKUP(I4775,'Indice isolamento municipio'!$F$2:$G$26498,2,false)</f>
        <v>#N/A</v>
      </c>
      <c r="K4775" s="29"/>
      <c r="L4775" s="20"/>
      <c r="M4775" s="20"/>
      <c r="N4775" s="20"/>
      <c r="O4775" s="20"/>
      <c r="P4775" s="20"/>
    </row>
    <row r="4776" ht="15.75" hidden="1" customHeight="1">
      <c r="A4776" s="12">
        <v>280650.0</v>
      </c>
      <c r="B4776" s="12" t="s">
        <v>6064</v>
      </c>
      <c r="C4776" s="12" t="s">
        <v>53</v>
      </c>
      <c r="D4776" s="12" t="s">
        <v>94</v>
      </c>
      <c r="E4776" s="12">
        <v>3773.0</v>
      </c>
      <c r="F4776" s="26">
        <v>43965.0</v>
      </c>
      <c r="G4776" s="20"/>
      <c r="H4776" s="20"/>
      <c r="I4776" s="28" t="str">
        <f t="shared" si="1"/>
        <v>SESanta Rosa de Lima 43965</v>
      </c>
      <c r="J4776" s="28" t="str">
        <f>VLOOKUP(I4776,'Indice isolamento municipio'!$F$2:$G$26498,2,false)</f>
        <v>#N/A</v>
      </c>
      <c r="K4776" s="29"/>
      <c r="L4776" s="20"/>
      <c r="M4776" s="20"/>
      <c r="N4776" s="20"/>
      <c r="O4776" s="20"/>
      <c r="P4776" s="20"/>
    </row>
    <row r="4777" ht="15.75" hidden="1" customHeight="1">
      <c r="A4777" s="12">
        <v>280660.0</v>
      </c>
      <c r="B4777" s="12" t="s">
        <v>6065</v>
      </c>
      <c r="C4777" s="12" t="s">
        <v>53</v>
      </c>
      <c r="D4777" s="12" t="s">
        <v>94</v>
      </c>
      <c r="E4777" s="12">
        <v>11522.0</v>
      </c>
      <c r="F4777" s="26">
        <v>43965.0</v>
      </c>
      <c r="G4777" s="20"/>
      <c r="H4777" s="20"/>
      <c r="I4777" s="28" t="str">
        <f t="shared" si="1"/>
        <v>SESanto Amaro das Brotas 43965</v>
      </c>
      <c r="J4777" s="28" t="str">
        <f>VLOOKUP(I4777,'Indice isolamento municipio'!$F$2:$G$26498,2,false)</f>
        <v>#N/A</v>
      </c>
      <c r="K4777" s="29"/>
      <c r="L4777" s="20"/>
      <c r="M4777" s="20"/>
      <c r="N4777" s="20"/>
      <c r="O4777" s="20"/>
      <c r="P4777" s="20"/>
    </row>
    <row r="4778" ht="15.75" hidden="1" customHeight="1">
      <c r="A4778" s="12">
        <v>280670.0</v>
      </c>
      <c r="B4778" s="12" t="s">
        <v>6066</v>
      </c>
      <c r="C4778" s="12" t="s">
        <v>53</v>
      </c>
      <c r="D4778" s="12" t="s">
        <v>94</v>
      </c>
      <c r="E4778" s="12">
        <v>81011.0</v>
      </c>
      <c r="F4778" s="26">
        <v>43965.0</v>
      </c>
      <c r="G4778" s="20"/>
      <c r="H4778" s="20"/>
      <c r="I4778" s="28" t="str">
        <f t="shared" si="1"/>
        <v>SESão Cristóvão 43965</v>
      </c>
      <c r="J4778" s="28" t="str">
        <f>VLOOKUP(I4778,'Indice isolamento municipio'!$F$2:$G$26498,2,false)</f>
        <v>#N/A</v>
      </c>
      <c r="K4778" s="29"/>
      <c r="L4778" s="20"/>
      <c r="M4778" s="20"/>
      <c r="N4778" s="20"/>
      <c r="O4778" s="20"/>
      <c r="P4778" s="20"/>
    </row>
    <row r="4779" ht="15.75" hidden="1" customHeight="1">
      <c r="A4779" s="12">
        <v>280680.0</v>
      </c>
      <c r="B4779" s="12" t="s">
        <v>6067</v>
      </c>
      <c r="C4779" s="12" t="s">
        <v>53</v>
      </c>
      <c r="D4779" s="12" t="s">
        <v>94</v>
      </c>
      <c r="E4779" s="12">
        <v>10424.0</v>
      </c>
      <c r="F4779" s="26">
        <v>43965.0</v>
      </c>
      <c r="G4779" s="20"/>
      <c r="H4779" s="20"/>
      <c r="I4779" s="28" t="str">
        <f t="shared" si="1"/>
        <v>SESão Domingos 43965</v>
      </c>
      <c r="J4779" s="28" t="str">
        <f>VLOOKUP(I4779,'Indice isolamento municipio'!$F$2:$G$26498,2,false)</f>
        <v>#N/A</v>
      </c>
      <c r="K4779" s="29"/>
      <c r="L4779" s="20"/>
      <c r="M4779" s="20"/>
      <c r="N4779" s="20"/>
      <c r="O4779" s="20"/>
      <c r="P4779" s="20"/>
    </row>
    <row r="4780" ht="15.75" hidden="1" customHeight="1">
      <c r="A4780" s="12">
        <v>280690.0</v>
      </c>
      <c r="B4780" s="12" t="s">
        <v>5609</v>
      </c>
      <c r="C4780" s="12" t="s">
        <v>53</v>
      </c>
      <c r="D4780" s="12" t="s">
        <v>94</v>
      </c>
      <c r="E4780" s="12">
        <v>3524.0</v>
      </c>
      <c r="F4780" s="26">
        <v>43965.0</v>
      </c>
      <c r="G4780" s="20"/>
      <c r="H4780" s="20"/>
      <c r="I4780" s="28" t="str">
        <f t="shared" si="1"/>
        <v>SESão Francisco 43965</v>
      </c>
      <c r="J4780" s="28" t="str">
        <f>VLOOKUP(I4780,'Indice isolamento municipio'!$F$2:$G$26498,2,false)</f>
        <v>#N/A</v>
      </c>
      <c r="K4780" s="29"/>
      <c r="L4780" s="20"/>
      <c r="M4780" s="20"/>
      <c r="N4780" s="20"/>
      <c r="O4780" s="20"/>
      <c r="P4780" s="20"/>
    </row>
    <row r="4781" ht="15.75" hidden="1" customHeight="1">
      <c r="A4781" s="12">
        <v>280700.0</v>
      </c>
      <c r="B4781" s="12" t="s">
        <v>6068</v>
      </c>
      <c r="C4781" s="12" t="s">
        <v>53</v>
      </c>
      <c r="D4781" s="12" t="s">
        <v>94</v>
      </c>
      <c r="E4781" s="12">
        <v>3736.0</v>
      </c>
      <c r="F4781" s="26">
        <v>43965.0</v>
      </c>
      <c r="G4781" s="20"/>
      <c r="H4781" s="20"/>
      <c r="I4781" s="28" t="str">
        <f t="shared" si="1"/>
        <v>SESão Miguel do Aleixo 43965</v>
      </c>
      <c r="J4781" s="28" t="str">
        <f>VLOOKUP(I4781,'Indice isolamento municipio'!$F$2:$G$26498,2,false)</f>
        <v>#N/A</v>
      </c>
      <c r="K4781" s="29"/>
      <c r="L4781" s="20"/>
      <c r="M4781" s="20"/>
      <c r="N4781" s="20"/>
      <c r="O4781" s="20"/>
      <c r="P4781" s="20"/>
    </row>
    <row r="4782" ht="15.75" hidden="1" customHeight="1">
      <c r="A4782" s="12">
        <v>280710.0</v>
      </c>
      <c r="B4782" s="12" t="s">
        <v>6069</v>
      </c>
      <c r="C4782" s="12" t="s">
        <v>53</v>
      </c>
      <c r="D4782" s="12" t="s">
        <v>94</v>
      </c>
      <c r="E4782" s="12">
        <v>38988.0</v>
      </c>
      <c r="F4782" s="26">
        <v>43965.0</v>
      </c>
      <c r="G4782" s="20"/>
      <c r="H4782" s="20"/>
      <c r="I4782" s="28" t="str">
        <f t="shared" si="1"/>
        <v>SESimão Dias 43965</v>
      </c>
      <c r="J4782" s="28" t="str">
        <f>VLOOKUP(I4782,'Indice isolamento municipio'!$F$2:$G$26498,2,false)</f>
        <v>#N/A</v>
      </c>
      <c r="K4782" s="29"/>
      <c r="L4782" s="20"/>
      <c r="M4782" s="20"/>
      <c r="N4782" s="20"/>
      <c r="O4782" s="20"/>
      <c r="P4782" s="20"/>
    </row>
    <row r="4783" ht="15.75" hidden="1" customHeight="1">
      <c r="A4783" s="12">
        <v>280720.0</v>
      </c>
      <c r="B4783" s="12" t="s">
        <v>6070</v>
      </c>
      <c r="C4783" s="12" t="s">
        <v>53</v>
      </c>
      <c r="D4783" s="12" t="s">
        <v>94</v>
      </c>
      <c r="E4783" s="12">
        <v>8169.0</v>
      </c>
      <c r="F4783" s="26">
        <v>43965.0</v>
      </c>
      <c r="G4783" s="20"/>
      <c r="H4783" s="20"/>
      <c r="I4783" s="28" t="str">
        <f t="shared" si="1"/>
        <v>SESiriri 43965</v>
      </c>
      <c r="J4783" s="28" t="str">
        <f>VLOOKUP(I4783,'Indice isolamento municipio'!$F$2:$G$26498,2,false)</f>
        <v>#N/A</v>
      </c>
      <c r="K4783" s="29"/>
      <c r="L4783" s="20"/>
      <c r="M4783" s="20"/>
      <c r="N4783" s="20"/>
      <c r="O4783" s="20"/>
      <c r="P4783" s="20"/>
    </row>
    <row r="4784" ht="15.75" hidden="1" customHeight="1">
      <c r="A4784" s="12">
        <v>280730.0</v>
      </c>
      <c r="B4784" s="12" t="s">
        <v>6071</v>
      </c>
      <c r="C4784" s="12" t="s">
        <v>53</v>
      </c>
      <c r="D4784" s="12" t="s">
        <v>94</v>
      </c>
      <c r="E4784" s="12">
        <v>3006.0</v>
      </c>
      <c r="F4784" s="26">
        <v>43965.0</v>
      </c>
      <c r="G4784" s="20"/>
      <c r="H4784" s="20"/>
      <c r="I4784" s="28" t="str">
        <f t="shared" si="1"/>
        <v>SETelha 43965</v>
      </c>
      <c r="J4784" s="28" t="str">
        <f>VLOOKUP(I4784,'Indice isolamento municipio'!$F$2:$G$26498,2,false)</f>
        <v>#N/A</v>
      </c>
      <c r="K4784" s="29"/>
      <c r="L4784" s="20"/>
      <c r="M4784" s="20"/>
      <c r="N4784" s="20"/>
      <c r="O4784" s="20"/>
      <c r="P4784" s="20"/>
    </row>
    <row r="4785" ht="15.75" hidden="1" customHeight="1">
      <c r="A4785" s="12">
        <v>280740.0</v>
      </c>
      <c r="B4785" s="12" t="s">
        <v>6072</v>
      </c>
      <c r="C4785" s="12" t="s">
        <v>53</v>
      </c>
      <c r="D4785" s="12" t="s">
        <v>94</v>
      </c>
      <c r="E4785" s="12">
        <v>48776.0</v>
      </c>
      <c r="F4785" s="26">
        <v>43965.0</v>
      </c>
      <c r="G4785" s="20"/>
      <c r="H4785" s="20"/>
      <c r="I4785" s="28" t="str">
        <f t="shared" si="1"/>
        <v>SETobias Barreto 43965</v>
      </c>
      <c r="J4785" s="28" t="str">
        <f>VLOOKUP(I4785,'Indice isolamento municipio'!$F$2:$G$26498,2,false)</f>
        <v>#N/A</v>
      </c>
      <c r="K4785" s="29"/>
      <c r="L4785" s="20"/>
      <c r="M4785" s="20"/>
      <c r="N4785" s="20"/>
      <c r="O4785" s="20"/>
      <c r="P4785" s="20"/>
    </row>
    <row r="4786" ht="15.75" hidden="1" customHeight="1">
      <c r="A4786" s="12">
        <v>280750.0</v>
      </c>
      <c r="B4786" s="12" t="s">
        <v>6073</v>
      </c>
      <c r="C4786" s="12" t="s">
        <v>53</v>
      </c>
      <c r="D4786" s="12" t="s">
        <v>94</v>
      </c>
      <c r="E4786" s="12">
        <v>12858.0</v>
      </c>
      <c r="F4786" s="26">
        <v>43965.0</v>
      </c>
      <c r="G4786" s="20"/>
      <c r="H4786" s="20"/>
      <c r="I4786" s="28" t="str">
        <f t="shared" si="1"/>
        <v>SETomar do Geru 43965</v>
      </c>
      <c r="J4786" s="28" t="str">
        <f>VLOOKUP(I4786,'Indice isolamento municipio'!$F$2:$G$26498,2,false)</f>
        <v>#N/A</v>
      </c>
      <c r="K4786" s="29"/>
      <c r="L4786" s="20"/>
      <c r="M4786" s="20"/>
      <c r="N4786" s="20"/>
      <c r="O4786" s="20"/>
      <c r="P4786" s="20"/>
    </row>
    <row r="4787" ht="15.75" hidden="1" customHeight="1">
      <c r="A4787" s="12">
        <v>280760.0</v>
      </c>
      <c r="B4787" s="12" t="s">
        <v>6074</v>
      </c>
      <c r="C4787" s="12" t="s">
        <v>53</v>
      </c>
      <c r="D4787" s="12" t="s">
        <v>94</v>
      </c>
      <c r="E4787" s="12">
        <v>23223.0</v>
      </c>
      <c r="F4787" s="26">
        <v>43965.0</v>
      </c>
      <c r="G4787" s="20"/>
      <c r="H4787" s="20"/>
      <c r="I4787" s="28" t="str">
        <f t="shared" si="1"/>
        <v>SEUmbaúba 43965</v>
      </c>
      <c r="J4787" s="28" t="str">
        <f>VLOOKUP(I4787,'Indice isolamento municipio'!$F$2:$G$26498,2,false)</f>
        <v>#N/A</v>
      </c>
      <c r="K4787" s="29"/>
      <c r="L4787" s="20"/>
      <c r="M4787" s="20"/>
      <c r="N4787" s="20"/>
      <c r="O4787" s="20"/>
      <c r="P4787" s="20"/>
    </row>
    <row r="4788" ht="15.75" hidden="1" customHeight="1">
      <c r="A4788" s="12">
        <v>350010.0</v>
      </c>
      <c r="B4788" s="12" t="s">
        <v>4622</v>
      </c>
      <c r="C4788" s="12" t="s">
        <v>131</v>
      </c>
      <c r="D4788" s="12" t="s">
        <v>149</v>
      </c>
      <c r="E4788" s="12">
        <v>33843.0</v>
      </c>
      <c r="F4788" s="26">
        <v>43965.0</v>
      </c>
      <c r="G4788" s="20"/>
      <c r="H4788" s="20"/>
      <c r="I4788" s="28" t="str">
        <f t="shared" si="1"/>
        <v>SPAdamantina43965</v>
      </c>
      <c r="J4788" s="28">
        <f>VLOOKUP(I4788,'Indice isolamento municipio'!$F$2:$G$26498,2,false)</f>
        <v>0.375</v>
      </c>
      <c r="K4788" s="29"/>
      <c r="L4788" s="20"/>
      <c r="M4788" s="20"/>
      <c r="N4788" s="20"/>
      <c r="O4788" s="20"/>
      <c r="P4788" s="20"/>
    </row>
    <row r="4789" ht="15.75" hidden="1" customHeight="1">
      <c r="A4789" s="12">
        <v>350020.0</v>
      </c>
      <c r="B4789" s="12" t="s">
        <v>4623</v>
      </c>
      <c r="C4789" s="12" t="s">
        <v>131</v>
      </c>
      <c r="D4789" s="12" t="s">
        <v>149</v>
      </c>
      <c r="E4789" s="12">
        <v>3538.0</v>
      </c>
      <c r="F4789" s="26">
        <v>43965.0</v>
      </c>
      <c r="G4789" s="20"/>
      <c r="H4789" s="20"/>
      <c r="I4789" s="28" t="str">
        <f t="shared" si="1"/>
        <v>SPAdolfo43965</v>
      </c>
      <c r="J4789" s="28">
        <f>VLOOKUP(I4789,'Indice isolamento municipio'!$F$2:$G$26498,2,false)</f>
        <v>0.402</v>
      </c>
      <c r="K4789" s="29"/>
      <c r="L4789" s="20"/>
      <c r="M4789" s="20"/>
      <c r="N4789" s="20"/>
      <c r="O4789" s="20"/>
      <c r="P4789" s="20"/>
    </row>
    <row r="4790" ht="15.75" hidden="1" customHeight="1">
      <c r="A4790" s="12">
        <v>350030.0</v>
      </c>
      <c r="B4790" s="12" t="s">
        <v>4624</v>
      </c>
      <c r="C4790" s="12" t="s">
        <v>131</v>
      </c>
      <c r="D4790" s="12" t="s">
        <v>149</v>
      </c>
      <c r="E4790" s="12">
        <v>32745.0</v>
      </c>
      <c r="F4790" s="26">
        <v>43965.0</v>
      </c>
      <c r="G4790" s="20"/>
      <c r="H4790" s="20"/>
      <c r="I4790" s="28" t="str">
        <f t="shared" si="1"/>
        <v>SPAguaí43965</v>
      </c>
      <c r="J4790" s="28">
        <f>VLOOKUP(I4790,'Indice isolamento municipio'!$F$2:$G$26498,2,false)</f>
        <v>0.454</v>
      </c>
      <c r="K4790" s="29"/>
      <c r="L4790" s="20"/>
      <c r="M4790" s="20"/>
      <c r="N4790" s="20"/>
      <c r="O4790" s="20"/>
      <c r="P4790" s="20"/>
    </row>
    <row r="4791" ht="15.75" hidden="1" customHeight="1">
      <c r="A4791" s="12">
        <v>350040.0</v>
      </c>
      <c r="B4791" s="12" t="s">
        <v>4625</v>
      </c>
      <c r="C4791" s="12" t="s">
        <v>131</v>
      </c>
      <c r="D4791" s="12" t="s">
        <v>149</v>
      </c>
      <c r="E4791" s="12">
        <v>7653.0</v>
      </c>
      <c r="F4791" s="26">
        <v>43965.0</v>
      </c>
      <c r="G4791" s="20"/>
      <c r="H4791" s="20"/>
      <c r="I4791" s="28" t="str">
        <f t="shared" si="1"/>
        <v>SPÁguas da Prata43965</v>
      </c>
      <c r="J4791" s="28">
        <f>VLOOKUP(I4791,'Indice isolamento municipio'!$F$2:$G$26498,2,false)</f>
        <v>0.43</v>
      </c>
      <c r="K4791" s="29"/>
      <c r="L4791" s="20"/>
      <c r="M4791" s="20"/>
      <c r="N4791" s="20"/>
      <c r="O4791" s="20"/>
      <c r="P4791" s="20"/>
    </row>
    <row r="4792" ht="15.75" hidden="1" customHeight="1">
      <c r="A4792" s="12">
        <v>350050.0</v>
      </c>
      <c r="B4792" s="12" t="s">
        <v>4626</v>
      </c>
      <c r="C4792" s="12" t="s">
        <v>131</v>
      </c>
      <c r="D4792" s="12" t="s">
        <v>149</v>
      </c>
      <c r="E4792" s="12">
        <v>17438.0</v>
      </c>
      <c r="F4792" s="26">
        <v>43965.0</v>
      </c>
      <c r="G4792" s="20"/>
      <c r="H4792" s="20"/>
      <c r="I4792" s="28" t="str">
        <f t="shared" si="1"/>
        <v>SPÁguas de Lindóia43965</v>
      </c>
      <c r="J4792" s="28">
        <f>VLOOKUP(I4792,'Indice isolamento municipio'!$F$2:$G$26498,2,false)</f>
        <v>0.405</v>
      </c>
      <c r="K4792" s="29"/>
      <c r="L4792" s="20"/>
      <c r="M4792" s="20"/>
      <c r="N4792" s="20"/>
      <c r="O4792" s="20"/>
      <c r="P4792" s="20"/>
    </row>
    <row r="4793" ht="15.75" hidden="1" customHeight="1">
      <c r="A4793" s="12">
        <v>350055.0</v>
      </c>
      <c r="B4793" s="12" t="s">
        <v>4627</v>
      </c>
      <c r="C4793" s="12" t="s">
        <v>131</v>
      </c>
      <c r="D4793" s="12" t="s">
        <v>149</v>
      </c>
      <c r="E4793" s="12">
        <v>5658.0</v>
      </c>
      <c r="F4793" s="26">
        <v>43965.0</v>
      </c>
      <c r="G4793" s="20"/>
      <c r="H4793" s="20"/>
      <c r="I4793" s="28" t="str">
        <f t="shared" si="1"/>
        <v>SPÁguas de Santa Bárbara43965</v>
      </c>
      <c r="J4793" s="28">
        <f>VLOOKUP(I4793,'Indice isolamento municipio'!$F$2:$G$26498,2,false)</f>
        <v>0.407</v>
      </c>
      <c r="K4793" s="29"/>
      <c r="L4793" s="20"/>
      <c r="M4793" s="20"/>
      <c r="N4793" s="20"/>
      <c r="O4793" s="20"/>
      <c r="P4793" s="20"/>
    </row>
    <row r="4794" ht="15.75" hidden="1" customHeight="1">
      <c r="A4794" s="12">
        <v>350060.0</v>
      </c>
      <c r="B4794" s="12" t="s">
        <v>4628</v>
      </c>
      <c r="C4794" s="12" t="s">
        <v>131</v>
      </c>
      <c r="D4794" s="12" t="s">
        <v>149</v>
      </c>
      <c r="E4794" s="12">
        <v>2832.0</v>
      </c>
      <c r="F4794" s="26">
        <v>43965.0</v>
      </c>
      <c r="G4794" s="20"/>
      <c r="H4794" s="20"/>
      <c r="I4794" s="28" t="str">
        <f t="shared" si="1"/>
        <v>SPÁguas de São Pedro43965</v>
      </c>
      <c r="J4794" s="28">
        <f>VLOOKUP(I4794,'Indice isolamento municipio'!$F$2:$G$26498,2,false)</f>
        <v>0.429</v>
      </c>
      <c r="K4794" s="29"/>
      <c r="L4794" s="20"/>
      <c r="M4794" s="20"/>
      <c r="N4794" s="20"/>
      <c r="O4794" s="20"/>
      <c r="P4794" s="20"/>
    </row>
    <row r="4795" ht="15.75" hidden="1" customHeight="1">
      <c r="A4795" s="12">
        <v>350070.0</v>
      </c>
      <c r="B4795" s="12" t="s">
        <v>4629</v>
      </c>
      <c r="C4795" s="12" t="s">
        <v>131</v>
      </c>
      <c r="D4795" s="12" t="s">
        <v>149</v>
      </c>
      <c r="E4795" s="12">
        <v>34833.0</v>
      </c>
      <c r="F4795" s="26">
        <v>43965.0</v>
      </c>
      <c r="G4795" s="20"/>
      <c r="H4795" s="20"/>
      <c r="I4795" s="28" t="str">
        <f t="shared" si="1"/>
        <v>SPAgudos43965</v>
      </c>
      <c r="J4795" s="28">
        <f>VLOOKUP(I4795,'Indice isolamento municipio'!$F$2:$G$26498,2,false)</f>
        <v>0.395</v>
      </c>
      <c r="K4795" s="29"/>
      <c r="L4795" s="20"/>
      <c r="M4795" s="20"/>
      <c r="N4795" s="20"/>
      <c r="O4795" s="20"/>
      <c r="P4795" s="20"/>
    </row>
    <row r="4796" ht="15.75" hidden="1" customHeight="1">
      <c r="A4796" s="12">
        <v>350075.0</v>
      </c>
      <c r="B4796" s="12" t="s">
        <v>4630</v>
      </c>
      <c r="C4796" s="12" t="s">
        <v>131</v>
      </c>
      <c r="D4796" s="12" t="s">
        <v>149</v>
      </c>
      <c r="E4796" s="12">
        <v>5071.0</v>
      </c>
      <c r="F4796" s="26">
        <v>43965.0</v>
      </c>
      <c r="G4796" s="20"/>
      <c r="H4796" s="20"/>
      <c r="I4796" s="28" t="str">
        <f t="shared" si="1"/>
        <v>SPAlambari43965</v>
      </c>
      <c r="J4796" s="28">
        <f>VLOOKUP(I4796,'Indice isolamento municipio'!$F$2:$G$26498,2,false)</f>
        <v>0.349</v>
      </c>
      <c r="K4796" s="29"/>
      <c r="L4796" s="20"/>
      <c r="M4796" s="20"/>
      <c r="N4796" s="20"/>
      <c r="O4796" s="20"/>
      <c r="P4796" s="20"/>
    </row>
    <row r="4797" ht="15.75" hidden="1" customHeight="1">
      <c r="A4797" s="12">
        <v>350080.0</v>
      </c>
      <c r="B4797" s="12" t="s">
        <v>4631</v>
      </c>
      <c r="C4797" s="12" t="s">
        <v>131</v>
      </c>
      <c r="D4797" s="12" t="s">
        <v>149</v>
      </c>
      <c r="E4797" s="12">
        <v>3921.0</v>
      </c>
      <c r="F4797" s="26">
        <v>43965.0</v>
      </c>
      <c r="G4797" s="20"/>
      <c r="H4797" s="20"/>
      <c r="I4797" s="28" t="str">
        <f t="shared" si="1"/>
        <v>SPAlfredo Marcondes43965</v>
      </c>
      <c r="J4797" s="28">
        <f>VLOOKUP(I4797,'Indice isolamento municipio'!$F$2:$G$26498,2,false)</f>
        <v>0.327</v>
      </c>
      <c r="K4797" s="29"/>
      <c r="L4797" s="20"/>
      <c r="M4797" s="20"/>
      <c r="N4797" s="20"/>
      <c r="O4797" s="20"/>
      <c r="P4797" s="20"/>
    </row>
    <row r="4798" ht="15.75" hidden="1" customHeight="1">
      <c r="A4798" s="12">
        <v>350090.0</v>
      </c>
      <c r="B4798" s="12" t="s">
        <v>4632</v>
      </c>
      <c r="C4798" s="12" t="s">
        <v>131</v>
      </c>
      <c r="D4798" s="12" t="s">
        <v>149</v>
      </c>
      <c r="E4798" s="12">
        <v>3859.0</v>
      </c>
      <c r="F4798" s="26">
        <v>43965.0</v>
      </c>
      <c r="G4798" s="20"/>
      <c r="H4798" s="20"/>
      <c r="I4798" s="28" t="str">
        <f t="shared" si="1"/>
        <v>SPAltair43965</v>
      </c>
      <c r="J4798" s="28">
        <f>VLOOKUP(I4798,'Indice isolamento municipio'!$F$2:$G$26498,2,false)</f>
        <v>0.393</v>
      </c>
      <c r="K4798" s="29"/>
      <c r="L4798" s="20"/>
      <c r="M4798" s="20"/>
      <c r="N4798" s="20"/>
      <c r="O4798" s="20"/>
      <c r="P4798" s="20"/>
    </row>
    <row r="4799" ht="15.75" hidden="1" customHeight="1">
      <c r="A4799" s="12">
        <v>350100.0</v>
      </c>
      <c r="B4799" s="12" t="s">
        <v>4633</v>
      </c>
      <c r="C4799" s="12" t="s">
        <v>131</v>
      </c>
      <c r="D4799" s="12" t="s">
        <v>149</v>
      </c>
      <c r="E4799" s="12">
        <v>15627.0</v>
      </c>
      <c r="F4799" s="26">
        <v>43965.0</v>
      </c>
      <c r="G4799" s="20"/>
      <c r="H4799" s="20"/>
      <c r="I4799" s="28" t="str">
        <f t="shared" si="1"/>
        <v>SPAltinópolis43965</v>
      </c>
      <c r="J4799" s="28">
        <f>VLOOKUP(I4799,'Indice isolamento municipio'!$F$2:$G$26498,2,false)</f>
        <v>0.391</v>
      </c>
      <c r="K4799" s="29"/>
      <c r="L4799" s="20"/>
      <c r="M4799" s="20"/>
      <c r="N4799" s="20"/>
      <c r="O4799" s="20"/>
      <c r="P4799" s="20"/>
    </row>
    <row r="4800" ht="15.75" hidden="1" customHeight="1">
      <c r="A4800" s="12">
        <v>350110.0</v>
      </c>
      <c r="B4800" s="12" t="s">
        <v>4374</v>
      </c>
      <c r="C4800" s="12" t="s">
        <v>131</v>
      </c>
      <c r="D4800" s="12" t="s">
        <v>149</v>
      </c>
      <c r="E4800" s="12">
        <v>4078.0</v>
      </c>
      <c r="F4800" s="26">
        <v>43965.0</v>
      </c>
      <c r="G4800" s="20"/>
      <c r="H4800" s="20"/>
      <c r="I4800" s="28" t="str">
        <f t="shared" si="1"/>
        <v>SPAlto Alegre43965</v>
      </c>
      <c r="J4800" s="28">
        <f>VLOOKUP(I4800,'Indice isolamento municipio'!$F$2:$G$26498,2,false)</f>
        <v>0.473</v>
      </c>
      <c r="K4800" s="29"/>
      <c r="L4800" s="20"/>
      <c r="M4800" s="20"/>
      <c r="N4800" s="20"/>
      <c r="O4800" s="20"/>
      <c r="P4800" s="20"/>
    </row>
    <row r="4801" ht="15.75" hidden="1" customHeight="1">
      <c r="A4801" s="12">
        <v>350115.0</v>
      </c>
      <c r="B4801" s="12" t="s">
        <v>4634</v>
      </c>
      <c r="C4801" s="12" t="s">
        <v>131</v>
      </c>
      <c r="D4801" s="12" t="s">
        <v>149</v>
      </c>
      <c r="E4801" s="12">
        <v>17079.0</v>
      </c>
      <c r="F4801" s="26">
        <v>43965.0</v>
      </c>
      <c r="G4801" s="20"/>
      <c r="H4801" s="20"/>
      <c r="I4801" s="28" t="str">
        <f t="shared" si="1"/>
        <v>SPAlumínio43965</v>
      </c>
      <c r="J4801" s="28">
        <f>VLOOKUP(I4801,'Indice isolamento municipio'!$F$2:$G$26498,2,false)</f>
        <v>0.425</v>
      </c>
      <c r="K4801" s="29"/>
      <c r="L4801" s="20"/>
      <c r="M4801" s="20"/>
      <c r="N4801" s="20"/>
      <c r="O4801" s="20"/>
      <c r="P4801" s="20"/>
    </row>
    <row r="4802" ht="15.75" hidden="1" customHeight="1">
      <c r="A4802" s="12">
        <v>350120.0</v>
      </c>
      <c r="B4802" s="12" t="s">
        <v>4635</v>
      </c>
      <c r="C4802" s="12" t="s">
        <v>131</v>
      </c>
      <c r="D4802" s="12" t="s">
        <v>149</v>
      </c>
      <c r="E4802" s="12">
        <v>3834.0</v>
      </c>
      <c r="F4802" s="26">
        <v>43965.0</v>
      </c>
      <c r="G4802" s="20"/>
      <c r="H4802" s="20"/>
      <c r="I4802" s="28" t="str">
        <f t="shared" si="1"/>
        <v>SPÁlvares Florence43965</v>
      </c>
      <c r="J4802" s="28">
        <f>VLOOKUP(I4802,'Indice isolamento municipio'!$F$2:$G$26498,2,false)</f>
        <v>0.5</v>
      </c>
      <c r="K4802" s="29"/>
      <c r="L4802" s="20"/>
      <c r="M4802" s="20"/>
      <c r="N4802" s="20"/>
      <c r="O4802" s="20"/>
      <c r="P4802" s="20"/>
    </row>
    <row r="4803" ht="15.75" hidden="1" customHeight="1">
      <c r="A4803" s="12">
        <v>350130.0</v>
      </c>
      <c r="B4803" s="12" t="s">
        <v>4636</v>
      </c>
      <c r="C4803" s="12" t="s">
        <v>131</v>
      </c>
      <c r="D4803" s="12" t="s">
        <v>149</v>
      </c>
      <c r="E4803" s="12">
        <v>23642.0</v>
      </c>
      <c r="F4803" s="26">
        <v>43965.0</v>
      </c>
      <c r="G4803" s="20"/>
      <c r="H4803" s="20"/>
      <c r="I4803" s="28" t="str">
        <f t="shared" si="1"/>
        <v>SPÁlvares Machado43965</v>
      </c>
      <c r="J4803" s="28">
        <f>VLOOKUP(I4803,'Indice isolamento municipio'!$F$2:$G$26498,2,false)</f>
        <v>0.401</v>
      </c>
      <c r="K4803" s="29"/>
      <c r="L4803" s="20"/>
      <c r="M4803" s="20"/>
      <c r="N4803" s="20"/>
      <c r="O4803" s="20"/>
      <c r="P4803" s="20"/>
    </row>
    <row r="4804" ht="15.75" hidden="1" customHeight="1">
      <c r="A4804" s="12">
        <v>350140.0</v>
      </c>
      <c r="B4804" s="12" t="s">
        <v>4637</v>
      </c>
      <c r="C4804" s="12" t="s">
        <v>131</v>
      </c>
      <c r="D4804" s="12" t="s">
        <v>149</v>
      </c>
      <c r="E4804" s="12">
        <v>4732.0</v>
      </c>
      <c r="F4804" s="26">
        <v>43965.0</v>
      </c>
      <c r="G4804" s="20"/>
      <c r="H4804" s="20"/>
      <c r="I4804" s="28" t="str">
        <f t="shared" si="1"/>
        <v>SPÁlvaro de Carvalho43965</v>
      </c>
      <c r="J4804" s="28">
        <f>VLOOKUP(I4804,'Indice isolamento municipio'!$F$2:$G$26498,2,false)</f>
        <v>0.444</v>
      </c>
      <c r="K4804" s="29"/>
      <c r="L4804" s="20"/>
      <c r="M4804" s="20"/>
      <c r="N4804" s="20"/>
      <c r="O4804" s="20"/>
      <c r="P4804" s="20"/>
    </row>
    <row r="4805" ht="15.75" hidden="1" customHeight="1">
      <c r="A4805" s="12">
        <v>350150.0</v>
      </c>
      <c r="B4805" s="12" t="s">
        <v>4638</v>
      </c>
      <c r="C4805" s="12" t="s">
        <v>131</v>
      </c>
      <c r="D4805" s="12" t="s">
        <v>149</v>
      </c>
      <c r="E4805" s="12">
        <v>3025.0</v>
      </c>
      <c r="F4805" s="26">
        <v>43965.0</v>
      </c>
      <c r="G4805" s="20"/>
      <c r="H4805" s="20"/>
      <c r="I4805" s="28" t="str">
        <f t="shared" si="1"/>
        <v>SPAlvinlândia43965</v>
      </c>
      <c r="J4805" s="28">
        <f>VLOOKUP(I4805,'Indice isolamento municipio'!$F$2:$G$26498,2,false)</f>
        <v>0.365</v>
      </c>
      <c r="K4805" s="29"/>
      <c r="L4805" s="20"/>
      <c r="M4805" s="20"/>
      <c r="N4805" s="20"/>
      <c r="O4805" s="20"/>
      <c r="P4805" s="20"/>
    </row>
    <row r="4806" ht="15.75" hidden="1" customHeight="1">
      <c r="A4806" s="12">
        <v>350160.0</v>
      </c>
      <c r="B4806" s="12" t="s">
        <v>4639</v>
      </c>
      <c r="C4806" s="12" t="s">
        <v>131</v>
      </c>
      <c r="D4806" s="12" t="s">
        <v>149</v>
      </c>
      <c r="E4806" s="12">
        <v>214873.0</v>
      </c>
      <c r="F4806" s="26">
        <v>43965.0</v>
      </c>
      <c r="G4806" s="20"/>
      <c r="H4806" s="20"/>
      <c r="I4806" s="28" t="str">
        <f t="shared" si="1"/>
        <v>SPAmericana43965</v>
      </c>
      <c r="J4806" s="28">
        <f>VLOOKUP(I4806,'Indice isolamento municipio'!$F$2:$G$26498,2,false)</f>
        <v>0.382</v>
      </c>
      <c r="K4806" s="29"/>
      <c r="L4806" s="20"/>
      <c r="M4806" s="20"/>
      <c r="N4806" s="20"/>
      <c r="O4806" s="20"/>
      <c r="P4806" s="20"/>
    </row>
    <row r="4807" ht="15.75" hidden="1" customHeight="1">
      <c r="A4807" s="12">
        <v>350170.0</v>
      </c>
      <c r="B4807" s="12" t="s">
        <v>4640</v>
      </c>
      <c r="C4807" s="12" t="s">
        <v>131</v>
      </c>
      <c r="D4807" s="12" t="s">
        <v>149</v>
      </c>
      <c r="E4807" s="12">
        <v>35413.0</v>
      </c>
      <c r="F4807" s="26">
        <v>43965.0</v>
      </c>
      <c r="G4807" s="20"/>
      <c r="H4807" s="20"/>
      <c r="I4807" s="28" t="str">
        <f t="shared" si="1"/>
        <v>SPAmérico Brasiliense43965</v>
      </c>
      <c r="J4807" s="28">
        <f>VLOOKUP(I4807,'Indice isolamento municipio'!$F$2:$G$26498,2,false)</f>
        <v>0.408</v>
      </c>
      <c r="K4807" s="29"/>
      <c r="L4807" s="20"/>
      <c r="M4807" s="20"/>
      <c r="N4807" s="20"/>
      <c r="O4807" s="20"/>
      <c r="P4807" s="20"/>
    </row>
    <row r="4808" ht="15.75" hidden="1" customHeight="1">
      <c r="A4808" s="12">
        <v>350180.0</v>
      </c>
      <c r="B4808" s="12" t="s">
        <v>4641</v>
      </c>
      <c r="C4808" s="12" t="s">
        <v>131</v>
      </c>
      <c r="D4808" s="12" t="s">
        <v>149</v>
      </c>
      <c r="E4808" s="12">
        <v>5723.0</v>
      </c>
      <c r="F4808" s="26">
        <v>43965.0</v>
      </c>
      <c r="G4808" s="20"/>
      <c r="H4808" s="20"/>
      <c r="I4808" s="28" t="str">
        <f t="shared" si="1"/>
        <v>SPAmérico de Campos43965</v>
      </c>
      <c r="J4808" s="28">
        <f>VLOOKUP(I4808,'Indice isolamento municipio'!$F$2:$G$26498,2,false)</f>
        <v>0.29</v>
      </c>
      <c r="K4808" s="29"/>
      <c r="L4808" s="20"/>
      <c r="M4808" s="20"/>
      <c r="N4808" s="20"/>
      <c r="O4808" s="20"/>
      <c r="P4808" s="20"/>
    </row>
    <row r="4809" ht="15.75" hidden="1" customHeight="1">
      <c r="A4809" s="12">
        <v>350190.0</v>
      </c>
      <c r="B4809" s="12" t="s">
        <v>2712</v>
      </c>
      <c r="C4809" s="12" t="s">
        <v>131</v>
      </c>
      <c r="D4809" s="12" t="s">
        <v>149</v>
      </c>
      <c r="E4809" s="12">
        <v>66649.0</v>
      </c>
      <c r="F4809" s="26">
        <v>43965.0</v>
      </c>
      <c r="G4809" s="20"/>
      <c r="H4809" s="20"/>
      <c r="I4809" s="28" t="str">
        <f t="shared" si="1"/>
        <v>SPAmparo43965</v>
      </c>
      <c r="J4809" s="28">
        <f>VLOOKUP(I4809,'Indice isolamento municipio'!$F$2:$G$26498,2,false)</f>
        <v>0.391</v>
      </c>
      <c r="K4809" s="29"/>
      <c r="L4809" s="20"/>
      <c r="M4809" s="20"/>
      <c r="N4809" s="20"/>
      <c r="O4809" s="20"/>
      <c r="P4809" s="20"/>
    </row>
    <row r="4810" ht="15.75" hidden="1" customHeight="1">
      <c r="A4810" s="12">
        <v>350200.0</v>
      </c>
      <c r="B4810" s="12" t="s">
        <v>4642</v>
      </c>
      <c r="C4810" s="12" t="s">
        <v>131</v>
      </c>
      <c r="D4810" s="12" t="s">
        <v>149</v>
      </c>
      <c r="E4810" s="12">
        <v>4401.0</v>
      </c>
      <c r="F4810" s="26">
        <v>43965.0</v>
      </c>
      <c r="G4810" s="20"/>
      <c r="H4810" s="20"/>
      <c r="I4810" s="28" t="str">
        <f t="shared" si="1"/>
        <v>SPAnalândia43965</v>
      </c>
      <c r="J4810" s="28">
        <f>VLOOKUP(I4810,'Indice isolamento municipio'!$F$2:$G$26498,2,false)</f>
        <v>0.433</v>
      </c>
      <c r="K4810" s="29"/>
      <c r="L4810" s="20"/>
      <c r="M4810" s="20"/>
      <c r="N4810" s="20"/>
      <c r="O4810" s="20"/>
      <c r="P4810" s="20"/>
    </row>
    <row r="4811" ht="15.75" hidden="1" customHeight="1">
      <c r="A4811" s="12">
        <v>350210.0</v>
      </c>
      <c r="B4811" s="12" t="s">
        <v>4643</v>
      </c>
      <c r="C4811" s="12" t="s">
        <v>131</v>
      </c>
      <c r="D4811" s="12" t="s">
        <v>149</v>
      </c>
      <c r="E4811" s="12">
        <v>55361.0</v>
      </c>
      <c r="F4811" s="26">
        <v>43965.0</v>
      </c>
      <c r="G4811" s="20"/>
      <c r="H4811" s="20"/>
      <c r="I4811" s="28" t="str">
        <f t="shared" si="1"/>
        <v>SPAndradina43965</v>
      </c>
      <c r="J4811" s="28">
        <f>VLOOKUP(I4811,'Indice isolamento municipio'!$F$2:$G$26498,2,false)</f>
        <v>0.4</v>
      </c>
      <c r="K4811" s="29"/>
      <c r="L4811" s="20"/>
      <c r="M4811" s="20"/>
      <c r="N4811" s="20"/>
      <c r="O4811" s="20"/>
      <c r="P4811" s="20"/>
    </row>
    <row r="4812" ht="15.75" hidden="1" customHeight="1">
      <c r="A4812" s="12">
        <v>350220.0</v>
      </c>
      <c r="B4812" s="12" t="s">
        <v>4644</v>
      </c>
      <c r="C4812" s="12" t="s">
        <v>131</v>
      </c>
      <c r="D4812" s="12" t="s">
        <v>149</v>
      </c>
      <c r="E4812" s="12">
        <v>22650.0</v>
      </c>
      <c r="F4812" s="26">
        <v>43965.0</v>
      </c>
      <c r="G4812" s="20"/>
      <c r="H4812" s="20"/>
      <c r="I4812" s="28" t="str">
        <f t="shared" si="1"/>
        <v>SPAngatuba43965</v>
      </c>
      <c r="J4812" s="28">
        <f>VLOOKUP(I4812,'Indice isolamento municipio'!$F$2:$G$26498,2,false)</f>
        <v>0.413</v>
      </c>
      <c r="K4812" s="29"/>
      <c r="L4812" s="20"/>
      <c r="M4812" s="20"/>
      <c r="N4812" s="20"/>
      <c r="O4812" s="20"/>
      <c r="P4812" s="20"/>
    </row>
    <row r="4813" ht="15.75" hidden="1" customHeight="1">
      <c r="A4813" s="12">
        <v>350230.0</v>
      </c>
      <c r="B4813" s="12" t="s">
        <v>4645</v>
      </c>
      <c r="C4813" s="12" t="s">
        <v>131</v>
      </c>
      <c r="D4813" s="12" t="s">
        <v>149</v>
      </c>
      <c r="E4813" s="12">
        <v>5822.0</v>
      </c>
      <c r="F4813" s="26">
        <v>43965.0</v>
      </c>
      <c r="G4813" s="20"/>
      <c r="H4813" s="20"/>
      <c r="I4813" s="28" t="str">
        <f t="shared" si="1"/>
        <v>SPAnhembi43965</v>
      </c>
      <c r="J4813" s="28">
        <f>VLOOKUP(I4813,'Indice isolamento municipio'!$F$2:$G$26498,2,false)</f>
        <v>0.429</v>
      </c>
      <c r="K4813" s="29"/>
      <c r="L4813" s="20"/>
      <c r="M4813" s="20"/>
      <c r="N4813" s="20"/>
      <c r="O4813" s="20"/>
      <c r="P4813" s="20"/>
    </row>
    <row r="4814" ht="15.75" hidden="1" customHeight="1">
      <c r="A4814" s="12">
        <v>350240.0</v>
      </c>
      <c r="B4814" s="12" t="s">
        <v>4646</v>
      </c>
      <c r="C4814" s="12" t="s">
        <v>131</v>
      </c>
      <c r="D4814" s="12" t="s">
        <v>149</v>
      </c>
      <c r="E4814" s="12">
        <v>3788.0</v>
      </c>
      <c r="F4814" s="26">
        <v>43965.0</v>
      </c>
      <c r="G4814" s="20"/>
      <c r="H4814" s="20"/>
      <c r="I4814" s="28" t="str">
        <f t="shared" si="1"/>
        <v>SPAnhumas43965</v>
      </c>
      <c r="J4814" s="28">
        <f>VLOOKUP(I4814,'Indice isolamento municipio'!$F$2:$G$26498,2,false)</f>
        <v>0.46</v>
      </c>
      <c r="K4814" s="29"/>
      <c r="L4814" s="20"/>
      <c r="M4814" s="20"/>
      <c r="N4814" s="20"/>
      <c r="O4814" s="20"/>
      <c r="P4814" s="20"/>
    </row>
    <row r="4815" ht="15.75" hidden="1" customHeight="1">
      <c r="A4815" s="12">
        <v>350250.0</v>
      </c>
      <c r="B4815" s="12" t="s">
        <v>2713</v>
      </c>
      <c r="C4815" s="12" t="s">
        <v>131</v>
      </c>
      <c r="D4815" s="12" t="s">
        <v>149</v>
      </c>
      <c r="E4815" s="12">
        <v>35023.0</v>
      </c>
      <c r="F4815" s="26">
        <v>43965.0</v>
      </c>
      <c r="G4815" s="20"/>
      <c r="H4815" s="20"/>
      <c r="I4815" s="28" t="str">
        <f t="shared" si="1"/>
        <v>SPAparecida43965</v>
      </c>
      <c r="J4815" s="28">
        <f>VLOOKUP(I4815,'Indice isolamento municipio'!$F$2:$G$26498,2,false)</f>
        <v>0.433</v>
      </c>
      <c r="K4815" s="29"/>
      <c r="L4815" s="20"/>
      <c r="M4815" s="20"/>
      <c r="N4815" s="20"/>
      <c r="O4815" s="20"/>
      <c r="P4815" s="20"/>
    </row>
    <row r="4816" ht="15.75" hidden="1" customHeight="1">
      <c r="A4816" s="12">
        <v>350260.0</v>
      </c>
      <c r="B4816" s="12" t="s">
        <v>4647</v>
      </c>
      <c r="C4816" s="12" t="s">
        <v>131</v>
      </c>
      <c r="D4816" s="12" t="s">
        <v>149</v>
      </c>
      <c r="E4816" s="12">
        <v>4377.0</v>
      </c>
      <c r="F4816" s="26">
        <v>43965.0</v>
      </c>
      <c r="G4816" s="20"/>
      <c r="H4816" s="20"/>
      <c r="I4816" s="28" t="str">
        <f t="shared" si="1"/>
        <v>SPAparecida d'Oeste43965</v>
      </c>
      <c r="J4816" s="28">
        <f>VLOOKUP(I4816,'Indice isolamento municipio'!$F$2:$G$26498,2,false)</f>
        <v>0.387</v>
      </c>
      <c r="K4816" s="29"/>
      <c r="L4816" s="20"/>
      <c r="M4816" s="20"/>
      <c r="N4816" s="20"/>
      <c r="O4816" s="20"/>
      <c r="P4816" s="20"/>
    </row>
    <row r="4817" ht="15.75" hidden="1" customHeight="1">
      <c r="A4817" s="12">
        <v>350270.0</v>
      </c>
      <c r="B4817" s="12" t="s">
        <v>4648</v>
      </c>
      <c r="C4817" s="12" t="s">
        <v>131</v>
      </c>
      <c r="D4817" s="12" t="s">
        <v>149</v>
      </c>
      <c r="E4817" s="12">
        <v>24894.0</v>
      </c>
      <c r="F4817" s="26">
        <v>43965.0</v>
      </c>
      <c r="G4817" s="20"/>
      <c r="H4817" s="20"/>
      <c r="I4817" s="28" t="str">
        <f t="shared" si="1"/>
        <v>SPApiaí43965</v>
      </c>
      <c r="J4817" s="28">
        <f>VLOOKUP(I4817,'Indice isolamento municipio'!$F$2:$G$26498,2,false)</f>
        <v>0.426</v>
      </c>
      <c r="K4817" s="29"/>
      <c r="L4817" s="20"/>
      <c r="M4817" s="20"/>
      <c r="N4817" s="20"/>
      <c r="O4817" s="20"/>
      <c r="P4817" s="20"/>
    </row>
    <row r="4818" ht="15.75" hidden="1" customHeight="1">
      <c r="A4818" s="12">
        <v>350275.0</v>
      </c>
      <c r="B4818" s="12" t="s">
        <v>4649</v>
      </c>
      <c r="C4818" s="12" t="s">
        <v>131</v>
      </c>
      <c r="D4818" s="12" t="s">
        <v>149</v>
      </c>
      <c r="E4818" s="12">
        <v>17975.0</v>
      </c>
      <c r="F4818" s="26">
        <v>43965.0</v>
      </c>
      <c r="G4818" s="20"/>
      <c r="H4818" s="20"/>
      <c r="I4818" s="28" t="str">
        <f t="shared" si="1"/>
        <v>SPAraçariguama43965</v>
      </c>
      <c r="J4818" s="28">
        <f>VLOOKUP(I4818,'Indice isolamento municipio'!$F$2:$G$26498,2,false)</f>
        <v>0.382</v>
      </c>
      <c r="K4818" s="29"/>
      <c r="L4818" s="20"/>
      <c r="M4818" s="20"/>
      <c r="N4818" s="20"/>
      <c r="O4818" s="20"/>
      <c r="P4818" s="20"/>
    </row>
    <row r="4819" ht="15.75" hidden="1" customHeight="1">
      <c r="A4819" s="12">
        <v>350280.0</v>
      </c>
      <c r="B4819" s="12" t="s">
        <v>4650</v>
      </c>
      <c r="C4819" s="12" t="s">
        <v>131</v>
      </c>
      <c r="D4819" s="12" t="s">
        <v>149</v>
      </c>
      <c r="E4819" s="12">
        <v>183441.0</v>
      </c>
      <c r="F4819" s="26">
        <v>43965.0</v>
      </c>
      <c r="G4819" s="20"/>
      <c r="H4819" s="20"/>
      <c r="I4819" s="28" t="str">
        <f t="shared" si="1"/>
        <v>SPAraçatuba43965</v>
      </c>
      <c r="J4819" s="28">
        <f>VLOOKUP(I4819,'Indice isolamento municipio'!$F$2:$G$26498,2,false)</f>
        <v>0.367</v>
      </c>
      <c r="K4819" s="29"/>
      <c r="L4819" s="20"/>
      <c r="M4819" s="20"/>
      <c r="N4819" s="20"/>
      <c r="O4819" s="20"/>
      <c r="P4819" s="20"/>
    </row>
    <row r="4820" ht="15.75" hidden="1" customHeight="1">
      <c r="A4820" s="12">
        <v>350290.0</v>
      </c>
      <c r="B4820" s="12" t="s">
        <v>4651</v>
      </c>
      <c r="C4820" s="12" t="s">
        <v>131</v>
      </c>
      <c r="D4820" s="12" t="s">
        <v>149</v>
      </c>
      <c r="E4820" s="12">
        <v>28429.0</v>
      </c>
      <c r="F4820" s="26">
        <v>43965.0</v>
      </c>
      <c r="G4820" s="20"/>
      <c r="H4820" s="20"/>
      <c r="I4820" s="28" t="str">
        <f t="shared" si="1"/>
        <v>SPAraçoiaba da Serra43965</v>
      </c>
      <c r="J4820" s="28">
        <f>VLOOKUP(I4820,'Indice isolamento municipio'!$F$2:$G$26498,2,false)</f>
        <v>0.418</v>
      </c>
      <c r="K4820" s="29"/>
      <c r="L4820" s="20"/>
      <c r="M4820" s="20"/>
      <c r="N4820" s="20"/>
      <c r="O4820" s="20"/>
      <c r="P4820" s="20"/>
    </row>
    <row r="4821" ht="15.75" hidden="1" customHeight="1">
      <c r="A4821" s="12">
        <v>350300.0</v>
      </c>
      <c r="B4821" s="12" t="s">
        <v>4652</v>
      </c>
      <c r="C4821" s="12" t="s">
        <v>131</v>
      </c>
      <c r="D4821" s="12" t="s">
        <v>149</v>
      </c>
      <c r="E4821" s="12">
        <v>5211.0</v>
      </c>
      <c r="F4821" s="26">
        <v>43965.0</v>
      </c>
      <c r="G4821" s="20"/>
      <c r="H4821" s="20"/>
      <c r="I4821" s="28" t="str">
        <f t="shared" si="1"/>
        <v>SPAramina43965</v>
      </c>
      <c r="J4821" s="28">
        <f>VLOOKUP(I4821,'Indice isolamento municipio'!$F$2:$G$26498,2,false)</f>
        <v>0.365</v>
      </c>
      <c r="K4821" s="29"/>
      <c r="L4821" s="20"/>
      <c r="M4821" s="20"/>
      <c r="N4821" s="20"/>
      <c r="O4821" s="20"/>
      <c r="P4821" s="20"/>
    </row>
    <row r="4822" ht="15.75" hidden="1" customHeight="1">
      <c r="A4822" s="12">
        <v>350310.0</v>
      </c>
      <c r="B4822" s="12" t="s">
        <v>4653</v>
      </c>
      <c r="C4822" s="12" t="s">
        <v>131</v>
      </c>
      <c r="D4822" s="12" t="s">
        <v>149</v>
      </c>
      <c r="E4822" s="12">
        <v>6132.0</v>
      </c>
      <c r="F4822" s="26">
        <v>43965.0</v>
      </c>
      <c r="G4822" s="20"/>
      <c r="H4822" s="20"/>
      <c r="I4822" s="28" t="str">
        <f t="shared" si="1"/>
        <v>SPArandu43965</v>
      </c>
      <c r="J4822" s="28">
        <f>VLOOKUP(I4822,'Indice isolamento municipio'!$F$2:$G$26498,2,false)</f>
        <v>0.435</v>
      </c>
      <c r="K4822" s="29"/>
      <c r="L4822" s="20"/>
      <c r="M4822" s="20"/>
      <c r="N4822" s="20"/>
      <c r="O4822" s="20"/>
      <c r="P4822" s="20"/>
    </row>
    <row r="4823" ht="15.75" hidden="1" customHeight="1">
      <c r="A4823" s="12">
        <v>350315.0</v>
      </c>
      <c r="B4823" s="12" t="s">
        <v>4654</v>
      </c>
      <c r="C4823" s="12" t="s">
        <v>131</v>
      </c>
      <c r="D4823" s="12" t="s">
        <v>149</v>
      </c>
      <c r="E4823" s="12">
        <v>2475.0</v>
      </c>
      <c r="F4823" s="26">
        <v>43965.0</v>
      </c>
      <c r="G4823" s="20"/>
      <c r="H4823" s="20"/>
      <c r="I4823" s="28" t="str">
        <f t="shared" si="1"/>
        <v>SPArapeí43965</v>
      </c>
      <c r="J4823" s="28">
        <f>VLOOKUP(I4823,'Indice isolamento municipio'!$F$2:$G$26498,2,false)</f>
        <v>0.667</v>
      </c>
      <c r="K4823" s="29"/>
      <c r="L4823" s="20"/>
      <c r="M4823" s="20"/>
      <c r="N4823" s="20"/>
      <c r="O4823" s="20"/>
      <c r="P4823" s="20"/>
    </row>
    <row r="4824" ht="15.75" hidden="1" customHeight="1">
      <c r="A4824" s="12">
        <v>350320.0</v>
      </c>
      <c r="B4824" s="12" t="s">
        <v>4655</v>
      </c>
      <c r="C4824" s="12" t="s">
        <v>131</v>
      </c>
      <c r="D4824" s="12" t="s">
        <v>149</v>
      </c>
      <c r="E4824" s="12">
        <v>212617.0</v>
      </c>
      <c r="F4824" s="26">
        <v>43965.0</v>
      </c>
      <c r="G4824" s="20"/>
      <c r="H4824" s="20"/>
      <c r="I4824" s="28" t="str">
        <f t="shared" si="1"/>
        <v>SPAraraquara43965</v>
      </c>
      <c r="J4824" s="28">
        <f>VLOOKUP(I4824,'Indice isolamento municipio'!$F$2:$G$26498,2,false)</f>
        <v>0.411</v>
      </c>
      <c r="K4824" s="29"/>
      <c r="L4824" s="20"/>
      <c r="M4824" s="20"/>
      <c r="N4824" s="20"/>
      <c r="O4824" s="20"/>
      <c r="P4824" s="20"/>
    </row>
    <row r="4825" ht="15.75" hidden="1" customHeight="1">
      <c r="A4825" s="12">
        <v>350330.0</v>
      </c>
      <c r="B4825" s="12" t="s">
        <v>4656</v>
      </c>
      <c r="C4825" s="12" t="s">
        <v>131</v>
      </c>
      <c r="D4825" s="12" t="s">
        <v>149</v>
      </c>
      <c r="E4825" s="12">
        <v>121055.0</v>
      </c>
      <c r="F4825" s="26">
        <v>43965.0</v>
      </c>
      <c r="G4825" s="20"/>
      <c r="H4825" s="20"/>
      <c r="I4825" s="28" t="str">
        <f t="shared" si="1"/>
        <v>SPAraras43965</v>
      </c>
      <c r="J4825" s="28">
        <f>VLOOKUP(I4825,'Indice isolamento municipio'!$F$2:$G$26498,2,false)</f>
        <v>0.375</v>
      </c>
      <c r="K4825" s="29"/>
      <c r="L4825" s="20"/>
      <c r="M4825" s="20"/>
      <c r="N4825" s="20"/>
      <c r="O4825" s="20"/>
      <c r="P4825" s="20"/>
    </row>
    <row r="4826" ht="15.75" hidden="1" customHeight="1">
      <c r="A4826" s="12">
        <v>350335.0</v>
      </c>
      <c r="B4826" s="12" t="s">
        <v>4657</v>
      </c>
      <c r="C4826" s="12" t="s">
        <v>131</v>
      </c>
      <c r="D4826" s="12" t="s">
        <v>149</v>
      </c>
      <c r="E4826" s="12">
        <v>1890.0</v>
      </c>
      <c r="F4826" s="26">
        <v>43965.0</v>
      </c>
      <c r="G4826" s="20"/>
      <c r="H4826" s="20"/>
      <c r="I4826" s="28" t="str">
        <f t="shared" si="1"/>
        <v>SPArco-Íris43965</v>
      </c>
      <c r="J4826" s="28">
        <f>VLOOKUP(I4826,'Indice isolamento municipio'!$F$2:$G$26498,2,false)</f>
        <v>0.429</v>
      </c>
      <c r="K4826" s="29"/>
      <c r="L4826" s="20"/>
      <c r="M4826" s="20"/>
      <c r="N4826" s="20"/>
      <c r="O4826" s="20"/>
      <c r="P4826" s="20"/>
    </row>
    <row r="4827" ht="15.75" hidden="1" customHeight="1">
      <c r="A4827" s="12">
        <v>350340.0</v>
      </c>
      <c r="B4827" s="12" t="s">
        <v>4658</v>
      </c>
      <c r="C4827" s="12" t="s">
        <v>131</v>
      </c>
      <c r="D4827" s="12" t="s">
        <v>149</v>
      </c>
      <c r="E4827" s="12">
        <v>7932.0</v>
      </c>
      <c r="F4827" s="26">
        <v>43965.0</v>
      </c>
      <c r="G4827" s="20"/>
      <c r="H4827" s="20"/>
      <c r="I4827" s="28" t="str">
        <f t="shared" si="1"/>
        <v>SPArealva43965</v>
      </c>
      <c r="J4827" s="28">
        <f>VLOOKUP(I4827,'Indice isolamento municipio'!$F$2:$G$26498,2,false)</f>
        <v>0.337</v>
      </c>
      <c r="K4827" s="29"/>
      <c r="L4827" s="20"/>
      <c r="M4827" s="20"/>
      <c r="N4827" s="20"/>
      <c r="O4827" s="20"/>
      <c r="P4827" s="20"/>
    </row>
    <row r="4828" ht="15.75" hidden="1" customHeight="1">
      <c r="A4828" s="12">
        <v>350350.0</v>
      </c>
      <c r="B4828" s="12" t="s">
        <v>4659</v>
      </c>
      <c r="C4828" s="12" t="s">
        <v>131</v>
      </c>
      <c r="D4828" s="12" t="s">
        <v>149</v>
      </c>
      <c r="E4828" s="12">
        <v>3711.0</v>
      </c>
      <c r="F4828" s="26">
        <v>43965.0</v>
      </c>
      <c r="G4828" s="20"/>
      <c r="H4828" s="20"/>
      <c r="I4828" s="28" t="str">
        <f t="shared" si="1"/>
        <v>SPAreias43965</v>
      </c>
      <c r="J4828" s="28">
        <f>VLOOKUP(I4828,'Indice isolamento municipio'!$F$2:$G$26498,2,false)</f>
        <v>0.345</v>
      </c>
      <c r="K4828" s="29"/>
      <c r="L4828" s="20"/>
      <c r="M4828" s="20"/>
      <c r="N4828" s="20"/>
      <c r="O4828" s="20"/>
      <c r="P4828" s="20"/>
    </row>
    <row r="4829" ht="15.75" hidden="1" customHeight="1">
      <c r="A4829" s="12">
        <v>350360.0</v>
      </c>
      <c r="B4829" s="12" t="s">
        <v>4660</v>
      </c>
      <c r="C4829" s="12" t="s">
        <v>131</v>
      </c>
      <c r="D4829" s="12" t="s">
        <v>149</v>
      </c>
      <c r="E4829" s="12">
        <v>10622.0</v>
      </c>
      <c r="F4829" s="26">
        <v>43965.0</v>
      </c>
      <c r="G4829" s="20"/>
      <c r="H4829" s="20"/>
      <c r="I4829" s="28" t="str">
        <f t="shared" si="1"/>
        <v>SPAreiópolis43965</v>
      </c>
      <c r="J4829" s="28">
        <f>VLOOKUP(I4829,'Indice isolamento municipio'!$F$2:$G$26498,2,false)</f>
        <v>0.435</v>
      </c>
      <c r="K4829" s="29"/>
      <c r="L4829" s="20"/>
      <c r="M4829" s="20"/>
      <c r="N4829" s="20"/>
      <c r="O4829" s="20"/>
      <c r="P4829" s="20"/>
    </row>
    <row r="4830" ht="15.75" hidden="1" customHeight="1">
      <c r="A4830" s="12">
        <v>350370.0</v>
      </c>
      <c r="B4830" s="12" t="s">
        <v>4661</v>
      </c>
      <c r="C4830" s="12" t="s">
        <v>131</v>
      </c>
      <c r="D4830" s="12" t="s">
        <v>149</v>
      </c>
      <c r="E4830" s="12">
        <v>8709.0</v>
      </c>
      <c r="F4830" s="26">
        <v>43965.0</v>
      </c>
      <c r="G4830" s="20"/>
      <c r="H4830" s="20"/>
      <c r="I4830" s="28" t="str">
        <f t="shared" si="1"/>
        <v>SPAriranha43965</v>
      </c>
      <c r="J4830" s="28">
        <f>VLOOKUP(I4830,'Indice isolamento municipio'!$F$2:$G$26498,2,false)</f>
        <v>0.291</v>
      </c>
      <c r="K4830" s="29"/>
      <c r="L4830" s="20"/>
      <c r="M4830" s="20"/>
      <c r="N4830" s="20"/>
      <c r="O4830" s="20"/>
      <c r="P4830" s="20"/>
    </row>
    <row r="4831" ht="15.75" hidden="1" customHeight="1">
      <c r="A4831" s="12">
        <v>350380.0</v>
      </c>
      <c r="B4831" s="12" t="s">
        <v>4662</v>
      </c>
      <c r="C4831" s="12" t="s">
        <v>131</v>
      </c>
      <c r="D4831" s="12" t="s">
        <v>149</v>
      </c>
      <c r="E4831" s="12">
        <v>45847.0</v>
      </c>
      <c r="F4831" s="26">
        <v>43965.0</v>
      </c>
      <c r="G4831" s="20"/>
      <c r="H4831" s="20"/>
      <c r="I4831" s="28" t="str">
        <f t="shared" si="1"/>
        <v>SPArtur Nogueira43965</v>
      </c>
      <c r="J4831" s="28">
        <f>VLOOKUP(I4831,'Indice isolamento municipio'!$F$2:$G$26498,2,false)</f>
        <v>0.376</v>
      </c>
      <c r="K4831" s="29"/>
      <c r="L4831" s="20"/>
      <c r="M4831" s="20"/>
      <c r="N4831" s="20"/>
      <c r="O4831" s="20"/>
      <c r="P4831" s="20"/>
    </row>
    <row r="4832" ht="15.75" hidden="1" customHeight="1">
      <c r="A4832" s="12">
        <v>350390.0</v>
      </c>
      <c r="B4832" s="12" t="s">
        <v>4663</v>
      </c>
      <c r="C4832" s="12" t="s">
        <v>131</v>
      </c>
      <c r="D4832" s="12" t="s">
        <v>149</v>
      </c>
      <c r="E4832" s="12">
        <v>77279.0</v>
      </c>
      <c r="F4832" s="26">
        <v>43965.0</v>
      </c>
      <c r="G4832" s="20"/>
      <c r="H4832" s="20"/>
      <c r="I4832" s="28" t="str">
        <f t="shared" si="1"/>
        <v>SPArujá43965</v>
      </c>
      <c r="J4832" s="28">
        <f>VLOOKUP(I4832,'Indice isolamento municipio'!$F$2:$G$26498,2,false)</f>
        <v>0.412</v>
      </c>
      <c r="K4832" s="29"/>
      <c r="L4832" s="20"/>
      <c r="M4832" s="20"/>
      <c r="N4832" s="20"/>
      <c r="O4832" s="20"/>
      <c r="P4832" s="20"/>
    </row>
    <row r="4833" ht="15.75" hidden="1" customHeight="1">
      <c r="A4833" s="12">
        <v>350395.0</v>
      </c>
      <c r="B4833" s="12" t="s">
        <v>4664</v>
      </c>
      <c r="C4833" s="12" t="s">
        <v>131</v>
      </c>
      <c r="D4833" s="12" t="s">
        <v>149</v>
      </c>
      <c r="E4833" s="12">
        <v>1802.0</v>
      </c>
      <c r="F4833" s="26">
        <v>43965.0</v>
      </c>
      <c r="G4833" s="20"/>
      <c r="H4833" s="20"/>
      <c r="I4833" s="28" t="str">
        <f t="shared" si="1"/>
        <v>SPAspásia43965</v>
      </c>
      <c r="J4833" s="28">
        <f>VLOOKUP(I4833,'Indice isolamento municipio'!$F$2:$G$26498,2,false)</f>
        <v>0.267</v>
      </c>
      <c r="K4833" s="29"/>
      <c r="L4833" s="20"/>
      <c r="M4833" s="20"/>
      <c r="N4833" s="20"/>
      <c r="O4833" s="20"/>
      <c r="P4833" s="20"/>
    </row>
    <row r="4834" ht="15.75" hidden="1" customHeight="1">
      <c r="A4834" s="12">
        <v>350400.0</v>
      </c>
      <c r="B4834" s="12" t="s">
        <v>4665</v>
      </c>
      <c r="C4834" s="12" t="s">
        <v>131</v>
      </c>
      <c r="D4834" s="12" t="s">
        <v>149</v>
      </c>
      <c r="E4834" s="12">
        <v>96336.0</v>
      </c>
      <c r="F4834" s="26">
        <v>43965.0</v>
      </c>
      <c r="G4834" s="20"/>
      <c r="H4834" s="20"/>
      <c r="I4834" s="28" t="str">
        <f t="shared" si="1"/>
        <v>SPAssis43965</v>
      </c>
      <c r="J4834" s="28">
        <f>VLOOKUP(I4834,'Indice isolamento municipio'!$F$2:$G$26498,2,false)</f>
        <v>0.418</v>
      </c>
      <c r="K4834" s="29"/>
      <c r="L4834" s="20"/>
      <c r="M4834" s="20"/>
      <c r="N4834" s="20"/>
      <c r="O4834" s="20"/>
      <c r="P4834" s="20"/>
    </row>
    <row r="4835" ht="15.75" hidden="1" customHeight="1">
      <c r="A4835" s="12">
        <v>350410.0</v>
      </c>
      <c r="B4835" s="12" t="s">
        <v>4666</v>
      </c>
      <c r="C4835" s="12" t="s">
        <v>131</v>
      </c>
      <c r="D4835" s="12" t="s">
        <v>149</v>
      </c>
      <c r="E4835" s="12">
        <v>128914.0</v>
      </c>
      <c r="F4835" s="26">
        <v>43965.0</v>
      </c>
      <c r="G4835" s="20"/>
      <c r="H4835" s="20"/>
      <c r="I4835" s="28" t="str">
        <f t="shared" si="1"/>
        <v>SPAtibaia43965</v>
      </c>
      <c r="J4835" s="28">
        <f>VLOOKUP(I4835,'Indice isolamento municipio'!$F$2:$G$26498,2,false)</f>
        <v>0.416</v>
      </c>
      <c r="K4835" s="29"/>
      <c r="L4835" s="20"/>
      <c r="M4835" s="20"/>
      <c r="N4835" s="20"/>
      <c r="O4835" s="20"/>
      <c r="P4835" s="20"/>
    </row>
    <row r="4836" ht="15.75" hidden="1" customHeight="1">
      <c r="A4836" s="12">
        <v>350420.0</v>
      </c>
      <c r="B4836" s="12" t="s">
        <v>4667</v>
      </c>
      <c r="C4836" s="12" t="s">
        <v>131</v>
      </c>
      <c r="D4836" s="12" t="s">
        <v>149</v>
      </c>
      <c r="E4836" s="12">
        <v>14307.0</v>
      </c>
      <c r="F4836" s="26">
        <v>43965.0</v>
      </c>
      <c r="G4836" s="20"/>
      <c r="H4836" s="20"/>
      <c r="I4836" s="28" t="str">
        <f t="shared" si="1"/>
        <v>SPAuriflama43965</v>
      </c>
      <c r="J4836" s="28">
        <f>VLOOKUP(I4836,'Indice isolamento municipio'!$F$2:$G$26498,2,false)</f>
        <v>0.372</v>
      </c>
      <c r="K4836" s="29"/>
      <c r="L4836" s="20"/>
      <c r="M4836" s="20"/>
      <c r="N4836" s="20"/>
      <c r="O4836" s="20"/>
      <c r="P4836" s="20"/>
    </row>
    <row r="4837" ht="15.75" hidden="1" customHeight="1">
      <c r="A4837" s="12">
        <v>350430.0</v>
      </c>
      <c r="B4837" s="12" t="s">
        <v>4668</v>
      </c>
      <c r="C4837" s="12" t="s">
        <v>131</v>
      </c>
      <c r="D4837" s="12" t="s">
        <v>149</v>
      </c>
      <c r="E4837" s="12">
        <v>5014.0</v>
      </c>
      <c r="F4837" s="26">
        <v>43965.0</v>
      </c>
      <c r="G4837" s="20"/>
      <c r="H4837" s="20"/>
      <c r="I4837" s="28" t="str">
        <f t="shared" si="1"/>
        <v>SPAvaí43965</v>
      </c>
      <c r="J4837" s="28">
        <f>VLOOKUP(I4837,'Indice isolamento municipio'!$F$2:$G$26498,2,false)</f>
        <v>0.342</v>
      </c>
      <c r="K4837" s="29"/>
      <c r="L4837" s="20"/>
      <c r="M4837" s="20"/>
      <c r="N4837" s="20"/>
      <c r="O4837" s="20"/>
      <c r="P4837" s="20"/>
    </row>
    <row r="4838" ht="15.75" hidden="1" customHeight="1">
      <c r="A4838" s="12">
        <v>350440.0</v>
      </c>
      <c r="B4838" s="12" t="s">
        <v>4670</v>
      </c>
      <c r="C4838" s="12" t="s">
        <v>131</v>
      </c>
      <c r="D4838" s="12" t="s">
        <v>149</v>
      </c>
      <c r="E4838" s="12">
        <v>11685.0</v>
      </c>
      <c r="F4838" s="26">
        <v>43965.0</v>
      </c>
      <c r="G4838" s="20"/>
      <c r="H4838" s="20"/>
      <c r="I4838" s="28" t="str">
        <f t="shared" si="1"/>
        <v>SPAvanhandava43965</v>
      </c>
      <c r="J4838" s="28">
        <f>VLOOKUP(I4838,'Indice isolamento municipio'!$F$2:$G$26498,2,false)</f>
        <v>0.316</v>
      </c>
      <c r="K4838" s="29"/>
      <c r="L4838" s="20"/>
      <c r="M4838" s="20"/>
      <c r="N4838" s="20"/>
      <c r="O4838" s="20"/>
      <c r="P4838" s="20"/>
    </row>
    <row r="4839" ht="15.75" hidden="1" customHeight="1">
      <c r="A4839" s="12">
        <v>350450.0</v>
      </c>
      <c r="B4839" s="12" t="s">
        <v>4671</v>
      </c>
      <c r="C4839" s="12" t="s">
        <v>131</v>
      </c>
      <c r="D4839" s="12" t="s">
        <v>149</v>
      </c>
      <c r="E4839" s="12">
        <v>83910.0</v>
      </c>
      <c r="F4839" s="26">
        <v>43965.0</v>
      </c>
      <c r="G4839" s="20"/>
      <c r="H4839" s="20"/>
      <c r="I4839" s="28" t="str">
        <f t="shared" si="1"/>
        <v>SPAvaré43965</v>
      </c>
      <c r="J4839" s="28">
        <f>VLOOKUP(I4839,'Indice isolamento municipio'!$F$2:$G$26498,2,false)</f>
        <v>0.411</v>
      </c>
      <c r="K4839" s="29"/>
      <c r="L4839" s="20"/>
      <c r="M4839" s="20"/>
      <c r="N4839" s="20"/>
      <c r="O4839" s="20"/>
      <c r="P4839" s="20"/>
    </row>
    <row r="4840" ht="15.75" hidden="1" customHeight="1">
      <c r="A4840" s="12">
        <v>350460.0</v>
      </c>
      <c r="B4840" s="12" t="s">
        <v>4672</v>
      </c>
      <c r="C4840" s="12" t="s">
        <v>131</v>
      </c>
      <c r="D4840" s="12" t="s">
        <v>149</v>
      </c>
      <c r="E4840" s="12">
        <v>15065.0</v>
      </c>
      <c r="F4840" s="26">
        <v>43965.0</v>
      </c>
      <c r="G4840" s="20"/>
      <c r="H4840" s="20"/>
      <c r="I4840" s="28" t="str">
        <f t="shared" si="1"/>
        <v>SPBady Bassitt43965</v>
      </c>
      <c r="J4840" s="28">
        <f>VLOOKUP(I4840,'Indice isolamento municipio'!$F$2:$G$26498,2,false)</f>
        <v>0.355</v>
      </c>
      <c r="K4840" s="29"/>
      <c r="L4840" s="20"/>
      <c r="M4840" s="20"/>
      <c r="N4840" s="20"/>
      <c r="O4840" s="20"/>
      <c r="P4840" s="20"/>
    </row>
    <row r="4841" ht="15.75" hidden="1" customHeight="1">
      <c r="A4841" s="12">
        <v>350470.0</v>
      </c>
      <c r="B4841" s="12" t="s">
        <v>4673</v>
      </c>
      <c r="C4841" s="12" t="s">
        <v>131</v>
      </c>
      <c r="D4841" s="12" t="s">
        <v>149</v>
      </c>
      <c r="E4841" s="12">
        <v>4063.0</v>
      </c>
      <c r="F4841" s="26">
        <v>43965.0</v>
      </c>
      <c r="G4841" s="20"/>
      <c r="H4841" s="20"/>
      <c r="I4841" s="28" t="str">
        <f t="shared" si="1"/>
        <v>SPBalbinos43965</v>
      </c>
      <c r="J4841" s="28">
        <f>VLOOKUP(I4841,'Indice isolamento municipio'!$F$2:$G$26498,2,false)</f>
        <v>0.276</v>
      </c>
      <c r="K4841" s="29"/>
      <c r="L4841" s="20"/>
      <c r="M4841" s="20"/>
      <c r="N4841" s="20"/>
      <c r="O4841" s="20"/>
      <c r="P4841" s="20"/>
    </row>
    <row r="4842" ht="15.75" hidden="1" customHeight="1">
      <c r="A4842" s="12">
        <v>350480.0</v>
      </c>
      <c r="B4842" s="12" t="s">
        <v>4674</v>
      </c>
      <c r="C4842" s="12" t="s">
        <v>131</v>
      </c>
      <c r="D4842" s="12" t="s">
        <v>149</v>
      </c>
      <c r="E4842" s="12">
        <v>8284.0</v>
      </c>
      <c r="F4842" s="26">
        <v>43965.0</v>
      </c>
      <c r="G4842" s="20"/>
      <c r="H4842" s="20"/>
      <c r="I4842" s="28" t="str">
        <f t="shared" si="1"/>
        <v>SPBálsamo43965</v>
      </c>
      <c r="J4842" s="28">
        <f>VLOOKUP(I4842,'Indice isolamento municipio'!$F$2:$G$26498,2,false)</f>
        <v>0.334</v>
      </c>
      <c r="K4842" s="29"/>
      <c r="L4842" s="20"/>
      <c r="M4842" s="20"/>
      <c r="N4842" s="20"/>
      <c r="O4842" s="20"/>
      <c r="P4842" s="20"/>
    </row>
    <row r="4843" ht="15.75" hidden="1" customHeight="1">
      <c r="A4843" s="12">
        <v>350490.0</v>
      </c>
      <c r="B4843" s="12" t="s">
        <v>4675</v>
      </c>
      <c r="C4843" s="12" t="s">
        <v>131</v>
      </c>
      <c r="D4843" s="12" t="s">
        <v>149</v>
      </c>
      <c r="E4843" s="12">
        <v>10301.0</v>
      </c>
      <c r="F4843" s="26">
        <v>43965.0</v>
      </c>
      <c r="G4843" s="20"/>
      <c r="H4843" s="20"/>
      <c r="I4843" s="28" t="str">
        <f t="shared" si="1"/>
        <v>SPBananal43965</v>
      </c>
      <c r="J4843" s="28">
        <f>VLOOKUP(I4843,'Indice isolamento municipio'!$F$2:$G$26498,2,false)</f>
        <v>0.344</v>
      </c>
      <c r="K4843" s="29"/>
      <c r="L4843" s="20"/>
      <c r="M4843" s="20"/>
      <c r="N4843" s="20"/>
      <c r="O4843" s="20"/>
      <c r="P4843" s="20"/>
    </row>
    <row r="4844" ht="15.75" hidden="1" customHeight="1">
      <c r="A4844" s="12">
        <v>350500.0</v>
      </c>
      <c r="B4844" s="12" t="s">
        <v>4676</v>
      </c>
      <c r="C4844" s="12" t="s">
        <v>131</v>
      </c>
      <c r="D4844" s="12" t="s">
        <v>149</v>
      </c>
      <c r="E4844" s="12">
        <v>3165.0</v>
      </c>
      <c r="F4844" s="26">
        <v>43965.0</v>
      </c>
      <c r="G4844" s="20"/>
      <c r="H4844" s="20"/>
      <c r="I4844" s="28" t="str">
        <f t="shared" si="1"/>
        <v>SPBarão de Antonina43965</v>
      </c>
      <c r="J4844" s="28">
        <f>VLOOKUP(I4844,'Indice isolamento municipio'!$F$2:$G$26498,2,false)</f>
        <v>0.594</v>
      </c>
      <c r="K4844" s="29"/>
      <c r="L4844" s="20"/>
      <c r="M4844" s="20"/>
      <c r="N4844" s="20"/>
      <c r="O4844" s="20"/>
      <c r="P4844" s="20"/>
    </row>
    <row r="4845" ht="15.75" hidden="1" customHeight="1">
      <c r="A4845" s="12">
        <v>350510.0</v>
      </c>
      <c r="B4845" s="12" t="s">
        <v>4677</v>
      </c>
      <c r="C4845" s="12" t="s">
        <v>131</v>
      </c>
      <c r="D4845" s="12" t="s">
        <v>149</v>
      </c>
      <c r="E4845" s="12">
        <v>6708.0</v>
      </c>
      <c r="F4845" s="26">
        <v>43965.0</v>
      </c>
      <c r="G4845" s="20"/>
      <c r="H4845" s="20"/>
      <c r="I4845" s="28" t="str">
        <f t="shared" si="1"/>
        <v>SPBarbosa43965</v>
      </c>
      <c r="J4845" s="28">
        <f>VLOOKUP(I4845,'Indice isolamento municipio'!$F$2:$G$26498,2,false)</f>
        <v>0.42</v>
      </c>
      <c r="K4845" s="29"/>
      <c r="L4845" s="20"/>
      <c r="M4845" s="20"/>
      <c r="N4845" s="20"/>
      <c r="O4845" s="20"/>
      <c r="P4845" s="20"/>
    </row>
    <row r="4846" ht="15.75" hidden="1" customHeight="1">
      <c r="A4846" s="12">
        <v>350520.0</v>
      </c>
      <c r="B4846" s="12" t="s">
        <v>4678</v>
      </c>
      <c r="C4846" s="12" t="s">
        <v>131</v>
      </c>
      <c r="D4846" s="12" t="s">
        <v>149</v>
      </c>
      <c r="E4846" s="12">
        <v>32102.0</v>
      </c>
      <c r="F4846" s="26">
        <v>43965.0</v>
      </c>
      <c r="G4846" s="20"/>
      <c r="H4846" s="20"/>
      <c r="I4846" s="28" t="str">
        <f t="shared" si="1"/>
        <v>SPBariri43965</v>
      </c>
      <c r="J4846" s="28">
        <f>VLOOKUP(I4846,'Indice isolamento municipio'!$F$2:$G$26498,2,false)</f>
        <v>0.395</v>
      </c>
      <c r="K4846" s="29"/>
      <c r="L4846" s="20"/>
      <c r="M4846" s="20"/>
      <c r="N4846" s="20"/>
      <c r="O4846" s="20"/>
      <c r="P4846" s="20"/>
    </row>
    <row r="4847" ht="15.75" hidden="1" customHeight="1">
      <c r="A4847" s="12">
        <v>350530.0</v>
      </c>
      <c r="B4847" s="12" t="s">
        <v>4679</v>
      </c>
      <c r="C4847" s="12" t="s">
        <v>131</v>
      </c>
      <c r="D4847" s="12" t="s">
        <v>149</v>
      </c>
      <c r="E4847" s="12">
        <v>35210.0</v>
      </c>
      <c r="F4847" s="26">
        <v>43965.0</v>
      </c>
      <c r="G4847" s="20"/>
      <c r="H4847" s="20"/>
      <c r="I4847" s="28" t="str">
        <f t="shared" si="1"/>
        <v>SPBarra Bonita43965</v>
      </c>
      <c r="J4847" s="28">
        <f>VLOOKUP(I4847,'Indice isolamento municipio'!$F$2:$G$26498,2,false)</f>
        <v>0.375</v>
      </c>
      <c r="K4847" s="29"/>
      <c r="L4847" s="20"/>
      <c r="M4847" s="20"/>
      <c r="N4847" s="20"/>
      <c r="O4847" s="20"/>
      <c r="P4847" s="20"/>
    </row>
    <row r="4848" ht="15.75" hidden="1" customHeight="1">
      <c r="A4848" s="12">
        <v>350535.0</v>
      </c>
      <c r="B4848" s="12" t="s">
        <v>4680</v>
      </c>
      <c r="C4848" s="12" t="s">
        <v>131</v>
      </c>
      <c r="D4848" s="12" t="s">
        <v>149</v>
      </c>
      <c r="E4848" s="12">
        <v>5305.0</v>
      </c>
      <c r="F4848" s="26">
        <v>43965.0</v>
      </c>
      <c r="G4848" s="20"/>
      <c r="H4848" s="20"/>
      <c r="I4848" s="28" t="str">
        <f t="shared" si="1"/>
        <v>SPBarra do Chapéu43965</v>
      </c>
      <c r="J4848" s="28">
        <f>VLOOKUP(I4848,'Indice isolamento municipio'!$F$2:$G$26498,2,false)</f>
        <v>0.5</v>
      </c>
      <c r="K4848" s="29"/>
      <c r="L4848" s="20"/>
      <c r="M4848" s="20"/>
      <c r="N4848" s="20"/>
      <c r="O4848" s="20"/>
      <c r="P4848" s="20"/>
    </row>
    <row r="4849" ht="15.75" hidden="1" customHeight="1">
      <c r="A4849" s="12">
        <v>350540.0</v>
      </c>
      <c r="B4849" s="12" t="s">
        <v>4681</v>
      </c>
      <c r="C4849" s="12" t="s">
        <v>131</v>
      </c>
      <c r="D4849" s="12" t="s">
        <v>149</v>
      </c>
      <c r="E4849" s="12">
        <v>7672.0</v>
      </c>
      <c r="F4849" s="26">
        <v>43965.0</v>
      </c>
      <c r="G4849" s="20"/>
      <c r="H4849" s="20"/>
      <c r="I4849" s="28" t="str">
        <f t="shared" si="1"/>
        <v>SPBarra do Turvo43965</v>
      </c>
      <c r="J4849" s="28">
        <f>VLOOKUP(I4849,'Indice isolamento municipio'!$F$2:$G$26498,2,false)</f>
        <v>0.397</v>
      </c>
      <c r="K4849" s="29"/>
      <c r="L4849" s="20"/>
      <c r="M4849" s="20"/>
      <c r="N4849" s="20"/>
      <c r="O4849" s="20"/>
      <c r="P4849" s="20"/>
    </row>
    <row r="4850" ht="15.75" hidden="1" customHeight="1">
      <c r="A4850" s="12">
        <v>350550.0</v>
      </c>
      <c r="B4850" s="12" t="s">
        <v>4682</v>
      </c>
      <c r="C4850" s="12" t="s">
        <v>131</v>
      </c>
      <c r="D4850" s="12" t="s">
        <v>149</v>
      </c>
      <c r="E4850" s="12">
        <v>113338.0</v>
      </c>
      <c r="F4850" s="26">
        <v>43965.0</v>
      </c>
      <c r="G4850" s="20"/>
      <c r="H4850" s="20"/>
      <c r="I4850" s="28" t="str">
        <f t="shared" si="1"/>
        <v>SPBarretos43965</v>
      </c>
      <c r="J4850" s="28">
        <f>VLOOKUP(I4850,'Indice isolamento municipio'!$F$2:$G$26498,2,false)</f>
        <v>0.392</v>
      </c>
      <c r="K4850" s="29"/>
      <c r="L4850" s="20"/>
      <c r="M4850" s="20"/>
      <c r="N4850" s="20"/>
      <c r="O4850" s="20"/>
      <c r="P4850" s="20"/>
    </row>
    <row r="4851" ht="15.75" hidden="1" customHeight="1">
      <c r="A4851" s="12">
        <v>350560.0</v>
      </c>
      <c r="B4851" s="12" t="s">
        <v>4683</v>
      </c>
      <c r="C4851" s="12" t="s">
        <v>131</v>
      </c>
      <c r="D4851" s="12" t="s">
        <v>149</v>
      </c>
      <c r="E4851" s="12">
        <v>29144.0</v>
      </c>
      <c r="F4851" s="26">
        <v>43965.0</v>
      </c>
      <c r="G4851" s="20"/>
      <c r="H4851" s="20"/>
      <c r="I4851" s="28" t="str">
        <f t="shared" si="1"/>
        <v>SPBarrinha43965</v>
      </c>
      <c r="J4851" s="28">
        <f>VLOOKUP(I4851,'Indice isolamento municipio'!$F$2:$G$26498,2,false)</f>
        <v>0.356</v>
      </c>
      <c r="K4851" s="29"/>
      <c r="L4851" s="20"/>
      <c r="M4851" s="20"/>
      <c r="N4851" s="20"/>
      <c r="O4851" s="20"/>
      <c r="P4851" s="20"/>
    </row>
    <row r="4852" ht="15.75" hidden="1" customHeight="1">
      <c r="A4852" s="12">
        <v>350570.0</v>
      </c>
      <c r="B4852" s="12" t="s">
        <v>4684</v>
      </c>
      <c r="C4852" s="12" t="s">
        <v>131</v>
      </c>
      <c r="D4852" s="12" t="s">
        <v>149</v>
      </c>
      <c r="E4852" s="12">
        <v>245652.0</v>
      </c>
      <c r="F4852" s="26">
        <v>43965.0</v>
      </c>
      <c r="G4852" s="20"/>
      <c r="H4852" s="20"/>
      <c r="I4852" s="28" t="str">
        <f t="shared" si="1"/>
        <v>SPBarueri43965</v>
      </c>
      <c r="J4852" s="28">
        <f>VLOOKUP(I4852,'Indice isolamento municipio'!$F$2:$G$26498,2,false)</f>
        <v>0.462</v>
      </c>
      <c r="K4852" s="29"/>
      <c r="L4852" s="20"/>
      <c r="M4852" s="20"/>
      <c r="N4852" s="20"/>
      <c r="O4852" s="20"/>
      <c r="P4852" s="20"/>
    </row>
    <row r="4853" ht="15.75" hidden="1" customHeight="1">
      <c r="A4853" s="12">
        <v>350580.0</v>
      </c>
      <c r="B4853" s="12" t="s">
        <v>4685</v>
      </c>
      <c r="C4853" s="12" t="s">
        <v>131</v>
      </c>
      <c r="D4853" s="12" t="s">
        <v>149</v>
      </c>
      <c r="E4853" s="12">
        <v>20424.0</v>
      </c>
      <c r="F4853" s="26">
        <v>43965.0</v>
      </c>
      <c r="G4853" s="20"/>
      <c r="H4853" s="20"/>
      <c r="I4853" s="28" t="str">
        <f t="shared" si="1"/>
        <v>SPBastos43965</v>
      </c>
      <c r="J4853" s="28">
        <f>VLOOKUP(I4853,'Indice isolamento municipio'!$F$2:$G$26498,2,false)</f>
        <v>0.378</v>
      </c>
      <c r="K4853" s="29"/>
      <c r="L4853" s="20"/>
      <c r="M4853" s="20"/>
      <c r="N4853" s="20"/>
      <c r="O4853" s="20"/>
      <c r="P4853" s="20"/>
    </row>
    <row r="4854" ht="15.75" hidden="1" customHeight="1">
      <c r="A4854" s="12">
        <v>350590.0</v>
      </c>
      <c r="B4854" s="12" t="s">
        <v>4686</v>
      </c>
      <c r="C4854" s="12" t="s">
        <v>131</v>
      </c>
      <c r="D4854" s="12" t="s">
        <v>149</v>
      </c>
      <c r="E4854" s="12">
        <v>57286.0</v>
      </c>
      <c r="F4854" s="26">
        <v>43965.0</v>
      </c>
      <c r="G4854" s="20"/>
      <c r="H4854" s="20"/>
      <c r="I4854" s="28" t="str">
        <f t="shared" si="1"/>
        <v>SPBatatais43965</v>
      </c>
      <c r="J4854" s="28">
        <f>VLOOKUP(I4854,'Indice isolamento municipio'!$F$2:$G$26498,2,false)</f>
        <v>0.388</v>
      </c>
      <c r="K4854" s="29"/>
      <c r="L4854" s="20"/>
      <c r="M4854" s="20"/>
      <c r="N4854" s="20"/>
      <c r="O4854" s="20"/>
      <c r="P4854" s="20"/>
    </row>
    <row r="4855" ht="15.75" hidden="1" customHeight="1">
      <c r="A4855" s="12">
        <v>350600.0</v>
      </c>
      <c r="B4855" s="12" t="s">
        <v>4687</v>
      </c>
      <c r="C4855" s="12" t="s">
        <v>131</v>
      </c>
      <c r="D4855" s="12" t="s">
        <v>149</v>
      </c>
      <c r="E4855" s="12">
        <v>348146.0</v>
      </c>
      <c r="F4855" s="26">
        <v>43965.0</v>
      </c>
      <c r="G4855" s="20"/>
      <c r="H4855" s="20"/>
      <c r="I4855" s="28" t="str">
        <f t="shared" si="1"/>
        <v>SPBauru43965</v>
      </c>
      <c r="J4855" s="28">
        <f>VLOOKUP(I4855,'Indice isolamento municipio'!$F$2:$G$26498,2,false)</f>
        <v>0.388</v>
      </c>
      <c r="K4855" s="29"/>
      <c r="L4855" s="20"/>
      <c r="M4855" s="20"/>
      <c r="N4855" s="20"/>
      <c r="O4855" s="20"/>
      <c r="P4855" s="20"/>
    </row>
    <row r="4856" ht="15.75" hidden="1" customHeight="1">
      <c r="A4856" s="12">
        <v>350610.0</v>
      </c>
      <c r="B4856" s="12" t="s">
        <v>4688</v>
      </c>
      <c r="C4856" s="12" t="s">
        <v>131</v>
      </c>
      <c r="D4856" s="12" t="s">
        <v>149</v>
      </c>
      <c r="E4856" s="12">
        <v>75069.0</v>
      </c>
      <c r="F4856" s="26">
        <v>43965.0</v>
      </c>
      <c r="G4856" s="20"/>
      <c r="H4856" s="20"/>
      <c r="I4856" s="28" t="str">
        <f t="shared" si="1"/>
        <v>SPBebedouro43965</v>
      </c>
      <c r="J4856" s="28">
        <f>VLOOKUP(I4856,'Indice isolamento municipio'!$F$2:$G$26498,2,false)</f>
        <v>0.378</v>
      </c>
      <c r="K4856" s="29"/>
      <c r="L4856" s="20"/>
      <c r="M4856" s="20"/>
      <c r="N4856" s="20"/>
      <c r="O4856" s="20"/>
      <c r="P4856" s="20"/>
    </row>
    <row r="4857" ht="15.75" hidden="1" customHeight="1">
      <c r="A4857" s="12">
        <v>350620.0</v>
      </c>
      <c r="B4857" s="12" t="s">
        <v>4689</v>
      </c>
      <c r="C4857" s="12" t="s">
        <v>131</v>
      </c>
      <c r="D4857" s="12" t="s">
        <v>149</v>
      </c>
      <c r="E4857" s="12">
        <v>2717.0</v>
      </c>
      <c r="F4857" s="26">
        <v>43965.0</v>
      </c>
      <c r="G4857" s="20"/>
      <c r="H4857" s="20"/>
      <c r="I4857" s="28" t="str">
        <f t="shared" si="1"/>
        <v>SPBento de Abreu43965</v>
      </c>
      <c r="J4857" s="28">
        <f>VLOOKUP(I4857,'Indice isolamento municipio'!$F$2:$G$26498,2,false)</f>
        <v>0.381</v>
      </c>
      <c r="K4857" s="29"/>
      <c r="L4857" s="20"/>
      <c r="M4857" s="20"/>
      <c r="N4857" s="20"/>
      <c r="O4857" s="20"/>
      <c r="P4857" s="20"/>
    </row>
    <row r="4858" ht="15.75" hidden="1" customHeight="1">
      <c r="A4858" s="12">
        <v>350630.0</v>
      </c>
      <c r="B4858" s="12" t="s">
        <v>4690</v>
      </c>
      <c r="C4858" s="12" t="s">
        <v>131</v>
      </c>
      <c r="D4858" s="12" t="s">
        <v>149</v>
      </c>
      <c r="E4858" s="12">
        <v>10784.0</v>
      </c>
      <c r="F4858" s="26">
        <v>43965.0</v>
      </c>
      <c r="G4858" s="20"/>
      <c r="H4858" s="20"/>
      <c r="I4858" s="28" t="str">
        <f t="shared" si="1"/>
        <v>SPBernardino de Campos43965</v>
      </c>
      <c r="J4858" s="28">
        <f>VLOOKUP(I4858,'Indice isolamento municipio'!$F$2:$G$26498,2,false)</f>
        <v>0.41</v>
      </c>
      <c r="K4858" s="29"/>
      <c r="L4858" s="20"/>
      <c r="M4858" s="20"/>
      <c r="N4858" s="20"/>
      <c r="O4858" s="20"/>
      <c r="P4858" s="20"/>
    </row>
    <row r="4859" ht="15.75" hidden="1" customHeight="1">
      <c r="A4859" s="12">
        <v>350635.0</v>
      </c>
      <c r="B4859" s="12" t="s">
        <v>4691</v>
      </c>
      <c r="C4859" s="12" t="s">
        <v>131</v>
      </c>
      <c r="D4859" s="12" t="s">
        <v>149</v>
      </c>
      <c r="E4859" s="12">
        <v>50304.0</v>
      </c>
      <c r="F4859" s="26">
        <v>43965.0</v>
      </c>
      <c r="G4859" s="20"/>
      <c r="H4859" s="20"/>
      <c r="I4859" s="28" t="str">
        <f t="shared" si="1"/>
        <v>SPBertioga43965</v>
      </c>
      <c r="J4859" s="28">
        <f>VLOOKUP(I4859,'Indice isolamento municipio'!$F$2:$G$26498,2,false)</f>
        <v>0.42</v>
      </c>
      <c r="K4859" s="29"/>
      <c r="L4859" s="20"/>
      <c r="M4859" s="20"/>
      <c r="N4859" s="20"/>
      <c r="O4859" s="20"/>
      <c r="P4859" s="20"/>
    </row>
    <row r="4860" ht="15.75" hidden="1" customHeight="1">
      <c r="A4860" s="12">
        <v>350640.0</v>
      </c>
      <c r="B4860" s="12" t="s">
        <v>4692</v>
      </c>
      <c r="C4860" s="12" t="s">
        <v>131</v>
      </c>
      <c r="D4860" s="12" t="s">
        <v>149</v>
      </c>
      <c r="E4860" s="12">
        <v>7193.0</v>
      </c>
      <c r="F4860" s="26">
        <v>43965.0</v>
      </c>
      <c r="G4860" s="20"/>
      <c r="H4860" s="20"/>
      <c r="I4860" s="28" t="str">
        <f t="shared" si="1"/>
        <v>SPBilac43965</v>
      </c>
      <c r="J4860" s="28">
        <f>VLOOKUP(I4860,'Indice isolamento municipio'!$F$2:$G$26498,2,false)</f>
        <v>0.341</v>
      </c>
      <c r="K4860" s="29"/>
      <c r="L4860" s="20"/>
      <c r="M4860" s="20"/>
      <c r="N4860" s="20"/>
      <c r="O4860" s="20"/>
      <c r="P4860" s="20"/>
    </row>
    <row r="4861" ht="15.75" hidden="1" customHeight="1">
      <c r="A4861" s="12">
        <v>350650.0</v>
      </c>
      <c r="B4861" s="12" t="s">
        <v>4693</v>
      </c>
      <c r="C4861" s="12" t="s">
        <v>131</v>
      </c>
      <c r="D4861" s="12" t="s">
        <v>149</v>
      </c>
      <c r="E4861" s="12">
        <v>110907.0</v>
      </c>
      <c r="F4861" s="26">
        <v>43965.0</v>
      </c>
      <c r="G4861" s="20"/>
      <c r="H4861" s="20"/>
      <c r="I4861" s="28" t="str">
        <f t="shared" si="1"/>
        <v>SPBirigui43965</v>
      </c>
      <c r="J4861" s="28">
        <f>VLOOKUP(I4861,'Indice isolamento municipio'!$F$2:$G$26498,2,false)</f>
        <v>0.366</v>
      </c>
      <c r="K4861" s="29"/>
      <c r="L4861" s="20"/>
      <c r="M4861" s="20"/>
      <c r="N4861" s="20"/>
      <c r="O4861" s="20"/>
      <c r="P4861" s="20"/>
    </row>
    <row r="4862" ht="15.75" hidden="1" customHeight="1">
      <c r="A4862" s="12">
        <v>350660.0</v>
      </c>
      <c r="B4862" s="12" t="s">
        <v>6075</v>
      </c>
      <c r="C4862" s="12" t="s">
        <v>131</v>
      </c>
      <c r="D4862" s="12" t="s">
        <v>149</v>
      </c>
      <c r="E4862" s="12">
        <v>29168.0</v>
      </c>
      <c r="F4862" s="26">
        <v>43965.0</v>
      </c>
      <c r="G4862" s="20"/>
      <c r="H4862" s="20"/>
      <c r="I4862" s="28" t="str">
        <f t="shared" si="1"/>
        <v>SPBiritiba-Mirim43965</v>
      </c>
      <c r="J4862" s="28" t="str">
        <f>VLOOKUP(I4862,'Indice isolamento municipio'!$F$2:$G$26498,2,false)</f>
        <v>#N/A</v>
      </c>
      <c r="K4862" s="29"/>
      <c r="L4862" s="20"/>
      <c r="M4862" s="20"/>
      <c r="N4862" s="20"/>
      <c r="O4862" s="20"/>
      <c r="P4862" s="20"/>
    </row>
    <row r="4863" ht="15.75" hidden="1" customHeight="1">
      <c r="A4863" s="12">
        <v>350670.0</v>
      </c>
      <c r="B4863" s="12" t="s">
        <v>4695</v>
      </c>
      <c r="C4863" s="12" t="s">
        <v>131</v>
      </c>
      <c r="D4863" s="12" t="s">
        <v>149</v>
      </c>
      <c r="E4863" s="12">
        <v>13807.0</v>
      </c>
      <c r="F4863" s="26">
        <v>43965.0</v>
      </c>
      <c r="G4863" s="20"/>
      <c r="H4863" s="20"/>
      <c r="I4863" s="28" t="str">
        <f t="shared" si="1"/>
        <v>SPBoa Esperança do Sul43965</v>
      </c>
      <c r="J4863" s="28">
        <f>VLOOKUP(I4863,'Indice isolamento municipio'!$F$2:$G$26498,2,false)</f>
        <v>0.365</v>
      </c>
      <c r="K4863" s="29"/>
      <c r="L4863" s="20"/>
      <c r="M4863" s="20"/>
      <c r="N4863" s="20"/>
      <c r="O4863" s="20"/>
      <c r="P4863" s="20"/>
    </row>
    <row r="4864" ht="15.75" hidden="1" customHeight="1">
      <c r="A4864" s="12">
        <v>350680.0</v>
      </c>
      <c r="B4864" s="12" t="s">
        <v>3553</v>
      </c>
      <c r="C4864" s="12" t="s">
        <v>131</v>
      </c>
      <c r="D4864" s="12" t="s">
        <v>149</v>
      </c>
      <c r="E4864" s="12">
        <v>11073.0</v>
      </c>
      <c r="F4864" s="26">
        <v>43965.0</v>
      </c>
      <c r="G4864" s="20"/>
      <c r="H4864" s="20"/>
      <c r="I4864" s="28" t="str">
        <f t="shared" si="1"/>
        <v>SPBocaina43965</v>
      </c>
      <c r="J4864" s="28">
        <f>VLOOKUP(I4864,'Indice isolamento municipio'!$F$2:$G$26498,2,false)</f>
        <v>0.42</v>
      </c>
      <c r="K4864" s="29"/>
      <c r="L4864" s="20"/>
      <c r="M4864" s="20"/>
      <c r="N4864" s="20"/>
      <c r="O4864" s="20"/>
      <c r="P4864" s="20"/>
    </row>
    <row r="4865" ht="15.75" hidden="1" customHeight="1">
      <c r="A4865" s="12">
        <v>350690.0</v>
      </c>
      <c r="B4865" s="12" t="s">
        <v>4696</v>
      </c>
      <c r="C4865" s="12" t="s">
        <v>131</v>
      </c>
      <c r="D4865" s="12" t="s">
        <v>149</v>
      </c>
      <c r="E4865" s="12">
        <v>9960.0</v>
      </c>
      <c r="F4865" s="26">
        <v>43965.0</v>
      </c>
      <c r="G4865" s="20"/>
      <c r="H4865" s="20"/>
      <c r="I4865" s="28" t="str">
        <f t="shared" si="1"/>
        <v>SPBofete43965</v>
      </c>
      <c r="J4865" s="28">
        <f>VLOOKUP(I4865,'Indice isolamento municipio'!$F$2:$G$26498,2,false)</f>
        <v>0.471</v>
      </c>
      <c r="K4865" s="29"/>
      <c r="L4865" s="20"/>
      <c r="M4865" s="20"/>
      <c r="N4865" s="20"/>
      <c r="O4865" s="20"/>
      <c r="P4865" s="20"/>
    </row>
    <row r="4866" ht="15.75" hidden="1" customHeight="1">
      <c r="A4866" s="12">
        <v>350700.0</v>
      </c>
      <c r="B4866" s="12" t="s">
        <v>4697</v>
      </c>
      <c r="C4866" s="12" t="s">
        <v>131</v>
      </c>
      <c r="D4866" s="12" t="s">
        <v>149</v>
      </c>
      <c r="E4866" s="12">
        <v>50420.0</v>
      </c>
      <c r="F4866" s="26">
        <v>43965.0</v>
      </c>
      <c r="G4866" s="20"/>
      <c r="H4866" s="20"/>
      <c r="I4866" s="28" t="str">
        <f t="shared" si="1"/>
        <v>SPBoituva43965</v>
      </c>
      <c r="J4866" s="28">
        <f>VLOOKUP(I4866,'Indice isolamento municipio'!$F$2:$G$26498,2,false)</f>
        <v>0.396</v>
      </c>
      <c r="K4866" s="29"/>
      <c r="L4866" s="20"/>
      <c r="M4866" s="20"/>
      <c r="N4866" s="20"/>
      <c r="O4866" s="20"/>
      <c r="P4866" s="20"/>
    </row>
    <row r="4867" ht="15.75" hidden="1" customHeight="1">
      <c r="A4867" s="12">
        <v>350710.0</v>
      </c>
      <c r="B4867" s="12" t="s">
        <v>4698</v>
      </c>
      <c r="C4867" s="12" t="s">
        <v>131</v>
      </c>
      <c r="D4867" s="12" t="s">
        <v>149</v>
      </c>
      <c r="E4867" s="12">
        <v>20674.0</v>
      </c>
      <c r="F4867" s="26">
        <v>43965.0</v>
      </c>
      <c r="G4867" s="20"/>
      <c r="H4867" s="20"/>
      <c r="I4867" s="28" t="str">
        <f t="shared" si="1"/>
        <v>SPBom Jesus dos Perdões43965</v>
      </c>
      <c r="J4867" s="28">
        <f>VLOOKUP(I4867,'Indice isolamento municipio'!$F$2:$G$26498,2,false)</f>
        <v>0.406</v>
      </c>
      <c r="K4867" s="29"/>
      <c r="L4867" s="20"/>
      <c r="M4867" s="20"/>
      <c r="N4867" s="20"/>
      <c r="O4867" s="20"/>
      <c r="P4867" s="20"/>
    </row>
    <row r="4868" ht="15.75" hidden="1" customHeight="1">
      <c r="A4868" s="12">
        <v>350715.0</v>
      </c>
      <c r="B4868" s="12" t="s">
        <v>4699</v>
      </c>
      <c r="C4868" s="12" t="s">
        <v>131</v>
      </c>
      <c r="D4868" s="12" t="s">
        <v>149</v>
      </c>
      <c r="E4868" s="12">
        <v>3623.0</v>
      </c>
      <c r="F4868" s="26">
        <v>43965.0</v>
      </c>
      <c r="G4868" s="20"/>
      <c r="H4868" s="20"/>
      <c r="I4868" s="28" t="str">
        <f t="shared" si="1"/>
        <v>SPBom Sucesso de Itararé43965</v>
      </c>
      <c r="J4868" s="28">
        <f>VLOOKUP(I4868,'Indice isolamento municipio'!$F$2:$G$26498,2,false)</f>
        <v>0.5</v>
      </c>
      <c r="K4868" s="29"/>
      <c r="L4868" s="20"/>
      <c r="M4868" s="20"/>
      <c r="N4868" s="20"/>
      <c r="O4868" s="20"/>
      <c r="P4868" s="20"/>
    </row>
    <row r="4869" ht="15.75" hidden="1" customHeight="1">
      <c r="A4869" s="12">
        <v>350720.0</v>
      </c>
      <c r="B4869" s="12" t="s">
        <v>6076</v>
      </c>
      <c r="C4869" s="12" t="s">
        <v>131</v>
      </c>
      <c r="D4869" s="12" t="s">
        <v>149</v>
      </c>
      <c r="E4869" s="12">
        <v>807.0</v>
      </c>
      <c r="F4869" s="26">
        <v>43965.0</v>
      </c>
      <c r="G4869" s="20"/>
      <c r="H4869" s="20"/>
      <c r="I4869" s="28" t="str">
        <f t="shared" si="1"/>
        <v>SPBorá43965</v>
      </c>
      <c r="J4869" s="28" t="str">
        <f>VLOOKUP(I4869,'Indice isolamento municipio'!$F$2:$G$26498,2,false)</f>
        <v>#N/A</v>
      </c>
      <c r="K4869" s="29"/>
      <c r="L4869" s="20"/>
      <c r="M4869" s="20"/>
      <c r="N4869" s="20"/>
      <c r="O4869" s="20"/>
      <c r="P4869" s="20"/>
    </row>
    <row r="4870" ht="15.75" hidden="1" customHeight="1">
      <c r="A4870" s="12">
        <v>350730.0</v>
      </c>
      <c r="B4870" s="12" t="s">
        <v>6077</v>
      </c>
      <c r="C4870" s="12" t="s">
        <v>131</v>
      </c>
      <c r="D4870" s="12" t="s">
        <v>149</v>
      </c>
      <c r="E4870" s="12">
        <v>4348.0</v>
      </c>
      <c r="F4870" s="26">
        <v>43965.0</v>
      </c>
      <c r="G4870" s="20"/>
      <c r="H4870" s="20"/>
      <c r="I4870" s="28" t="str">
        <f t="shared" si="1"/>
        <v>SPBoracéia43965</v>
      </c>
      <c r="J4870" s="28" t="str">
        <f>VLOOKUP(I4870,'Indice isolamento municipio'!$F$2:$G$26498,2,false)</f>
        <v>#N/A</v>
      </c>
      <c r="K4870" s="29"/>
      <c r="L4870" s="20"/>
      <c r="M4870" s="20"/>
      <c r="N4870" s="20"/>
      <c r="O4870" s="20"/>
      <c r="P4870" s="20"/>
    </row>
    <row r="4871" ht="15.75" hidden="1" customHeight="1">
      <c r="A4871" s="12">
        <v>350740.0</v>
      </c>
      <c r="B4871" s="12" t="s">
        <v>2744</v>
      </c>
      <c r="C4871" s="12" t="s">
        <v>131</v>
      </c>
      <c r="D4871" s="12" t="s">
        <v>149</v>
      </c>
      <c r="E4871" s="12">
        <v>14731.0</v>
      </c>
      <c r="F4871" s="26">
        <v>43965.0</v>
      </c>
      <c r="G4871" s="20"/>
      <c r="H4871" s="20"/>
      <c r="I4871" s="28" t="str">
        <f t="shared" si="1"/>
        <v>SPBorborema43965</v>
      </c>
      <c r="J4871" s="28">
        <f>VLOOKUP(I4871,'Indice isolamento municipio'!$F$2:$G$26498,2,false)</f>
        <v>0.344</v>
      </c>
      <c r="K4871" s="29"/>
      <c r="L4871" s="20"/>
      <c r="M4871" s="20"/>
      <c r="N4871" s="20"/>
      <c r="O4871" s="20"/>
      <c r="P4871" s="20"/>
    </row>
    <row r="4872" ht="15.75" hidden="1" customHeight="1">
      <c r="A4872" s="12">
        <v>350745.0</v>
      </c>
      <c r="B4872" s="12" t="s">
        <v>4701</v>
      </c>
      <c r="C4872" s="12" t="s">
        <v>131</v>
      </c>
      <c r="D4872" s="12" t="s">
        <v>149</v>
      </c>
      <c r="E4872" s="12">
        <v>2348.0</v>
      </c>
      <c r="F4872" s="26">
        <v>43965.0</v>
      </c>
      <c r="G4872" s="20"/>
      <c r="H4872" s="20"/>
      <c r="I4872" s="28" t="str">
        <f t="shared" si="1"/>
        <v>SPBorebi43965</v>
      </c>
      <c r="J4872" s="28">
        <f>VLOOKUP(I4872,'Indice isolamento municipio'!$F$2:$G$26498,2,false)</f>
        <v>0.459</v>
      </c>
      <c r="K4872" s="29"/>
      <c r="L4872" s="20"/>
      <c r="M4872" s="20"/>
      <c r="N4872" s="20"/>
      <c r="O4872" s="20"/>
      <c r="P4872" s="20"/>
    </row>
    <row r="4873" ht="15.75" hidden="1" customHeight="1">
      <c r="A4873" s="12">
        <v>350750.0</v>
      </c>
      <c r="B4873" s="12" t="s">
        <v>4702</v>
      </c>
      <c r="C4873" s="12" t="s">
        <v>131</v>
      </c>
      <c r="D4873" s="12" t="s">
        <v>149</v>
      </c>
      <c r="E4873" s="12">
        <v>130201.0</v>
      </c>
      <c r="F4873" s="26">
        <v>43965.0</v>
      </c>
      <c r="G4873" s="20"/>
      <c r="H4873" s="20"/>
      <c r="I4873" s="28" t="str">
        <f t="shared" si="1"/>
        <v>SPBotucatu43965</v>
      </c>
      <c r="J4873" s="28">
        <f>VLOOKUP(I4873,'Indice isolamento municipio'!$F$2:$G$26498,2,false)</f>
        <v>0.413</v>
      </c>
      <c r="K4873" s="29"/>
      <c r="L4873" s="20"/>
      <c r="M4873" s="20"/>
      <c r="N4873" s="20"/>
      <c r="O4873" s="20"/>
      <c r="P4873" s="20"/>
    </row>
    <row r="4874" ht="15.75" hidden="1" customHeight="1">
      <c r="A4874" s="12">
        <v>350760.0</v>
      </c>
      <c r="B4874" s="12" t="s">
        <v>4703</v>
      </c>
      <c r="C4874" s="12" t="s">
        <v>131</v>
      </c>
      <c r="D4874" s="12" t="s">
        <v>149</v>
      </c>
      <c r="E4874" s="12">
        <v>150023.0</v>
      </c>
      <c r="F4874" s="26">
        <v>43965.0</v>
      </c>
      <c r="G4874" s="20"/>
      <c r="H4874" s="20"/>
      <c r="I4874" s="28" t="str">
        <f t="shared" si="1"/>
        <v>SPBragança Paulista43965</v>
      </c>
      <c r="J4874" s="28">
        <f>VLOOKUP(I4874,'Indice isolamento municipio'!$F$2:$G$26498,2,false)</f>
        <v>0.41</v>
      </c>
      <c r="K4874" s="29"/>
      <c r="L4874" s="20"/>
      <c r="M4874" s="20"/>
      <c r="N4874" s="20"/>
      <c r="O4874" s="20"/>
      <c r="P4874" s="20"/>
    </row>
    <row r="4875" ht="15.75" hidden="1" customHeight="1">
      <c r="A4875" s="12">
        <v>350770.0</v>
      </c>
      <c r="B4875" s="12" t="s">
        <v>4704</v>
      </c>
      <c r="C4875" s="12" t="s">
        <v>131</v>
      </c>
      <c r="D4875" s="12" t="s">
        <v>149</v>
      </c>
      <c r="E4875" s="12">
        <v>5118.0</v>
      </c>
      <c r="F4875" s="26">
        <v>43965.0</v>
      </c>
      <c r="G4875" s="20"/>
      <c r="H4875" s="20"/>
      <c r="I4875" s="28" t="str">
        <f t="shared" si="1"/>
        <v>SPBraúna43965</v>
      </c>
      <c r="J4875" s="28">
        <f>VLOOKUP(I4875,'Indice isolamento municipio'!$F$2:$G$26498,2,false)</f>
        <v>0.45</v>
      </c>
      <c r="K4875" s="29"/>
      <c r="L4875" s="20"/>
      <c r="M4875" s="20"/>
      <c r="N4875" s="20"/>
      <c r="O4875" s="20"/>
      <c r="P4875" s="20"/>
    </row>
    <row r="4876" ht="15.75" hidden="1" customHeight="1">
      <c r="A4876" s="12">
        <v>350775.0</v>
      </c>
      <c r="B4876" s="12" t="s">
        <v>4705</v>
      </c>
      <c r="C4876" s="12" t="s">
        <v>131</v>
      </c>
      <c r="D4876" s="12" t="s">
        <v>149</v>
      </c>
      <c r="E4876" s="12">
        <v>2614.0</v>
      </c>
      <c r="F4876" s="26">
        <v>43965.0</v>
      </c>
      <c r="G4876" s="20"/>
      <c r="H4876" s="20"/>
      <c r="I4876" s="28" t="str">
        <f t="shared" si="1"/>
        <v>SPBrejo Alegre43965</v>
      </c>
      <c r="J4876" s="28">
        <f>VLOOKUP(I4876,'Indice isolamento municipio'!$F$2:$G$26498,2,false)</f>
        <v>0.29</v>
      </c>
      <c r="K4876" s="29"/>
      <c r="L4876" s="20"/>
      <c r="M4876" s="20"/>
      <c r="N4876" s="20"/>
      <c r="O4876" s="20"/>
      <c r="P4876" s="20"/>
    </row>
    <row r="4877" ht="15.75" hidden="1" customHeight="1">
      <c r="A4877" s="12">
        <v>350780.0</v>
      </c>
      <c r="B4877" s="12" t="s">
        <v>4706</v>
      </c>
      <c r="C4877" s="12" t="s">
        <v>131</v>
      </c>
      <c r="D4877" s="12" t="s">
        <v>149</v>
      </c>
      <c r="E4877" s="12">
        <v>21707.0</v>
      </c>
      <c r="F4877" s="26">
        <v>43965.0</v>
      </c>
      <c r="G4877" s="20"/>
      <c r="H4877" s="20"/>
      <c r="I4877" s="28" t="str">
        <f t="shared" si="1"/>
        <v>SPBrodowski43965</v>
      </c>
      <c r="J4877" s="28">
        <f>VLOOKUP(I4877,'Indice isolamento municipio'!$F$2:$G$26498,2,false)</f>
        <v>0.364</v>
      </c>
      <c r="K4877" s="29"/>
      <c r="L4877" s="20"/>
      <c r="M4877" s="20"/>
      <c r="N4877" s="20"/>
      <c r="O4877" s="20"/>
      <c r="P4877" s="20"/>
    </row>
    <row r="4878" ht="15.75" hidden="1" customHeight="1">
      <c r="A4878" s="12">
        <v>350790.0</v>
      </c>
      <c r="B4878" s="12" t="s">
        <v>4707</v>
      </c>
      <c r="C4878" s="12" t="s">
        <v>131</v>
      </c>
      <c r="D4878" s="12" t="s">
        <v>149</v>
      </c>
      <c r="E4878" s="12">
        <v>21987.0</v>
      </c>
      <c r="F4878" s="26">
        <v>43965.0</v>
      </c>
      <c r="G4878" s="20"/>
      <c r="H4878" s="20"/>
      <c r="I4878" s="28" t="str">
        <f t="shared" si="1"/>
        <v>SPBrotas43965</v>
      </c>
      <c r="J4878" s="28">
        <f>VLOOKUP(I4878,'Indice isolamento municipio'!$F$2:$G$26498,2,false)</f>
        <v>0.425</v>
      </c>
      <c r="K4878" s="29"/>
      <c r="L4878" s="20"/>
      <c r="M4878" s="20"/>
      <c r="N4878" s="20"/>
      <c r="O4878" s="20"/>
      <c r="P4878" s="20"/>
    </row>
    <row r="4879" ht="15.75" hidden="1" customHeight="1">
      <c r="A4879" s="12">
        <v>350800.0</v>
      </c>
      <c r="B4879" s="12" t="s">
        <v>4708</v>
      </c>
      <c r="C4879" s="12" t="s">
        <v>131</v>
      </c>
      <c r="D4879" s="12" t="s">
        <v>149</v>
      </c>
      <c r="E4879" s="12">
        <v>18705.0</v>
      </c>
      <c r="F4879" s="26">
        <v>43965.0</v>
      </c>
      <c r="G4879" s="20"/>
      <c r="H4879" s="20"/>
      <c r="I4879" s="28" t="str">
        <f t="shared" si="1"/>
        <v>SPBuri43965</v>
      </c>
      <c r="J4879" s="28">
        <f>VLOOKUP(I4879,'Indice isolamento municipio'!$F$2:$G$26498,2,false)</f>
        <v>0.401</v>
      </c>
      <c r="K4879" s="29"/>
      <c r="L4879" s="20"/>
      <c r="M4879" s="20"/>
      <c r="N4879" s="20"/>
      <c r="O4879" s="20"/>
      <c r="P4879" s="20"/>
    </row>
    <row r="4880" ht="15.75" hidden="1" customHeight="1">
      <c r="A4880" s="12">
        <v>350810.0</v>
      </c>
      <c r="B4880" s="12" t="s">
        <v>4709</v>
      </c>
      <c r="C4880" s="12" t="s">
        <v>131</v>
      </c>
      <c r="D4880" s="12" t="s">
        <v>149</v>
      </c>
      <c r="E4880" s="12">
        <v>15655.0</v>
      </c>
      <c r="F4880" s="26">
        <v>43965.0</v>
      </c>
      <c r="G4880" s="20"/>
      <c r="H4880" s="20"/>
      <c r="I4880" s="28" t="str">
        <f t="shared" si="1"/>
        <v>SPBuritama43965</v>
      </c>
      <c r="J4880" s="28">
        <f>VLOOKUP(I4880,'Indice isolamento municipio'!$F$2:$G$26498,2,false)</f>
        <v>0.327</v>
      </c>
      <c r="K4880" s="29"/>
      <c r="L4880" s="20"/>
      <c r="M4880" s="20"/>
      <c r="N4880" s="20"/>
      <c r="O4880" s="20"/>
      <c r="P4880" s="20"/>
    </row>
    <row r="4881" ht="15.75" hidden="1" customHeight="1">
      <c r="A4881" s="12">
        <v>350820.0</v>
      </c>
      <c r="B4881" s="12" t="s">
        <v>4710</v>
      </c>
      <c r="C4881" s="12" t="s">
        <v>131</v>
      </c>
      <c r="D4881" s="12" t="s">
        <v>149</v>
      </c>
      <c r="E4881" s="12">
        <v>4111.0</v>
      </c>
      <c r="F4881" s="26">
        <v>43965.0</v>
      </c>
      <c r="G4881" s="20"/>
      <c r="H4881" s="20"/>
      <c r="I4881" s="28" t="str">
        <f t="shared" si="1"/>
        <v>SPBuritizal43965</v>
      </c>
      <c r="J4881" s="28">
        <f>VLOOKUP(I4881,'Indice isolamento municipio'!$F$2:$G$26498,2,false)</f>
        <v>0.343</v>
      </c>
      <c r="K4881" s="29"/>
      <c r="L4881" s="20"/>
      <c r="M4881" s="20"/>
      <c r="N4881" s="20"/>
      <c r="O4881" s="20"/>
      <c r="P4881" s="20"/>
    </row>
    <row r="4882" ht="15.75" hidden="1" customHeight="1">
      <c r="A4882" s="12">
        <v>350830.0</v>
      </c>
      <c r="B4882" s="12" t="s">
        <v>4711</v>
      </c>
      <c r="C4882" s="12" t="s">
        <v>131</v>
      </c>
      <c r="D4882" s="12" t="s">
        <v>149</v>
      </c>
      <c r="E4882" s="12">
        <v>4322.0</v>
      </c>
      <c r="F4882" s="26">
        <v>43965.0</v>
      </c>
      <c r="G4882" s="20"/>
      <c r="H4882" s="20"/>
      <c r="I4882" s="28" t="str">
        <f t="shared" si="1"/>
        <v>SPCabrália Paulista43965</v>
      </c>
      <c r="J4882" s="28">
        <f>VLOOKUP(I4882,'Indice isolamento municipio'!$F$2:$G$26498,2,false)</f>
        <v>0.357</v>
      </c>
      <c r="K4882" s="29"/>
      <c r="L4882" s="20"/>
      <c r="M4882" s="20"/>
      <c r="N4882" s="20"/>
      <c r="O4882" s="20"/>
      <c r="P4882" s="20"/>
    </row>
    <row r="4883" ht="15.75" hidden="1" customHeight="1">
      <c r="A4883" s="12">
        <v>350840.0</v>
      </c>
      <c r="B4883" s="12" t="s">
        <v>4712</v>
      </c>
      <c r="C4883" s="12" t="s">
        <v>131</v>
      </c>
      <c r="D4883" s="12" t="s">
        <v>149</v>
      </c>
      <c r="E4883" s="12">
        <v>42889.0</v>
      </c>
      <c r="F4883" s="26">
        <v>43965.0</v>
      </c>
      <c r="G4883" s="20"/>
      <c r="H4883" s="20"/>
      <c r="I4883" s="28" t="str">
        <f t="shared" si="1"/>
        <v>SPCabreúva43965</v>
      </c>
      <c r="J4883" s="28">
        <f>VLOOKUP(I4883,'Indice isolamento municipio'!$F$2:$G$26498,2,false)</f>
        <v>0.415</v>
      </c>
      <c r="K4883" s="29"/>
      <c r="L4883" s="20"/>
      <c r="M4883" s="20"/>
      <c r="N4883" s="20"/>
      <c r="O4883" s="20"/>
      <c r="P4883" s="20"/>
    </row>
    <row r="4884" ht="15.75" hidden="1" customHeight="1">
      <c r="A4884" s="12">
        <v>350850.0</v>
      </c>
      <c r="B4884" s="12" t="s">
        <v>4713</v>
      </c>
      <c r="C4884" s="12" t="s">
        <v>131</v>
      </c>
      <c r="D4884" s="12" t="s">
        <v>149</v>
      </c>
      <c r="E4884" s="12">
        <v>86054.0</v>
      </c>
      <c r="F4884" s="26">
        <v>43965.0</v>
      </c>
      <c r="G4884" s="20"/>
      <c r="H4884" s="20"/>
      <c r="I4884" s="28" t="str">
        <f t="shared" si="1"/>
        <v>SPCaçapava43965</v>
      </c>
      <c r="J4884" s="28">
        <f>VLOOKUP(I4884,'Indice isolamento municipio'!$F$2:$G$26498,2,false)</f>
        <v>0.391</v>
      </c>
      <c r="K4884" s="29"/>
      <c r="L4884" s="20"/>
      <c r="M4884" s="20"/>
      <c r="N4884" s="20"/>
      <c r="O4884" s="20"/>
      <c r="P4884" s="20"/>
    </row>
    <row r="4885" ht="15.75" hidden="1" customHeight="1">
      <c r="A4885" s="12">
        <v>350860.0</v>
      </c>
      <c r="B4885" s="12" t="s">
        <v>4714</v>
      </c>
      <c r="C4885" s="12" t="s">
        <v>131</v>
      </c>
      <c r="D4885" s="12" t="s">
        <v>149</v>
      </c>
      <c r="E4885" s="12">
        <v>30527.0</v>
      </c>
      <c r="F4885" s="26">
        <v>43965.0</v>
      </c>
      <c r="G4885" s="20"/>
      <c r="H4885" s="20"/>
      <c r="I4885" s="28" t="str">
        <f t="shared" si="1"/>
        <v>SPCachoeira Paulista43965</v>
      </c>
      <c r="J4885" s="28">
        <f>VLOOKUP(I4885,'Indice isolamento municipio'!$F$2:$G$26498,2,false)</f>
        <v>0.423</v>
      </c>
      <c r="K4885" s="29"/>
      <c r="L4885" s="20"/>
      <c r="M4885" s="20"/>
      <c r="N4885" s="20"/>
      <c r="O4885" s="20"/>
      <c r="P4885" s="20"/>
    </row>
    <row r="4886" ht="15.75" hidden="1" customHeight="1">
      <c r="A4886" s="12">
        <v>350870.0</v>
      </c>
      <c r="B4886" s="12" t="s">
        <v>4715</v>
      </c>
      <c r="C4886" s="12" t="s">
        <v>131</v>
      </c>
      <c r="D4886" s="12" t="s">
        <v>149</v>
      </c>
      <c r="E4886" s="12">
        <v>18563.0</v>
      </c>
      <c r="F4886" s="26">
        <v>43965.0</v>
      </c>
      <c r="G4886" s="20"/>
      <c r="H4886" s="20"/>
      <c r="I4886" s="28" t="str">
        <f t="shared" si="1"/>
        <v>SPCaconde43965</v>
      </c>
      <c r="J4886" s="28">
        <f>VLOOKUP(I4886,'Indice isolamento municipio'!$F$2:$G$26498,2,false)</f>
        <v>0.414</v>
      </c>
      <c r="K4886" s="29"/>
      <c r="L4886" s="20"/>
      <c r="M4886" s="20"/>
      <c r="N4886" s="20"/>
      <c r="O4886" s="20"/>
      <c r="P4886" s="20"/>
    </row>
    <row r="4887" ht="15.75" hidden="1" customHeight="1">
      <c r="A4887" s="12">
        <v>350880.0</v>
      </c>
      <c r="B4887" s="12" t="s">
        <v>3034</v>
      </c>
      <c r="C4887" s="12" t="s">
        <v>131</v>
      </c>
      <c r="D4887" s="12" t="s">
        <v>149</v>
      </c>
      <c r="E4887" s="12">
        <v>16730.0</v>
      </c>
      <c r="F4887" s="26">
        <v>43965.0</v>
      </c>
      <c r="G4887" s="20"/>
      <c r="H4887" s="20"/>
      <c r="I4887" s="28" t="str">
        <f t="shared" si="1"/>
        <v>SPCafelândia43965</v>
      </c>
      <c r="J4887" s="28">
        <f>VLOOKUP(I4887,'Indice isolamento municipio'!$F$2:$G$26498,2,false)</f>
        <v>0.391</v>
      </c>
      <c r="K4887" s="29"/>
      <c r="L4887" s="20"/>
      <c r="M4887" s="20"/>
      <c r="N4887" s="20"/>
      <c r="O4887" s="20"/>
      <c r="P4887" s="20"/>
    </row>
    <row r="4888" ht="15.75" hidden="1" customHeight="1">
      <c r="A4888" s="12">
        <v>350890.0</v>
      </c>
      <c r="B4888" s="12" t="s">
        <v>4716</v>
      </c>
      <c r="C4888" s="12" t="s">
        <v>131</v>
      </c>
      <c r="D4888" s="12" t="s">
        <v>149</v>
      </c>
      <c r="E4888" s="12">
        <v>4072.0</v>
      </c>
      <c r="F4888" s="26">
        <v>43965.0</v>
      </c>
      <c r="G4888" s="20"/>
      <c r="H4888" s="20"/>
      <c r="I4888" s="28" t="str">
        <f t="shared" si="1"/>
        <v>SPCaiabu43965</v>
      </c>
      <c r="J4888" s="28">
        <f>VLOOKUP(I4888,'Indice isolamento municipio'!$F$2:$G$26498,2,false)</f>
        <v>0.385</v>
      </c>
      <c r="K4888" s="29"/>
      <c r="L4888" s="20"/>
      <c r="M4888" s="20"/>
      <c r="N4888" s="20"/>
      <c r="O4888" s="20"/>
      <c r="P4888" s="20"/>
    </row>
    <row r="4889" ht="15.75" hidden="1" customHeight="1">
      <c r="A4889" s="12">
        <v>350900.0</v>
      </c>
      <c r="B4889" s="12" t="s">
        <v>4717</v>
      </c>
      <c r="C4889" s="12" t="s">
        <v>131</v>
      </c>
      <c r="D4889" s="12" t="s">
        <v>149</v>
      </c>
      <c r="E4889" s="12">
        <v>88841.0</v>
      </c>
      <c r="F4889" s="26">
        <v>43965.0</v>
      </c>
      <c r="G4889" s="20"/>
      <c r="H4889" s="20"/>
      <c r="I4889" s="28" t="str">
        <f t="shared" si="1"/>
        <v>SPCaieiras43965</v>
      </c>
      <c r="J4889" s="28">
        <f>VLOOKUP(I4889,'Indice isolamento municipio'!$F$2:$G$26498,2,false)</f>
        <v>0.441</v>
      </c>
      <c r="K4889" s="29"/>
      <c r="L4889" s="20"/>
      <c r="M4889" s="20"/>
      <c r="N4889" s="20"/>
      <c r="O4889" s="20"/>
      <c r="P4889" s="20"/>
    </row>
    <row r="4890" ht="15.75" hidden="1" customHeight="1">
      <c r="A4890" s="12">
        <v>350910.0</v>
      </c>
      <c r="B4890" s="12" t="s">
        <v>4718</v>
      </c>
      <c r="C4890" s="12" t="s">
        <v>131</v>
      </c>
      <c r="D4890" s="12" t="s">
        <v>149</v>
      </c>
      <c r="E4890" s="12">
        <v>5167.0</v>
      </c>
      <c r="F4890" s="26">
        <v>43965.0</v>
      </c>
      <c r="G4890" s="20"/>
      <c r="H4890" s="20"/>
      <c r="I4890" s="28" t="str">
        <f t="shared" si="1"/>
        <v>SPCaiuá43965</v>
      </c>
      <c r="J4890" s="28">
        <f>VLOOKUP(I4890,'Indice isolamento municipio'!$F$2:$G$26498,2,false)</f>
        <v>0.407</v>
      </c>
      <c r="K4890" s="29"/>
      <c r="L4890" s="20"/>
      <c r="M4890" s="20"/>
      <c r="N4890" s="20"/>
      <c r="O4890" s="20"/>
      <c r="P4890" s="20"/>
    </row>
    <row r="4891" ht="15.75" hidden="1" customHeight="1">
      <c r="A4891" s="12">
        <v>350920.0</v>
      </c>
      <c r="B4891" s="12" t="s">
        <v>4719</v>
      </c>
      <c r="C4891" s="12" t="s">
        <v>131</v>
      </c>
      <c r="D4891" s="12" t="s">
        <v>149</v>
      </c>
      <c r="E4891" s="12">
        <v>66131.0</v>
      </c>
      <c r="F4891" s="26">
        <v>43965.0</v>
      </c>
      <c r="G4891" s="20"/>
      <c r="H4891" s="20"/>
      <c r="I4891" s="28" t="str">
        <f t="shared" si="1"/>
        <v>SPCajamar43965</v>
      </c>
      <c r="J4891" s="28">
        <f>VLOOKUP(I4891,'Indice isolamento municipio'!$F$2:$G$26498,2,false)</f>
        <v>0.401</v>
      </c>
      <c r="K4891" s="29"/>
      <c r="L4891" s="20"/>
      <c r="M4891" s="20"/>
      <c r="N4891" s="20"/>
      <c r="O4891" s="20"/>
      <c r="P4891" s="20"/>
    </row>
    <row r="4892" ht="15.75" hidden="1" customHeight="1">
      <c r="A4892" s="12">
        <v>350925.0</v>
      </c>
      <c r="B4892" s="12" t="s">
        <v>4720</v>
      </c>
      <c r="C4892" s="12" t="s">
        <v>131</v>
      </c>
      <c r="D4892" s="12" t="s">
        <v>149</v>
      </c>
      <c r="E4892" s="12">
        <v>28243.0</v>
      </c>
      <c r="F4892" s="26">
        <v>43965.0</v>
      </c>
      <c r="G4892" s="20"/>
      <c r="H4892" s="20"/>
      <c r="I4892" s="28" t="str">
        <f t="shared" si="1"/>
        <v>SPCajati43965</v>
      </c>
      <c r="J4892" s="28">
        <f>VLOOKUP(I4892,'Indice isolamento municipio'!$F$2:$G$26498,2,false)</f>
        <v>0.389</v>
      </c>
      <c r="K4892" s="29"/>
      <c r="L4892" s="20"/>
      <c r="M4892" s="20"/>
      <c r="N4892" s="20"/>
      <c r="O4892" s="20"/>
      <c r="P4892" s="20"/>
    </row>
    <row r="4893" ht="15.75" hidden="1" customHeight="1">
      <c r="A4893" s="12">
        <v>350930.0</v>
      </c>
      <c r="B4893" s="12" t="s">
        <v>4721</v>
      </c>
      <c r="C4893" s="12" t="s">
        <v>131</v>
      </c>
      <c r="D4893" s="12" t="s">
        <v>149</v>
      </c>
      <c r="E4893" s="12">
        <v>9858.0</v>
      </c>
      <c r="F4893" s="26">
        <v>43965.0</v>
      </c>
      <c r="G4893" s="20"/>
      <c r="H4893" s="20"/>
      <c r="I4893" s="28" t="str">
        <f t="shared" si="1"/>
        <v>SPCajobi43965</v>
      </c>
      <c r="J4893" s="28">
        <f>VLOOKUP(I4893,'Indice isolamento municipio'!$F$2:$G$26498,2,false)</f>
        <v>0.352</v>
      </c>
      <c r="K4893" s="29"/>
      <c r="L4893" s="20"/>
      <c r="M4893" s="20"/>
      <c r="N4893" s="20"/>
      <c r="O4893" s="20"/>
      <c r="P4893" s="20"/>
    </row>
    <row r="4894" ht="15.75" hidden="1" customHeight="1">
      <c r="A4894" s="12">
        <v>350940.0</v>
      </c>
      <c r="B4894" s="12" t="s">
        <v>4722</v>
      </c>
      <c r="C4894" s="12" t="s">
        <v>131</v>
      </c>
      <c r="D4894" s="12" t="s">
        <v>149</v>
      </c>
      <c r="E4894" s="12">
        <v>23763.0</v>
      </c>
      <c r="F4894" s="26">
        <v>43965.0</v>
      </c>
      <c r="G4894" s="20"/>
      <c r="H4894" s="20"/>
      <c r="I4894" s="28" t="str">
        <f t="shared" si="1"/>
        <v>SPCajuru43965</v>
      </c>
      <c r="J4894" s="28">
        <f>VLOOKUP(I4894,'Indice isolamento municipio'!$F$2:$G$26498,2,false)</f>
        <v>0.349</v>
      </c>
      <c r="K4894" s="29"/>
      <c r="L4894" s="20"/>
      <c r="M4894" s="20"/>
      <c r="N4894" s="20"/>
      <c r="O4894" s="20"/>
      <c r="P4894" s="20"/>
    </row>
    <row r="4895" ht="15.75" hidden="1" customHeight="1">
      <c r="A4895" s="12">
        <v>350945.0</v>
      </c>
      <c r="B4895" s="12" t="s">
        <v>4723</v>
      </c>
      <c r="C4895" s="12" t="s">
        <v>131</v>
      </c>
      <c r="D4895" s="12" t="s">
        <v>149</v>
      </c>
      <c r="E4895" s="12">
        <v>5622.0</v>
      </c>
      <c r="F4895" s="26">
        <v>43965.0</v>
      </c>
      <c r="G4895" s="20"/>
      <c r="H4895" s="20"/>
      <c r="I4895" s="28" t="str">
        <f t="shared" si="1"/>
        <v>SPCampina do Monte Alegre43965</v>
      </c>
      <c r="J4895" s="28">
        <f>VLOOKUP(I4895,'Indice isolamento municipio'!$F$2:$G$26498,2,false)</f>
        <v>0.412</v>
      </c>
      <c r="K4895" s="29"/>
      <c r="L4895" s="20"/>
      <c r="M4895" s="20"/>
      <c r="N4895" s="20"/>
      <c r="O4895" s="20"/>
      <c r="P4895" s="20"/>
    </row>
    <row r="4896" ht="15.75" hidden="1" customHeight="1">
      <c r="A4896" s="12">
        <v>350950.0</v>
      </c>
      <c r="B4896" s="12" t="s">
        <v>4724</v>
      </c>
      <c r="C4896" s="12" t="s">
        <v>131</v>
      </c>
      <c r="D4896" s="12" t="s">
        <v>149</v>
      </c>
      <c r="E4896" s="12">
        <v>1098630.0</v>
      </c>
      <c r="F4896" s="26">
        <v>43965.0</v>
      </c>
      <c r="G4896" s="20"/>
      <c r="H4896" s="20"/>
      <c r="I4896" s="28" t="str">
        <f t="shared" si="1"/>
        <v>SPCampinas43965</v>
      </c>
      <c r="J4896" s="28">
        <f>VLOOKUP(I4896,'Indice isolamento municipio'!$F$2:$G$26498,2,false)</f>
        <v>0.419</v>
      </c>
      <c r="K4896" s="29"/>
      <c r="L4896" s="20"/>
      <c r="M4896" s="20"/>
      <c r="N4896" s="20"/>
      <c r="O4896" s="20"/>
      <c r="P4896" s="20"/>
    </row>
    <row r="4897" ht="15.75" hidden="1" customHeight="1">
      <c r="A4897" s="12">
        <v>350960.0</v>
      </c>
      <c r="B4897" s="12" t="s">
        <v>4725</v>
      </c>
      <c r="C4897" s="12" t="s">
        <v>131</v>
      </c>
      <c r="D4897" s="12" t="s">
        <v>149</v>
      </c>
      <c r="E4897" s="12">
        <v>75637.0</v>
      </c>
      <c r="F4897" s="26">
        <v>43965.0</v>
      </c>
      <c r="G4897" s="20"/>
      <c r="H4897" s="20"/>
      <c r="I4897" s="28" t="str">
        <f t="shared" si="1"/>
        <v>SPCampo Limpo Paulista43965</v>
      </c>
      <c r="J4897" s="28">
        <f>VLOOKUP(I4897,'Indice isolamento municipio'!$F$2:$G$26498,2,false)</f>
        <v>0.425</v>
      </c>
      <c r="K4897" s="29"/>
      <c r="L4897" s="20"/>
      <c r="M4897" s="20"/>
      <c r="N4897" s="20"/>
      <c r="O4897" s="20"/>
      <c r="P4897" s="20"/>
    </row>
    <row r="4898" ht="15.75" hidden="1" customHeight="1">
      <c r="A4898" s="12">
        <v>350970.0</v>
      </c>
      <c r="B4898" s="12" t="s">
        <v>4726</v>
      </c>
      <c r="C4898" s="12" t="s">
        <v>131</v>
      </c>
      <c r="D4898" s="12" t="s">
        <v>149</v>
      </c>
      <c r="E4898" s="12">
        <v>48324.0</v>
      </c>
      <c r="F4898" s="26">
        <v>43965.0</v>
      </c>
      <c r="G4898" s="20"/>
      <c r="H4898" s="20"/>
      <c r="I4898" s="28" t="str">
        <f t="shared" si="1"/>
        <v>SPCampos do Jordão43965</v>
      </c>
      <c r="J4898" s="28">
        <f>VLOOKUP(I4898,'Indice isolamento municipio'!$F$2:$G$26498,2,false)</f>
        <v>0.421</v>
      </c>
      <c r="K4898" s="29"/>
      <c r="L4898" s="20"/>
      <c r="M4898" s="20"/>
      <c r="N4898" s="20"/>
      <c r="O4898" s="20"/>
      <c r="P4898" s="20"/>
    </row>
    <row r="4899" ht="15.75" hidden="1" customHeight="1">
      <c r="A4899" s="12">
        <v>350980.0</v>
      </c>
      <c r="B4899" s="12" t="s">
        <v>4727</v>
      </c>
      <c r="C4899" s="12" t="s">
        <v>131</v>
      </c>
      <c r="D4899" s="12" t="s">
        <v>149</v>
      </c>
      <c r="E4899" s="12">
        <v>4594.0</v>
      </c>
      <c r="F4899" s="26">
        <v>43965.0</v>
      </c>
      <c r="G4899" s="20"/>
      <c r="H4899" s="20"/>
      <c r="I4899" s="28" t="str">
        <f t="shared" si="1"/>
        <v>SPCampos Novos Paulista43965</v>
      </c>
      <c r="J4899" s="28">
        <f>VLOOKUP(I4899,'Indice isolamento municipio'!$F$2:$G$26498,2,false)</f>
        <v>0.425</v>
      </c>
      <c r="K4899" s="29"/>
      <c r="L4899" s="20"/>
      <c r="M4899" s="20"/>
      <c r="N4899" s="20"/>
      <c r="O4899" s="20"/>
      <c r="P4899" s="20"/>
    </row>
    <row r="4900" ht="15.75" hidden="1" customHeight="1">
      <c r="A4900" s="12">
        <v>350990.0</v>
      </c>
      <c r="B4900" s="12" t="s">
        <v>4728</v>
      </c>
      <c r="C4900" s="12" t="s">
        <v>131</v>
      </c>
      <c r="D4900" s="12" t="s">
        <v>149</v>
      </c>
      <c r="E4900" s="12">
        <v>12216.0</v>
      </c>
      <c r="F4900" s="26">
        <v>43965.0</v>
      </c>
      <c r="G4900" s="20"/>
      <c r="H4900" s="20"/>
      <c r="I4900" s="28" t="str">
        <f t="shared" si="1"/>
        <v>SPCananéia43965</v>
      </c>
      <c r="J4900" s="28">
        <f>VLOOKUP(I4900,'Indice isolamento municipio'!$F$2:$G$26498,2,false)</f>
        <v>0.557</v>
      </c>
      <c r="K4900" s="29"/>
      <c r="L4900" s="20"/>
      <c r="M4900" s="20"/>
      <c r="N4900" s="20"/>
      <c r="O4900" s="20"/>
      <c r="P4900" s="20"/>
    </row>
    <row r="4901" ht="15.75" hidden="1" customHeight="1">
      <c r="A4901" s="12">
        <v>350995.0</v>
      </c>
      <c r="B4901" s="12" t="s">
        <v>4729</v>
      </c>
      <c r="C4901" s="12" t="s">
        <v>131</v>
      </c>
      <c r="D4901" s="12" t="s">
        <v>149</v>
      </c>
      <c r="E4901" s="12">
        <v>4502.0</v>
      </c>
      <c r="F4901" s="26">
        <v>43965.0</v>
      </c>
      <c r="G4901" s="20"/>
      <c r="H4901" s="20"/>
      <c r="I4901" s="28" t="str">
        <f t="shared" si="1"/>
        <v>SPCanas43965</v>
      </c>
      <c r="J4901" s="28">
        <f>VLOOKUP(I4901,'Indice isolamento municipio'!$F$2:$G$26498,2,false)</f>
        <v>0.425</v>
      </c>
      <c r="K4901" s="29"/>
      <c r="L4901" s="20"/>
      <c r="M4901" s="20"/>
      <c r="N4901" s="20"/>
      <c r="O4901" s="20"/>
      <c r="P4901" s="20"/>
    </row>
    <row r="4902" ht="15.75" hidden="1" customHeight="1">
      <c r="A4902" s="12">
        <v>351000.0</v>
      </c>
      <c r="B4902" s="12" t="s">
        <v>4730</v>
      </c>
      <c r="C4902" s="12" t="s">
        <v>131</v>
      </c>
      <c r="D4902" s="12" t="s">
        <v>149</v>
      </c>
      <c r="E4902" s="12">
        <v>29976.0</v>
      </c>
      <c r="F4902" s="26">
        <v>43965.0</v>
      </c>
      <c r="G4902" s="20"/>
      <c r="H4902" s="20"/>
      <c r="I4902" s="28" t="str">
        <f t="shared" si="1"/>
        <v>SPCândido Mota43965</v>
      </c>
      <c r="J4902" s="28">
        <f>VLOOKUP(I4902,'Indice isolamento municipio'!$F$2:$G$26498,2,false)</f>
        <v>0.425</v>
      </c>
      <c r="K4902" s="29"/>
      <c r="L4902" s="20"/>
      <c r="M4902" s="20"/>
      <c r="N4902" s="20"/>
      <c r="O4902" s="20"/>
      <c r="P4902" s="20"/>
    </row>
    <row r="4903" ht="15.75" hidden="1" customHeight="1">
      <c r="A4903" s="12">
        <v>351010.0</v>
      </c>
      <c r="B4903" s="12" t="s">
        <v>4731</v>
      </c>
      <c r="C4903" s="12" t="s">
        <v>131</v>
      </c>
      <c r="D4903" s="12" t="s">
        <v>149</v>
      </c>
      <c r="E4903" s="12">
        <v>2677.0</v>
      </c>
      <c r="F4903" s="26">
        <v>43965.0</v>
      </c>
      <c r="G4903" s="20"/>
      <c r="H4903" s="20"/>
      <c r="I4903" s="28" t="str">
        <f t="shared" si="1"/>
        <v>SPCândido Rodrigues43965</v>
      </c>
      <c r="J4903" s="28">
        <f>VLOOKUP(I4903,'Indice isolamento municipio'!$F$2:$G$26498,2,false)</f>
        <v>0.467</v>
      </c>
      <c r="K4903" s="29"/>
      <c r="L4903" s="20"/>
      <c r="M4903" s="20"/>
      <c r="N4903" s="20"/>
      <c r="O4903" s="20"/>
      <c r="P4903" s="20"/>
    </row>
    <row r="4904" ht="15.75" hidden="1" customHeight="1">
      <c r="A4904" s="12">
        <v>351015.0</v>
      </c>
      <c r="B4904" s="12" t="s">
        <v>4732</v>
      </c>
      <c r="C4904" s="12" t="s">
        <v>131</v>
      </c>
      <c r="D4904" s="12" t="s">
        <v>149</v>
      </c>
      <c r="E4904" s="12">
        <v>4504.0</v>
      </c>
      <c r="F4904" s="26">
        <v>43965.0</v>
      </c>
      <c r="G4904" s="20"/>
      <c r="H4904" s="20"/>
      <c r="I4904" s="28" t="str">
        <f t="shared" si="1"/>
        <v>SPCanitar43965</v>
      </c>
      <c r="J4904" s="28">
        <f>VLOOKUP(I4904,'Indice isolamento municipio'!$F$2:$G$26498,2,false)</f>
        <v>0.462</v>
      </c>
      <c r="K4904" s="29"/>
      <c r="L4904" s="20"/>
      <c r="M4904" s="20"/>
      <c r="N4904" s="20"/>
      <c r="O4904" s="20"/>
      <c r="P4904" s="20"/>
    </row>
    <row r="4905" ht="15.75" hidden="1" customHeight="1">
      <c r="A4905" s="12">
        <v>351020.0</v>
      </c>
      <c r="B4905" s="12" t="s">
        <v>4733</v>
      </c>
      <c r="C4905" s="12" t="s">
        <v>131</v>
      </c>
      <c r="D4905" s="12" t="s">
        <v>149</v>
      </c>
      <c r="E4905" s="12">
        <v>46095.0</v>
      </c>
      <c r="F4905" s="26">
        <v>43965.0</v>
      </c>
      <c r="G4905" s="20"/>
      <c r="H4905" s="20"/>
      <c r="I4905" s="28" t="str">
        <f t="shared" si="1"/>
        <v>SPCapão Bonito43965</v>
      </c>
      <c r="J4905" s="28">
        <f>VLOOKUP(I4905,'Indice isolamento municipio'!$F$2:$G$26498,2,false)</f>
        <v>0.405</v>
      </c>
      <c r="K4905" s="29"/>
      <c r="L4905" s="20"/>
      <c r="M4905" s="20"/>
      <c r="N4905" s="20"/>
      <c r="O4905" s="20"/>
      <c r="P4905" s="20"/>
    </row>
    <row r="4906" ht="15.75" hidden="1" customHeight="1">
      <c r="A4906" s="12">
        <v>351030.0</v>
      </c>
      <c r="B4906" s="12" t="s">
        <v>4734</v>
      </c>
      <c r="C4906" s="12" t="s">
        <v>131</v>
      </c>
      <c r="D4906" s="12" t="s">
        <v>149</v>
      </c>
      <c r="E4906" s="12">
        <v>18029.0</v>
      </c>
      <c r="F4906" s="26">
        <v>43965.0</v>
      </c>
      <c r="G4906" s="20"/>
      <c r="H4906" s="20"/>
      <c r="I4906" s="28" t="str">
        <f t="shared" si="1"/>
        <v>SPCapela do Alto43965</v>
      </c>
      <c r="J4906" s="28">
        <f>VLOOKUP(I4906,'Indice isolamento municipio'!$F$2:$G$26498,2,false)</f>
        <v>0.34</v>
      </c>
      <c r="K4906" s="29"/>
      <c r="L4906" s="20"/>
      <c r="M4906" s="20"/>
      <c r="N4906" s="20"/>
      <c r="O4906" s="20"/>
      <c r="P4906" s="20"/>
    </row>
    <row r="4907" ht="15.75" hidden="1" customHeight="1">
      <c r="A4907" s="12">
        <v>351040.0</v>
      </c>
      <c r="B4907" s="12" t="s">
        <v>4735</v>
      </c>
      <c r="C4907" s="12" t="s">
        <v>131</v>
      </c>
      <c r="D4907" s="12" t="s">
        <v>149</v>
      </c>
      <c r="E4907" s="12">
        <v>49650.0</v>
      </c>
      <c r="F4907" s="26">
        <v>43965.0</v>
      </c>
      <c r="G4907" s="20"/>
      <c r="H4907" s="20"/>
      <c r="I4907" s="28" t="str">
        <f t="shared" si="1"/>
        <v>SPCapivari43965</v>
      </c>
      <c r="J4907" s="28">
        <f>VLOOKUP(I4907,'Indice isolamento municipio'!$F$2:$G$26498,2,false)</f>
        <v>0.38</v>
      </c>
      <c r="K4907" s="29"/>
      <c r="L4907" s="20"/>
      <c r="M4907" s="20"/>
      <c r="N4907" s="20"/>
      <c r="O4907" s="20"/>
      <c r="P4907" s="20"/>
    </row>
    <row r="4908" ht="15.75" hidden="1" customHeight="1">
      <c r="A4908" s="12">
        <v>351050.0</v>
      </c>
      <c r="B4908" s="12" t="s">
        <v>4736</v>
      </c>
      <c r="C4908" s="12" t="s">
        <v>131</v>
      </c>
      <c r="D4908" s="12" t="s">
        <v>149</v>
      </c>
      <c r="E4908" s="12">
        <v>104150.0</v>
      </c>
      <c r="F4908" s="26">
        <v>43965.0</v>
      </c>
      <c r="G4908" s="20"/>
      <c r="H4908" s="20"/>
      <c r="I4908" s="28" t="str">
        <f t="shared" si="1"/>
        <v>SPCaraguatatuba43965</v>
      </c>
      <c r="J4908" s="28">
        <f>VLOOKUP(I4908,'Indice isolamento municipio'!$F$2:$G$26498,2,false)</f>
        <v>0.445</v>
      </c>
      <c r="K4908" s="29"/>
      <c r="L4908" s="20"/>
      <c r="M4908" s="20"/>
      <c r="N4908" s="20"/>
      <c r="O4908" s="20"/>
      <c r="P4908" s="20"/>
    </row>
    <row r="4909" ht="15.75" hidden="1" customHeight="1">
      <c r="A4909" s="12">
        <v>351060.0</v>
      </c>
      <c r="B4909" s="12" t="s">
        <v>4737</v>
      </c>
      <c r="C4909" s="12" t="s">
        <v>131</v>
      </c>
      <c r="D4909" s="12" t="s">
        <v>149</v>
      </c>
      <c r="E4909" s="12">
        <v>373358.0</v>
      </c>
      <c r="F4909" s="26">
        <v>43965.0</v>
      </c>
      <c r="G4909" s="20"/>
      <c r="H4909" s="20"/>
      <c r="I4909" s="28" t="str">
        <f t="shared" si="1"/>
        <v>SPCarapicuíba43965</v>
      </c>
      <c r="J4909" s="28">
        <f>VLOOKUP(I4909,'Indice isolamento municipio'!$F$2:$G$26498,2,false)</f>
        <v>0.446</v>
      </c>
      <c r="K4909" s="29"/>
      <c r="L4909" s="20"/>
      <c r="M4909" s="20"/>
      <c r="N4909" s="20"/>
      <c r="O4909" s="20"/>
      <c r="P4909" s="20"/>
    </row>
    <row r="4910" ht="15.75" hidden="1" customHeight="1">
      <c r="A4910" s="12">
        <v>351070.0</v>
      </c>
      <c r="B4910" s="12" t="s">
        <v>4738</v>
      </c>
      <c r="C4910" s="12" t="s">
        <v>131</v>
      </c>
      <c r="D4910" s="12" t="s">
        <v>149</v>
      </c>
      <c r="E4910" s="12">
        <v>11836.0</v>
      </c>
      <c r="F4910" s="26">
        <v>43965.0</v>
      </c>
      <c r="G4910" s="20"/>
      <c r="H4910" s="20"/>
      <c r="I4910" s="28" t="str">
        <f t="shared" si="1"/>
        <v>SPCardoso43965</v>
      </c>
      <c r="J4910" s="28">
        <f>VLOOKUP(I4910,'Indice isolamento municipio'!$F$2:$G$26498,2,false)</f>
        <v>0.357</v>
      </c>
      <c r="K4910" s="29"/>
      <c r="L4910" s="20"/>
      <c r="M4910" s="20"/>
      <c r="N4910" s="20"/>
      <c r="O4910" s="20"/>
      <c r="P4910" s="20"/>
    </row>
    <row r="4911" ht="15.75" hidden="1" customHeight="1">
      <c r="A4911" s="12">
        <v>351080.0</v>
      </c>
      <c r="B4911" s="12" t="s">
        <v>4739</v>
      </c>
      <c r="C4911" s="12" t="s">
        <v>131</v>
      </c>
      <c r="D4911" s="12" t="s">
        <v>149</v>
      </c>
      <c r="E4911" s="12">
        <v>28535.0</v>
      </c>
      <c r="F4911" s="26">
        <v>43965.0</v>
      </c>
      <c r="G4911" s="20"/>
      <c r="H4911" s="20"/>
      <c r="I4911" s="28" t="str">
        <f t="shared" si="1"/>
        <v>SPCasa Branca43965</v>
      </c>
      <c r="J4911" s="28">
        <f>VLOOKUP(I4911,'Indice isolamento municipio'!$F$2:$G$26498,2,false)</f>
        <v>0.414</v>
      </c>
      <c r="K4911" s="29"/>
      <c r="L4911" s="20"/>
      <c r="M4911" s="20"/>
      <c r="N4911" s="20"/>
      <c r="O4911" s="20"/>
      <c r="P4911" s="20"/>
    </row>
    <row r="4912" ht="15.75" hidden="1" customHeight="1">
      <c r="A4912" s="12">
        <v>351090.0</v>
      </c>
      <c r="B4912" s="12" t="s">
        <v>4740</v>
      </c>
      <c r="C4912" s="12" t="s">
        <v>131</v>
      </c>
      <c r="D4912" s="12" t="s">
        <v>149</v>
      </c>
      <c r="E4912" s="12">
        <v>2599.0</v>
      </c>
      <c r="F4912" s="26">
        <v>43965.0</v>
      </c>
      <c r="G4912" s="20"/>
      <c r="H4912" s="20"/>
      <c r="I4912" s="28" t="str">
        <f t="shared" si="1"/>
        <v>SPCássia dos Coqueiros43965</v>
      </c>
      <c r="J4912" s="28">
        <f>VLOOKUP(I4912,'Indice isolamento municipio'!$F$2:$G$26498,2,false)</f>
        <v>0.605</v>
      </c>
      <c r="K4912" s="29"/>
      <c r="L4912" s="20"/>
      <c r="M4912" s="20"/>
      <c r="N4912" s="20"/>
      <c r="O4912" s="20"/>
      <c r="P4912" s="20"/>
    </row>
    <row r="4913" ht="15.75" hidden="1" customHeight="1">
      <c r="A4913" s="12">
        <v>351100.0</v>
      </c>
      <c r="B4913" s="12" t="s">
        <v>4741</v>
      </c>
      <c r="C4913" s="12" t="s">
        <v>131</v>
      </c>
      <c r="D4913" s="12" t="s">
        <v>149</v>
      </c>
      <c r="E4913" s="12">
        <v>18465.0</v>
      </c>
      <c r="F4913" s="26">
        <v>43965.0</v>
      </c>
      <c r="G4913" s="20"/>
      <c r="H4913" s="20"/>
      <c r="I4913" s="28" t="str">
        <f t="shared" si="1"/>
        <v>SPCastilho43965</v>
      </c>
      <c r="J4913" s="28">
        <f>VLOOKUP(I4913,'Indice isolamento municipio'!$F$2:$G$26498,2,false)</f>
        <v>0.408</v>
      </c>
      <c r="K4913" s="29"/>
      <c r="L4913" s="20"/>
      <c r="M4913" s="20"/>
      <c r="N4913" s="20"/>
      <c r="O4913" s="20"/>
      <c r="P4913" s="20"/>
    </row>
    <row r="4914" ht="15.75" hidden="1" customHeight="1">
      <c r="A4914" s="12">
        <v>351110.0</v>
      </c>
      <c r="B4914" s="12" t="s">
        <v>4742</v>
      </c>
      <c r="C4914" s="12" t="s">
        <v>131</v>
      </c>
      <c r="D4914" s="12" t="s">
        <v>149</v>
      </c>
      <c r="E4914" s="12">
        <v>113873.0</v>
      </c>
      <c r="F4914" s="26">
        <v>43965.0</v>
      </c>
      <c r="G4914" s="20"/>
      <c r="H4914" s="20"/>
      <c r="I4914" s="28" t="str">
        <f t="shared" si="1"/>
        <v>SPCatanduva43965</v>
      </c>
      <c r="J4914" s="28">
        <f>VLOOKUP(I4914,'Indice isolamento municipio'!$F$2:$G$26498,2,false)</f>
        <v>0.366</v>
      </c>
      <c r="K4914" s="29"/>
      <c r="L4914" s="20"/>
      <c r="M4914" s="20"/>
      <c r="N4914" s="20"/>
      <c r="O4914" s="20"/>
      <c r="P4914" s="20"/>
    </row>
    <row r="4915" ht="15.75" hidden="1" customHeight="1">
      <c r="A4915" s="12">
        <v>351120.0</v>
      </c>
      <c r="B4915" s="12" t="s">
        <v>4743</v>
      </c>
      <c r="C4915" s="12" t="s">
        <v>131</v>
      </c>
      <c r="D4915" s="12" t="s">
        <v>149</v>
      </c>
      <c r="E4915" s="12">
        <v>7214.0</v>
      </c>
      <c r="F4915" s="26">
        <v>43965.0</v>
      </c>
      <c r="G4915" s="20"/>
      <c r="H4915" s="20"/>
      <c r="I4915" s="28" t="str">
        <f t="shared" si="1"/>
        <v>SPCatiguá43965</v>
      </c>
      <c r="J4915" s="28">
        <f>VLOOKUP(I4915,'Indice isolamento municipio'!$F$2:$G$26498,2,false)</f>
        <v>0.388</v>
      </c>
      <c r="K4915" s="29"/>
      <c r="L4915" s="20"/>
      <c r="M4915" s="20"/>
      <c r="N4915" s="20"/>
      <c r="O4915" s="20"/>
      <c r="P4915" s="20"/>
    </row>
    <row r="4916" ht="15.75" hidden="1" customHeight="1">
      <c r="A4916" s="12">
        <v>351130.0</v>
      </c>
      <c r="B4916" s="12" t="s">
        <v>1386</v>
      </c>
      <c r="C4916" s="12" t="s">
        <v>131</v>
      </c>
      <c r="D4916" s="12" t="s">
        <v>149</v>
      </c>
      <c r="E4916" s="12">
        <v>8165.0</v>
      </c>
      <c r="F4916" s="26">
        <v>43965.0</v>
      </c>
      <c r="G4916" s="20"/>
      <c r="H4916" s="20"/>
      <c r="I4916" s="28" t="str">
        <f t="shared" si="1"/>
        <v>SPCedral43965</v>
      </c>
      <c r="J4916" s="28">
        <f>VLOOKUP(I4916,'Indice isolamento municipio'!$F$2:$G$26498,2,false)</f>
        <v>0.334</v>
      </c>
      <c r="K4916" s="29"/>
      <c r="L4916" s="20"/>
      <c r="M4916" s="20"/>
      <c r="N4916" s="20"/>
      <c r="O4916" s="20"/>
      <c r="P4916" s="20"/>
    </row>
    <row r="4917" ht="15.75" hidden="1" customHeight="1">
      <c r="A4917" s="12">
        <v>351140.0</v>
      </c>
      <c r="B4917" s="12" t="s">
        <v>4744</v>
      </c>
      <c r="C4917" s="12" t="s">
        <v>131</v>
      </c>
      <c r="D4917" s="12" t="s">
        <v>149</v>
      </c>
      <c r="E4917" s="12">
        <v>17893.0</v>
      </c>
      <c r="F4917" s="26">
        <v>43965.0</v>
      </c>
      <c r="G4917" s="20"/>
      <c r="H4917" s="20"/>
      <c r="I4917" s="28" t="str">
        <f t="shared" si="1"/>
        <v>SPCerqueira César43965</v>
      </c>
      <c r="J4917" s="28">
        <f>VLOOKUP(I4917,'Indice isolamento municipio'!$F$2:$G$26498,2,false)</f>
        <v>0.313</v>
      </c>
      <c r="K4917" s="29"/>
      <c r="L4917" s="20"/>
      <c r="M4917" s="20"/>
      <c r="N4917" s="20"/>
      <c r="O4917" s="20"/>
      <c r="P4917" s="20"/>
    </row>
    <row r="4918" ht="15.75" hidden="1" customHeight="1">
      <c r="A4918" s="12">
        <v>351150.0</v>
      </c>
      <c r="B4918" s="12" t="s">
        <v>4745</v>
      </c>
      <c r="C4918" s="12" t="s">
        <v>131</v>
      </c>
      <c r="D4918" s="12" t="s">
        <v>149</v>
      </c>
      <c r="E4918" s="12">
        <v>41144.0</v>
      </c>
      <c r="F4918" s="26">
        <v>43965.0</v>
      </c>
      <c r="G4918" s="20"/>
      <c r="H4918" s="20"/>
      <c r="I4918" s="28" t="str">
        <f t="shared" si="1"/>
        <v>SPCerquilho43965</v>
      </c>
      <c r="J4918" s="28">
        <f>VLOOKUP(I4918,'Indice isolamento municipio'!$F$2:$G$26498,2,false)</f>
        <v>0.387</v>
      </c>
      <c r="K4918" s="29"/>
      <c r="L4918" s="20"/>
      <c r="M4918" s="20"/>
      <c r="N4918" s="20"/>
      <c r="O4918" s="20"/>
      <c r="P4918" s="20"/>
    </row>
    <row r="4919" ht="15.75" hidden="1" customHeight="1">
      <c r="A4919" s="12">
        <v>351160.0</v>
      </c>
      <c r="B4919" s="12" t="s">
        <v>4746</v>
      </c>
      <c r="C4919" s="12" t="s">
        <v>131</v>
      </c>
      <c r="D4919" s="12" t="s">
        <v>149</v>
      </c>
      <c r="E4919" s="12">
        <v>15942.0</v>
      </c>
      <c r="F4919" s="26">
        <v>43965.0</v>
      </c>
      <c r="G4919" s="20"/>
      <c r="H4919" s="20"/>
      <c r="I4919" s="28" t="str">
        <f t="shared" si="1"/>
        <v>SPCesário Lange43965</v>
      </c>
      <c r="J4919" s="28">
        <f>VLOOKUP(I4919,'Indice isolamento municipio'!$F$2:$G$26498,2,false)</f>
        <v>0.409</v>
      </c>
      <c r="K4919" s="29"/>
      <c r="L4919" s="20"/>
      <c r="M4919" s="20"/>
      <c r="N4919" s="20"/>
      <c r="O4919" s="20"/>
      <c r="P4919" s="20"/>
    </row>
    <row r="4920" ht="15.75" hidden="1" customHeight="1">
      <c r="A4920" s="12">
        <v>351170.0</v>
      </c>
      <c r="B4920" s="12" t="s">
        <v>4747</v>
      </c>
      <c r="C4920" s="12" t="s">
        <v>131</v>
      </c>
      <c r="D4920" s="12" t="s">
        <v>149</v>
      </c>
      <c r="E4920" s="12">
        <v>15395.0</v>
      </c>
      <c r="F4920" s="26">
        <v>43965.0</v>
      </c>
      <c r="G4920" s="20"/>
      <c r="H4920" s="20"/>
      <c r="I4920" s="28" t="str">
        <f t="shared" si="1"/>
        <v>SPCharqueada43965</v>
      </c>
      <c r="J4920" s="28">
        <f>VLOOKUP(I4920,'Indice isolamento municipio'!$F$2:$G$26498,2,false)</f>
        <v>0.402</v>
      </c>
      <c r="K4920" s="29"/>
      <c r="L4920" s="20"/>
      <c r="M4920" s="20"/>
      <c r="N4920" s="20"/>
      <c r="O4920" s="20"/>
      <c r="P4920" s="20"/>
    </row>
    <row r="4921" ht="15.75" hidden="1" customHeight="1">
      <c r="A4921" s="12">
        <v>351190.0</v>
      </c>
      <c r="B4921" s="12" t="s">
        <v>4749</v>
      </c>
      <c r="C4921" s="12" t="s">
        <v>131</v>
      </c>
      <c r="D4921" s="12" t="s">
        <v>149</v>
      </c>
      <c r="E4921" s="12">
        <v>7316.0</v>
      </c>
      <c r="F4921" s="26">
        <v>43965.0</v>
      </c>
      <c r="G4921" s="20"/>
      <c r="H4921" s="20"/>
      <c r="I4921" s="28" t="str">
        <f t="shared" si="1"/>
        <v>SPClementina43965</v>
      </c>
      <c r="J4921" s="28">
        <f>VLOOKUP(I4921,'Indice isolamento municipio'!$F$2:$G$26498,2,false)</f>
        <v>0.341</v>
      </c>
      <c r="K4921" s="29"/>
      <c r="L4921" s="20"/>
      <c r="M4921" s="20"/>
      <c r="N4921" s="20"/>
      <c r="O4921" s="20"/>
      <c r="P4921" s="20"/>
    </row>
    <row r="4922" ht="15.75" hidden="1" customHeight="1">
      <c r="A4922" s="12">
        <v>351200.0</v>
      </c>
      <c r="B4922" s="12" t="s">
        <v>4750</v>
      </c>
      <c r="C4922" s="12" t="s">
        <v>131</v>
      </c>
      <c r="D4922" s="12" t="s">
        <v>149</v>
      </c>
      <c r="E4922" s="12">
        <v>17478.0</v>
      </c>
      <c r="F4922" s="26">
        <v>43965.0</v>
      </c>
      <c r="G4922" s="20"/>
      <c r="H4922" s="20"/>
      <c r="I4922" s="28" t="str">
        <f t="shared" si="1"/>
        <v>SPColina43965</v>
      </c>
      <c r="J4922" s="28">
        <f>VLOOKUP(I4922,'Indice isolamento municipio'!$F$2:$G$26498,2,false)</f>
        <v>0.392</v>
      </c>
      <c r="K4922" s="29"/>
      <c r="L4922" s="20"/>
      <c r="M4922" s="20"/>
      <c r="N4922" s="20"/>
      <c r="O4922" s="20"/>
      <c r="P4922" s="20"/>
    </row>
    <row r="4923" ht="15.75" hidden="1" customHeight="1">
      <c r="A4923" s="12">
        <v>351210.0</v>
      </c>
      <c r="B4923" s="12" t="s">
        <v>4751</v>
      </c>
      <c r="C4923" s="12" t="s">
        <v>131</v>
      </c>
      <c r="D4923" s="12" t="s">
        <v>149</v>
      </c>
      <c r="E4923" s="12">
        <v>6001.0</v>
      </c>
      <c r="F4923" s="26">
        <v>43965.0</v>
      </c>
      <c r="G4923" s="20"/>
      <c r="H4923" s="20"/>
      <c r="I4923" s="28" t="str">
        <f t="shared" si="1"/>
        <v>SPColômbia43965</v>
      </c>
      <c r="J4923" s="28">
        <f>VLOOKUP(I4923,'Indice isolamento municipio'!$F$2:$G$26498,2,false)</f>
        <v>0.441</v>
      </c>
      <c r="K4923" s="29"/>
      <c r="L4923" s="20"/>
      <c r="M4923" s="20"/>
      <c r="N4923" s="20"/>
      <c r="O4923" s="20"/>
      <c r="P4923" s="20"/>
    </row>
    <row r="4924" ht="15.75" hidden="1" customHeight="1">
      <c r="A4924" s="12">
        <v>351220.0</v>
      </c>
      <c r="B4924" s="12" t="s">
        <v>4752</v>
      </c>
      <c r="C4924" s="12" t="s">
        <v>131</v>
      </c>
      <c r="D4924" s="12" t="s">
        <v>149</v>
      </c>
      <c r="E4924" s="12">
        <v>25615.0</v>
      </c>
      <c r="F4924" s="26">
        <v>43965.0</v>
      </c>
      <c r="G4924" s="20"/>
      <c r="H4924" s="20"/>
      <c r="I4924" s="28" t="str">
        <f t="shared" si="1"/>
        <v>SPConchal43965</v>
      </c>
      <c r="J4924" s="28">
        <f>VLOOKUP(I4924,'Indice isolamento municipio'!$F$2:$G$26498,2,false)</f>
        <v>0.435</v>
      </c>
      <c r="K4924" s="29"/>
      <c r="L4924" s="20"/>
      <c r="M4924" s="20"/>
      <c r="N4924" s="20"/>
      <c r="O4924" s="20"/>
      <c r="P4924" s="20"/>
    </row>
    <row r="4925" ht="15.75" hidden="1" customHeight="1">
      <c r="A4925" s="12">
        <v>351230.0</v>
      </c>
      <c r="B4925" s="12" t="s">
        <v>4753</v>
      </c>
      <c r="C4925" s="12" t="s">
        <v>131</v>
      </c>
      <c r="D4925" s="12" t="s">
        <v>149</v>
      </c>
      <c r="E4925" s="12">
        <v>16497.0</v>
      </c>
      <c r="F4925" s="26">
        <v>43965.0</v>
      </c>
      <c r="G4925" s="20"/>
      <c r="H4925" s="20"/>
      <c r="I4925" s="28" t="str">
        <f t="shared" si="1"/>
        <v>SPConchas43965</v>
      </c>
      <c r="J4925" s="28">
        <f>VLOOKUP(I4925,'Indice isolamento municipio'!$F$2:$G$26498,2,false)</f>
        <v>0.411</v>
      </c>
      <c r="K4925" s="29"/>
      <c r="L4925" s="20"/>
      <c r="M4925" s="20"/>
      <c r="N4925" s="20"/>
      <c r="O4925" s="20"/>
      <c r="P4925" s="20"/>
    </row>
    <row r="4926" ht="15.75" hidden="1" customHeight="1">
      <c r="A4926" s="12">
        <v>351240.0</v>
      </c>
      <c r="B4926" s="12" t="s">
        <v>4754</v>
      </c>
      <c r="C4926" s="12" t="s">
        <v>131</v>
      </c>
      <c r="D4926" s="12" t="s">
        <v>149</v>
      </c>
      <c r="E4926" s="12">
        <v>21607.0</v>
      </c>
      <c r="F4926" s="26">
        <v>43965.0</v>
      </c>
      <c r="G4926" s="20"/>
      <c r="H4926" s="20"/>
      <c r="I4926" s="28" t="str">
        <f t="shared" si="1"/>
        <v>SPCordeirópolis43965</v>
      </c>
      <c r="J4926" s="28">
        <f>VLOOKUP(I4926,'Indice isolamento municipio'!$F$2:$G$26498,2,false)</f>
        <v>0.421</v>
      </c>
      <c r="K4926" s="29"/>
      <c r="L4926" s="20"/>
      <c r="M4926" s="20"/>
      <c r="N4926" s="20"/>
      <c r="O4926" s="20"/>
      <c r="P4926" s="20"/>
    </row>
    <row r="4927" ht="15.75" hidden="1" customHeight="1">
      <c r="A4927" s="12">
        <v>351250.0</v>
      </c>
      <c r="B4927" s="12" t="s">
        <v>4755</v>
      </c>
      <c r="C4927" s="12" t="s">
        <v>131</v>
      </c>
      <c r="D4927" s="12" t="s">
        <v>149</v>
      </c>
      <c r="E4927" s="12">
        <v>5362.0</v>
      </c>
      <c r="F4927" s="26">
        <v>43965.0</v>
      </c>
      <c r="G4927" s="20"/>
      <c r="H4927" s="20"/>
      <c r="I4927" s="28" t="str">
        <f t="shared" si="1"/>
        <v>SPCoroados43965</v>
      </c>
      <c r="J4927" s="28">
        <f>VLOOKUP(I4927,'Indice isolamento municipio'!$F$2:$G$26498,2,false)</f>
        <v>0.411</v>
      </c>
      <c r="K4927" s="29"/>
      <c r="L4927" s="20"/>
      <c r="M4927" s="20"/>
      <c r="N4927" s="20"/>
      <c r="O4927" s="20"/>
      <c r="P4927" s="20"/>
    </row>
    <row r="4928" ht="15.75" hidden="1" customHeight="1">
      <c r="A4928" s="12">
        <v>351260.0</v>
      </c>
      <c r="B4928" s="12" t="s">
        <v>4756</v>
      </c>
      <c r="C4928" s="12" t="s">
        <v>131</v>
      </c>
      <c r="D4928" s="12" t="s">
        <v>149</v>
      </c>
      <c r="E4928" s="12">
        <v>4913.0</v>
      </c>
      <c r="F4928" s="26">
        <v>43965.0</v>
      </c>
      <c r="G4928" s="20"/>
      <c r="H4928" s="20"/>
      <c r="I4928" s="28" t="str">
        <f t="shared" si="1"/>
        <v>SPCoronel Macedo43965</v>
      </c>
      <c r="J4928" s="28">
        <f>VLOOKUP(I4928,'Indice isolamento municipio'!$F$2:$G$26498,2,false)</f>
        <v>0.318</v>
      </c>
      <c r="K4928" s="29"/>
      <c r="L4928" s="20"/>
      <c r="M4928" s="20"/>
      <c r="N4928" s="20"/>
      <c r="O4928" s="20"/>
      <c r="P4928" s="20"/>
    </row>
    <row r="4929" ht="15.75" hidden="1" customHeight="1">
      <c r="A4929" s="12">
        <v>351270.0</v>
      </c>
      <c r="B4929" s="12" t="s">
        <v>4757</v>
      </c>
      <c r="C4929" s="12" t="s">
        <v>131</v>
      </c>
      <c r="D4929" s="12" t="s">
        <v>149</v>
      </c>
      <c r="E4929" s="12">
        <v>3887.0</v>
      </c>
      <c r="F4929" s="26">
        <v>43965.0</v>
      </c>
      <c r="G4929" s="20"/>
      <c r="H4929" s="20"/>
      <c r="I4929" s="28" t="str">
        <f t="shared" si="1"/>
        <v>SPCorumbataí43965</v>
      </c>
      <c r="J4929" s="28">
        <f>VLOOKUP(I4929,'Indice isolamento municipio'!$F$2:$G$26498,2,false)</f>
        <v>0.303</v>
      </c>
      <c r="K4929" s="29"/>
      <c r="L4929" s="20"/>
      <c r="M4929" s="20"/>
      <c r="N4929" s="20"/>
      <c r="O4929" s="20"/>
      <c r="P4929" s="20"/>
    </row>
    <row r="4930" ht="15.75" hidden="1" customHeight="1">
      <c r="A4930" s="12">
        <v>351280.0</v>
      </c>
      <c r="B4930" s="12" t="s">
        <v>4758</v>
      </c>
      <c r="C4930" s="12" t="s">
        <v>131</v>
      </c>
      <c r="D4930" s="12" t="s">
        <v>149</v>
      </c>
      <c r="E4930" s="12">
        <v>61013.0</v>
      </c>
      <c r="F4930" s="26">
        <v>43965.0</v>
      </c>
      <c r="G4930" s="20"/>
      <c r="H4930" s="20"/>
      <c r="I4930" s="28" t="str">
        <f t="shared" si="1"/>
        <v>SPCosmópolis43965</v>
      </c>
      <c r="J4930" s="28">
        <f>VLOOKUP(I4930,'Indice isolamento municipio'!$F$2:$G$26498,2,false)</f>
        <v>0.388</v>
      </c>
      <c r="K4930" s="29"/>
      <c r="L4930" s="20"/>
      <c r="M4930" s="20"/>
      <c r="N4930" s="20"/>
      <c r="O4930" s="20"/>
      <c r="P4930" s="20"/>
    </row>
    <row r="4931" ht="15.75" hidden="1" customHeight="1">
      <c r="A4931" s="12">
        <v>351290.0</v>
      </c>
      <c r="B4931" s="12" t="s">
        <v>4759</v>
      </c>
      <c r="C4931" s="12" t="s">
        <v>131</v>
      </c>
      <c r="D4931" s="12" t="s">
        <v>149</v>
      </c>
      <c r="E4931" s="12">
        <v>7191.0</v>
      </c>
      <c r="F4931" s="26">
        <v>43965.0</v>
      </c>
      <c r="G4931" s="20"/>
      <c r="H4931" s="20"/>
      <c r="I4931" s="28" t="str">
        <f t="shared" si="1"/>
        <v>SPCosmorama43965</v>
      </c>
      <c r="J4931" s="28">
        <f>VLOOKUP(I4931,'Indice isolamento municipio'!$F$2:$G$26498,2,false)</f>
        <v>0.386</v>
      </c>
      <c r="K4931" s="29"/>
      <c r="L4931" s="20"/>
      <c r="M4931" s="20"/>
      <c r="N4931" s="20"/>
      <c r="O4931" s="20"/>
      <c r="P4931" s="20"/>
    </row>
    <row r="4932" ht="15.75" hidden="1" customHeight="1">
      <c r="A4932" s="12">
        <v>351300.0</v>
      </c>
      <c r="B4932" s="12" t="s">
        <v>4760</v>
      </c>
      <c r="C4932" s="12" t="s">
        <v>131</v>
      </c>
      <c r="D4932" s="12" t="s">
        <v>149</v>
      </c>
      <c r="E4932" s="12">
        <v>209027.0</v>
      </c>
      <c r="F4932" s="26">
        <v>43965.0</v>
      </c>
      <c r="G4932" s="20"/>
      <c r="H4932" s="20"/>
      <c r="I4932" s="28" t="str">
        <f t="shared" si="1"/>
        <v>SPCotia43965</v>
      </c>
      <c r="J4932" s="28">
        <f>VLOOKUP(I4932,'Indice isolamento municipio'!$F$2:$G$26498,2,false)</f>
        <v>0.437</v>
      </c>
      <c r="K4932" s="29"/>
      <c r="L4932" s="20"/>
      <c r="M4932" s="20"/>
      <c r="N4932" s="20"/>
      <c r="O4932" s="20"/>
      <c r="P4932" s="20"/>
    </row>
    <row r="4933" ht="15.75" hidden="1" customHeight="1">
      <c r="A4933" s="12">
        <v>351310.0</v>
      </c>
      <c r="B4933" s="12" t="s">
        <v>4761</v>
      </c>
      <c r="C4933" s="12" t="s">
        <v>131</v>
      </c>
      <c r="D4933" s="12" t="s">
        <v>149</v>
      </c>
      <c r="E4933" s="12">
        <v>32187.0</v>
      </c>
      <c r="F4933" s="26">
        <v>43965.0</v>
      </c>
      <c r="G4933" s="20"/>
      <c r="H4933" s="20"/>
      <c r="I4933" s="28" t="str">
        <f t="shared" si="1"/>
        <v>SPCravinhos43965</v>
      </c>
      <c r="J4933" s="28">
        <f>VLOOKUP(I4933,'Indice isolamento municipio'!$F$2:$G$26498,2,false)</f>
        <v>0.339</v>
      </c>
      <c r="K4933" s="29"/>
      <c r="L4933" s="20"/>
      <c r="M4933" s="20"/>
      <c r="N4933" s="20"/>
      <c r="O4933" s="20"/>
      <c r="P4933" s="20"/>
    </row>
    <row r="4934" ht="15.75" hidden="1" customHeight="1">
      <c r="A4934" s="12">
        <v>351320.0</v>
      </c>
      <c r="B4934" s="12" t="s">
        <v>4762</v>
      </c>
      <c r="C4934" s="12" t="s">
        <v>131</v>
      </c>
      <c r="D4934" s="12" t="s">
        <v>149</v>
      </c>
      <c r="E4934" s="12">
        <v>7741.0</v>
      </c>
      <c r="F4934" s="26">
        <v>43965.0</v>
      </c>
      <c r="G4934" s="20"/>
      <c r="H4934" s="20"/>
      <c r="I4934" s="28" t="str">
        <f t="shared" si="1"/>
        <v>SPCristais Paulista43965</v>
      </c>
      <c r="J4934" s="28">
        <f>VLOOKUP(I4934,'Indice isolamento municipio'!$F$2:$G$26498,2,false)</f>
        <v>0.333</v>
      </c>
      <c r="K4934" s="29"/>
      <c r="L4934" s="20"/>
      <c r="M4934" s="20"/>
      <c r="N4934" s="20"/>
      <c r="O4934" s="20"/>
      <c r="P4934" s="20"/>
    </row>
    <row r="4935" ht="15.75" hidden="1" customHeight="1">
      <c r="A4935" s="12">
        <v>351330.0</v>
      </c>
      <c r="B4935" s="12" t="s">
        <v>4763</v>
      </c>
      <c r="C4935" s="12" t="s">
        <v>131</v>
      </c>
      <c r="D4935" s="12" t="s">
        <v>149</v>
      </c>
      <c r="E4935" s="12">
        <v>2224.0</v>
      </c>
      <c r="F4935" s="26">
        <v>43965.0</v>
      </c>
      <c r="G4935" s="20"/>
      <c r="H4935" s="20"/>
      <c r="I4935" s="28" t="str">
        <f t="shared" si="1"/>
        <v>SPCruzália43965</v>
      </c>
      <c r="J4935" s="28">
        <f>VLOOKUP(I4935,'Indice isolamento municipio'!$F$2:$G$26498,2,false)</f>
        <v>0.429</v>
      </c>
      <c r="K4935" s="29"/>
      <c r="L4935" s="20"/>
      <c r="M4935" s="20"/>
      <c r="N4935" s="20"/>
      <c r="O4935" s="20"/>
      <c r="P4935" s="20"/>
    </row>
    <row r="4936" ht="15.75" hidden="1" customHeight="1">
      <c r="A4936" s="12">
        <v>351340.0</v>
      </c>
      <c r="B4936" s="12" t="s">
        <v>4764</v>
      </c>
      <c r="C4936" s="12" t="s">
        <v>131</v>
      </c>
      <c r="D4936" s="12" t="s">
        <v>149</v>
      </c>
      <c r="E4936" s="12">
        <v>77575.0</v>
      </c>
      <c r="F4936" s="26">
        <v>43965.0</v>
      </c>
      <c r="G4936" s="20"/>
      <c r="H4936" s="20"/>
      <c r="I4936" s="28" t="str">
        <f t="shared" si="1"/>
        <v>SPCruzeiro43965</v>
      </c>
      <c r="J4936" s="28">
        <f>VLOOKUP(I4936,'Indice isolamento municipio'!$F$2:$G$26498,2,false)</f>
        <v>0.426</v>
      </c>
      <c r="K4936" s="29"/>
      <c r="L4936" s="20"/>
      <c r="M4936" s="20"/>
      <c r="N4936" s="20"/>
      <c r="O4936" s="20"/>
      <c r="P4936" s="20"/>
    </row>
    <row r="4937" ht="15.75" hidden="1" customHeight="1">
      <c r="A4937" s="12">
        <v>351350.0</v>
      </c>
      <c r="B4937" s="12" t="s">
        <v>4765</v>
      </c>
      <c r="C4937" s="12" t="s">
        <v>131</v>
      </c>
      <c r="D4937" s="12" t="s">
        <v>149</v>
      </c>
      <c r="E4937" s="12">
        <v>120293.0</v>
      </c>
      <c r="F4937" s="26">
        <v>43965.0</v>
      </c>
      <c r="G4937" s="20"/>
      <c r="H4937" s="20"/>
      <c r="I4937" s="28" t="str">
        <f t="shared" si="1"/>
        <v>SPCubatão43965</v>
      </c>
      <c r="J4937" s="28">
        <f>VLOOKUP(I4937,'Indice isolamento municipio'!$F$2:$G$26498,2,false)</f>
        <v>0.455</v>
      </c>
      <c r="K4937" s="29"/>
      <c r="L4937" s="20"/>
      <c r="M4937" s="20"/>
      <c r="N4937" s="20"/>
      <c r="O4937" s="20"/>
      <c r="P4937" s="20"/>
    </row>
    <row r="4938" ht="15.75" hidden="1" customHeight="1">
      <c r="A4938" s="12">
        <v>351360.0</v>
      </c>
      <c r="B4938" s="12" t="s">
        <v>4766</v>
      </c>
      <c r="C4938" s="12" t="s">
        <v>131</v>
      </c>
      <c r="D4938" s="12" t="s">
        <v>149</v>
      </c>
      <c r="E4938" s="12">
        <v>21682.0</v>
      </c>
      <c r="F4938" s="26">
        <v>43965.0</v>
      </c>
      <c r="G4938" s="20"/>
      <c r="H4938" s="20"/>
      <c r="I4938" s="28" t="str">
        <f t="shared" si="1"/>
        <v>SPCunha43965</v>
      </c>
      <c r="J4938" s="28">
        <f>VLOOKUP(I4938,'Indice isolamento municipio'!$F$2:$G$26498,2,false)</f>
        <v>0.418</v>
      </c>
      <c r="K4938" s="29"/>
      <c r="L4938" s="20"/>
      <c r="M4938" s="20"/>
      <c r="N4938" s="20"/>
      <c r="O4938" s="20"/>
      <c r="P4938" s="20"/>
    </row>
    <row r="4939" ht="15.75" hidden="1" customHeight="1">
      <c r="A4939" s="12">
        <v>351370.0</v>
      </c>
      <c r="B4939" s="12" t="s">
        <v>4767</v>
      </c>
      <c r="C4939" s="12" t="s">
        <v>131</v>
      </c>
      <c r="D4939" s="12" t="s">
        <v>149</v>
      </c>
      <c r="E4939" s="12">
        <v>31379.0</v>
      </c>
      <c r="F4939" s="26">
        <v>43965.0</v>
      </c>
      <c r="G4939" s="20"/>
      <c r="H4939" s="20"/>
      <c r="I4939" s="28" t="str">
        <f t="shared" si="1"/>
        <v>SPDescalvado43965</v>
      </c>
      <c r="J4939" s="28">
        <f>VLOOKUP(I4939,'Indice isolamento municipio'!$F$2:$G$26498,2,false)</f>
        <v>0.375</v>
      </c>
      <c r="K4939" s="29"/>
      <c r="L4939" s="20"/>
      <c r="M4939" s="20"/>
      <c r="N4939" s="20"/>
      <c r="O4939" s="20"/>
      <c r="P4939" s="20"/>
    </row>
    <row r="4940" ht="15.75" hidden="1" customHeight="1">
      <c r="A4940" s="12">
        <v>351380.0</v>
      </c>
      <c r="B4940" s="12" t="s">
        <v>4768</v>
      </c>
      <c r="C4940" s="12" t="s">
        <v>131</v>
      </c>
      <c r="D4940" s="12" t="s">
        <v>149</v>
      </c>
      <c r="E4940" s="12">
        <v>390980.0</v>
      </c>
      <c r="F4940" s="26">
        <v>43965.0</v>
      </c>
      <c r="G4940" s="20"/>
      <c r="H4940" s="20"/>
      <c r="I4940" s="28" t="str">
        <f t="shared" si="1"/>
        <v>SPDiadema43965</v>
      </c>
      <c r="J4940" s="28">
        <f>VLOOKUP(I4940,'Indice isolamento municipio'!$F$2:$G$26498,2,false)</f>
        <v>0.456</v>
      </c>
      <c r="K4940" s="29"/>
      <c r="L4940" s="20"/>
      <c r="M4940" s="20"/>
      <c r="N4940" s="20"/>
      <c r="O4940" s="20"/>
      <c r="P4940" s="20"/>
    </row>
    <row r="4941" ht="15.75" hidden="1" customHeight="1">
      <c r="A4941" s="12">
        <v>351385.0</v>
      </c>
      <c r="B4941" s="12" t="s">
        <v>4769</v>
      </c>
      <c r="C4941" s="12" t="s">
        <v>131</v>
      </c>
      <c r="D4941" s="12" t="s">
        <v>149</v>
      </c>
      <c r="E4941" s="12">
        <v>1699.0</v>
      </c>
      <c r="F4941" s="26">
        <v>43965.0</v>
      </c>
      <c r="G4941" s="20"/>
      <c r="H4941" s="20"/>
      <c r="I4941" s="28" t="str">
        <f t="shared" si="1"/>
        <v>SPDirce Reis43965</v>
      </c>
      <c r="J4941" s="28">
        <f>VLOOKUP(I4941,'Indice isolamento municipio'!$F$2:$G$26498,2,false)</f>
        <v>0.36</v>
      </c>
      <c r="K4941" s="29"/>
      <c r="L4941" s="20"/>
      <c r="M4941" s="20"/>
      <c r="N4941" s="20"/>
      <c r="O4941" s="20"/>
      <c r="P4941" s="20"/>
    </row>
    <row r="4942" ht="15.75" hidden="1" customHeight="1">
      <c r="A4942" s="12">
        <v>351390.0</v>
      </c>
      <c r="B4942" s="12" t="s">
        <v>4770</v>
      </c>
      <c r="C4942" s="12" t="s">
        <v>131</v>
      </c>
      <c r="D4942" s="12" t="s">
        <v>149</v>
      </c>
      <c r="E4942" s="12">
        <v>11086.0</v>
      </c>
      <c r="F4942" s="26">
        <v>43965.0</v>
      </c>
      <c r="G4942" s="20"/>
      <c r="H4942" s="20"/>
      <c r="I4942" s="28" t="str">
        <f t="shared" si="1"/>
        <v>SPDivinolândia43965</v>
      </c>
      <c r="J4942" s="28">
        <f>VLOOKUP(I4942,'Indice isolamento municipio'!$F$2:$G$26498,2,false)</f>
        <v>0.351</v>
      </c>
      <c r="K4942" s="29"/>
      <c r="L4942" s="20"/>
      <c r="M4942" s="20"/>
      <c r="N4942" s="20"/>
      <c r="O4942" s="20"/>
      <c r="P4942" s="20"/>
    </row>
    <row r="4943" ht="15.75" hidden="1" customHeight="1">
      <c r="A4943" s="12">
        <v>351400.0</v>
      </c>
      <c r="B4943" s="12" t="s">
        <v>4771</v>
      </c>
      <c r="C4943" s="12" t="s">
        <v>131</v>
      </c>
      <c r="D4943" s="12" t="s">
        <v>149</v>
      </c>
      <c r="E4943" s="12">
        <v>8080.0</v>
      </c>
      <c r="F4943" s="26">
        <v>43965.0</v>
      </c>
      <c r="G4943" s="20"/>
      <c r="H4943" s="20"/>
      <c r="I4943" s="28" t="str">
        <f t="shared" si="1"/>
        <v>SPDobrada43965</v>
      </c>
      <c r="J4943" s="28">
        <f>VLOOKUP(I4943,'Indice isolamento municipio'!$F$2:$G$26498,2,false)</f>
        <v>0.441</v>
      </c>
      <c r="K4943" s="29"/>
      <c r="L4943" s="20"/>
      <c r="M4943" s="20"/>
      <c r="N4943" s="20"/>
      <c r="O4943" s="20"/>
      <c r="P4943" s="20"/>
    </row>
    <row r="4944" ht="15.75" hidden="1" customHeight="1">
      <c r="A4944" s="12">
        <v>351410.0</v>
      </c>
      <c r="B4944" s="12" t="s">
        <v>4772</v>
      </c>
      <c r="C4944" s="12" t="s">
        <v>131</v>
      </c>
      <c r="D4944" s="12" t="s">
        <v>149</v>
      </c>
      <c r="E4944" s="12">
        <v>25100.0</v>
      </c>
      <c r="F4944" s="26">
        <v>43965.0</v>
      </c>
      <c r="G4944" s="20"/>
      <c r="H4944" s="20"/>
      <c r="I4944" s="28" t="str">
        <f t="shared" si="1"/>
        <v>SPDois Córregos43965</v>
      </c>
      <c r="J4944" s="28">
        <f>VLOOKUP(I4944,'Indice isolamento municipio'!$F$2:$G$26498,2,false)</f>
        <v>0.401</v>
      </c>
      <c r="K4944" s="29"/>
      <c r="L4944" s="20"/>
      <c r="M4944" s="20"/>
      <c r="N4944" s="20"/>
      <c r="O4944" s="20"/>
      <c r="P4944" s="20"/>
    </row>
    <row r="4945" ht="15.75" hidden="1" customHeight="1">
      <c r="A4945" s="12">
        <v>351420.0</v>
      </c>
      <c r="B4945" s="12" t="s">
        <v>6078</v>
      </c>
      <c r="C4945" s="12" t="s">
        <v>131</v>
      </c>
      <c r="D4945" s="12" t="s">
        <v>149</v>
      </c>
      <c r="E4945" s="12">
        <v>2088.0</v>
      </c>
      <c r="F4945" s="26">
        <v>43965.0</v>
      </c>
      <c r="G4945" s="20"/>
      <c r="H4945" s="20"/>
      <c r="I4945" s="28" t="str">
        <f t="shared" si="1"/>
        <v>SPDolcinópolis43965</v>
      </c>
      <c r="J4945" s="28" t="str">
        <f>VLOOKUP(I4945,'Indice isolamento municipio'!$F$2:$G$26498,2,false)</f>
        <v>#N/A</v>
      </c>
      <c r="K4945" s="29"/>
      <c r="L4945" s="20"/>
      <c r="M4945" s="20"/>
      <c r="N4945" s="20"/>
      <c r="O4945" s="20"/>
      <c r="P4945" s="20"/>
    </row>
    <row r="4946" ht="15.75" hidden="1" customHeight="1">
      <c r="A4946" s="12">
        <v>351430.0</v>
      </c>
      <c r="B4946" s="12" t="s">
        <v>4773</v>
      </c>
      <c r="C4946" s="12" t="s">
        <v>131</v>
      </c>
      <c r="D4946" s="12" t="s">
        <v>149</v>
      </c>
      <c r="E4946" s="12">
        <v>8610.0</v>
      </c>
      <c r="F4946" s="26">
        <v>43965.0</v>
      </c>
      <c r="G4946" s="20"/>
      <c r="H4946" s="20"/>
      <c r="I4946" s="28" t="str">
        <f t="shared" si="1"/>
        <v>SPDourado43965</v>
      </c>
      <c r="J4946" s="28">
        <f>VLOOKUP(I4946,'Indice isolamento municipio'!$F$2:$G$26498,2,false)</f>
        <v>0.34</v>
      </c>
      <c r="K4946" s="29"/>
      <c r="L4946" s="20"/>
      <c r="M4946" s="20"/>
      <c r="N4946" s="20"/>
      <c r="O4946" s="20"/>
      <c r="P4946" s="20"/>
    </row>
    <row r="4947" ht="15.75" hidden="1" customHeight="1">
      <c r="A4947" s="12">
        <v>351440.0</v>
      </c>
      <c r="B4947" s="12" t="s">
        <v>4774</v>
      </c>
      <c r="C4947" s="12" t="s">
        <v>131</v>
      </c>
      <c r="D4947" s="12" t="s">
        <v>149</v>
      </c>
      <c r="E4947" s="12">
        <v>43675.0</v>
      </c>
      <c r="F4947" s="26">
        <v>43965.0</v>
      </c>
      <c r="G4947" s="20"/>
      <c r="H4947" s="20"/>
      <c r="I4947" s="28" t="str">
        <f t="shared" si="1"/>
        <v>SPDracena43965</v>
      </c>
      <c r="J4947" s="28">
        <f>VLOOKUP(I4947,'Indice isolamento municipio'!$F$2:$G$26498,2,false)</f>
        <v>0.367</v>
      </c>
      <c r="K4947" s="29"/>
      <c r="L4947" s="20"/>
      <c r="M4947" s="20"/>
      <c r="N4947" s="20"/>
      <c r="O4947" s="20"/>
      <c r="P4947" s="20"/>
    </row>
    <row r="4948" ht="15.75" hidden="1" customHeight="1">
      <c r="A4948" s="12">
        <v>351450.0</v>
      </c>
      <c r="B4948" s="12" t="s">
        <v>4775</v>
      </c>
      <c r="C4948" s="12" t="s">
        <v>131</v>
      </c>
      <c r="D4948" s="12" t="s">
        <v>149</v>
      </c>
      <c r="E4948" s="12">
        <v>12218.0</v>
      </c>
      <c r="F4948" s="26">
        <v>43965.0</v>
      </c>
      <c r="G4948" s="20"/>
      <c r="H4948" s="20"/>
      <c r="I4948" s="28" t="str">
        <f t="shared" si="1"/>
        <v>SPDuartina43965</v>
      </c>
      <c r="J4948" s="28">
        <f>VLOOKUP(I4948,'Indice isolamento municipio'!$F$2:$G$26498,2,false)</f>
        <v>0.337</v>
      </c>
      <c r="K4948" s="29"/>
      <c r="L4948" s="20"/>
      <c r="M4948" s="20"/>
      <c r="N4948" s="20"/>
      <c r="O4948" s="20"/>
      <c r="P4948" s="20"/>
    </row>
    <row r="4949" ht="15.75" hidden="1" customHeight="1">
      <c r="A4949" s="12">
        <v>351460.0</v>
      </c>
      <c r="B4949" s="12" t="s">
        <v>4776</v>
      </c>
      <c r="C4949" s="12" t="s">
        <v>131</v>
      </c>
      <c r="D4949" s="12" t="s">
        <v>149</v>
      </c>
      <c r="E4949" s="12">
        <v>8421.0</v>
      </c>
      <c r="F4949" s="26">
        <v>43965.0</v>
      </c>
      <c r="G4949" s="20"/>
      <c r="H4949" s="20"/>
      <c r="I4949" s="28" t="str">
        <f t="shared" si="1"/>
        <v>SPDumont43965</v>
      </c>
      <c r="J4949" s="28">
        <f>VLOOKUP(I4949,'Indice isolamento municipio'!$F$2:$G$26498,2,false)</f>
        <v>0.329</v>
      </c>
      <c r="K4949" s="29"/>
      <c r="L4949" s="20"/>
      <c r="M4949" s="20"/>
      <c r="N4949" s="20"/>
      <c r="O4949" s="20"/>
      <c r="P4949" s="20"/>
    </row>
    <row r="4950" ht="15.75" hidden="1" customHeight="1">
      <c r="A4950" s="12">
        <v>351470.0</v>
      </c>
      <c r="B4950" s="12" t="s">
        <v>4777</v>
      </c>
      <c r="C4950" s="12" t="s">
        <v>131</v>
      </c>
      <c r="D4950" s="12" t="s">
        <v>149</v>
      </c>
      <c r="E4950" s="12">
        <v>6242.0</v>
      </c>
      <c r="F4950" s="26">
        <v>43965.0</v>
      </c>
      <c r="G4950" s="20"/>
      <c r="H4950" s="20"/>
      <c r="I4950" s="28" t="str">
        <f t="shared" si="1"/>
        <v>SPEchaporã43965</v>
      </c>
      <c r="J4950" s="28">
        <f>VLOOKUP(I4950,'Indice isolamento municipio'!$F$2:$G$26498,2,false)</f>
        <v>0.382</v>
      </c>
      <c r="K4950" s="29"/>
      <c r="L4950" s="20"/>
      <c r="M4950" s="20"/>
      <c r="N4950" s="20"/>
      <c r="O4950" s="20"/>
      <c r="P4950" s="20"/>
    </row>
    <row r="4951" ht="15.75" hidden="1" customHeight="1">
      <c r="A4951" s="12">
        <v>351480.0</v>
      </c>
      <c r="B4951" s="12" t="s">
        <v>1697</v>
      </c>
      <c r="C4951" s="12" t="s">
        <v>131</v>
      </c>
      <c r="D4951" s="12" t="s">
        <v>149</v>
      </c>
      <c r="E4951" s="12">
        <v>14718.0</v>
      </c>
      <c r="F4951" s="26">
        <v>43965.0</v>
      </c>
      <c r="G4951" s="20"/>
      <c r="H4951" s="20"/>
      <c r="I4951" s="28" t="str">
        <f t="shared" si="1"/>
        <v>SPEldorado43965</v>
      </c>
      <c r="J4951" s="28">
        <f>VLOOKUP(I4951,'Indice isolamento municipio'!$F$2:$G$26498,2,false)</f>
        <v>0.427</v>
      </c>
      <c r="K4951" s="29"/>
      <c r="L4951" s="20"/>
      <c r="M4951" s="20"/>
      <c r="N4951" s="20"/>
      <c r="O4951" s="20"/>
      <c r="P4951" s="20"/>
    </row>
    <row r="4952" ht="15.75" hidden="1" customHeight="1">
      <c r="A4952" s="12">
        <v>351490.0</v>
      </c>
      <c r="B4952" s="12" t="s">
        <v>4778</v>
      </c>
      <c r="C4952" s="12" t="s">
        <v>131</v>
      </c>
      <c r="D4952" s="12" t="s">
        <v>149</v>
      </c>
      <c r="E4952" s="12">
        <v>16060.0</v>
      </c>
      <c r="F4952" s="26">
        <v>43965.0</v>
      </c>
      <c r="G4952" s="20"/>
      <c r="H4952" s="20"/>
      <c r="I4952" s="28" t="str">
        <f t="shared" si="1"/>
        <v>SPElias Fausto43965</v>
      </c>
      <c r="J4952" s="28">
        <f>VLOOKUP(I4952,'Indice isolamento municipio'!$F$2:$G$26498,2,false)</f>
        <v>0.369</v>
      </c>
      <c r="K4952" s="29"/>
      <c r="L4952" s="20"/>
      <c r="M4952" s="20"/>
      <c r="N4952" s="20"/>
      <c r="O4952" s="20"/>
      <c r="P4952" s="20"/>
    </row>
    <row r="4953" ht="15.75" hidden="1" customHeight="1">
      <c r="A4953" s="12">
        <v>351492.0</v>
      </c>
      <c r="B4953" s="12" t="s">
        <v>4779</v>
      </c>
      <c r="C4953" s="12" t="s">
        <v>131</v>
      </c>
      <c r="D4953" s="12" t="s">
        <v>149</v>
      </c>
      <c r="E4953" s="12">
        <v>3202.0</v>
      </c>
      <c r="F4953" s="26">
        <v>43965.0</v>
      </c>
      <c r="G4953" s="20"/>
      <c r="H4953" s="20"/>
      <c r="I4953" s="28" t="str">
        <f t="shared" si="1"/>
        <v>SPElisiário43965</v>
      </c>
      <c r="J4953" s="28">
        <f>VLOOKUP(I4953,'Indice isolamento municipio'!$F$2:$G$26498,2,false)</f>
        <v>0.3</v>
      </c>
      <c r="K4953" s="29"/>
      <c r="L4953" s="20"/>
      <c r="M4953" s="20"/>
      <c r="N4953" s="20"/>
      <c r="O4953" s="20"/>
      <c r="P4953" s="20"/>
    </row>
    <row r="4954" ht="15.75" hidden="1" customHeight="1">
      <c r="A4954" s="12">
        <v>351495.0</v>
      </c>
      <c r="B4954" s="12" t="s">
        <v>4780</v>
      </c>
      <c r="C4954" s="12" t="s">
        <v>131</v>
      </c>
      <c r="D4954" s="12" t="s">
        <v>149</v>
      </c>
      <c r="E4954" s="12">
        <v>2415.0</v>
      </c>
      <c r="F4954" s="26">
        <v>43965.0</v>
      </c>
      <c r="G4954" s="20"/>
      <c r="H4954" s="20"/>
      <c r="I4954" s="28" t="str">
        <f t="shared" si="1"/>
        <v>SPEmbaúba43965</v>
      </c>
      <c r="J4954" s="28">
        <f>VLOOKUP(I4954,'Indice isolamento municipio'!$F$2:$G$26498,2,false)</f>
        <v>0.257</v>
      </c>
      <c r="K4954" s="29"/>
      <c r="L4954" s="20"/>
      <c r="M4954" s="20"/>
      <c r="N4954" s="20"/>
      <c r="O4954" s="20"/>
      <c r="P4954" s="20"/>
    </row>
    <row r="4955" ht="15.75" hidden="1" customHeight="1">
      <c r="A4955" s="12">
        <v>351500.0</v>
      </c>
      <c r="B4955" s="12" t="s">
        <v>6079</v>
      </c>
      <c r="C4955" s="12" t="s">
        <v>131</v>
      </c>
      <c r="D4955" s="12" t="s">
        <v>149</v>
      </c>
      <c r="E4955" s="12">
        <v>245148.0</v>
      </c>
      <c r="F4955" s="26">
        <v>43965.0</v>
      </c>
      <c r="G4955" s="20"/>
      <c r="H4955" s="20"/>
      <c r="I4955" s="28" t="str">
        <f t="shared" si="1"/>
        <v>SPEmbu43965</v>
      </c>
      <c r="J4955" s="28" t="str">
        <f>VLOOKUP(I4955,'Indice isolamento municipio'!$F$2:$G$26498,2,false)</f>
        <v>#N/A</v>
      </c>
      <c r="K4955" s="29"/>
      <c r="L4955" s="20"/>
      <c r="M4955" s="20"/>
      <c r="N4955" s="20"/>
      <c r="O4955" s="20"/>
      <c r="P4955" s="20"/>
    </row>
    <row r="4956" ht="15.75" hidden="1" customHeight="1">
      <c r="A4956" s="12">
        <v>351510.0</v>
      </c>
      <c r="B4956" s="12" t="s">
        <v>4782</v>
      </c>
      <c r="C4956" s="12" t="s">
        <v>131</v>
      </c>
      <c r="D4956" s="12" t="s">
        <v>149</v>
      </c>
      <c r="E4956" s="12">
        <v>63653.0</v>
      </c>
      <c r="F4956" s="26">
        <v>43965.0</v>
      </c>
      <c r="G4956" s="20"/>
      <c r="H4956" s="20"/>
      <c r="I4956" s="28" t="str">
        <f t="shared" si="1"/>
        <v>SPEmbu-Guaçu43965</v>
      </c>
      <c r="J4956" s="28">
        <f>VLOOKUP(I4956,'Indice isolamento municipio'!$F$2:$G$26498,2,false)</f>
        <v>0.469</v>
      </c>
      <c r="K4956" s="29"/>
      <c r="L4956" s="20"/>
      <c r="M4956" s="20"/>
      <c r="N4956" s="20"/>
      <c r="O4956" s="20"/>
      <c r="P4956" s="20"/>
    </row>
    <row r="4957" ht="15.75" hidden="1" customHeight="1">
      <c r="A4957" s="12">
        <v>351512.0</v>
      </c>
      <c r="B4957" s="12" t="s">
        <v>4783</v>
      </c>
      <c r="C4957" s="12" t="s">
        <v>131</v>
      </c>
      <c r="D4957" s="12" t="s">
        <v>149</v>
      </c>
      <c r="E4957" s="12">
        <v>3040.0</v>
      </c>
      <c r="F4957" s="26">
        <v>43965.0</v>
      </c>
      <c r="G4957" s="20"/>
      <c r="H4957" s="20"/>
      <c r="I4957" s="28" t="str">
        <f t="shared" si="1"/>
        <v>SPEmilianópolis43965</v>
      </c>
      <c r="J4957" s="28">
        <f>VLOOKUP(I4957,'Indice isolamento municipio'!$F$2:$G$26498,2,false)</f>
        <v>0.456</v>
      </c>
      <c r="K4957" s="29"/>
      <c r="L4957" s="20"/>
      <c r="M4957" s="20"/>
      <c r="N4957" s="20"/>
      <c r="O4957" s="20"/>
      <c r="P4957" s="20"/>
    </row>
    <row r="4958" ht="15.75" hidden="1" customHeight="1">
      <c r="A4958" s="12">
        <v>351515.0</v>
      </c>
      <c r="B4958" s="12" t="s">
        <v>4784</v>
      </c>
      <c r="C4958" s="12" t="s">
        <v>131</v>
      </c>
      <c r="D4958" s="12" t="s">
        <v>149</v>
      </c>
      <c r="E4958" s="12">
        <v>16580.0</v>
      </c>
      <c r="F4958" s="26">
        <v>43965.0</v>
      </c>
      <c r="G4958" s="20"/>
      <c r="H4958" s="20"/>
      <c r="I4958" s="28" t="str">
        <f t="shared" si="1"/>
        <v>SPEngenheiro Coelho43965</v>
      </c>
      <c r="J4958" s="28">
        <f>VLOOKUP(I4958,'Indice isolamento municipio'!$F$2:$G$26498,2,false)</f>
        <v>0.449</v>
      </c>
      <c r="K4958" s="29"/>
      <c r="L4958" s="20"/>
      <c r="M4958" s="20"/>
      <c r="N4958" s="20"/>
      <c r="O4958" s="20"/>
      <c r="P4958" s="20"/>
    </row>
    <row r="4959" ht="15.75" hidden="1" customHeight="1">
      <c r="A4959" s="12">
        <v>351518.0</v>
      </c>
      <c r="B4959" s="12" t="s">
        <v>4786</v>
      </c>
      <c r="C4959" s="12" t="s">
        <v>131</v>
      </c>
      <c r="D4959" s="12" t="s">
        <v>149</v>
      </c>
      <c r="E4959" s="12">
        <v>42123.0</v>
      </c>
      <c r="F4959" s="26">
        <v>43965.0</v>
      </c>
      <c r="G4959" s="20"/>
      <c r="H4959" s="20"/>
      <c r="I4959" s="28" t="str">
        <f t="shared" si="1"/>
        <v>SPEspírito Santo do Pinhal43965</v>
      </c>
      <c r="J4959" s="28">
        <f>VLOOKUP(I4959,'Indice isolamento municipio'!$F$2:$G$26498,2,false)</f>
        <v>0.379</v>
      </c>
      <c r="K4959" s="29"/>
      <c r="L4959" s="20"/>
      <c r="M4959" s="20"/>
      <c r="N4959" s="20"/>
      <c r="O4959" s="20"/>
      <c r="P4959" s="20"/>
    </row>
    <row r="4960" ht="15.75" hidden="1" customHeight="1">
      <c r="A4960" s="12">
        <v>351519.0</v>
      </c>
      <c r="B4960" s="12" t="s">
        <v>4787</v>
      </c>
      <c r="C4960" s="12" t="s">
        <v>131</v>
      </c>
      <c r="D4960" s="12" t="s">
        <v>149</v>
      </c>
      <c r="E4960" s="12">
        <v>4330.0</v>
      </c>
      <c r="F4960" s="26">
        <v>43965.0</v>
      </c>
      <c r="G4960" s="20"/>
      <c r="H4960" s="20"/>
      <c r="I4960" s="28" t="str">
        <f t="shared" si="1"/>
        <v>SPEspírito Santo do Turvo43965</v>
      </c>
      <c r="J4960" s="28">
        <f>VLOOKUP(I4960,'Indice isolamento municipio'!$F$2:$G$26498,2,false)</f>
        <v>0.418</v>
      </c>
      <c r="K4960" s="29"/>
      <c r="L4960" s="20"/>
      <c r="M4960" s="20"/>
      <c r="N4960" s="20"/>
      <c r="O4960" s="20"/>
      <c r="P4960" s="20"/>
    </row>
    <row r="4961" ht="15.75" hidden="1" customHeight="1">
      <c r="A4961" s="12">
        <v>351520.0</v>
      </c>
      <c r="B4961" s="12" t="s">
        <v>4789</v>
      </c>
      <c r="C4961" s="12" t="s">
        <v>131</v>
      </c>
      <c r="D4961" s="12" t="s">
        <v>149</v>
      </c>
      <c r="E4961" s="12">
        <v>8201.0</v>
      </c>
      <c r="F4961" s="26">
        <v>43965.0</v>
      </c>
      <c r="G4961" s="20"/>
      <c r="H4961" s="20"/>
      <c r="I4961" s="28" t="str">
        <f t="shared" si="1"/>
        <v>SPEstrela d'Oeste43965</v>
      </c>
      <c r="J4961" s="28">
        <f>VLOOKUP(I4961,'Indice isolamento municipio'!$F$2:$G$26498,2,false)</f>
        <v>0.349</v>
      </c>
      <c r="K4961" s="29"/>
      <c r="L4961" s="20"/>
      <c r="M4961" s="20"/>
      <c r="N4961" s="20"/>
      <c r="O4961" s="20"/>
      <c r="P4961" s="20"/>
    </row>
    <row r="4962" ht="15.75" hidden="1" customHeight="1">
      <c r="A4962" s="12">
        <v>351530.0</v>
      </c>
      <c r="B4962" s="12" t="s">
        <v>1183</v>
      </c>
      <c r="C4962" s="12" t="s">
        <v>131</v>
      </c>
      <c r="D4962" s="12" t="s">
        <v>149</v>
      </c>
      <c r="E4962" s="12">
        <v>2663.0</v>
      </c>
      <c r="F4962" s="26">
        <v>43965.0</v>
      </c>
      <c r="G4962" s="20"/>
      <c r="H4962" s="20"/>
      <c r="I4962" s="28" t="str">
        <f t="shared" si="1"/>
        <v>SPEstrela do Norte43965</v>
      </c>
      <c r="J4962" s="28">
        <f>VLOOKUP(I4962,'Indice isolamento municipio'!$F$2:$G$26498,2,false)</f>
        <v>0.457</v>
      </c>
      <c r="K4962" s="29"/>
      <c r="L4962" s="20"/>
      <c r="M4962" s="20"/>
      <c r="N4962" s="20"/>
      <c r="O4962" s="20"/>
      <c r="P4962" s="20"/>
    </row>
    <row r="4963" ht="15.75" hidden="1" customHeight="1">
      <c r="A4963" s="12">
        <v>351535.0</v>
      </c>
      <c r="B4963" s="12" t="s">
        <v>4790</v>
      </c>
      <c r="C4963" s="12" t="s">
        <v>131</v>
      </c>
      <c r="D4963" s="12" t="s">
        <v>149</v>
      </c>
      <c r="E4963" s="12">
        <v>9491.0</v>
      </c>
      <c r="F4963" s="26">
        <v>43965.0</v>
      </c>
      <c r="G4963" s="20"/>
      <c r="H4963" s="20"/>
      <c r="I4963" s="28" t="str">
        <f t="shared" si="1"/>
        <v>SPEuclides da Cunha Paulista43965</v>
      </c>
      <c r="J4963" s="28">
        <f>VLOOKUP(I4963,'Indice isolamento municipio'!$F$2:$G$26498,2,false)</f>
        <v>0.443</v>
      </c>
      <c r="K4963" s="29"/>
      <c r="L4963" s="20"/>
      <c r="M4963" s="20"/>
      <c r="N4963" s="20"/>
      <c r="O4963" s="20"/>
      <c r="P4963" s="20"/>
    </row>
    <row r="4964" ht="15.75" hidden="1" customHeight="1">
      <c r="A4964" s="12">
        <v>351540.0</v>
      </c>
      <c r="B4964" s="12" t="s">
        <v>4791</v>
      </c>
      <c r="C4964" s="12" t="s">
        <v>131</v>
      </c>
      <c r="D4964" s="12" t="s">
        <v>149</v>
      </c>
      <c r="E4964" s="12">
        <v>15367.0</v>
      </c>
      <c r="F4964" s="26">
        <v>43965.0</v>
      </c>
      <c r="G4964" s="20"/>
      <c r="H4964" s="20"/>
      <c r="I4964" s="28" t="str">
        <f t="shared" si="1"/>
        <v>SPFartura43965</v>
      </c>
      <c r="J4964" s="28">
        <f>VLOOKUP(I4964,'Indice isolamento municipio'!$F$2:$G$26498,2,false)</f>
        <v>0.437</v>
      </c>
      <c r="K4964" s="29"/>
      <c r="L4964" s="20"/>
      <c r="M4964" s="20"/>
      <c r="N4964" s="20"/>
      <c r="O4964" s="20"/>
      <c r="P4964" s="20"/>
    </row>
    <row r="4965" ht="15.75" hidden="1" customHeight="1">
      <c r="A4965" s="12">
        <v>351550.0</v>
      </c>
      <c r="B4965" s="12" t="s">
        <v>4793</v>
      </c>
      <c r="C4965" s="12" t="s">
        <v>131</v>
      </c>
      <c r="D4965" s="12" t="s">
        <v>149</v>
      </c>
      <c r="E4965" s="12">
        <v>65157.0</v>
      </c>
      <c r="F4965" s="26">
        <v>43965.0</v>
      </c>
      <c r="G4965" s="20"/>
      <c r="H4965" s="20"/>
      <c r="I4965" s="28" t="str">
        <f t="shared" si="1"/>
        <v>SPFernandópolis43965</v>
      </c>
      <c r="J4965" s="28">
        <f>VLOOKUP(I4965,'Indice isolamento municipio'!$F$2:$G$26498,2,false)</f>
        <v>0.368</v>
      </c>
      <c r="K4965" s="29"/>
      <c r="L4965" s="20"/>
      <c r="M4965" s="20"/>
      <c r="N4965" s="20"/>
      <c r="O4965" s="20"/>
      <c r="P4965" s="20"/>
    </row>
    <row r="4966" ht="15.75" hidden="1" customHeight="1">
      <c r="A4966" s="12">
        <v>351560.0</v>
      </c>
      <c r="B4966" s="12" t="s">
        <v>4792</v>
      </c>
      <c r="C4966" s="12" t="s">
        <v>131</v>
      </c>
      <c r="D4966" s="12" t="s">
        <v>149</v>
      </c>
      <c r="E4966" s="12">
        <v>5550.0</v>
      </c>
      <c r="F4966" s="26">
        <v>43965.0</v>
      </c>
      <c r="G4966" s="20"/>
      <c r="H4966" s="20"/>
      <c r="I4966" s="28" t="str">
        <f t="shared" si="1"/>
        <v>SPFernando Prestes43965</v>
      </c>
      <c r="J4966" s="28">
        <f>VLOOKUP(I4966,'Indice isolamento municipio'!$F$2:$G$26498,2,false)</f>
        <v>0.466</v>
      </c>
      <c r="K4966" s="29"/>
      <c r="L4966" s="20"/>
      <c r="M4966" s="20"/>
      <c r="N4966" s="20"/>
      <c r="O4966" s="20"/>
      <c r="P4966" s="20"/>
    </row>
    <row r="4967" ht="15.75" hidden="1" customHeight="1">
      <c r="A4967" s="12">
        <v>351565.0</v>
      </c>
      <c r="B4967" s="12" t="s">
        <v>4794</v>
      </c>
      <c r="C4967" s="12" t="s">
        <v>131</v>
      </c>
      <c r="D4967" s="12" t="s">
        <v>149</v>
      </c>
      <c r="E4967" s="12">
        <v>1583.0</v>
      </c>
      <c r="F4967" s="26">
        <v>43965.0</v>
      </c>
      <c r="G4967" s="20"/>
      <c r="H4967" s="20"/>
      <c r="I4967" s="28" t="str">
        <f t="shared" si="1"/>
        <v>SPFernão43965</v>
      </c>
      <c r="J4967" s="28">
        <f>VLOOKUP(I4967,'Indice isolamento municipio'!$F$2:$G$26498,2,false)</f>
        <v>0.429</v>
      </c>
      <c r="K4967" s="29"/>
      <c r="L4967" s="20"/>
      <c r="M4967" s="20"/>
      <c r="N4967" s="20"/>
      <c r="O4967" s="20"/>
      <c r="P4967" s="20"/>
    </row>
    <row r="4968" ht="15.75" hidden="1" customHeight="1">
      <c r="A4968" s="12">
        <v>351570.0</v>
      </c>
      <c r="B4968" s="12" t="s">
        <v>4795</v>
      </c>
      <c r="C4968" s="12" t="s">
        <v>131</v>
      </c>
      <c r="D4968" s="12" t="s">
        <v>149</v>
      </c>
      <c r="E4968" s="12">
        <v>172222.0</v>
      </c>
      <c r="F4968" s="26">
        <v>43965.0</v>
      </c>
      <c r="G4968" s="20"/>
      <c r="H4968" s="20"/>
      <c r="I4968" s="28" t="str">
        <f t="shared" si="1"/>
        <v>SPFerraz de Vasconcelos43965</v>
      </c>
      <c r="J4968" s="28">
        <f>VLOOKUP(I4968,'Indice isolamento municipio'!$F$2:$G$26498,2,false)</f>
        <v>0.446</v>
      </c>
      <c r="K4968" s="29"/>
      <c r="L4968" s="20"/>
      <c r="M4968" s="20"/>
      <c r="N4968" s="20"/>
      <c r="O4968" s="20"/>
      <c r="P4968" s="20"/>
    </row>
    <row r="4969" ht="15.75" hidden="1" customHeight="1">
      <c r="A4969" s="12">
        <v>351580.0</v>
      </c>
      <c r="B4969" s="12" t="s">
        <v>6080</v>
      </c>
      <c r="C4969" s="12" t="s">
        <v>131</v>
      </c>
      <c r="D4969" s="12" t="s">
        <v>149</v>
      </c>
      <c r="E4969" s="12">
        <v>1688.0</v>
      </c>
      <c r="F4969" s="26">
        <v>43965.0</v>
      </c>
      <c r="G4969" s="20"/>
      <c r="H4969" s="20"/>
      <c r="I4969" s="28" t="str">
        <f t="shared" si="1"/>
        <v>SPFlora Rica43965</v>
      </c>
      <c r="J4969" s="28" t="str">
        <f>VLOOKUP(I4969,'Indice isolamento municipio'!$F$2:$G$26498,2,false)</f>
        <v>#N/A</v>
      </c>
      <c r="K4969" s="29"/>
      <c r="L4969" s="20"/>
      <c r="M4969" s="20"/>
      <c r="N4969" s="20"/>
      <c r="O4969" s="20"/>
      <c r="P4969" s="20"/>
    </row>
    <row r="4970" ht="15.75" hidden="1" customHeight="1">
      <c r="A4970" s="12">
        <v>351590.0</v>
      </c>
      <c r="B4970" s="12" t="s">
        <v>4796</v>
      </c>
      <c r="C4970" s="12" t="s">
        <v>131</v>
      </c>
      <c r="D4970" s="12" t="s">
        <v>149</v>
      </c>
      <c r="E4970" s="12">
        <v>2970.0</v>
      </c>
      <c r="F4970" s="26">
        <v>43965.0</v>
      </c>
      <c r="G4970" s="20"/>
      <c r="H4970" s="20"/>
      <c r="I4970" s="28" t="str">
        <f t="shared" si="1"/>
        <v>SPFloreal43965</v>
      </c>
      <c r="J4970" s="28">
        <f>VLOOKUP(I4970,'Indice isolamento municipio'!$F$2:$G$26498,2,false)</f>
        <v>0.346</v>
      </c>
      <c r="K4970" s="29"/>
      <c r="L4970" s="20"/>
      <c r="M4970" s="20"/>
      <c r="N4970" s="20"/>
      <c r="O4970" s="20"/>
      <c r="P4970" s="20"/>
    </row>
    <row r="4971" ht="15.75" hidden="1" customHeight="1">
      <c r="A4971" s="12">
        <v>351600.0</v>
      </c>
      <c r="B4971" s="12" t="s">
        <v>4797</v>
      </c>
      <c r="C4971" s="12" t="s">
        <v>131</v>
      </c>
      <c r="D4971" s="12" t="s">
        <v>149</v>
      </c>
      <c r="E4971" s="12">
        <v>13112.0</v>
      </c>
      <c r="F4971" s="26">
        <v>43965.0</v>
      </c>
      <c r="G4971" s="20"/>
      <c r="H4971" s="20"/>
      <c r="I4971" s="28" t="str">
        <f t="shared" si="1"/>
        <v>SPFlórida Paulista43965</v>
      </c>
      <c r="J4971" s="28">
        <f>VLOOKUP(I4971,'Indice isolamento municipio'!$F$2:$G$26498,2,false)</f>
        <v>0.429</v>
      </c>
      <c r="K4971" s="29"/>
      <c r="L4971" s="20"/>
      <c r="M4971" s="20"/>
      <c r="N4971" s="20"/>
      <c r="O4971" s="20"/>
      <c r="P4971" s="20"/>
    </row>
    <row r="4972" ht="15.75" hidden="1" customHeight="1">
      <c r="A4972" s="12">
        <v>351610.0</v>
      </c>
      <c r="B4972" s="12" t="s">
        <v>6081</v>
      </c>
      <c r="C4972" s="12" t="s">
        <v>131</v>
      </c>
      <c r="D4972" s="12" t="s">
        <v>149</v>
      </c>
      <c r="E4972" s="12">
        <v>2785.0</v>
      </c>
      <c r="F4972" s="26">
        <v>43965.0</v>
      </c>
      <c r="G4972" s="20"/>
      <c r="H4972" s="20"/>
      <c r="I4972" s="28" t="str">
        <f t="shared" si="1"/>
        <v>SPFlorínia43965</v>
      </c>
      <c r="J4972" s="28" t="str">
        <f>VLOOKUP(I4972,'Indice isolamento municipio'!$F$2:$G$26498,2,false)</f>
        <v>#N/A</v>
      </c>
      <c r="K4972" s="29"/>
      <c r="L4972" s="20"/>
      <c r="M4972" s="20"/>
      <c r="N4972" s="20"/>
      <c r="O4972" s="20"/>
      <c r="P4972" s="20"/>
    </row>
    <row r="4973" ht="15.75" hidden="1" customHeight="1">
      <c r="A4973" s="12">
        <v>351620.0</v>
      </c>
      <c r="B4973" s="12" t="s">
        <v>4799</v>
      </c>
      <c r="C4973" s="12" t="s">
        <v>131</v>
      </c>
      <c r="D4973" s="12" t="s">
        <v>149</v>
      </c>
      <c r="E4973" s="12">
        <v>323307.0</v>
      </c>
      <c r="F4973" s="26">
        <v>43965.0</v>
      </c>
      <c r="G4973" s="20"/>
      <c r="H4973" s="20"/>
      <c r="I4973" s="28" t="str">
        <f t="shared" si="1"/>
        <v>SPFranca43965</v>
      </c>
      <c r="J4973" s="28">
        <f>VLOOKUP(I4973,'Indice isolamento municipio'!$F$2:$G$26498,2,false)</f>
        <v>0.383</v>
      </c>
      <c r="K4973" s="29"/>
      <c r="L4973" s="20"/>
      <c r="M4973" s="20"/>
      <c r="N4973" s="20"/>
      <c r="O4973" s="20"/>
      <c r="P4973" s="20"/>
    </row>
    <row r="4974" ht="15.75" hidden="1" customHeight="1">
      <c r="A4974" s="12">
        <v>351630.0</v>
      </c>
      <c r="B4974" s="12" t="s">
        <v>4800</v>
      </c>
      <c r="C4974" s="12" t="s">
        <v>131</v>
      </c>
      <c r="D4974" s="12" t="s">
        <v>149</v>
      </c>
      <c r="E4974" s="12">
        <v>157603.0</v>
      </c>
      <c r="F4974" s="26">
        <v>43965.0</v>
      </c>
      <c r="G4974" s="20"/>
      <c r="H4974" s="20"/>
      <c r="I4974" s="28" t="str">
        <f t="shared" si="1"/>
        <v>SPFrancisco Morato43965</v>
      </c>
      <c r="J4974" s="28">
        <f>VLOOKUP(I4974,'Indice isolamento municipio'!$F$2:$G$26498,2,false)</f>
        <v>0.44</v>
      </c>
      <c r="K4974" s="29"/>
      <c r="L4974" s="20"/>
      <c r="M4974" s="20"/>
      <c r="N4974" s="20"/>
      <c r="O4974" s="20"/>
      <c r="P4974" s="20"/>
    </row>
    <row r="4975" ht="15.75" hidden="1" customHeight="1">
      <c r="A4975" s="12">
        <v>351640.0</v>
      </c>
      <c r="B4975" s="12" t="s">
        <v>4801</v>
      </c>
      <c r="C4975" s="12" t="s">
        <v>131</v>
      </c>
      <c r="D4975" s="12" t="s">
        <v>149</v>
      </c>
      <c r="E4975" s="12">
        <v>135150.0</v>
      </c>
      <c r="F4975" s="26">
        <v>43965.0</v>
      </c>
      <c r="G4975" s="20"/>
      <c r="H4975" s="20"/>
      <c r="I4975" s="28" t="str">
        <f t="shared" si="1"/>
        <v>SPFranco da Rocha43965</v>
      </c>
      <c r="J4975" s="28">
        <f>VLOOKUP(I4975,'Indice isolamento municipio'!$F$2:$G$26498,2,false)</f>
        <v>0.433</v>
      </c>
      <c r="K4975" s="29"/>
      <c r="L4975" s="20"/>
      <c r="M4975" s="20"/>
      <c r="N4975" s="20"/>
      <c r="O4975" s="20"/>
      <c r="P4975" s="20"/>
    </row>
    <row r="4976" ht="15.75" hidden="1" customHeight="1">
      <c r="A4976" s="12">
        <v>351650.0</v>
      </c>
      <c r="B4976" s="12" t="s">
        <v>4802</v>
      </c>
      <c r="C4976" s="12" t="s">
        <v>131</v>
      </c>
      <c r="D4976" s="12" t="s">
        <v>149</v>
      </c>
      <c r="E4976" s="12">
        <v>2706.0</v>
      </c>
      <c r="F4976" s="26">
        <v>43965.0</v>
      </c>
      <c r="G4976" s="20"/>
      <c r="H4976" s="20"/>
      <c r="I4976" s="28" t="str">
        <f t="shared" si="1"/>
        <v>SPGabriel Monteiro43965</v>
      </c>
      <c r="J4976" s="28">
        <f>VLOOKUP(I4976,'Indice isolamento municipio'!$F$2:$G$26498,2,false)</f>
        <v>0.379</v>
      </c>
      <c r="K4976" s="29"/>
      <c r="L4976" s="20"/>
      <c r="M4976" s="20"/>
      <c r="N4976" s="20"/>
      <c r="O4976" s="20"/>
      <c r="P4976" s="20"/>
    </row>
    <row r="4977" ht="15.75" hidden="1" customHeight="1">
      <c r="A4977" s="12">
        <v>351660.0</v>
      </c>
      <c r="B4977" s="12" t="s">
        <v>4803</v>
      </c>
      <c r="C4977" s="12" t="s">
        <v>131</v>
      </c>
      <c r="D4977" s="12" t="s">
        <v>149</v>
      </c>
      <c r="E4977" s="12">
        <v>6884.0</v>
      </c>
      <c r="F4977" s="26">
        <v>43965.0</v>
      </c>
      <c r="G4977" s="20"/>
      <c r="H4977" s="20"/>
      <c r="I4977" s="28" t="str">
        <f t="shared" si="1"/>
        <v>SPGália43965</v>
      </c>
      <c r="J4977" s="28">
        <f>VLOOKUP(I4977,'Indice isolamento municipio'!$F$2:$G$26498,2,false)</f>
        <v>0.29</v>
      </c>
      <c r="K4977" s="29"/>
      <c r="L4977" s="20"/>
      <c r="M4977" s="20"/>
      <c r="N4977" s="20"/>
      <c r="O4977" s="20"/>
      <c r="P4977" s="20"/>
    </row>
    <row r="4978" ht="15.75" hidden="1" customHeight="1">
      <c r="A4978" s="12">
        <v>351670.0</v>
      </c>
      <c r="B4978" s="12" t="s">
        <v>4804</v>
      </c>
      <c r="C4978" s="12" t="s">
        <v>131</v>
      </c>
      <c r="D4978" s="12" t="s">
        <v>149</v>
      </c>
      <c r="E4978" s="12">
        <v>43108.0</v>
      </c>
      <c r="F4978" s="26">
        <v>43965.0</v>
      </c>
      <c r="G4978" s="20"/>
      <c r="H4978" s="20"/>
      <c r="I4978" s="28" t="str">
        <f t="shared" si="1"/>
        <v>SPGarça43965</v>
      </c>
      <c r="J4978" s="28">
        <f>VLOOKUP(I4978,'Indice isolamento municipio'!$F$2:$G$26498,2,false)</f>
        <v>0.382</v>
      </c>
      <c r="K4978" s="29"/>
      <c r="L4978" s="20"/>
      <c r="M4978" s="20"/>
      <c r="N4978" s="20"/>
      <c r="O4978" s="20"/>
      <c r="P4978" s="20"/>
    </row>
    <row r="4979" ht="15.75" hidden="1" customHeight="1">
      <c r="A4979" s="12">
        <v>351680.0</v>
      </c>
      <c r="B4979" s="12" t="s">
        <v>4806</v>
      </c>
      <c r="C4979" s="12" t="s">
        <v>131</v>
      </c>
      <c r="D4979" s="12" t="s">
        <v>149</v>
      </c>
      <c r="E4979" s="12">
        <v>4285.0</v>
      </c>
      <c r="F4979" s="26">
        <v>43965.0</v>
      </c>
      <c r="G4979" s="20"/>
      <c r="H4979" s="20"/>
      <c r="I4979" s="28" t="str">
        <f t="shared" si="1"/>
        <v>SPGastão Vidigal43965</v>
      </c>
      <c r="J4979" s="28">
        <f>VLOOKUP(I4979,'Indice isolamento municipio'!$F$2:$G$26498,2,false)</f>
        <v>0.364</v>
      </c>
      <c r="K4979" s="29"/>
      <c r="L4979" s="20"/>
      <c r="M4979" s="20"/>
      <c r="N4979" s="20"/>
      <c r="O4979" s="20"/>
      <c r="P4979" s="20"/>
    </row>
    <row r="4980" ht="15.75" hidden="1" customHeight="1">
      <c r="A4980" s="12">
        <v>351685.0</v>
      </c>
      <c r="B4980" s="12" t="s">
        <v>4807</v>
      </c>
      <c r="C4980" s="12" t="s">
        <v>131</v>
      </c>
      <c r="D4980" s="12" t="s">
        <v>149</v>
      </c>
      <c r="E4980" s="12">
        <v>4464.0</v>
      </c>
      <c r="F4980" s="26">
        <v>43965.0</v>
      </c>
      <c r="G4980" s="20"/>
      <c r="H4980" s="20"/>
      <c r="I4980" s="28" t="str">
        <f t="shared" si="1"/>
        <v>SPGavião Peixoto43965</v>
      </c>
      <c r="J4980" s="28">
        <f>VLOOKUP(I4980,'Indice isolamento municipio'!$F$2:$G$26498,2,false)</f>
        <v>0.398</v>
      </c>
      <c r="K4980" s="29"/>
      <c r="L4980" s="20"/>
      <c r="M4980" s="20"/>
      <c r="N4980" s="20"/>
      <c r="O4980" s="20"/>
      <c r="P4980" s="20"/>
    </row>
    <row r="4981" ht="15.75" hidden="1" customHeight="1">
      <c r="A4981" s="12">
        <v>351690.0</v>
      </c>
      <c r="B4981" s="12" t="s">
        <v>4808</v>
      </c>
      <c r="C4981" s="12" t="s">
        <v>131</v>
      </c>
      <c r="D4981" s="12" t="s">
        <v>149</v>
      </c>
      <c r="E4981" s="12">
        <v>10646.0</v>
      </c>
      <c r="F4981" s="26">
        <v>43965.0</v>
      </c>
      <c r="G4981" s="20"/>
      <c r="H4981" s="20"/>
      <c r="I4981" s="28" t="str">
        <f t="shared" si="1"/>
        <v>SPGeneral Salgado43965</v>
      </c>
      <c r="J4981" s="28">
        <f>VLOOKUP(I4981,'Indice isolamento municipio'!$F$2:$G$26498,2,false)</f>
        <v>0.349</v>
      </c>
      <c r="K4981" s="29"/>
      <c r="L4981" s="20"/>
      <c r="M4981" s="20"/>
      <c r="N4981" s="20"/>
      <c r="O4981" s="20"/>
      <c r="P4981" s="20"/>
    </row>
    <row r="4982" ht="15.75" hidden="1" customHeight="1">
      <c r="A4982" s="12">
        <v>351700.0</v>
      </c>
      <c r="B4982" s="12" t="s">
        <v>4809</v>
      </c>
      <c r="C4982" s="12" t="s">
        <v>131</v>
      </c>
      <c r="D4982" s="12" t="s">
        <v>149</v>
      </c>
      <c r="E4982" s="12">
        <v>10825.0</v>
      </c>
      <c r="F4982" s="26">
        <v>43965.0</v>
      </c>
      <c r="G4982" s="20"/>
      <c r="H4982" s="20"/>
      <c r="I4982" s="28" t="str">
        <f t="shared" si="1"/>
        <v>SPGetulina43965</v>
      </c>
      <c r="J4982" s="28">
        <f>VLOOKUP(I4982,'Indice isolamento municipio'!$F$2:$G$26498,2,false)</f>
        <v>0.4</v>
      </c>
      <c r="K4982" s="29"/>
      <c r="L4982" s="20"/>
      <c r="M4982" s="20"/>
      <c r="N4982" s="20"/>
      <c r="O4982" s="20"/>
      <c r="P4982" s="20"/>
    </row>
    <row r="4983" ht="15.75" hidden="1" customHeight="1">
      <c r="A4983" s="12">
        <v>351710.0</v>
      </c>
      <c r="B4983" s="12" t="s">
        <v>4810</v>
      </c>
      <c r="C4983" s="12" t="s">
        <v>131</v>
      </c>
      <c r="D4983" s="12" t="s">
        <v>149</v>
      </c>
      <c r="E4983" s="12">
        <v>4586.0</v>
      </c>
      <c r="F4983" s="26">
        <v>43965.0</v>
      </c>
      <c r="G4983" s="20"/>
      <c r="H4983" s="20"/>
      <c r="I4983" s="28" t="str">
        <f t="shared" si="1"/>
        <v>SPGlicério43965</v>
      </c>
      <c r="J4983" s="28">
        <f>VLOOKUP(I4983,'Indice isolamento municipio'!$F$2:$G$26498,2,false)</f>
        <v>0.396</v>
      </c>
      <c r="K4983" s="29"/>
      <c r="L4983" s="20"/>
      <c r="M4983" s="20"/>
      <c r="N4983" s="20"/>
      <c r="O4983" s="20"/>
      <c r="P4983" s="20"/>
    </row>
    <row r="4984" ht="15.75" hidden="1" customHeight="1">
      <c r="A4984" s="12">
        <v>351720.0</v>
      </c>
      <c r="B4984" s="12" t="s">
        <v>4811</v>
      </c>
      <c r="C4984" s="12" t="s">
        <v>131</v>
      </c>
      <c r="D4984" s="12" t="s">
        <v>149</v>
      </c>
      <c r="E4984" s="12">
        <v>10891.0</v>
      </c>
      <c r="F4984" s="26">
        <v>43965.0</v>
      </c>
      <c r="G4984" s="20"/>
      <c r="H4984" s="20"/>
      <c r="I4984" s="28" t="str">
        <f t="shared" si="1"/>
        <v>SPGuaiçara43965</v>
      </c>
      <c r="J4984" s="28">
        <f>VLOOKUP(I4984,'Indice isolamento municipio'!$F$2:$G$26498,2,false)</f>
        <v>0.372</v>
      </c>
      <c r="K4984" s="29"/>
      <c r="L4984" s="20"/>
      <c r="M4984" s="20"/>
      <c r="N4984" s="20"/>
      <c r="O4984" s="20"/>
      <c r="P4984" s="20"/>
    </row>
    <row r="4985" ht="15.75" hidden="1" customHeight="1">
      <c r="A4985" s="12">
        <v>351730.0</v>
      </c>
      <c r="B4985" s="12" t="s">
        <v>4812</v>
      </c>
      <c r="C4985" s="12" t="s">
        <v>131</v>
      </c>
      <c r="D4985" s="12" t="s">
        <v>149</v>
      </c>
      <c r="E4985" s="12">
        <v>5458.0</v>
      </c>
      <c r="F4985" s="26">
        <v>43965.0</v>
      </c>
      <c r="G4985" s="20"/>
      <c r="H4985" s="20"/>
      <c r="I4985" s="28" t="str">
        <f t="shared" si="1"/>
        <v>SPGuaimbê43965</v>
      </c>
      <c r="J4985" s="28">
        <f>VLOOKUP(I4985,'Indice isolamento municipio'!$F$2:$G$26498,2,false)</f>
        <v>0.374</v>
      </c>
      <c r="K4985" s="29"/>
      <c r="L4985" s="20"/>
      <c r="M4985" s="20"/>
      <c r="N4985" s="20"/>
      <c r="O4985" s="20"/>
      <c r="P4985" s="20"/>
    </row>
    <row r="4986" ht="15.75" hidden="1" customHeight="1">
      <c r="A4986" s="12">
        <v>351740.0</v>
      </c>
      <c r="B4986" s="12" t="s">
        <v>3111</v>
      </c>
      <c r="C4986" s="12" t="s">
        <v>131</v>
      </c>
      <c r="D4986" s="12" t="s">
        <v>149</v>
      </c>
      <c r="E4986" s="12">
        <v>37826.0</v>
      </c>
      <c r="F4986" s="26">
        <v>43965.0</v>
      </c>
      <c r="G4986" s="20"/>
      <c r="H4986" s="20"/>
      <c r="I4986" s="28" t="str">
        <f t="shared" si="1"/>
        <v>SPGuaíra43965</v>
      </c>
      <c r="J4986" s="28">
        <f>VLOOKUP(I4986,'Indice isolamento municipio'!$F$2:$G$26498,2,false)</f>
        <v>0.373</v>
      </c>
      <c r="K4986" s="29"/>
      <c r="L4986" s="20"/>
      <c r="M4986" s="20"/>
      <c r="N4986" s="20"/>
      <c r="O4986" s="20"/>
      <c r="P4986" s="20"/>
    </row>
    <row r="4987" ht="15.75" hidden="1" customHeight="1">
      <c r="A4987" s="12">
        <v>351750.0</v>
      </c>
      <c r="B4987" s="12" t="s">
        <v>4813</v>
      </c>
      <c r="C4987" s="12" t="s">
        <v>131</v>
      </c>
      <c r="D4987" s="12" t="s">
        <v>149</v>
      </c>
      <c r="E4987" s="12">
        <v>18441.0</v>
      </c>
      <c r="F4987" s="26">
        <v>43965.0</v>
      </c>
      <c r="G4987" s="20"/>
      <c r="H4987" s="20"/>
      <c r="I4987" s="28" t="str">
        <f t="shared" si="1"/>
        <v>SPGuapiaçu43965</v>
      </c>
      <c r="J4987" s="28">
        <f>VLOOKUP(I4987,'Indice isolamento municipio'!$F$2:$G$26498,2,false)</f>
        <v>0.345</v>
      </c>
      <c r="K4987" s="29"/>
      <c r="L4987" s="20"/>
      <c r="M4987" s="20"/>
      <c r="N4987" s="20"/>
      <c r="O4987" s="20"/>
      <c r="P4987" s="20"/>
    </row>
    <row r="4988" ht="15.75" hidden="1" customHeight="1">
      <c r="A4988" s="12">
        <v>351760.0</v>
      </c>
      <c r="B4988" s="12" t="s">
        <v>4814</v>
      </c>
      <c r="C4988" s="12" t="s">
        <v>131</v>
      </c>
      <c r="D4988" s="12" t="s">
        <v>149</v>
      </c>
      <c r="E4988" s="12">
        <v>17738.0</v>
      </c>
      <c r="F4988" s="26">
        <v>43965.0</v>
      </c>
      <c r="G4988" s="20"/>
      <c r="H4988" s="20"/>
      <c r="I4988" s="28" t="str">
        <f t="shared" si="1"/>
        <v>SPGuapiara43965</v>
      </c>
      <c r="J4988" s="28">
        <f>VLOOKUP(I4988,'Indice isolamento municipio'!$F$2:$G$26498,2,false)</f>
        <v>0.415</v>
      </c>
      <c r="K4988" s="29"/>
      <c r="L4988" s="20"/>
      <c r="M4988" s="20"/>
      <c r="N4988" s="20"/>
      <c r="O4988" s="20"/>
      <c r="P4988" s="20"/>
    </row>
    <row r="4989" ht="15.75" hidden="1" customHeight="1">
      <c r="A4989" s="12">
        <v>351770.0</v>
      </c>
      <c r="B4989" s="12" t="s">
        <v>4815</v>
      </c>
      <c r="C4989" s="12" t="s">
        <v>131</v>
      </c>
      <c r="D4989" s="12" t="s">
        <v>149</v>
      </c>
      <c r="E4989" s="12">
        <v>20001.0</v>
      </c>
      <c r="F4989" s="26">
        <v>43965.0</v>
      </c>
      <c r="G4989" s="20"/>
      <c r="H4989" s="20"/>
      <c r="I4989" s="28" t="str">
        <f t="shared" si="1"/>
        <v>SPGuará43965</v>
      </c>
      <c r="J4989" s="28">
        <f>VLOOKUP(I4989,'Indice isolamento municipio'!$F$2:$G$26498,2,false)</f>
        <v>0.441</v>
      </c>
      <c r="K4989" s="29"/>
      <c r="L4989" s="20"/>
      <c r="M4989" s="20"/>
      <c r="N4989" s="20"/>
      <c r="O4989" s="20"/>
      <c r="P4989" s="20"/>
    </row>
    <row r="4990" ht="15.75" hidden="1" customHeight="1">
      <c r="A4990" s="12">
        <v>351780.0</v>
      </c>
      <c r="B4990" s="12" t="s">
        <v>4816</v>
      </c>
      <c r="C4990" s="12" t="s">
        <v>131</v>
      </c>
      <c r="D4990" s="12" t="s">
        <v>149</v>
      </c>
      <c r="E4990" s="12">
        <v>8366.0</v>
      </c>
      <c r="F4990" s="26">
        <v>43965.0</v>
      </c>
      <c r="G4990" s="20"/>
      <c r="H4990" s="20"/>
      <c r="I4990" s="28" t="str">
        <f t="shared" si="1"/>
        <v>SPGuaraçaí43965</v>
      </c>
      <c r="J4990" s="28">
        <f>VLOOKUP(I4990,'Indice isolamento municipio'!$F$2:$G$26498,2,false)</f>
        <v>0.331</v>
      </c>
      <c r="K4990" s="29"/>
      <c r="L4990" s="20"/>
      <c r="M4990" s="20"/>
      <c r="N4990" s="20"/>
      <c r="O4990" s="20"/>
      <c r="P4990" s="20"/>
    </row>
    <row r="4991" ht="15.75" hidden="1" customHeight="1">
      <c r="A4991" s="12">
        <v>351790.0</v>
      </c>
      <c r="B4991" s="12" t="s">
        <v>3116</v>
      </c>
      <c r="C4991" s="12" t="s">
        <v>131</v>
      </c>
      <c r="D4991" s="12" t="s">
        <v>149</v>
      </c>
      <c r="E4991" s="12">
        <v>10147.0</v>
      </c>
      <c r="F4991" s="26">
        <v>43965.0</v>
      </c>
      <c r="G4991" s="20"/>
      <c r="H4991" s="20"/>
      <c r="I4991" s="28" t="str">
        <f t="shared" si="1"/>
        <v>SPGuaraci43965</v>
      </c>
      <c r="J4991" s="28">
        <f>VLOOKUP(I4991,'Indice isolamento municipio'!$F$2:$G$26498,2,false)</f>
        <v>0.309</v>
      </c>
      <c r="K4991" s="29"/>
      <c r="L4991" s="20"/>
      <c r="M4991" s="20"/>
      <c r="N4991" s="20"/>
      <c r="O4991" s="20"/>
      <c r="P4991" s="20"/>
    </row>
    <row r="4992" ht="15.75" hidden="1" customHeight="1">
      <c r="A4992" s="12">
        <v>351800.0</v>
      </c>
      <c r="B4992" s="12" t="s">
        <v>4817</v>
      </c>
      <c r="C4992" s="12" t="s">
        <v>131</v>
      </c>
      <c r="D4992" s="12" t="s">
        <v>149</v>
      </c>
      <c r="E4992" s="12">
        <v>1965.0</v>
      </c>
      <c r="F4992" s="26">
        <v>43965.0</v>
      </c>
      <c r="G4992" s="20"/>
      <c r="H4992" s="20"/>
      <c r="I4992" s="28" t="str">
        <f t="shared" si="1"/>
        <v>SPGuarani d'Oeste43965</v>
      </c>
      <c r="J4992" s="28">
        <f>VLOOKUP(I4992,'Indice isolamento municipio'!$F$2:$G$26498,2,false)</f>
        <v>0.2</v>
      </c>
      <c r="K4992" s="29"/>
      <c r="L4992" s="20"/>
      <c r="M4992" s="20"/>
      <c r="N4992" s="20"/>
      <c r="O4992" s="20"/>
      <c r="P4992" s="20"/>
    </row>
    <row r="4993" ht="15.75" hidden="1" customHeight="1">
      <c r="A4993" s="12">
        <v>351810.0</v>
      </c>
      <c r="B4993" s="12" t="s">
        <v>4818</v>
      </c>
      <c r="C4993" s="12" t="s">
        <v>131</v>
      </c>
      <c r="D4993" s="12" t="s">
        <v>149</v>
      </c>
      <c r="E4993" s="12">
        <v>6417.0</v>
      </c>
      <c r="F4993" s="26">
        <v>43965.0</v>
      </c>
      <c r="G4993" s="20"/>
      <c r="H4993" s="20"/>
      <c r="I4993" s="28" t="str">
        <f t="shared" si="1"/>
        <v>SPGuarantã43965</v>
      </c>
      <c r="J4993" s="28">
        <f>VLOOKUP(I4993,'Indice isolamento municipio'!$F$2:$G$26498,2,false)</f>
        <v>0.291</v>
      </c>
      <c r="K4993" s="29"/>
      <c r="L4993" s="20"/>
      <c r="M4993" s="20"/>
      <c r="N4993" s="20"/>
      <c r="O4993" s="20"/>
      <c r="P4993" s="20"/>
    </row>
    <row r="4994" ht="15.75" hidden="1" customHeight="1">
      <c r="A4994" s="12">
        <v>351820.0</v>
      </c>
      <c r="B4994" s="12" t="s">
        <v>4819</v>
      </c>
      <c r="C4994" s="12" t="s">
        <v>131</v>
      </c>
      <c r="D4994" s="12" t="s">
        <v>149</v>
      </c>
      <c r="E4994" s="12">
        <v>30862.0</v>
      </c>
      <c r="F4994" s="26">
        <v>43965.0</v>
      </c>
      <c r="G4994" s="20"/>
      <c r="H4994" s="20"/>
      <c r="I4994" s="28" t="str">
        <f t="shared" si="1"/>
        <v>SPGuararapes43965</v>
      </c>
      <c r="J4994" s="28">
        <f>VLOOKUP(I4994,'Indice isolamento municipio'!$F$2:$G$26498,2,false)</f>
        <v>0.355</v>
      </c>
      <c r="K4994" s="29"/>
      <c r="L4994" s="20"/>
      <c r="M4994" s="20"/>
      <c r="N4994" s="20"/>
      <c r="O4994" s="20"/>
      <c r="P4994" s="20"/>
    </row>
    <row r="4995" ht="15.75" hidden="1" customHeight="1">
      <c r="A4995" s="12">
        <v>351830.0</v>
      </c>
      <c r="B4995" s="12" t="s">
        <v>4820</v>
      </c>
      <c r="C4995" s="12" t="s">
        <v>131</v>
      </c>
      <c r="D4995" s="12" t="s">
        <v>149</v>
      </c>
      <c r="E4995" s="12">
        <v>26439.0</v>
      </c>
      <c r="F4995" s="26">
        <v>43965.0</v>
      </c>
      <c r="G4995" s="20"/>
      <c r="H4995" s="20"/>
      <c r="I4995" s="28" t="str">
        <f t="shared" si="1"/>
        <v>SPGuararema43965</v>
      </c>
      <c r="J4995" s="28">
        <f>VLOOKUP(I4995,'Indice isolamento municipio'!$F$2:$G$26498,2,false)</f>
        <v>0.431</v>
      </c>
      <c r="K4995" s="29"/>
      <c r="L4995" s="20"/>
      <c r="M4995" s="20"/>
      <c r="N4995" s="20"/>
      <c r="O4995" s="20"/>
      <c r="P4995" s="20"/>
    </row>
    <row r="4996" ht="15.75" hidden="1" customHeight="1">
      <c r="A4996" s="12">
        <v>351840.0</v>
      </c>
      <c r="B4996" s="12" t="s">
        <v>4821</v>
      </c>
      <c r="C4996" s="12" t="s">
        <v>131</v>
      </c>
      <c r="D4996" s="12" t="s">
        <v>149</v>
      </c>
      <c r="E4996" s="12">
        <v>113258.0</v>
      </c>
      <c r="F4996" s="26">
        <v>43965.0</v>
      </c>
      <c r="G4996" s="20"/>
      <c r="H4996" s="20"/>
      <c r="I4996" s="28" t="str">
        <f t="shared" si="1"/>
        <v>SPGuaratinguetá43965</v>
      </c>
      <c r="J4996" s="28">
        <f>VLOOKUP(I4996,'Indice isolamento municipio'!$F$2:$G$26498,2,false)</f>
        <v>0.425</v>
      </c>
      <c r="K4996" s="29"/>
      <c r="L4996" s="20"/>
      <c r="M4996" s="20"/>
      <c r="N4996" s="20"/>
      <c r="O4996" s="20"/>
      <c r="P4996" s="20"/>
    </row>
    <row r="4997" ht="15.75" hidden="1" customHeight="1">
      <c r="A4997" s="12">
        <v>351850.0</v>
      </c>
      <c r="B4997" s="12" t="s">
        <v>4822</v>
      </c>
      <c r="C4997" s="12" t="s">
        <v>131</v>
      </c>
      <c r="D4997" s="12" t="s">
        <v>149</v>
      </c>
      <c r="E4997" s="12">
        <v>15225.0</v>
      </c>
      <c r="F4997" s="26">
        <v>43965.0</v>
      </c>
      <c r="G4997" s="20"/>
      <c r="H4997" s="20"/>
      <c r="I4997" s="28" t="str">
        <f t="shared" si="1"/>
        <v>SPGuareí43965</v>
      </c>
      <c r="J4997" s="28">
        <f>VLOOKUP(I4997,'Indice isolamento municipio'!$F$2:$G$26498,2,false)</f>
        <v>0.449</v>
      </c>
      <c r="K4997" s="29"/>
      <c r="L4997" s="20"/>
      <c r="M4997" s="20"/>
      <c r="N4997" s="20"/>
      <c r="O4997" s="20"/>
      <c r="P4997" s="20"/>
    </row>
    <row r="4998" ht="15.75" hidden="1" customHeight="1">
      <c r="A4998" s="12">
        <v>351860.0</v>
      </c>
      <c r="B4998" s="12" t="s">
        <v>4823</v>
      </c>
      <c r="C4998" s="12" t="s">
        <v>131</v>
      </c>
      <c r="D4998" s="12" t="s">
        <v>149</v>
      </c>
      <c r="E4998" s="12">
        <v>36151.0</v>
      </c>
      <c r="F4998" s="26">
        <v>43965.0</v>
      </c>
      <c r="G4998" s="20"/>
      <c r="H4998" s="20"/>
      <c r="I4998" s="28" t="str">
        <f t="shared" si="1"/>
        <v>SPGuariba43965</v>
      </c>
      <c r="J4998" s="28">
        <f>VLOOKUP(I4998,'Indice isolamento municipio'!$F$2:$G$26498,2,false)</f>
        <v>0.378</v>
      </c>
      <c r="K4998" s="29"/>
      <c r="L4998" s="20"/>
      <c r="M4998" s="20"/>
      <c r="N4998" s="20"/>
      <c r="O4998" s="20"/>
      <c r="P4998" s="20"/>
    </row>
    <row r="4999" ht="15.75" hidden="1" customHeight="1">
      <c r="A4999" s="12">
        <v>351870.0</v>
      </c>
      <c r="B4999" s="12" t="s">
        <v>4824</v>
      </c>
      <c r="C4999" s="12" t="s">
        <v>131</v>
      </c>
      <c r="D4999" s="12" t="s">
        <v>149</v>
      </c>
      <c r="E4999" s="12">
        <v>294669.0</v>
      </c>
      <c r="F4999" s="26">
        <v>43965.0</v>
      </c>
      <c r="G4999" s="20"/>
      <c r="H4999" s="20"/>
      <c r="I4999" s="28" t="str">
        <f t="shared" si="1"/>
        <v>SPGuarujá43965</v>
      </c>
      <c r="J4999" s="28">
        <f>VLOOKUP(I4999,'Indice isolamento municipio'!$F$2:$G$26498,2,false)</f>
        <v>0.457</v>
      </c>
      <c r="K4999" s="29"/>
      <c r="L4999" s="20"/>
      <c r="M4999" s="20"/>
      <c r="N4999" s="20"/>
      <c r="O4999" s="20"/>
      <c r="P4999" s="20"/>
    </row>
    <row r="5000" ht="15.75" hidden="1" customHeight="1">
      <c r="A5000" s="12">
        <v>351880.0</v>
      </c>
      <c r="B5000" s="12" t="s">
        <v>4825</v>
      </c>
      <c r="C5000" s="12" t="s">
        <v>131</v>
      </c>
      <c r="D5000" s="12" t="s">
        <v>149</v>
      </c>
      <c r="E5000" s="12">
        <v>1244518.0</v>
      </c>
      <c r="F5000" s="26">
        <v>43965.0</v>
      </c>
      <c r="G5000" s="20"/>
      <c r="H5000" s="20"/>
      <c r="I5000" s="28" t="str">
        <f t="shared" si="1"/>
        <v>SPGuarulhos43965</v>
      </c>
      <c r="J5000" s="28">
        <f>VLOOKUP(I5000,'Indice isolamento municipio'!$F$2:$G$26498,2,false)</f>
        <v>0.431</v>
      </c>
      <c r="K5000" s="29"/>
      <c r="L5000" s="20"/>
      <c r="M5000" s="20"/>
      <c r="N5000" s="20"/>
      <c r="O5000" s="20"/>
      <c r="P5000" s="20"/>
    </row>
    <row r="5001" ht="15.75" hidden="1" customHeight="1">
      <c r="A5001" s="12">
        <v>351885.0</v>
      </c>
      <c r="B5001" s="12" t="s">
        <v>4826</v>
      </c>
      <c r="C5001" s="12" t="s">
        <v>131</v>
      </c>
      <c r="D5001" s="12" t="s">
        <v>149</v>
      </c>
      <c r="E5001" s="12">
        <v>7056.0</v>
      </c>
      <c r="F5001" s="26">
        <v>43965.0</v>
      </c>
      <c r="G5001" s="20"/>
      <c r="H5001" s="20"/>
      <c r="I5001" s="28" t="str">
        <f t="shared" si="1"/>
        <v>SPGuatapará43965</v>
      </c>
      <c r="J5001" s="28">
        <f>VLOOKUP(I5001,'Indice isolamento municipio'!$F$2:$G$26498,2,false)</f>
        <v>0.423</v>
      </c>
      <c r="K5001" s="29"/>
      <c r="L5001" s="20"/>
      <c r="M5001" s="20"/>
      <c r="N5001" s="20"/>
      <c r="O5001" s="20"/>
      <c r="P5001" s="20"/>
    </row>
    <row r="5002" ht="15.75" hidden="1" customHeight="1">
      <c r="A5002" s="12">
        <v>351890.0</v>
      </c>
      <c r="B5002" s="12" t="s">
        <v>4827</v>
      </c>
      <c r="C5002" s="12" t="s">
        <v>131</v>
      </c>
      <c r="D5002" s="12" t="s">
        <v>149</v>
      </c>
      <c r="E5002" s="12">
        <v>4824.0</v>
      </c>
      <c r="F5002" s="26">
        <v>43965.0</v>
      </c>
      <c r="G5002" s="20"/>
      <c r="H5002" s="20"/>
      <c r="I5002" s="28" t="str">
        <f t="shared" si="1"/>
        <v>SPGuzolândia43965</v>
      </c>
      <c r="J5002" s="28">
        <f>VLOOKUP(I5002,'Indice isolamento municipio'!$F$2:$G$26498,2,false)</f>
        <v>0.37</v>
      </c>
      <c r="K5002" s="29"/>
      <c r="L5002" s="20"/>
      <c r="M5002" s="20"/>
      <c r="N5002" s="20"/>
      <c r="O5002" s="20"/>
      <c r="P5002" s="20"/>
    </row>
    <row r="5003" ht="15.75" hidden="1" customHeight="1">
      <c r="A5003" s="12">
        <v>351900.0</v>
      </c>
      <c r="B5003" s="12" t="s">
        <v>4828</v>
      </c>
      <c r="C5003" s="12" t="s">
        <v>131</v>
      </c>
      <c r="D5003" s="12" t="s">
        <v>149</v>
      </c>
      <c r="E5003" s="12">
        <v>8803.0</v>
      </c>
      <c r="F5003" s="26">
        <v>43965.0</v>
      </c>
      <c r="G5003" s="20"/>
      <c r="H5003" s="20"/>
      <c r="I5003" s="28" t="str">
        <f t="shared" si="1"/>
        <v>SPHerculândia43965</v>
      </c>
      <c r="J5003" s="28">
        <f>VLOOKUP(I5003,'Indice isolamento municipio'!$F$2:$G$26498,2,false)</f>
        <v>0.345</v>
      </c>
      <c r="K5003" s="29"/>
      <c r="L5003" s="20"/>
      <c r="M5003" s="20"/>
      <c r="N5003" s="20"/>
      <c r="O5003" s="20"/>
      <c r="P5003" s="20"/>
    </row>
    <row r="5004" ht="15.75" hidden="1" customHeight="1">
      <c r="A5004" s="12">
        <v>351905.0</v>
      </c>
      <c r="B5004" s="12" t="s">
        <v>4829</v>
      </c>
      <c r="C5004" s="12" t="s">
        <v>131</v>
      </c>
      <c r="D5004" s="12" t="s">
        <v>149</v>
      </c>
      <c r="E5004" s="12">
        <v>11917.0</v>
      </c>
      <c r="F5004" s="26">
        <v>43965.0</v>
      </c>
      <c r="G5004" s="20"/>
      <c r="H5004" s="20"/>
      <c r="I5004" s="28" t="str">
        <f t="shared" si="1"/>
        <v>SPHolambra43965</v>
      </c>
      <c r="J5004" s="28">
        <f>VLOOKUP(I5004,'Indice isolamento municipio'!$F$2:$G$26498,2,false)</f>
        <v>0.42</v>
      </c>
      <c r="K5004" s="29"/>
      <c r="L5004" s="20"/>
      <c r="M5004" s="20"/>
      <c r="N5004" s="20"/>
      <c r="O5004" s="20"/>
      <c r="P5004" s="20"/>
    </row>
    <row r="5005" ht="15.75" hidden="1" customHeight="1">
      <c r="A5005" s="12">
        <v>351907.0</v>
      </c>
      <c r="B5005" s="12" t="s">
        <v>4830</v>
      </c>
      <c r="C5005" s="12" t="s">
        <v>131</v>
      </c>
      <c r="D5005" s="12" t="s">
        <v>149</v>
      </c>
      <c r="E5005" s="12">
        <v>198758.0</v>
      </c>
      <c r="F5005" s="26">
        <v>43965.0</v>
      </c>
      <c r="G5005" s="20"/>
      <c r="H5005" s="20"/>
      <c r="I5005" s="28" t="str">
        <f t="shared" si="1"/>
        <v>SPHortolândia43965</v>
      </c>
      <c r="J5005" s="28">
        <f>VLOOKUP(I5005,'Indice isolamento municipio'!$F$2:$G$26498,2,false)</f>
        <v>0.389</v>
      </c>
      <c r="K5005" s="29"/>
      <c r="L5005" s="20"/>
      <c r="M5005" s="20"/>
      <c r="N5005" s="20"/>
      <c r="O5005" s="20"/>
      <c r="P5005" s="20"/>
    </row>
    <row r="5006" ht="15.75" hidden="1" customHeight="1">
      <c r="A5006" s="12">
        <v>351910.0</v>
      </c>
      <c r="B5006" s="12" t="s">
        <v>4831</v>
      </c>
      <c r="C5006" s="12" t="s">
        <v>131</v>
      </c>
      <c r="D5006" s="12" t="s">
        <v>149</v>
      </c>
      <c r="E5006" s="12">
        <v>10275.0</v>
      </c>
      <c r="F5006" s="26">
        <v>43965.0</v>
      </c>
      <c r="G5006" s="20"/>
      <c r="H5006" s="20"/>
      <c r="I5006" s="28" t="str">
        <f t="shared" si="1"/>
        <v>SPIacanga43965</v>
      </c>
      <c r="J5006" s="28">
        <f>VLOOKUP(I5006,'Indice isolamento municipio'!$F$2:$G$26498,2,false)</f>
        <v>0.355</v>
      </c>
      <c r="K5006" s="29"/>
      <c r="L5006" s="20"/>
      <c r="M5006" s="20"/>
      <c r="N5006" s="20"/>
      <c r="O5006" s="20"/>
      <c r="P5006" s="20"/>
    </row>
    <row r="5007" ht="15.75" hidden="1" customHeight="1">
      <c r="A5007" s="12">
        <v>351920.0</v>
      </c>
      <c r="B5007" s="12" t="s">
        <v>4832</v>
      </c>
      <c r="C5007" s="12" t="s">
        <v>131</v>
      </c>
      <c r="D5007" s="12" t="s">
        <v>149</v>
      </c>
      <c r="E5007" s="12">
        <v>6365.0</v>
      </c>
      <c r="F5007" s="26">
        <v>43965.0</v>
      </c>
      <c r="G5007" s="20"/>
      <c r="H5007" s="20"/>
      <c r="I5007" s="28" t="str">
        <f t="shared" si="1"/>
        <v>SPIacri43965</v>
      </c>
      <c r="J5007" s="28">
        <f>VLOOKUP(I5007,'Indice isolamento municipio'!$F$2:$G$26498,2,false)</f>
        <v>0.352</v>
      </c>
      <c r="K5007" s="29"/>
      <c r="L5007" s="20"/>
      <c r="M5007" s="20"/>
      <c r="N5007" s="20"/>
      <c r="O5007" s="20"/>
      <c r="P5007" s="20"/>
    </row>
    <row r="5008" ht="15.75" hidden="1" customHeight="1">
      <c r="A5008" s="12">
        <v>351925.0</v>
      </c>
      <c r="B5008" s="12" t="s">
        <v>4833</v>
      </c>
      <c r="C5008" s="12" t="s">
        <v>131</v>
      </c>
      <c r="D5008" s="12" t="s">
        <v>149</v>
      </c>
      <c r="E5008" s="12">
        <v>6878.0</v>
      </c>
      <c r="F5008" s="26">
        <v>43965.0</v>
      </c>
      <c r="G5008" s="20"/>
      <c r="H5008" s="20"/>
      <c r="I5008" s="28" t="str">
        <f t="shared" si="1"/>
        <v>SPIaras43965</v>
      </c>
      <c r="J5008" s="28">
        <f>VLOOKUP(I5008,'Indice isolamento municipio'!$F$2:$G$26498,2,false)</f>
        <v>0.371</v>
      </c>
      <c r="K5008" s="29"/>
      <c r="L5008" s="20"/>
      <c r="M5008" s="20"/>
      <c r="N5008" s="20"/>
      <c r="O5008" s="20"/>
      <c r="P5008" s="20"/>
    </row>
    <row r="5009" ht="15.75" hidden="1" customHeight="1">
      <c r="A5009" s="12">
        <v>351930.0</v>
      </c>
      <c r="B5009" s="12" t="s">
        <v>4834</v>
      </c>
      <c r="C5009" s="12" t="s">
        <v>131</v>
      </c>
      <c r="D5009" s="12" t="s">
        <v>149</v>
      </c>
      <c r="E5009" s="12">
        <v>31380.0</v>
      </c>
      <c r="F5009" s="26">
        <v>43965.0</v>
      </c>
      <c r="G5009" s="20"/>
      <c r="H5009" s="20"/>
      <c r="I5009" s="28" t="str">
        <f t="shared" si="1"/>
        <v>SPIbaté43965</v>
      </c>
      <c r="J5009" s="28">
        <f>VLOOKUP(I5009,'Indice isolamento municipio'!$F$2:$G$26498,2,false)</f>
        <v>0.401</v>
      </c>
      <c r="K5009" s="29"/>
      <c r="L5009" s="20"/>
      <c r="M5009" s="20"/>
      <c r="N5009" s="20"/>
      <c r="O5009" s="20"/>
      <c r="P5009" s="20"/>
    </row>
    <row r="5010" ht="15.75" hidden="1" customHeight="1">
      <c r="A5010" s="12">
        <v>351940.0</v>
      </c>
      <c r="B5010" s="12" t="s">
        <v>4835</v>
      </c>
      <c r="C5010" s="12" t="s">
        <v>131</v>
      </c>
      <c r="D5010" s="12" t="s">
        <v>149</v>
      </c>
      <c r="E5010" s="12">
        <v>11115.0</v>
      </c>
      <c r="F5010" s="26">
        <v>43965.0</v>
      </c>
      <c r="G5010" s="20"/>
      <c r="H5010" s="20"/>
      <c r="I5010" s="28" t="str">
        <f t="shared" si="1"/>
        <v>SPIbirá43965</v>
      </c>
      <c r="J5010" s="28">
        <f>VLOOKUP(I5010,'Indice isolamento municipio'!$F$2:$G$26498,2,false)</f>
        <v>0.387</v>
      </c>
      <c r="K5010" s="29"/>
      <c r="L5010" s="20"/>
      <c r="M5010" s="20"/>
      <c r="N5010" s="20"/>
      <c r="O5010" s="20"/>
      <c r="P5010" s="20"/>
    </row>
    <row r="5011" ht="15.75" hidden="1" customHeight="1">
      <c r="A5011" s="12">
        <v>351950.0</v>
      </c>
      <c r="B5011" s="12" t="s">
        <v>4836</v>
      </c>
      <c r="C5011" s="12" t="s">
        <v>131</v>
      </c>
      <c r="D5011" s="12" t="s">
        <v>149</v>
      </c>
      <c r="E5011" s="12">
        <v>6880.0</v>
      </c>
      <c r="F5011" s="26">
        <v>43965.0</v>
      </c>
      <c r="G5011" s="20"/>
      <c r="H5011" s="20"/>
      <c r="I5011" s="28" t="str">
        <f t="shared" si="1"/>
        <v>SPIbirarema43965</v>
      </c>
      <c r="J5011" s="28">
        <f>VLOOKUP(I5011,'Indice isolamento municipio'!$F$2:$G$26498,2,false)</f>
        <v>0.338</v>
      </c>
      <c r="K5011" s="29"/>
      <c r="L5011" s="20"/>
      <c r="M5011" s="20"/>
      <c r="N5011" s="20"/>
      <c r="O5011" s="20"/>
      <c r="P5011" s="20"/>
    </row>
    <row r="5012" ht="15.75" hidden="1" customHeight="1">
      <c r="A5012" s="12">
        <v>351960.0</v>
      </c>
      <c r="B5012" s="12" t="s">
        <v>4837</v>
      </c>
      <c r="C5012" s="12" t="s">
        <v>131</v>
      </c>
      <c r="D5012" s="12" t="s">
        <v>149</v>
      </c>
      <c r="E5012" s="12">
        <v>54146.0</v>
      </c>
      <c r="F5012" s="26">
        <v>43965.0</v>
      </c>
      <c r="G5012" s="20"/>
      <c r="H5012" s="20"/>
      <c r="I5012" s="28" t="str">
        <f t="shared" si="1"/>
        <v>SPIbitinga43965</v>
      </c>
      <c r="J5012" s="28">
        <f>VLOOKUP(I5012,'Indice isolamento municipio'!$F$2:$G$26498,2,false)</f>
        <v>0.395</v>
      </c>
      <c r="K5012" s="29"/>
      <c r="L5012" s="20"/>
      <c r="M5012" s="20"/>
      <c r="N5012" s="20"/>
      <c r="O5012" s="20"/>
      <c r="P5012" s="20"/>
    </row>
    <row r="5013" ht="15.75" hidden="1" customHeight="1">
      <c r="A5013" s="12">
        <v>351970.0</v>
      </c>
      <c r="B5013" s="12" t="s">
        <v>4838</v>
      </c>
      <c r="C5013" s="12" t="s">
        <v>131</v>
      </c>
      <c r="D5013" s="12" t="s">
        <v>149</v>
      </c>
      <c r="E5013" s="12">
        <v>72249.0</v>
      </c>
      <c r="F5013" s="26">
        <v>43965.0</v>
      </c>
      <c r="G5013" s="20"/>
      <c r="H5013" s="20"/>
      <c r="I5013" s="28" t="str">
        <f t="shared" si="1"/>
        <v>SPIbiúna43965</v>
      </c>
      <c r="J5013" s="28">
        <f>VLOOKUP(I5013,'Indice isolamento municipio'!$F$2:$G$26498,2,false)</f>
        <v>0.405</v>
      </c>
      <c r="K5013" s="29"/>
      <c r="L5013" s="20"/>
      <c r="M5013" s="20"/>
      <c r="N5013" s="20"/>
      <c r="O5013" s="20"/>
      <c r="P5013" s="20"/>
    </row>
    <row r="5014" ht="15.75" hidden="1" customHeight="1">
      <c r="A5014" s="12">
        <v>351980.0</v>
      </c>
      <c r="B5014" s="12" t="s">
        <v>4839</v>
      </c>
      <c r="C5014" s="12" t="s">
        <v>131</v>
      </c>
      <c r="D5014" s="12" t="s">
        <v>149</v>
      </c>
      <c r="E5014" s="12">
        <v>7567.0</v>
      </c>
      <c r="F5014" s="26">
        <v>43965.0</v>
      </c>
      <c r="G5014" s="20"/>
      <c r="H5014" s="20"/>
      <c r="I5014" s="28" t="str">
        <f t="shared" si="1"/>
        <v>SPIcém43965</v>
      </c>
      <c r="J5014" s="28">
        <f>VLOOKUP(I5014,'Indice isolamento municipio'!$F$2:$G$26498,2,false)</f>
        <v>0.386</v>
      </c>
      <c r="K5014" s="29"/>
      <c r="L5014" s="20"/>
      <c r="M5014" s="20"/>
      <c r="N5014" s="20"/>
      <c r="O5014" s="20"/>
      <c r="P5014" s="20"/>
    </row>
    <row r="5015" ht="15.75" hidden="1" customHeight="1">
      <c r="A5015" s="12">
        <v>351990.0</v>
      </c>
      <c r="B5015" s="12" t="s">
        <v>4840</v>
      </c>
      <c r="C5015" s="12" t="s">
        <v>131</v>
      </c>
      <c r="D5015" s="12" t="s">
        <v>149</v>
      </c>
      <c r="E5015" s="12">
        <v>7685.0</v>
      </c>
      <c r="F5015" s="26">
        <v>43965.0</v>
      </c>
      <c r="G5015" s="20"/>
      <c r="H5015" s="20"/>
      <c r="I5015" s="28" t="str">
        <f t="shared" si="1"/>
        <v>SPIepê43965</v>
      </c>
      <c r="J5015" s="28">
        <f>VLOOKUP(I5015,'Indice isolamento municipio'!$F$2:$G$26498,2,false)</f>
        <v>0.427</v>
      </c>
      <c r="K5015" s="29"/>
      <c r="L5015" s="20"/>
      <c r="M5015" s="20"/>
      <c r="N5015" s="20"/>
      <c r="O5015" s="20"/>
      <c r="P5015" s="20"/>
    </row>
    <row r="5016" ht="15.75" hidden="1" customHeight="1">
      <c r="A5016" s="12">
        <v>352000.0</v>
      </c>
      <c r="B5016" s="12" t="s">
        <v>4841</v>
      </c>
      <c r="C5016" s="12" t="s">
        <v>131</v>
      </c>
      <c r="D5016" s="12" t="s">
        <v>149</v>
      </c>
      <c r="E5016" s="12">
        <v>23475.0</v>
      </c>
      <c r="F5016" s="26">
        <v>43965.0</v>
      </c>
      <c r="G5016" s="20"/>
      <c r="H5016" s="20"/>
      <c r="I5016" s="28" t="str">
        <f t="shared" si="1"/>
        <v>SPIgaraçu do Tietê43965</v>
      </c>
      <c r="J5016" s="28">
        <f>VLOOKUP(I5016,'Indice isolamento municipio'!$F$2:$G$26498,2,false)</f>
        <v>0.397</v>
      </c>
      <c r="K5016" s="29"/>
      <c r="L5016" s="20"/>
      <c r="M5016" s="20"/>
      <c r="N5016" s="20"/>
      <c r="O5016" s="20"/>
      <c r="P5016" s="20"/>
    </row>
    <row r="5017" ht="15.75" hidden="1" customHeight="1">
      <c r="A5017" s="12">
        <v>352010.0</v>
      </c>
      <c r="B5017" s="12" t="s">
        <v>4842</v>
      </c>
      <c r="C5017" s="12" t="s">
        <v>131</v>
      </c>
      <c r="D5017" s="12" t="s">
        <v>149</v>
      </c>
      <c r="E5017" s="12">
        <v>28259.0</v>
      </c>
      <c r="F5017" s="26">
        <v>43965.0</v>
      </c>
      <c r="G5017" s="20"/>
      <c r="H5017" s="20"/>
      <c r="I5017" s="28" t="str">
        <f t="shared" si="1"/>
        <v>SPIgarapava43965</v>
      </c>
      <c r="J5017" s="28">
        <f>VLOOKUP(I5017,'Indice isolamento municipio'!$F$2:$G$26498,2,false)</f>
        <v>0.431</v>
      </c>
      <c r="K5017" s="29"/>
      <c r="L5017" s="20"/>
      <c r="M5017" s="20"/>
      <c r="N5017" s="20"/>
      <c r="O5017" s="20"/>
      <c r="P5017" s="20"/>
    </row>
    <row r="5018" ht="15.75" hidden="1" customHeight="1">
      <c r="A5018" s="12">
        <v>352020.0</v>
      </c>
      <c r="B5018" s="12" t="s">
        <v>4843</v>
      </c>
      <c r="C5018" s="12" t="s">
        <v>131</v>
      </c>
      <c r="D5018" s="12" t="s">
        <v>149</v>
      </c>
      <c r="E5018" s="12">
        <v>8913.0</v>
      </c>
      <c r="F5018" s="26">
        <v>43965.0</v>
      </c>
      <c r="G5018" s="20"/>
      <c r="H5018" s="20"/>
      <c r="I5018" s="28" t="str">
        <f t="shared" si="1"/>
        <v>SPIgaratá43965</v>
      </c>
      <c r="J5018" s="28">
        <f>VLOOKUP(I5018,'Indice isolamento municipio'!$F$2:$G$26498,2,false)</f>
        <v>0.417</v>
      </c>
      <c r="K5018" s="29"/>
      <c r="L5018" s="20"/>
      <c r="M5018" s="20"/>
      <c r="N5018" s="20"/>
      <c r="O5018" s="20"/>
      <c r="P5018" s="20"/>
    </row>
    <row r="5019" ht="15.75" hidden="1" customHeight="1">
      <c r="A5019" s="12">
        <v>352030.0</v>
      </c>
      <c r="B5019" s="12" t="s">
        <v>4844</v>
      </c>
      <c r="C5019" s="12" t="s">
        <v>131</v>
      </c>
      <c r="D5019" s="12" t="s">
        <v>149</v>
      </c>
      <c r="E5019" s="12">
        <v>29055.0</v>
      </c>
      <c r="F5019" s="26">
        <v>43965.0</v>
      </c>
      <c r="G5019" s="20"/>
      <c r="H5019" s="20"/>
      <c r="I5019" s="28" t="str">
        <f t="shared" si="1"/>
        <v>SPIguape43965</v>
      </c>
      <c r="J5019" s="28">
        <f>VLOOKUP(I5019,'Indice isolamento municipio'!$F$2:$G$26498,2,false)</f>
        <v>0.55</v>
      </c>
      <c r="K5019" s="29"/>
      <c r="L5019" s="20"/>
      <c r="M5019" s="20"/>
      <c r="N5019" s="20"/>
      <c r="O5019" s="20"/>
      <c r="P5019" s="20"/>
    </row>
    <row r="5020" ht="15.75" hidden="1" customHeight="1">
      <c r="A5020" s="12">
        <v>352040.0</v>
      </c>
      <c r="B5020" s="12" t="s">
        <v>6082</v>
      </c>
      <c r="C5020" s="12" t="s">
        <v>131</v>
      </c>
      <c r="D5020" s="12" t="s">
        <v>149</v>
      </c>
      <c r="E5020" s="12">
        <v>29308.0</v>
      </c>
      <c r="F5020" s="26">
        <v>43965.0</v>
      </c>
      <c r="G5020" s="20"/>
      <c r="H5020" s="20"/>
      <c r="I5020" s="28" t="str">
        <f t="shared" si="1"/>
        <v>SPIlha Bela43965</v>
      </c>
      <c r="J5020" s="28" t="str">
        <f>VLOOKUP(I5020,'Indice isolamento municipio'!$F$2:$G$26498,2,false)</f>
        <v>#N/A</v>
      </c>
      <c r="K5020" s="29"/>
      <c r="L5020" s="20"/>
      <c r="M5020" s="20"/>
      <c r="N5020" s="20"/>
      <c r="O5020" s="20"/>
      <c r="P5020" s="20"/>
    </row>
    <row r="5021" ht="15.75" hidden="1" customHeight="1">
      <c r="A5021" s="12">
        <v>352042.0</v>
      </c>
      <c r="B5021" s="12" t="s">
        <v>4845</v>
      </c>
      <c r="C5021" s="12" t="s">
        <v>131</v>
      </c>
      <c r="D5021" s="12" t="s">
        <v>149</v>
      </c>
      <c r="E5021" s="12">
        <v>9376.0</v>
      </c>
      <c r="F5021" s="26">
        <v>43965.0</v>
      </c>
      <c r="G5021" s="20"/>
      <c r="H5021" s="20"/>
      <c r="I5021" s="28" t="str">
        <f t="shared" si="1"/>
        <v>SPIlha Comprida43965</v>
      </c>
      <c r="J5021" s="28">
        <f>VLOOKUP(I5021,'Indice isolamento municipio'!$F$2:$G$26498,2,false)</f>
        <v>0.53</v>
      </c>
      <c r="K5021" s="29"/>
      <c r="L5021" s="20"/>
      <c r="M5021" s="20"/>
      <c r="N5021" s="20"/>
      <c r="O5021" s="20"/>
      <c r="P5021" s="20"/>
    </row>
    <row r="5022" ht="15.75" hidden="1" customHeight="1">
      <c r="A5022" s="12">
        <v>352044.0</v>
      </c>
      <c r="B5022" s="12" t="s">
        <v>4846</v>
      </c>
      <c r="C5022" s="12" t="s">
        <v>131</v>
      </c>
      <c r="D5022" s="12" t="s">
        <v>149</v>
      </c>
      <c r="E5022" s="12">
        <v>25226.0</v>
      </c>
      <c r="F5022" s="26">
        <v>43965.0</v>
      </c>
      <c r="G5022" s="20"/>
      <c r="H5022" s="20"/>
      <c r="I5022" s="28" t="str">
        <f t="shared" si="1"/>
        <v>SPIlha Solteira43965</v>
      </c>
      <c r="J5022" s="28">
        <f>VLOOKUP(I5022,'Indice isolamento municipio'!$F$2:$G$26498,2,false)</f>
        <v>0.463</v>
      </c>
      <c r="K5022" s="29"/>
      <c r="L5022" s="20"/>
      <c r="M5022" s="20"/>
      <c r="N5022" s="20"/>
      <c r="O5022" s="20"/>
      <c r="P5022" s="20"/>
    </row>
    <row r="5023" ht="15.75" hidden="1" customHeight="1">
      <c r="A5023" s="12">
        <v>352050.0</v>
      </c>
      <c r="B5023" s="12" t="s">
        <v>4848</v>
      </c>
      <c r="C5023" s="12" t="s">
        <v>131</v>
      </c>
      <c r="D5023" s="12" t="s">
        <v>149</v>
      </c>
      <c r="E5023" s="12">
        <v>209859.0</v>
      </c>
      <c r="F5023" s="26">
        <v>43965.0</v>
      </c>
      <c r="G5023" s="20"/>
      <c r="H5023" s="20"/>
      <c r="I5023" s="28" t="str">
        <f t="shared" si="1"/>
        <v>SPIndaiatuba43965</v>
      </c>
      <c r="J5023" s="28">
        <f>VLOOKUP(I5023,'Indice isolamento municipio'!$F$2:$G$26498,2,false)</f>
        <v>0.401</v>
      </c>
      <c r="K5023" s="29"/>
      <c r="L5023" s="20"/>
      <c r="M5023" s="20"/>
      <c r="N5023" s="20"/>
      <c r="O5023" s="20"/>
      <c r="P5023" s="20"/>
    </row>
    <row r="5024" ht="15.75" hidden="1" customHeight="1">
      <c r="A5024" s="12">
        <v>352060.0</v>
      </c>
      <c r="B5024" s="12" t="s">
        <v>4849</v>
      </c>
      <c r="C5024" s="12" t="s">
        <v>131</v>
      </c>
      <c r="D5024" s="12" t="s">
        <v>149</v>
      </c>
      <c r="E5024" s="12">
        <v>4809.0</v>
      </c>
      <c r="F5024" s="26">
        <v>43965.0</v>
      </c>
      <c r="G5024" s="20"/>
      <c r="H5024" s="20"/>
      <c r="I5024" s="28" t="str">
        <f t="shared" si="1"/>
        <v>SPIndiana43965</v>
      </c>
      <c r="J5024" s="28">
        <f>VLOOKUP(I5024,'Indice isolamento municipio'!$F$2:$G$26498,2,false)</f>
        <v>0.397</v>
      </c>
      <c r="K5024" s="29"/>
      <c r="L5024" s="20"/>
      <c r="M5024" s="20"/>
      <c r="N5024" s="20"/>
      <c r="O5024" s="20"/>
      <c r="P5024" s="20"/>
    </row>
    <row r="5025" ht="15.75" hidden="1" customHeight="1">
      <c r="A5025" s="12">
        <v>352070.0</v>
      </c>
      <c r="B5025" s="12" t="s">
        <v>4850</v>
      </c>
      <c r="C5025" s="12" t="s">
        <v>131</v>
      </c>
      <c r="D5025" s="12" t="s">
        <v>149</v>
      </c>
      <c r="E5025" s="12">
        <v>3880.0</v>
      </c>
      <c r="F5025" s="26">
        <v>43965.0</v>
      </c>
      <c r="G5025" s="20"/>
      <c r="H5025" s="20"/>
      <c r="I5025" s="28" t="str">
        <f t="shared" si="1"/>
        <v>SPIndiaporã43965</v>
      </c>
      <c r="J5025" s="28">
        <f>VLOOKUP(I5025,'Indice isolamento municipio'!$F$2:$G$26498,2,false)</f>
        <v>0.429</v>
      </c>
      <c r="K5025" s="29"/>
      <c r="L5025" s="20"/>
      <c r="M5025" s="20"/>
      <c r="N5025" s="20"/>
      <c r="O5025" s="20"/>
      <c r="P5025" s="20"/>
    </row>
    <row r="5026" ht="15.75" hidden="1" customHeight="1">
      <c r="A5026" s="12">
        <v>352080.0</v>
      </c>
      <c r="B5026" s="12" t="s">
        <v>4851</v>
      </c>
      <c r="C5026" s="12" t="s">
        <v>131</v>
      </c>
      <c r="D5026" s="12" t="s">
        <v>149</v>
      </c>
      <c r="E5026" s="12">
        <v>3678.0</v>
      </c>
      <c r="F5026" s="26">
        <v>43965.0</v>
      </c>
      <c r="G5026" s="20"/>
      <c r="H5026" s="20"/>
      <c r="I5026" s="28" t="str">
        <f t="shared" si="1"/>
        <v>SPInúbia Paulista43965</v>
      </c>
      <c r="J5026" s="28">
        <f>VLOOKUP(I5026,'Indice isolamento municipio'!$F$2:$G$26498,2,false)</f>
        <v>0.414</v>
      </c>
      <c r="K5026" s="29"/>
      <c r="L5026" s="20"/>
      <c r="M5026" s="20"/>
      <c r="N5026" s="20"/>
      <c r="O5026" s="20"/>
      <c r="P5026" s="20"/>
    </row>
    <row r="5027" ht="15.75" hidden="1" customHeight="1">
      <c r="A5027" s="12">
        <v>352090.0</v>
      </c>
      <c r="B5027" s="12" t="s">
        <v>4852</v>
      </c>
      <c r="C5027" s="12" t="s">
        <v>131</v>
      </c>
      <c r="D5027" s="12" t="s">
        <v>149</v>
      </c>
      <c r="E5027" s="12">
        <v>13831.0</v>
      </c>
      <c r="F5027" s="26">
        <v>43965.0</v>
      </c>
      <c r="G5027" s="20"/>
      <c r="H5027" s="20"/>
      <c r="I5027" s="28" t="str">
        <f t="shared" si="1"/>
        <v>SPIpaussu43965</v>
      </c>
      <c r="J5027" s="28">
        <f>VLOOKUP(I5027,'Indice isolamento municipio'!$F$2:$G$26498,2,false)</f>
        <v>0.319</v>
      </c>
      <c r="K5027" s="29"/>
      <c r="L5027" s="20"/>
      <c r="M5027" s="20"/>
      <c r="N5027" s="20"/>
      <c r="O5027" s="20"/>
      <c r="P5027" s="20"/>
    </row>
    <row r="5028" ht="15.75" hidden="1" customHeight="1">
      <c r="A5028" s="12">
        <v>352100.0</v>
      </c>
      <c r="B5028" s="12" t="s">
        <v>4854</v>
      </c>
      <c r="C5028" s="12" t="s">
        <v>131</v>
      </c>
      <c r="D5028" s="12" t="s">
        <v>149</v>
      </c>
      <c r="E5028" s="12">
        <v>29798.0</v>
      </c>
      <c r="F5028" s="26">
        <v>43965.0</v>
      </c>
      <c r="G5028" s="20"/>
      <c r="H5028" s="20"/>
      <c r="I5028" s="28" t="str">
        <f t="shared" si="1"/>
        <v>SPIperó43965</v>
      </c>
      <c r="J5028" s="28">
        <f>VLOOKUP(I5028,'Indice isolamento municipio'!$F$2:$G$26498,2,false)</f>
        <v>0.393</v>
      </c>
      <c r="K5028" s="29"/>
      <c r="L5028" s="20"/>
      <c r="M5028" s="20"/>
      <c r="N5028" s="20"/>
      <c r="O5028" s="20"/>
      <c r="P5028" s="20"/>
    </row>
    <row r="5029" ht="15.75" hidden="1" customHeight="1">
      <c r="A5029" s="12">
        <v>352110.0</v>
      </c>
      <c r="B5029" s="12" t="s">
        <v>4855</v>
      </c>
      <c r="C5029" s="12" t="s">
        <v>131</v>
      </c>
      <c r="D5029" s="12" t="s">
        <v>149</v>
      </c>
      <c r="E5029" s="12">
        <v>6270.0</v>
      </c>
      <c r="F5029" s="26">
        <v>43965.0</v>
      </c>
      <c r="G5029" s="20"/>
      <c r="H5029" s="20"/>
      <c r="I5029" s="28" t="str">
        <f t="shared" si="1"/>
        <v>SPIpeúna43965</v>
      </c>
      <c r="J5029" s="28">
        <f>VLOOKUP(I5029,'Indice isolamento municipio'!$F$2:$G$26498,2,false)</f>
        <v>0.373</v>
      </c>
      <c r="K5029" s="29"/>
      <c r="L5029" s="20"/>
      <c r="M5029" s="20"/>
      <c r="N5029" s="20"/>
      <c r="O5029" s="20"/>
      <c r="P5029" s="20"/>
    </row>
    <row r="5030" ht="15.75" hidden="1" customHeight="1">
      <c r="A5030" s="12">
        <v>352115.0</v>
      </c>
      <c r="B5030" s="12" t="s">
        <v>4856</v>
      </c>
      <c r="C5030" s="12" t="s">
        <v>131</v>
      </c>
      <c r="D5030" s="12" t="s">
        <v>149</v>
      </c>
      <c r="E5030" s="12">
        <v>4613.0</v>
      </c>
      <c r="F5030" s="26">
        <v>43965.0</v>
      </c>
      <c r="G5030" s="20"/>
      <c r="H5030" s="20"/>
      <c r="I5030" s="28" t="str">
        <f t="shared" si="1"/>
        <v>SPIpiguá43965</v>
      </c>
      <c r="J5030" s="28">
        <f>VLOOKUP(I5030,'Indice isolamento municipio'!$F$2:$G$26498,2,false)</f>
        <v>0.372</v>
      </c>
      <c r="K5030" s="29"/>
      <c r="L5030" s="20"/>
      <c r="M5030" s="20"/>
      <c r="N5030" s="20"/>
      <c r="O5030" s="20"/>
      <c r="P5030" s="20"/>
    </row>
    <row r="5031" ht="15.75" hidden="1" customHeight="1">
      <c r="A5031" s="12">
        <v>352120.0</v>
      </c>
      <c r="B5031" s="12" t="s">
        <v>4857</v>
      </c>
      <c r="C5031" s="12" t="s">
        <v>131</v>
      </c>
      <c r="D5031" s="12" t="s">
        <v>149</v>
      </c>
      <c r="E5031" s="12">
        <v>4260.0</v>
      </c>
      <c r="F5031" s="26">
        <v>43965.0</v>
      </c>
      <c r="G5031" s="20"/>
      <c r="H5031" s="20"/>
      <c r="I5031" s="28" t="str">
        <f t="shared" si="1"/>
        <v>SPIporanga43965</v>
      </c>
      <c r="J5031" s="28">
        <f>VLOOKUP(I5031,'Indice isolamento municipio'!$F$2:$G$26498,2,false)</f>
        <v>0.394</v>
      </c>
      <c r="K5031" s="29"/>
      <c r="L5031" s="20"/>
      <c r="M5031" s="20"/>
      <c r="N5031" s="20"/>
      <c r="O5031" s="20"/>
      <c r="P5031" s="20"/>
    </row>
    <row r="5032" ht="15.75" hidden="1" customHeight="1">
      <c r="A5032" s="12">
        <v>352130.0</v>
      </c>
      <c r="B5032" s="12" t="s">
        <v>4858</v>
      </c>
      <c r="C5032" s="12" t="s">
        <v>131</v>
      </c>
      <c r="D5032" s="12" t="s">
        <v>149</v>
      </c>
      <c r="E5032" s="12">
        <v>14492.0</v>
      </c>
      <c r="F5032" s="26">
        <v>43965.0</v>
      </c>
      <c r="G5032" s="20"/>
      <c r="H5032" s="20"/>
      <c r="I5032" s="28" t="str">
        <f t="shared" si="1"/>
        <v>SPIpuã43965</v>
      </c>
      <c r="J5032" s="28">
        <f>VLOOKUP(I5032,'Indice isolamento municipio'!$F$2:$G$26498,2,false)</f>
        <v>0.402</v>
      </c>
      <c r="K5032" s="29"/>
      <c r="L5032" s="20"/>
      <c r="M5032" s="20"/>
      <c r="N5032" s="20"/>
      <c r="O5032" s="20"/>
      <c r="P5032" s="20"/>
    </row>
    <row r="5033" ht="15.75" hidden="1" customHeight="1">
      <c r="A5033" s="12">
        <v>352140.0</v>
      </c>
      <c r="B5033" s="12" t="s">
        <v>4859</v>
      </c>
      <c r="C5033" s="12" t="s">
        <v>131</v>
      </c>
      <c r="D5033" s="12" t="s">
        <v>149</v>
      </c>
      <c r="E5033" s="12">
        <v>20705.0</v>
      </c>
      <c r="F5033" s="26">
        <v>43965.0</v>
      </c>
      <c r="G5033" s="20"/>
      <c r="H5033" s="20"/>
      <c r="I5033" s="28" t="str">
        <f t="shared" si="1"/>
        <v>SPIracemápolis43965</v>
      </c>
      <c r="J5033" s="28">
        <f>VLOOKUP(I5033,'Indice isolamento municipio'!$F$2:$G$26498,2,false)</f>
        <v>0.354</v>
      </c>
      <c r="K5033" s="29"/>
      <c r="L5033" s="20"/>
      <c r="M5033" s="20"/>
      <c r="N5033" s="20"/>
      <c r="O5033" s="20"/>
      <c r="P5033" s="20"/>
    </row>
    <row r="5034" ht="15.75" hidden="1" customHeight="1">
      <c r="A5034" s="12">
        <v>352150.0</v>
      </c>
      <c r="B5034" s="12" t="s">
        <v>4860</v>
      </c>
      <c r="C5034" s="12" t="s">
        <v>131</v>
      </c>
      <c r="D5034" s="12" t="s">
        <v>149</v>
      </c>
      <c r="E5034" s="12">
        <v>7369.0</v>
      </c>
      <c r="F5034" s="26">
        <v>43965.0</v>
      </c>
      <c r="G5034" s="20"/>
      <c r="H5034" s="20"/>
      <c r="I5034" s="28" t="str">
        <f t="shared" si="1"/>
        <v>SPIrapuã43965</v>
      </c>
      <c r="J5034" s="28">
        <f>VLOOKUP(I5034,'Indice isolamento municipio'!$F$2:$G$26498,2,false)</f>
        <v>0.365</v>
      </c>
      <c r="K5034" s="29"/>
      <c r="L5034" s="20"/>
      <c r="M5034" s="20"/>
      <c r="N5034" s="20"/>
      <c r="O5034" s="20"/>
      <c r="P5034" s="20"/>
    </row>
    <row r="5035" ht="15.75" hidden="1" customHeight="1">
      <c r="A5035" s="12">
        <v>352160.0</v>
      </c>
      <c r="B5035" s="12" t="s">
        <v>4861</v>
      </c>
      <c r="C5035" s="12" t="s">
        <v>131</v>
      </c>
      <c r="D5035" s="12" t="s">
        <v>149</v>
      </c>
      <c r="E5035" s="12">
        <v>7840.0</v>
      </c>
      <c r="F5035" s="26">
        <v>43965.0</v>
      </c>
      <c r="G5035" s="20"/>
      <c r="H5035" s="20"/>
      <c r="I5035" s="28" t="str">
        <f t="shared" si="1"/>
        <v>SPIrapuru43965</v>
      </c>
      <c r="J5035" s="28">
        <f>VLOOKUP(I5035,'Indice isolamento municipio'!$F$2:$G$26498,2,false)</f>
        <v>0.38</v>
      </c>
      <c r="K5035" s="29"/>
      <c r="L5035" s="20"/>
      <c r="M5035" s="20"/>
      <c r="N5035" s="20"/>
      <c r="O5035" s="20"/>
      <c r="P5035" s="20"/>
    </row>
    <row r="5036" ht="15.75" hidden="1" customHeight="1">
      <c r="A5036" s="12">
        <v>352170.0</v>
      </c>
      <c r="B5036" s="12" t="s">
        <v>4862</v>
      </c>
      <c r="C5036" s="12" t="s">
        <v>131</v>
      </c>
      <c r="D5036" s="12" t="s">
        <v>149</v>
      </c>
      <c r="E5036" s="12">
        <v>17699.0</v>
      </c>
      <c r="F5036" s="26">
        <v>43965.0</v>
      </c>
      <c r="G5036" s="20"/>
      <c r="H5036" s="20"/>
      <c r="I5036" s="28" t="str">
        <f t="shared" si="1"/>
        <v>SPItaberá43965</v>
      </c>
      <c r="J5036" s="28">
        <f>VLOOKUP(I5036,'Indice isolamento municipio'!$F$2:$G$26498,2,false)</f>
        <v>0.494</v>
      </c>
      <c r="K5036" s="29"/>
      <c r="L5036" s="20"/>
      <c r="M5036" s="20"/>
      <c r="N5036" s="20"/>
      <c r="O5036" s="20"/>
      <c r="P5036" s="20"/>
    </row>
    <row r="5037" ht="15.75" hidden="1" customHeight="1">
      <c r="A5037" s="12">
        <v>352180.0</v>
      </c>
      <c r="B5037" s="12" t="s">
        <v>4863</v>
      </c>
      <c r="C5037" s="12" t="s">
        <v>131</v>
      </c>
      <c r="D5037" s="12" t="s">
        <v>149</v>
      </c>
      <c r="E5037" s="12">
        <v>24457.0</v>
      </c>
      <c r="F5037" s="26">
        <v>43965.0</v>
      </c>
      <c r="G5037" s="20"/>
      <c r="H5037" s="20"/>
      <c r="I5037" s="28" t="str">
        <f t="shared" si="1"/>
        <v>SPItaí43965</v>
      </c>
      <c r="J5037" s="28">
        <f>VLOOKUP(I5037,'Indice isolamento municipio'!$F$2:$G$26498,2,false)</f>
        <v>0.416</v>
      </c>
      <c r="K5037" s="29"/>
      <c r="L5037" s="20"/>
      <c r="M5037" s="20"/>
      <c r="N5037" s="20"/>
      <c r="O5037" s="20"/>
      <c r="P5037" s="20"/>
    </row>
    <row r="5038" ht="15.75" hidden="1" customHeight="1">
      <c r="A5038" s="12">
        <v>352190.0</v>
      </c>
      <c r="B5038" s="12" t="s">
        <v>4864</v>
      </c>
      <c r="C5038" s="12" t="s">
        <v>131</v>
      </c>
      <c r="D5038" s="12" t="s">
        <v>149</v>
      </c>
      <c r="E5038" s="12">
        <v>14606.0</v>
      </c>
      <c r="F5038" s="26">
        <v>43965.0</v>
      </c>
      <c r="G5038" s="20"/>
      <c r="H5038" s="20"/>
      <c r="I5038" s="28" t="str">
        <f t="shared" si="1"/>
        <v>SPItajobi43965</v>
      </c>
      <c r="J5038" s="28">
        <f>VLOOKUP(I5038,'Indice isolamento municipio'!$F$2:$G$26498,2,false)</f>
        <v>0.366</v>
      </c>
      <c r="K5038" s="29"/>
      <c r="L5038" s="20"/>
      <c r="M5038" s="20"/>
      <c r="N5038" s="20"/>
      <c r="O5038" s="20"/>
      <c r="P5038" s="20"/>
    </row>
    <row r="5039" ht="15.75" hidden="1" customHeight="1">
      <c r="A5039" s="12">
        <v>352200.0</v>
      </c>
      <c r="B5039" s="12" t="s">
        <v>4865</v>
      </c>
      <c r="C5039" s="12" t="s">
        <v>131</v>
      </c>
      <c r="D5039" s="12" t="s">
        <v>149</v>
      </c>
      <c r="E5039" s="12">
        <v>3338.0</v>
      </c>
      <c r="F5039" s="26">
        <v>43965.0</v>
      </c>
      <c r="G5039" s="20"/>
      <c r="H5039" s="20"/>
      <c r="I5039" s="28" t="str">
        <f t="shared" si="1"/>
        <v>SPItaju43965</v>
      </c>
      <c r="J5039" s="28">
        <f>VLOOKUP(I5039,'Indice isolamento municipio'!$F$2:$G$26498,2,false)</f>
        <v>0.38</v>
      </c>
      <c r="K5039" s="29"/>
      <c r="L5039" s="20"/>
      <c r="M5039" s="20"/>
      <c r="N5039" s="20"/>
      <c r="O5039" s="20"/>
      <c r="P5039" s="20"/>
    </row>
    <row r="5040" ht="15.75" hidden="1" customHeight="1">
      <c r="A5040" s="12">
        <v>352210.0</v>
      </c>
      <c r="B5040" s="12" t="s">
        <v>4866</v>
      </c>
      <c r="C5040" s="12" t="s">
        <v>131</v>
      </c>
      <c r="D5040" s="12" t="s">
        <v>149</v>
      </c>
      <c r="E5040" s="12">
        <v>89332.0</v>
      </c>
      <c r="F5040" s="26">
        <v>43965.0</v>
      </c>
      <c r="G5040" s="20"/>
      <c r="H5040" s="20"/>
      <c r="I5040" s="28" t="str">
        <f t="shared" si="1"/>
        <v>SPItanhaém43965</v>
      </c>
      <c r="J5040" s="28">
        <f>VLOOKUP(I5040,'Indice isolamento municipio'!$F$2:$G$26498,2,false)</f>
        <v>0.486</v>
      </c>
      <c r="K5040" s="29"/>
      <c r="L5040" s="20"/>
      <c r="M5040" s="20"/>
      <c r="N5040" s="20"/>
      <c r="O5040" s="20"/>
      <c r="P5040" s="20"/>
    </row>
    <row r="5041" ht="15.75" hidden="1" customHeight="1">
      <c r="A5041" s="12">
        <v>352215.0</v>
      </c>
      <c r="B5041" s="12" t="s">
        <v>6083</v>
      </c>
      <c r="C5041" s="12" t="s">
        <v>131</v>
      </c>
      <c r="D5041" s="12" t="s">
        <v>149</v>
      </c>
      <c r="E5041" s="12">
        <v>3229.0</v>
      </c>
      <c r="F5041" s="26">
        <v>43965.0</v>
      </c>
      <c r="G5041" s="20"/>
      <c r="H5041" s="20"/>
      <c r="I5041" s="28" t="str">
        <f t="shared" si="1"/>
        <v>SPItaóca43965</v>
      </c>
      <c r="J5041" s="28" t="str">
        <f>VLOOKUP(I5041,'Indice isolamento municipio'!$F$2:$G$26498,2,false)</f>
        <v>#N/A</v>
      </c>
      <c r="K5041" s="29"/>
      <c r="L5041" s="20"/>
      <c r="M5041" s="20"/>
      <c r="N5041" s="20"/>
      <c r="O5041" s="20"/>
      <c r="P5041" s="20"/>
    </row>
    <row r="5042" ht="15.75" hidden="1" customHeight="1">
      <c r="A5042" s="12">
        <v>352220.0</v>
      </c>
      <c r="B5042" s="12" t="s">
        <v>4868</v>
      </c>
      <c r="C5042" s="12" t="s">
        <v>131</v>
      </c>
      <c r="D5042" s="12" t="s">
        <v>149</v>
      </c>
      <c r="E5042" s="12">
        <v>156077.0</v>
      </c>
      <c r="F5042" s="26">
        <v>43965.0</v>
      </c>
      <c r="G5042" s="20"/>
      <c r="H5042" s="20"/>
      <c r="I5042" s="28" t="str">
        <f t="shared" si="1"/>
        <v>SPItapecerica da Serra43965</v>
      </c>
      <c r="J5042" s="28">
        <f>VLOOKUP(I5042,'Indice isolamento municipio'!$F$2:$G$26498,2,false)</f>
        <v>0.456</v>
      </c>
      <c r="K5042" s="29"/>
      <c r="L5042" s="20"/>
      <c r="M5042" s="20"/>
      <c r="N5042" s="20"/>
      <c r="O5042" s="20"/>
      <c r="P5042" s="20"/>
    </row>
    <row r="5043" ht="15.75" hidden="1" customHeight="1">
      <c r="A5043" s="12">
        <v>352230.0</v>
      </c>
      <c r="B5043" s="12" t="s">
        <v>4869</v>
      </c>
      <c r="C5043" s="12" t="s">
        <v>131</v>
      </c>
      <c r="D5043" s="12" t="s">
        <v>149</v>
      </c>
      <c r="E5043" s="12">
        <v>147219.0</v>
      </c>
      <c r="F5043" s="26">
        <v>43965.0</v>
      </c>
      <c r="G5043" s="20"/>
      <c r="H5043" s="20"/>
      <c r="I5043" s="28" t="str">
        <f t="shared" si="1"/>
        <v>SPItapetininga43965</v>
      </c>
      <c r="J5043" s="28">
        <f>VLOOKUP(I5043,'Indice isolamento municipio'!$F$2:$G$26498,2,false)</f>
        <v>0.395</v>
      </c>
      <c r="K5043" s="29"/>
      <c r="L5043" s="20"/>
      <c r="M5043" s="20"/>
      <c r="N5043" s="20"/>
      <c r="O5043" s="20"/>
      <c r="P5043" s="20"/>
    </row>
    <row r="5044" ht="15.75" hidden="1" customHeight="1">
      <c r="A5044" s="12">
        <v>352240.0</v>
      </c>
      <c r="B5044" s="12" t="s">
        <v>2106</v>
      </c>
      <c r="C5044" s="12" t="s">
        <v>131</v>
      </c>
      <c r="D5044" s="12" t="s">
        <v>149</v>
      </c>
      <c r="E5044" s="12">
        <v>88491.0</v>
      </c>
      <c r="F5044" s="26">
        <v>43965.0</v>
      </c>
      <c r="G5044" s="20"/>
      <c r="H5044" s="20"/>
      <c r="I5044" s="28" t="str">
        <f t="shared" si="1"/>
        <v>SPItapeva43965</v>
      </c>
      <c r="J5044" s="28">
        <f>VLOOKUP(I5044,'Indice isolamento municipio'!$F$2:$G$26498,2,false)</f>
        <v>0.419</v>
      </c>
      <c r="K5044" s="29"/>
      <c r="L5044" s="20"/>
      <c r="M5044" s="20"/>
      <c r="N5044" s="20"/>
      <c r="O5044" s="20"/>
      <c r="P5044" s="20"/>
    </row>
    <row r="5045" ht="15.75" hidden="1" customHeight="1">
      <c r="A5045" s="12">
        <v>352250.0</v>
      </c>
      <c r="B5045" s="12" t="s">
        <v>4870</v>
      </c>
      <c r="C5045" s="12" t="s">
        <v>131</v>
      </c>
      <c r="D5045" s="12" t="s">
        <v>149</v>
      </c>
      <c r="E5045" s="12">
        <v>206558.0</v>
      </c>
      <c r="F5045" s="26">
        <v>43965.0</v>
      </c>
      <c r="G5045" s="20"/>
      <c r="H5045" s="20"/>
      <c r="I5045" s="28" t="str">
        <f t="shared" si="1"/>
        <v>SPItapevi43965</v>
      </c>
      <c r="J5045" s="28">
        <f>VLOOKUP(I5045,'Indice isolamento municipio'!$F$2:$G$26498,2,false)</f>
        <v>0.433</v>
      </c>
      <c r="K5045" s="29"/>
      <c r="L5045" s="20"/>
      <c r="M5045" s="20"/>
      <c r="N5045" s="20"/>
      <c r="O5045" s="20"/>
      <c r="P5045" s="20"/>
    </row>
    <row r="5046" ht="15.75" hidden="1" customHeight="1">
      <c r="A5046" s="12">
        <v>352260.0</v>
      </c>
      <c r="B5046" s="12" t="s">
        <v>4871</v>
      </c>
      <c r="C5046" s="12" t="s">
        <v>131</v>
      </c>
      <c r="D5046" s="12" t="s">
        <v>149</v>
      </c>
      <c r="E5046" s="12">
        <v>69317.0</v>
      </c>
      <c r="F5046" s="26">
        <v>43965.0</v>
      </c>
      <c r="G5046" s="20"/>
      <c r="H5046" s="20"/>
      <c r="I5046" s="28" t="str">
        <f t="shared" si="1"/>
        <v>SPItapira43965</v>
      </c>
      <c r="J5046" s="28">
        <f>VLOOKUP(I5046,'Indice isolamento municipio'!$F$2:$G$26498,2,false)</f>
        <v>0.358</v>
      </c>
      <c r="K5046" s="29"/>
      <c r="L5046" s="20"/>
      <c r="M5046" s="20"/>
      <c r="N5046" s="20"/>
      <c r="O5046" s="20"/>
      <c r="P5046" s="20"/>
    </row>
    <row r="5047" ht="15.75" hidden="1" customHeight="1">
      <c r="A5047" s="12">
        <v>352265.0</v>
      </c>
      <c r="B5047" s="12" t="s">
        <v>4872</v>
      </c>
      <c r="C5047" s="12" t="s">
        <v>131</v>
      </c>
      <c r="D5047" s="12" t="s">
        <v>149</v>
      </c>
      <c r="E5047" s="12">
        <v>3926.0</v>
      </c>
      <c r="F5047" s="26">
        <v>43965.0</v>
      </c>
      <c r="G5047" s="20"/>
      <c r="H5047" s="20"/>
      <c r="I5047" s="28" t="str">
        <f t="shared" si="1"/>
        <v>SPItapirapuã Paulista43965</v>
      </c>
      <c r="J5047" s="28">
        <f>VLOOKUP(I5047,'Indice isolamento municipio'!$F$2:$G$26498,2,false)</f>
        <v>0.419</v>
      </c>
      <c r="K5047" s="29"/>
      <c r="L5047" s="20"/>
      <c r="M5047" s="20"/>
      <c r="N5047" s="20"/>
      <c r="O5047" s="20"/>
      <c r="P5047" s="20"/>
    </row>
    <row r="5048" ht="15.75" hidden="1" customHeight="1">
      <c r="A5048" s="12">
        <v>352270.0</v>
      </c>
      <c r="B5048" s="12" t="s">
        <v>4873</v>
      </c>
      <c r="C5048" s="12" t="s">
        <v>131</v>
      </c>
      <c r="D5048" s="12" t="s">
        <v>149</v>
      </c>
      <c r="E5048" s="12">
        <v>40399.0</v>
      </c>
      <c r="F5048" s="26">
        <v>43965.0</v>
      </c>
      <c r="G5048" s="20"/>
      <c r="H5048" s="20"/>
      <c r="I5048" s="28" t="str">
        <f t="shared" si="1"/>
        <v>SPItápolis43965</v>
      </c>
      <c r="J5048" s="28">
        <f>VLOOKUP(I5048,'Indice isolamento municipio'!$F$2:$G$26498,2,false)</f>
        <v>0.371</v>
      </c>
      <c r="K5048" s="29"/>
      <c r="L5048" s="20"/>
      <c r="M5048" s="20"/>
      <c r="N5048" s="20"/>
      <c r="O5048" s="20"/>
      <c r="P5048" s="20"/>
    </row>
    <row r="5049" ht="15.75" hidden="1" customHeight="1">
      <c r="A5049" s="12">
        <v>352280.0</v>
      </c>
      <c r="B5049" s="12" t="s">
        <v>2808</v>
      </c>
      <c r="C5049" s="12" t="s">
        <v>131</v>
      </c>
      <c r="D5049" s="12" t="s">
        <v>149</v>
      </c>
      <c r="E5049" s="12">
        <v>14579.0</v>
      </c>
      <c r="F5049" s="26">
        <v>43965.0</v>
      </c>
      <c r="G5049" s="20"/>
      <c r="H5049" s="20"/>
      <c r="I5049" s="28" t="str">
        <f t="shared" si="1"/>
        <v>SPItaporanga43965</v>
      </c>
      <c r="J5049" s="28">
        <f>VLOOKUP(I5049,'Indice isolamento municipio'!$F$2:$G$26498,2,false)</f>
        <v>0.456</v>
      </c>
      <c r="K5049" s="29"/>
      <c r="L5049" s="20"/>
      <c r="M5049" s="20"/>
      <c r="N5049" s="20"/>
      <c r="O5049" s="20"/>
      <c r="P5049" s="20"/>
    </row>
    <row r="5050" ht="15.75" hidden="1" customHeight="1">
      <c r="A5050" s="12">
        <v>352290.0</v>
      </c>
      <c r="B5050" s="12" t="s">
        <v>4874</v>
      </c>
      <c r="C5050" s="12" t="s">
        <v>131</v>
      </c>
      <c r="D5050" s="12" t="s">
        <v>149</v>
      </c>
      <c r="E5050" s="12">
        <v>12446.0</v>
      </c>
      <c r="F5050" s="26">
        <v>43965.0</v>
      </c>
      <c r="G5050" s="20"/>
      <c r="H5050" s="20"/>
      <c r="I5050" s="28" t="str">
        <f t="shared" si="1"/>
        <v>SPItapuí43965</v>
      </c>
      <c r="J5050" s="28">
        <f>VLOOKUP(I5050,'Indice isolamento municipio'!$F$2:$G$26498,2,false)</f>
        <v>0.35</v>
      </c>
      <c r="K5050" s="29"/>
      <c r="L5050" s="20"/>
      <c r="M5050" s="20"/>
      <c r="N5050" s="20"/>
      <c r="O5050" s="20"/>
      <c r="P5050" s="20"/>
    </row>
    <row r="5051" ht="15.75" hidden="1" customHeight="1">
      <c r="A5051" s="12">
        <v>352300.0</v>
      </c>
      <c r="B5051" s="12" t="s">
        <v>4876</v>
      </c>
      <c r="C5051" s="12" t="s">
        <v>131</v>
      </c>
      <c r="D5051" s="12" t="s">
        <v>149</v>
      </c>
      <c r="E5051" s="12">
        <v>4436.0</v>
      </c>
      <c r="F5051" s="26">
        <v>43965.0</v>
      </c>
      <c r="G5051" s="20"/>
      <c r="H5051" s="20"/>
      <c r="I5051" s="28" t="str">
        <f t="shared" si="1"/>
        <v>SPItapura43965</v>
      </c>
      <c r="J5051" s="28">
        <f>VLOOKUP(I5051,'Indice isolamento municipio'!$F$2:$G$26498,2,false)</f>
        <v>0.477</v>
      </c>
      <c r="K5051" s="29"/>
      <c r="L5051" s="20"/>
      <c r="M5051" s="20"/>
      <c r="N5051" s="20"/>
      <c r="O5051" s="20"/>
      <c r="P5051" s="20"/>
    </row>
    <row r="5052" ht="15.75" hidden="1" customHeight="1">
      <c r="A5052" s="12">
        <v>352310.0</v>
      </c>
      <c r="B5052" s="12" t="s">
        <v>4877</v>
      </c>
      <c r="C5052" s="12" t="s">
        <v>131</v>
      </c>
      <c r="D5052" s="12" t="s">
        <v>149</v>
      </c>
      <c r="E5052" s="12">
        <v>329144.0</v>
      </c>
      <c r="F5052" s="26">
        <v>43965.0</v>
      </c>
      <c r="G5052" s="20"/>
      <c r="H5052" s="20"/>
      <c r="I5052" s="28" t="str">
        <f t="shared" si="1"/>
        <v>SPItaquaquecetuba43965</v>
      </c>
      <c r="J5052" s="28">
        <f>VLOOKUP(I5052,'Indice isolamento municipio'!$F$2:$G$26498,2,false)</f>
        <v>0.426</v>
      </c>
      <c r="K5052" s="29"/>
      <c r="L5052" s="20"/>
      <c r="M5052" s="20"/>
      <c r="N5052" s="20"/>
      <c r="O5052" s="20"/>
      <c r="P5052" s="20"/>
    </row>
    <row r="5053" ht="15.75" hidden="1" customHeight="1">
      <c r="A5053" s="12">
        <v>352320.0</v>
      </c>
      <c r="B5053" s="12" t="s">
        <v>4878</v>
      </c>
      <c r="C5053" s="12" t="s">
        <v>131</v>
      </c>
      <c r="D5053" s="12" t="s">
        <v>149</v>
      </c>
      <c r="E5053" s="12">
        <v>48143.0</v>
      </c>
      <c r="F5053" s="26">
        <v>43965.0</v>
      </c>
      <c r="G5053" s="20"/>
      <c r="H5053" s="20"/>
      <c r="I5053" s="28" t="str">
        <f t="shared" si="1"/>
        <v>SPItararé43965</v>
      </c>
      <c r="J5053" s="28">
        <f>VLOOKUP(I5053,'Indice isolamento municipio'!$F$2:$G$26498,2,false)</f>
        <v>0.476</v>
      </c>
      <c r="K5053" s="29"/>
      <c r="L5053" s="20"/>
      <c r="M5053" s="20"/>
      <c r="N5053" s="20"/>
      <c r="O5053" s="20"/>
      <c r="P5053" s="20"/>
    </row>
    <row r="5054" ht="15.75" hidden="1" customHeight="1">
      <c r="A5054" s="12">
        <v>352330.0</v>
      </c>
      <c r="B5054" s="12" t="s">
        <v>4879</v>
      </c>
      <c r="C5054" s="12" t="s">
        <v>131</v>
      </c>
      <c r="D5054" s="12" t="s">
        <v>149</v>
      </c>
      <c r="E5054" s="12">
        <v>15752.0</v>
      </c>
      <c r="F5054" s="26">
        <v>43965.0</v>
      </c>
      <c r="G5054" s="20"/>
      <c r="H5054" s="20"/>
      <c r="I5054" s="28" t="str">
        <f t="shared" si="1"/>
        <v>SPItariri43965</v>
      </c>
      <c r="J5054" s="28">
        <f>VLOOKUP(I5054,'Indice isolamento municipio'!$F$2:$G$26498,2,false)</f>
        <v>0.434</v>
      </c>
      <c r="K5054" s="29"/>
      <c r="L5054" s="20"/>
      <c r="M5054" s="20"/>
      <c r="N5054" s="20"/>
      <c r="O5054" s="20"/>
      <c r="P5054" s="20"/>
    </row>
    <row r="5055" ht="15.75" hidden="1" customHeight="1">
      <c r="A5055" s="12">
        <v>352340.0</v>
      </c>
      <c r="B5055" s="12" t="s">
        <v>4880</v>
      </c>
      <c r="C5055" s="12" t="s">
        <v>131</v>
      </c>
      <c r="D5055" s="12" t="s">
        <v>149</v>
      </c>
      <c r="E5055" s="12">
        <v>104533.0</v>
      </c>
      <c r="F5055" s="26">
        <v>43965.0</v>
      </c>
      <c r="G5055" s="20"/>
      <c r="H5055" s="20"/>
      <c r="I5055" s="28" t="str">
        <f t="shared" si="1"/>
        <v>SPItatiba43965</v>
      </c>
      <c r="J5055" s="28">
        <f>VLOOKUP(I5055,'Indice isolamento municipio'!$F$2:$G$26498,2,false)</f>
        <v>0.378</v>
      </c>
      <c r="K5055" s="29"/>
      <c r="L5055" s="20"/>
      <c r="M5055" s="20"/>
      <c r="N5055" s="20"/>
      <c r="O5055" s="20"/>
      <c r="P5055" s="20"/>
    </row>
    <row r="5056" ht="15.75" hidden="1" customHeight="1">
      <c r="A5056" s="12">
        <v>352350.0</v>
      </c>
      <c r="B5056" s="12" t="s">
        <v>4881</v>
      </c>
      <c r="C5056" s="12" t="s">
        <v>131</v>
      </c>
      <c r="D5056" s="12" t="s">
        <v>149</v>
      </c>
      <c r="E5056" s="12">
        <v>18446.0</v>
      </c>
      <c r="F5056" s="26">
        <v>43965.0</v>
      </c>
      <c r="G5056" s="20"/>
      <c r="H5056" s="20"/>
      <c r="I5056" s="28" t="str">
        <f t="shared" si="1"/>
        <v>SPItatinga43965</v>
      </c>
      <c r="J5056" s="28">
        <f>VLOOKUP(I5056,'Indice isolamento municipio'!$F$2:$G$26498,2,false)</f>
        <v>0.44</v>
      </c>
      <c r="K5056" s="29"/>
      <c r="L5056" s="20"/>
      <c r="M5056" s="20"/>
      <c r="N5056" s="20"/>
      <c r="O5056" s="20"/>
      <c r="P5056" s="20"/>
    </row>
    <row r="5057" ht="15.75" hidden="1" customHeight="1">
      <c r="A5057" s="12">
        <v>352360.0</v>
      </c>
      <c r="B5057" s="12" t="s">
        <v>4882</v>
      </c>
      <c r="C5057" s="12" t="s">
        <v>131</v>
      </c>
      <c r="D5057" s="12" t="s">
        <v>149</v>
      </c>
      <c r="E5057" s="12">
        <v>15930.0</v>
      </c>
      <c r="F5057" s="26">
        <v>43965.0</v>
      </c>
      <c r="G5057" s="20"/>
      <c r="H5057" s="20"/>
      <c r="I5057" s="28" t="str">
        <f t="shared" si="1"/>
        <v>SPItirapina43965</v>
      </c>
      <c r="J5057" s="28">
        <f>VLOOKUP(I5057,'Indice isolamento municipio'!$F$2:$G$26498,2,false)</f>
        <v>0.514</v>
      </c>
      <c r="K5057" s="29"/>
      <c r="L5057" s="20"/>
      <c r="M5057" s="20"/>
      <c r="N5057" s="20"/>
      <c r="O5057" s="20"/>
      <c r="P5057" s="20"/>
    </row>
    <row r="5058" ht="15.75" hidden="1" customHeight="1">
      <c r="A5058" s="12">
        <v>352370.0</v>
      </c>
      <c r="B5058" s="12" t="s">
        <v>4883</v>
      </c>
      <c r="C5058" s="12" t="s">
        <v>131</v>
      </c>
      <c r="D5058" s="12" t="s">
        <v>149</v>
      </c>
      <c r="E5058" s="12">
        <v>5990.0</v>
      </c>
      <c r="F5058" s="26">
        <v>43965.0</v>
      </c>
      <c r="G5058" s="20"/>
      <c r="H5058" s="20"/>
      <c r="I5058" s="28" t="str">
        <f t="shared" si="1"/>
        <v>SPItirapuã43965</v>
      </c>
      <c r="J5058" s="28">
        <f>VLOOKUP(I5058,'Indice isolamento municipio'!$F$2:$G$26498,2,false)</f>
        <v>0.358</v>
      </c>
      <c r="K5058" s="29"/>
      <c r="L5058" s="20"/>
      <c r="M5058" s="20"/>
      <c r="N5058" s="20"/>
      <c r="O5058" s="20"/>
      <c r="P5058" s="20"/>
    </row>
    <row r="5059" ht="15.75" hidden="1" customHeight="1">
      <c r="A5059" s="12">
        <v>352380.0</v>
      </c>
      <c r="B5059" s="12" t="s">
        <v>4884</v>
      </c>
      <c r="C5059" s="12" t="s">
        <v>131</v>
      </c>
      <c r="D5059" s="12" t="s">
        <v>149</v>
      </c>
      <c r="E5059" s="12">
        <v>7559.0</v>
      </c>
      <c r="F5059" s="26">
        <v>43965.0</v>
      </c>
      <c r="G5059" s="20"/>
      <c r="H5059" s="20"/>
      <c r="I5059" s="28" t="str">
        <f t="shared" si="1"/>
        <v>SPItobi43965</v>
      </c>
      <c r="J5059" s="28">
        <f>VLOOKUP(I5059,'Indice isolamento municipio'!$F$2:$G$26498,2,false)</f>
        <v>0.435</v>
      </c>
      <c r="K5059" s="29"/>
      <c r="L5059" s="20"/>
      <c r="M5059" s="20"/>
      <c r="N5059" s="20"/>
      <c r="O5059" s="20"/>
      <c r="P5059" s="20"/>
    </row>
    <row r="5060" ht="15.75" hidden="1" customHeight="1">
      <c r="A5060" s="12">
        <v>352390.0</v>
      </c>
      <c r="B5060" s="12" t="s">
        <v>4886</v>
      </c>
      <c r="C5060" s="12" t="s">
        <v>131</v>
      </c>
      <c r="D5060" s="12" t="s">
        <v>149</v>
      </c>
      <c r="E5060" s="12">
        <v>156983.0</v>
      </c>
      <c r="F5060" s="26">
        <v>43965.0</v>
      </c>
      <c r="G5060" s="20"/>
      <c r="H5060" s="20"/>
      <c r="I5060" s="28" t="str">
        <f t="shared" si="1"/>
        <v>SPItu43965</v>
      </c>
      <c r="J5060" s="28">
        <f>VLOOKUP(I5060,'Indice isolamento municipio'!$F$2:$G$26498,2,false)</f>
        <v>0.392</v>
      </c>
      <c r="K5060" s="29"/>
      <c r="L5060" s="20"/>
      <c r="M5060" s="20"/>
      <c r="N5060" s="20"/>
      <c r="O5060" s="20"/>
      <c r="P5060" s="20"/>
    </row>
    <row r="5061" ht="15.75" hidden="1" customHeight="1">
      <c r="A5061" s="12">
        <v>352400.0</v>
      </c>
      <c r="B5061" s="12" t="s">
        <v>4887</v>
      </c>
      <c r="C5061" s="12" t="s">
        <v>131</v>
      </c>
      <c r="D5061" s="12" t="s">
        <v>149</v>
      </c>
      <c r="E5061" s="12">
        <v>47682.0</v>
      </c>
      <c r="F5061" s="26">
        <v>43965.0</v>
      </c>
      <c r="G5061" s="20"/>
      <c r="H5061" s="20"/>
      <c r="I5061" s="28" t="str">
        <f t="shared" si="1"/>
        <v>SPItupeva43965</v>
      </c>
      <c r="J5061" s="28">
        <f>VLOOKUP(I5061,'Indice isolamento municipio'!$F$2:$G$26498,2,false)</f>
        <v>0.393</v>
      </c>
      <c r="K5061" s="29"/>
      <c r="L5061" s="20"/>
      <c r="M5061" s="20"/>
      <c r="N5061" s="20"/>
      <c r="O5061" s="20"/>
      <c r="P5061" s="20"/>
    </row>
    <row r="5062" ht="15.75" hidden="1" customHeight="1">
      <c r="A5062" s="12">
        <v>352410.0</v>
      </c>
      <c r="B5062" s="12" t="s">
        <v>4888</v>
      </c>
      <c r="C5062" s="12" t="s">
        <v>131</v>
      </c>
      <c r="D5062" s="12" t="s">
        <v>149</v>
      </c>
      <c r="E5062" s="12">
        <v>39062.0</v>
      </c>
      <c r="F5062" s="26">
        <v>43965.0</v>
      </c>
      <c r="G5062" s="20"/>
      <c r="H5062" s="20"/>
      <c r="I5062" s="28" t="str">
        <f t="shared" si="1"/>
        <v>SPItuverava43965</v>
      </c>
      <c r="J5062" s="28">
        <f>VLOOKUP(I5062,'Indice isolamento municipio'!$F$2:$G$26498,2,false)</f>
        <v>0.419</v>
      </c>
      <c r="K5062" s="29"/>
      <c r="L5062" s="20"/>
      <c r="M5062" s="20"/>
      <c r="N5062" s="20"/>
      <c r="O5062" s="20"/>
      <c r="P5062" s="20"/>
    </row>
    <row r="5063" ht="15.75" hidden="1" customHeight="1">
      <c r="A5063" s="12">
        <v>352420.0</v>
      </c>
      <c r="B5063" s="12" t="s">
        <v>540</v>
      </c>
      <c r="C5063" s="12" t="s">
        <v>131</v>
      </c>
      <c r="D5063" s="12" t="s">
        <v>149</v>
      </c>
      <c r="E5063" s="12">
        <v>6618.0</v>
      </c>
      <c r="F5063" s="26">
        <v>43965.0</v>
      </c>
      <c r="G5063" s="20"/>
      <c r="H5063" s="20"/>
      <c r="I5063" s="28" t="str">
        <f t="shared" si="1"/>
        <v>SPJaborandi43965</v>
      </c>
      <c r="J5063" s="28">
        <f>VLOOKUP(I5063,'Indice isolamento municipio'!$F$2:$G$26498,2,false)</f>
        <v>0.289</v>
      </c>
      <c r="K5063" s="29"/>
      <c r="L5063" s="20"/>
      <c r="M5063" s="20"/>
      <c r="N5063" s="20"/>
      <c r="O5063" s="20"/>
      <c r="P5063" s="20"/>
    </row>
    <row r="5064" ht="15.75" hidden="1" customHeight="1">
      <c r="A5064" s="12">
        <v>352430.0</v>
      </c>
      <c r="B5064" s="12" t="s">
        <v>4889</v>
      </c>
      <c r="C5064" s="12" t="s">
        <v>131</v>
      </c>
      <c r="D5064" s="12" t="s">
        <v>149</v>
      </c>
      <c r="E5064" s="12">
        <v>72305.0</v>
      </c>
      <c r="F5064" s="26">
        <v>43965.0</v>
      </c>
      <c r="G5064" s="20"/>
      <c r="H5064" s="20"/>
      <c r="I5064" s="28" t="str">
        <f t="shared" si="1"/>
        <v>SPJaboticabal43965</v>
      </c>
      <c r="J5064" s="28">
        <f>VLOOKUP(I5064,'Indice isolamento municipio'!$F$2:$G$26498,2,false)</f>
        <v>0.354</v>
      </c>
      <c r="K5064" s="29"/>
      <c r="L5064" s="20"/>
      <c r="M5064" s="20"/>
      <c r="N5064" s="20"/>
      <c r="O5064" s="20"/>
      <c r="P5064" s="20"/>
    </row>
    <row r="5065" ht="15.75" hidden="1" customHeight="1">
      <c r="A5065" s="12">
        <v>352440.0</v>
      </c>
      <c r="B5065" s="12" t="s">
        <v>4890</v>
      </c>
      <c r="C5065" s="12" t="s">
        <v>131</v>
      </c>
      <c r="D5065" s="12" t="s">
        <v>149</v>
      </c>
      <c r="E5065" s="12">
        <v>214223.0</v>
      </c>
      <c r="F5065" s="26">
        <v>43965.0</v>
      </c>
      <c r="G5065" s="20"/>
      <c r="H5065" s="20"/>
      <c r="I5065" s="28" t="str">
        <f t="shared" si="1"/>
        <v>SPJacareí43965</v>
      </c>
      <c r="J5065" s="28">
        <f>VLOOKUP(I5065,'Indice isolamento municipio'!$F$2:$G$26498,2,false)</f>
        <v>0.406</v>
      </c>
      <c r="K5065" s="29"/>
      <c r="L5065" s="20"/>
      <c r="M5065" s="20"/>
      <c r="N5065" s="20"/>
      <c r="O5065" s="20"/>
      <c r="P5065" s="20"/>
    </row>
    <row r="5066" ht="15.75" hidden="1" customHeight="1">
      <c r="A5066" s="12">
        <v>352450.0</v>
      </c>
      <c r="B5066" s="12" t="s">
        <v>4891</v>
      </c>
      <c r="C5066" s="12" t="s">
        <v>131</v>
      </c>
      <c r="D5066" s="12" t="s">
        <v>149</v>
      </c>
      <c r="E5066" s="12">
        <v>5890.0</v>
      </c>
      <c r="F5066" s="26">
        <v>43965.0</v>
      </c>
      <c r="G5066" s="20"/>
      <c r="H5066" s="20"/>
      <c r="I5066" s="28" t="str">
        <f t="shared" si="1"/>
        <v>SPJaci43965</v>
      </c>
      <c r="J5066" s="28">
        <f>VLOOKUP(I5066,'Indice isolamento municipio'!$F$2:$G$26498,2,false)</f>
        <v>0.368</v>
      </c>
      <c r="K5066" s="29"/>
      <c r="L5066" s="20"/>
      <c r="M5066" s="20"/>
      <c r="N5066" s="20"/>
      <c r="O5066" s="20"/>
      <c r="P5066" s="20"/>
    </row>
    <row r="5067" ht="15.75" hidden="1" customHeight="1">
      <c r="A5067" s="12">
        <v>352460.0</v>
      </c>
      <c r="B5067" s="12" t="s">
        <v>4892</v>
      </c>
      <c r="C5067" s="12" t="s">
        <v>131</v>
      </c>
      <c r="D5067" s="12" t="s">
        <v>149</v>
      </c>
      <c r="E5067" s="12">
        <v>17234.0</v>
      </c>
      <c r="F5067" s="26">
        <v>43965.0</v>
      </c>
      <c r="G5067" s="20"/>
      <c r="H5067" s="20"/>
      <c r="I5067" s="28" t="str">
        <f t="shared" si="1"/>
        <v>SPJacupiranga43965</v>
      </c>
      <c r="J5067" s="28">
        <f>VLOOKUP(I5067,'Indice isolamento municipio'!$F$2:$G$26498,2,false)</f>
        <v>0.427</v>
      </c>
      <c r="K5067" s="29"/>
      <c r="L5067" s="20"/>
      <c r="M5067" s="20"/>
      <c r="N5067" s="20"/>
      <c r="O5067" s="20"/>
      <c r="P5067" s="20"/>
    </row>
    <row r="5068" ht="15.75" hidden="1" customHeight="1">
      <c r="A5068" s="12">
        <v>352470.0</v>
      </c>
      <c r="B5068" s="12" t="s">
        <v>4893</v>
      </c>
      <c r="C5068" s="12" t="s">
        <v>131</v>
      </c>
      <c r="D5068" s="12" t="s">
        <v>149</v>
      </c>
      <c r="E5068" s="12">
        <v>46533.0</v>
      </c>
      <c r="F5068" s="26">
        <v>43965.0</v>
      </c>
      <c r="G5068" s="20"/>
      <c r="H5068" s="20"/>
      <c r="I5068" s="28" t="str">
        <f t="shared" si="1"/>
        <v>SPJaguariúna43965</v>
      </c>
      <c r="J5068" s="28">
        <f>VLOOKUP(I5068,'Indice isolamento municipio'!$F$2:$G$26498,2,false)</f>
        <v>0.428</v>
      </c>
      <c r="K5068" s="29"/>
      <c r="L5068" s="20"/>
      <c r="M5068" s="20"/>
      <c r="N5068" s="20"/>
      <c r="O5068" s="20"/>
      <c r="P5068" s="20"/>
    </row>
    <row r="5069" ht="15.75" hidden="1" customHeight="1">
      <c r="A5069" s="12">
        <v>352480.0</v>
      </c>
      <c r="B5069" s="12" t="s">
        <v>4894</v>
      </c>
      <c r="C5069" s="12" t="s">
        <v>131</v>
      </c>
      <c r="D5069" s="12" t="s">
        <v>149</v>
      </c>
      <c r="E5069" s="12">
        <v>47137.0</v>
      </c>
      <c r="F5069" s="26">
        <v>43965.0</v>
      </c>
      <c r="G5069" s="20"/>
      <c r="H5069" s="20"/>
      <c r="I5069" s="28" t="str">
        <f t="shared" si="1"/>
        <v>SPJales43965</v>
      </c>
      <c r="J5069" s="28">
        <f>VLOOKUP(I5069,'Indice isolamento municipio'!$F$2:$G$26498,2,false)</f>
        <v>0.337</v>
      </c>
      <c r="K5069" s="29"/>
      <c r="L5069" s="20"/>
      <c r="M5069" s="20"/>
      <c r="N5069" s="20"/>
      <c r="O5069" s="20"/>
      <c r="P5069" s="20"/>
    </row>
    <row r="5070" ht="15.75" hidden="1" customHeight="1">
      <c r="A5070" s="12">
        <v>352490.0</v>
      </c>
      <c r="B5070" s="12" t="s">
        <v>4895</v>
      </c>
      <c r="C5070" s="12" t="s">
        <v>131</v>
      </c>
      <c r="D5070" s="12" t="s">
        <v>149</v>
      </c>
      <c r="E5070" s="12">
        <v>5554.0</v>
      </c>
      <c r="F5070" s="26">
        <v>43965.0</v>
      </c>
      <c r="G5070" s="20"/>
      <c r="H5070" s="20"/>
      <c r="I5070" s="28" t="str">
        <f t="shared" si="1"/>
        <v>SPJambeiro43965</v>
      </c>
      <c r="J5070" s="28">
        <f>VLOOKUP(I5070,'Indice isolamento municipio'!$F$2:$G$26498,2,false)</f>
        <v>0.398</v>
      </c>
      <c r="K5070" s="29"/>
      <c r="L5070" s="20"/>
      <c r="M5070" s="20"/>
      <c r="N5070" s="20"/>
      <c r="O5070" s="20"/>
      <c r="P5070" s="20"/>
    </row>
    <row r="5071" ht="15.75" hidden="1" customHeight="1">
      <c r="A5071" s="12">
        <v>352500.0</v>
      </c>
      <c r="B5071" s="12" t="s">
        <v>4896</v>
      </c>
      <c r="C5071" s="12" t="s">
        <v>131</v>
      </c>
      <c r="D5071" s="12" t="s">
        <v>149</v>
      </c>
      <c r="E5071" s="12">
        <v>110842.0</v>
      </c>
      <c r="F5071" s="26">
        <v>43965.0</v>
      </c>
      <c r="G5071" s="20"/>
      <c r="H5071" s="20"/>
      <c r="I5071" s="28" t="str">
        <f t="shared" si="1"/>
        <v>SPJandira43965</v>
      </c>
      <c r="J5071" s="28">
        <f>VLOOKUP(I5071,'Indice isolamento municipio'!$F$2:$G$26498,2,false)</f>
        <v>0.434</v>
      </c>
      <c r="K5071" s="29"/>
      <c r="L5071" s="20"/>
      <c r="M5071" s="20"/>
      <c r="N5071" s="20"/>
      <c r="O5071" s="20"/>
      <c r="P5071" s="20"/>
    </row>
    <row r="5072" ht="15.75" hidden="1" customHeight="1">
      <c r="A5072" s="12">
        <v>352510.0</v>
      </c>
      <c r="B5072" s="12" t="s">
        <v>4897</v>
      </c>
      <c r="C5072" s="12" t="s">
        <v>131</v>
      </c>
      <c r="D5072" s="12" t="s">
        <v>149</v>
      </c>
      <c r="E5072" s="12">
        <v>38708.0</v>
      </c>
      <c r="F5072" s="26">
        <v>43965.0</v>
      </c>
      <c r="G5072" s="20"/>
      <c r="H5072" s="20"/>
      <c r="I5072" s="28" t="str">
        <f t="shared" si="1"/>
        <v>SPJardinópolis43965</v>
      </c>
      <c r="J5072" s="28">
        <f>VLOOKUP(I5072,'Indice isolamento municipio'!$F$2:$G$26498,2,false)</f>
        <v>0.353</v>
      </c>
      <c r="K5072" s="29"/>
      <c r="L5072" s="20"/>
      <c r="M5072" s="20"/>
      <c r="N5072" s="20"/>
      <c r="O5072" s="20"/>
      <c r="P5072" s="20"/>
    </row>
    <row r="5073" ht="15.75" hidden="1" customHeight="1">
      <c r="A5073" s="12">
        <v>352520.0</v>
      </c>
      <c r="B5073" s="12" t="s">
        <v>4898</v>
      </c>
      <c r="C5073" s="12" t="s">
        <v>131</v>
      </c>
      <c r="D5073" s="12" t="s">
        <v>149</v>
      </c>
      <c r="E5073" s="12">
        <v>24875.0</v>
      </c>
      <c r="F5073" s="26">
        <v>43965.0</v>
      </c>
      <c r="G5073" s="20"/>
      <c r="H5073" s="20"/>
      <c r="I5073" s="28" t="str">
        <f t="shared" si="1"/>
        <v>SPJarinu43965</v>
      </c>
      <c r="J5073" s="28">
        <f>VLOOKUP(I5073,'Indice isolamento municipio'!$F$2:$G$26498,2,false)</f>
        <v>0.412</v>
      </c>
      <c r="K5073" s="29"/>
      <c r="L5073" s="20"/>
      <c r="M5073" s="20"/>
      <c r="N5073" s="20"/>
      <c r="O5073" s="20"/>
      <c r="P5073" s="20"/>
    </row>
    <row r="5074" ht="15.75" hidden="1" customHeight="1">
      <c r="A5074" s="12">
        <v>352530.0</v>
      </c>
      <c r="B5074" s="12" t="s">
        <v>4899</v>
      </c>
      <c r="C5074" s="12" t="s">
        <v>131</v>
      </c>
      <c r="D5074" s="12" t="s">
        <v>149</v>
      </c>
      <c r="E5074" s="12">
        <v>133900.0</v>
      </c>
      <c r="F5074" s="26">
        <v>43965.0</v>
      </c>
      <c r="G5074" s="20"/>
      <c r="H5074" s="20"/>
      <c r="I5074" s="28" t="str">
        <f t="shared" si="1"/>
        <v>SPJaú43965</v>
      </c>
      <c r="J5074" s="28">
        <f>VLOOKUP(I5074,'Indice isolamento municipio'!$F$2:$G$26498,2,false)</f>
        <v>0.404</v>
      </c>
      <c r="K5074" s="29"/>
      <c r="L5074" s="20"/>
      <c r="M5074" s="20"/>
      <c r="N5074" s="20"/>
      <c r="O5074" s="20"/>
      <c r="P5074" s="20"/>
    </row>
    <row r="5075" ht="15.75" hidden="1" customHeight="1">
      <c r="A5075" s="12">
        <v>352540.0</v>
      </c>
      <c r="B5075" s="12" t="s">
        <v>4900</v>
      </c>
      <c r="C5075" s="12" t="s">
        <v>131</v>
      </c>
      <c r="D5075" s="12" t="s">
        <v>149</v>
      </c>
      <c r="E5075" s="12">
        <v>3142.0</v>
      </c>
      <c r="F5075" s="26">
        <v>43965.0</v>
      </c>
      <c r="G5075" s="20"/>
      <c r="H5075" s="20"/>
      <c r="I5075" s="28" t="str">
        <f t="shared" si="1"/>
        <v>SPJeriquara43965</v>
      </c>
      <c r="J5075" s="28">
        <f>VLOOKUP(I5075,'Indice isolamento municipio'!$F$2:$G$26498,2,false)</f>
        <v>0.306</v>
      </c>
      <c r="K5075" s="29"/>
      <c r="L5075" s="20"/>
      <c r="M5075" s="20"/>
      <c r="N5075" s="20"/>
      <c r="O5075" s="20"/>
      <c r="P5075" s="20"/>
    </row>
    <row r="5076" ht="15.75" hidden="1" customHeight="1">
      <c r="A5076" s="12">
        <v>352550.0</v>
      </c>
      <c r="B5076" s="12" t="s">
        <v>4901</v>
      </c>
      <c r="C5076" s="12" t="s">
        <v>131</v>
      </c>
      <c r="D5076" s="12" t="s">
        <v>149</v>
      </c>
      <c r="E5076" s="12">
        <v>11974.0</v>
      </c>
      <c r="F5076" s="26">
        <v>43965.0</v>
      </c>
      <c r="G5076" s="20"/>
      <c r="H5076" s="20"/>
      <c r="I5076" s="28" t="str">
        <f t="shared" si="1"/>
        <v>SPJoanópolis43965</v>
      </c>
      <c r="J5076" s="28">
        <f>VLOOKUP(I5076,'Indice isolamento municipio'!$F$2:$G$26498,2,false)</f>
        <v>0.467</v>
      </c>
      <c r="K5076" s="29"/>
      <c r="L5076" s="20"/>
      <c r="M5076" s="20"/>
      <c r="N5076" s="20"/>
      <c r="O5076" s="20"/>
      <c r="P5076" s="20"/>
    </row>
    <row r="5077" ht="15.75" hidden="1" customHeight="1">
      <c r="A5077" s="12">
        <v>352560.0</v>
      </c>
      <c r="B5077" s="12" t="s">
        <v>4902</v>
      </c>
      <c r="C5077" s="12" t="s">
        <v>131</v>
      </c>
      <c r="D5077" s="12" t="s">
        <v>149</v>
      </c>
      <c r="E5077" s="12">
        <v>4197.0</v>
      </c>
      <c r="F5077" s="26">
        <v>43965.0</v>
      </c>
      <c r="G5077" s="20"/>
      <c r="H5077" s="20"/>
      <c r="I5077" s="28" t="str">
        <f t="shared" si="1"/>
        <v>SPJoão Ramalho43965</v>
      </c>
      <c r="J5077" s="28">
        <f>VLOOKUP(I5077,'Indice isolamento municipio'!$F$2:$G$26498,2,false)</f>
        <v>0.422</v>
      </c>
      <c r="K5077" s="29"/>
      <c r="L5077" s="20"/>
      <c r="M5077" s="20"/>
      <c r="N5077" s="20"/>
      <c r="O5077" s="20"/>
      <c r="P5077" s="20"/>
    </row>
    <row r="5078" ht="15.75" hidden="1" customHeight="1">
      <c r="A5078" s="12">
        <v>352570.0</v>
      </c>
      <c r="B5078" s="12" t="s">
        <v>4903</v>
      </c>
      <c r="C5078" s="12" t="s">
        <v>131</v>
      </c>
      <c r="D5078" s="12" t="s">
        <v>149</v>
      </c>
      <c r="E5078" s="12">
        <v>33375.0</v>
      </c>
      <c r="F5078" s="26">
        <v>43965.0</v>
      </c>
      <c r="G5078" s="20"/>
      <c r="H5078" s="20"/>
      <c r="I5078" s="28" t="str">
        <f t="shared" si="1"/>
        <v>SPJosé Bonifácio43965</v>
      </c>
      <c r="J5078" s="28">
        <f>VLOOKUP(I5078,'Indice isolamento municipio'!$F$2:$G$26498,2,false)</f>
        <v>0.375</v>
      </c>
      <c r="K5078" s="29"/>
      <c r="L5078" s="20"/>
      <c r="M5078" s="20"/>
      <c r="N5078" s="20"/>
      <c r="O5078" s="20"/>
      <c r="P5078" s="20"/>
    </row>
    <row r="5079" ht="15.75" hidden="1" customHeight="1">
      <c r="A5079" s="12">
        <v>352580.0</v>
      </c>
      <c r="B5079" s="12" t="s">
        <v>4904</v>
      </c>
      <c r="C5079" s="12" t="s">
        <v>131</v>
      </c>
      <c r="D5079" s="12" t="s">
        <v>149</v>
      </c>
      <c r="E5079" s="12">
        <v>4470.0</v>
      </c>
      <c r="F5079" s="26">
        <v>43965.0</v>
      </c>
      <c r="G5079" s="20"/>
      <c r="H5079" s="20"/>
      <c r="I5079" s="28" t="str">
        <f t="shared" si="1"/>
        <v>SPJúlio Mesquita43965</v>
      </c>
      <c r="J5079" s="28">
        <f>VLOOKUP(I5079,'Indice isolamento municipio'!$F$2:$G$26498,2,false)</f>
        <v>0.344</v>
      </c>
      <c r="K5079" s="29"/>
      <c r="L5079" s="20"/>
      <c r="M5079" s="20"/>
      <c r="N5079" s="20"/>
      <c r="O5079" s="20"/>
      <c r="P5079" s="20"/>
    </row>
    <row r="5080" ht="15.75" hidden="1" customHeight="1">
      <c r="A5080" s="12">
        <v>352585.0</v>
      </c>
      <c r="B5080" s="12" t="s">
        <v>4905</v>
      </c>
      <c r="C5080" s="12" t="s">
        <v>131</v>
      </c>
      <c r="D5080" s="12" t="s">
        <v>149</v>
      </c>
      <c r="E5080" s="12">
        <v>2889.0</v>
      </c>
      <c r="F5080" s="26">
        <v>43965.0</v>
      </c>
      <c r="G5080" s="20"/>
      <c r="H5080" s="20"/>
      <c r="I5080" s="28" t="str">
        <f t="shared" si="1"/>
        <v>SPJumirim43965</v>
      </c>
      <c r="J5080" s="28">
        <f>VLOOKUP(I5080,'Indice isolamento municipio'!$F$2:$G$26498,2,false)</f>
        <v>0.371</v>
      </c>
      <c r="K5080" s="29"/>
      <c r="L5080" s="20"/>
      <c r="M5080" s="20"/>
      <c r="N5080" s="20"/>
      <c r="O5080" s="20"/>
      <c r="P5080" s="20"/>
    </row>
    <row r="5081" ht="15.75" hidden="1" customHeight="1">
      <c r="A5081" s="12">
        <v>352590.0</v>
      </c>
      <c r="B5081" s="12" t="s">
        <v>4906</v>
      </c>
      <c r="C5081" s="12" t="s">
        <v>131</v>
      </c>
      <c r="D5081" s="12" t="s">
        <v>149</v>
      </c>
      <c r="E5081" s="12">
        <v>377183.0</v>
      </c>
      <c r="F5081" s="26">
        <v>43965.0</v>
      </c>
      <c r="G5081" s="20"/>
      <c r="H5081" s="20"/>
      <c r="I5081" s="28" t="str">
        <f t="shared" si="1"/>
        <v>SPJundiaí43965</v>
      </c>
      <c r="J5081" s="28">
        <f>VLOOKUP(I5081,'Indice isolamento municipio'!$F$2:$G$26498,2,false)</f>
        <v>0.428</v>
      </c>
      <c r="K5081" s="29"/>
      <c r="L5081" s="20"/>
      <c r="M5081" s="20"/>
      <c r="N5081" s="20"/>
      <c r="O5081" s="20"/>
      <c r="P5081" s="20"/>
    </row>
    <row r="5082" ht="15.75" hidden="1" customHeight="1">
      <c r="A5082" s="12">
        <v>352600.0</v>
      </c>
      <c r="B5082" s="12" t="s">
        <v>4907</v>
      </c>
      <c r="C5082" s="12" t="s">
        <v>131</v>
      </c>
      <c r="D5082" s="12" t="s">
        <v>149</v>
      </c>
      <c r="E5082" s="12">
        <v>18986.0</v>
      </c>
      <c r="F5082" s="26">
        <v>43965.0</v>
      </c>
      <c r="G5082" s="20"/>
      <c r="H5082" s="20"/>
      <c r="I5082" s="28" t="str">
        <f t="shared" si="1"/>
        <v>SPJunqueirópolis43965</v>
      </c>
      <c r="J5082" s="28">
        <f>VLOOKUP(I5082,'Indice isolamento municipio'!$F$2:$G$26498,2,false)</f>
        <v>0.356</v>
      </c>
      <c r="K5082" s="29"/>
      <c r="L5082" s="20"/>
      <c r="M5082" s="20"/>
      <c r="N5082" s="20"/>
      <c r="O5082" s="20"/>
      <c r="P5082" s="20"/>
    </row>
    <row r="5083" ht="15.75" hidden="1" customHeight="1">
      <c r="A5083" s="12">
        <v>352610.0</v>
      </c>
      <c r="B5083" s="12" t="s">
        <v>4908</v>
      </c>
      <c r="C5083" s="12" t="s">
        <v>131</v>
      </c>
      <c r="D5083" s="12" t="s">
        <v>149</v>
      </c>
      <c r="E5083" s="12">
        <v>19055.0</v>
      </c>
      <c r="F5083" s="26">
        <v>43965.0</v>
      </c>
      <c r="G5083" s="20"/>
      <c r="H5083" s="20"/>
      <c r="I5083" s="28" t="str">
        <f t="shared" si="1"/>
        <v>SPJuquiá43965</v>
      </c>
      <c r="J5083" s="28">
        <f>VLOOKUP(I5083,'Indice isolamento municipio'!$F$2:$G$26498,2,false)</f>
        <v>0.416</v>
      </c>
      <c r="K5083" s="29"/>
      <c r="L5083" s="20"/>
      <c r="M5083" s="20"/>
      <c r="N5083" s="20"/>
      <c r="O5083" s="20"/>
      <c r="P5083" s="20"/>
    </row>
    <row r="5084" ht="15.75" hidden="1" customHeight="1">
      <c r="A5084" s="12">
        <v>352620.0</v>
      </c>
      <c r="B5084" s="12" t="s">
        <v>4909</v>
      </c>
      <c r="C5084" s="12" t="s">
        <v>131</v>
      </c>
      <c r="D5084" s="12" t="s">
        <v>149</v>
      </c>
      <c r="E5084" s="12">
        <v>29081.0</v>
      </c>
      <c r="F5084" s="26">
        <v>43965.0</v>
      </c>
      <c r="G5084" s="20"/>
      <c r="H5084" s="20"/>
      <c r="I5084" s="28" t="str">
        <f t="shared" si="1"/>
        <v>SPJuquitiba43965</v>
      </c>
      <c r="J5084" s="28">
        <f>VLOOKUP(I5084,'Indice isolamento municipio'!$F$2:$G$26498,2,false)</f>
        <v>0.453</v>
      </c>
      <c r="K5084" s="29"/>
      <c r="L5084" s="20"/>
      <c r="M5084" s="20"/>
      <c r="N5084" s="20"/>
      <c r="O5084" s="20"/>
      <c r="P5084" s="20"/>
    </row>
    <row r="5085" ht="15.75" hidden="1" customHeight="1">
      <c r="A5085" s="12">
        <v>352630.0</v>
      </c>
      <c r="B5085" s="12" t="s">
        <v>4910</v>
      </c>
      <c r="C5085" s="12" t="s">
        <v>131</v>
      </c>
      <c r="D5085" s="12" t="s">
        <v>149</v>
      </c>
      <c r="E5085" s="12">
        <v>4824.0</v>
      </c>
      <c r="F5085" s="26">
        <v>43965.0</v>
      </c>
      <c r="G5085" s="20"/>
      <c r="H5085" s="20"/>
      <c r="I5085" s="28" t="str">
        <f t="shared" si="1"/>
        <v>SPLagoinha43965</v>
      </c>
      <c r="J5085" s="28">
        <f>VLOOKUP(I5085,'Indice isolamento municipio'!$F$2:$G$26498,2,false)</f>
        <v>0.438</v>
      </c>
      <c r="K5085" s="29"/>
      <c r="L5085" s="20"/>
      <c r="M5085" s="20"/>
      <c r="N5085" s="20"/>
      <c r="O5085" s="20"/>
      <c r="P5085" s="20"/>
    </row>
    <row r="5086" ht="15.75" hidden="1" customHeight="1">
      <c r="A5086" s="12">
        <v>352640.0</v>
      </c>
      <c r="B5086" s="12" t="s">
        <v>4911</v>
      </c>
      <c r="C5086" s="12" t="s">
        <v>131</v>
      </c>
      <c r="D5086" s="12" t="s">
        <v>149</v>
      </c>
      <c r="E5086" s="12">
        <v>25721.0</v>
      </c>
      <c r="F5086" s="26">
        <v>43965.0</v>
      </c>
      <c r="G5086" s="20"/>
      <c r="H5086" s="20"/>
      <c r="I5086" s="28" t="str">
        <f t="shared" si="1"/>
        <v>SPLaranjal Paulista43965</v>
      </c>
      <c r="J5086" s="28">
        <f>VLOOKUP(I5086,'Indice isolamento municipio'!$F$2:$G$26498,2,false)</f>
        <v>0.407</v>
      </c>
      <c r="K5086" s="29"/>
      <c r="L5086" s="20"/>
      <c r="M5086" s="20"/>
      <c r="N5086" s="20"/>
      <c r="O5086" s="20"/>
      <c r="P5086" s="20"/>
    </row>
    <row r="5087" ht="15.75" hidden="1" customHeight="1">
      <c r="A5087" s="12">
        <v>352650.0</v>
      </c>
      <c r="B5087" s="12" t="s">
        <v>4912</v>
      </c>
      <c r="C5087" s="12" t="s">
        <v>131</v>
      </c>
      <c r="D5087" s="12" t="s">
        <v>149</v>
      </c>
      <c r="E5087" s="12">
        <v>9330.0</v>
      </c>
      <c r="F5087" s="26">
        <v>43965.0</v>
      </c>
      <c r="G5087" s="20"/>
      <c r="H5087" s="20"/>
      <c r="I5087" s="28" t="str">
        <f t="shared" si="1"/>
        <v>SPLavínia43965</v>
      </c>
      <c r="J5087" s="28">
        <f>VLOOKUP(I5087,'Indice isolamento municipio'!$F$2:$G$26498,2,false)</f>
        <v>0.32</v>
      </c>
      <c r="K5087" s="29"/>
      <c r="L5087" s="20"/>
      <c r="M5087" s="20"/>
      <c r="N5087" s="20"/>
      <c r="O5087" s="20"/>
      <c r="P5087" s="20"/>
    </row>
    <row r="5088" ht="15.75" hidden="1" customHeight="1">
      <c r="A5088" s="12">
        <v>352660.0</v>
      </c>
      <c r="B5088" s="12" t="s">
        <v>4913</v>
      </c>
      <c r="C5088" s="12" t="s">
        <v>131</v>
      </c>
      <c r="D5088" s="12" t="s">
        <v>149</v>
      </c>
      <c r="E5088" s="12">
        <v>6678.0</v>
      </c>
      <c r="F5088" s="26">
        <v>43965.0</v>
      </c>
      <c r="G5088" s="20"/>
      <c r="H5088" s="20"/>
      <c r="I5088" s="28" t="str">
        <f t="shared" si="1"/>
        <v>SPLavrinhas43965</v>
      </c>
      <c r="J5088" s="28">
        <f>VLOOKUP(I5088,'Indice isolamento municipio'!$F$2:$G$26498,2,false)</f>
        <v>0.409</v>
      </c>
      <c r="K5088" s="29"/>
      <c r="L5088" s="20"/>
      <c r="M5088" s="20"/>
      <c r="N5088" s="20"/>
      <c r="O5088" s="20"/>
      <c r="P5088" s="20"/>
    </row>
    <row r="5089" ht="15.75" hidden="1" customHeight="1">
      <c r="A5089" s="12">
        <v>352670.0</v>
      </c>
      <c r="B5089" s="12" t="s">
        <v>4914</v>
      </c>
      <c r="C5089" s="12" t="s">
        <v>131</v>
      </c>
      <c r="D5089" s="12" t="s">
        <v>149</v>
      </c>
      <c r="E5089" s="12">
        <v>93417.0</v>
      </c>
      <c r="F5089" s="26">
        <v>43965.0</v>
      </c>
      <c r="G5089" s="20"/>
      <c r="H5089" s="20"/>
      <c r="I5089" s="28" t="str">
        <f t="shared" si="1"/>
        <v>SPLeme43965</v>
      </c>
      <c r="J5089" s="28">
        <f>VLOOKUP(I5089,'Indice isolamento municipio'!$F$2:$G$26498,2,false)</f>
        <v>0.397</v>
      </c>
      <c r="K5089" s="29"/>
      <c r="L5089" s="20"/>
      <c r="M5089" s="20"/>
      <c r="N5089" s="20"/>
      <c r="O5089" s="20"/>
      <c r="P5089" s="20"/>
    </row>
    <row r="5090" ht="15.75" hidden="1" customHeight="1">
      <c r="A5090" s="12">
        <v>352680.0</v>
      </c>
      <c r="B5090" s="12" t="s">
        <v>4915</v>
      </c>
      <c r="C5090" s="12" t="s">
        <v>131</v>
      </c>
      <c r="D5090" s="12" t="s">
        <v>149</v>
      </c>
      <c r="E5090" s="12">
        <v>62393.0</v>
      </c>
      <c r="F5090" s="26">
        <v>43965.0</v>
      </c>
      <c r="G5090" s="20"/>
      <c r="H5090" s="20"/>
      <c r="I5090" s="28" t="str">
        <f t="shared" si="1"/>
        <v>SPLençóis Paulista43965</v>
      </c>
      <c r="J5090" s="28">
        <f>VLOOKUP(I5090,'Indice isolamento municipio'!$F$2:$G$26498,2,false)</f>
        <v>0.381</v>
      </c>
      <c r="K5090" s="29"/>
      <c r="L5090" s="20"/>
      <c r="M5090" s="20"/>
      <c r="N5090" s="20"/>
      <c r="O5090" s="20"/>
      <c r="P5090" s="20"/>
    </row>
    <row r="5091" ht="15.75" hidden="1" customHeight="1">
      <c r="A5091" s="12">
        <v>352690.0</v>
      </c>
      <c r="B5091" s="12" t="s">
        <v>4916</v>
      </c>
      <c r="C5091" s="12" t="s">
        <v>131</v>
      </c>
      <c r="D5091" s="12" t="s">
        <v>149</v>
      </c>
      <c r="E5091" s="12">
        <v>280096.0</v>
      </c>
      <c r="F5091" s="26">
        <v>43965.0</v>
      </c>
      <c r="G5091" s="20"/>
      <c r="H5091" s="20"/>
      <c r="I5091" s="28" t="str">
        <f t="shared" si="1"/>
        <v>SPLimeira43965</v>
      </c>
      <c r="J5091" s="28">
        <f>VLOOKUP(I5091,'Indice isolamento municipio'!$F$2:$G$26498,2,false)</f>
        <v>0.394</v>
      </c>
      <c r="K5091" s="29"/>
      <c r="L5091" s="20"/>
      <c r="M5091" s="20"/>
      <c r="N5091" s="20"/>
      <c r="O5091" s="20"/>
      <c r="P5091" s="20"/>
    </row>
    <row r="5092" ht="15.75" hidden="1" customHeight="1">
      <c r="A5092" s="12">
        <v>352700.0</v>
      </c>
      <c r="B5092" s="12" t="s">
        <v>6084</v>
      </c>
      <c r="C5092" s="12" t="s">
        <v>131</v>
      </c>
      <c r="D5092" s="12" t="s">
        <v>149</v>
      </c>
      <c r="E5092" s="12">
        <v>6912.0</v>
      </c>
      <c r="F5092" s="26">
        <v>43965.0</v>
      </c>
      <c r="G5092" s="20"/>
      <c r="H5092" s="20"/>
      <c r="I5092" s="28" t="str">
        <f t="shared" si="1"/>
        <v>SPLindóia43965</v>
      </c>
      <c r="J5092" s="28" t="str">
        <f>VLOOKUP(I5092,'Indice isolamento municipio'!$F$2:$G$26498,2,false)</f>
        <v>#N/A</v>
      </c>
      <c r="K5092" s="29"/>
      <c r="L5092" s="20"/>
      <c r="M5092" s="20"/>
      <c r="N5092" s="20"/>
      <c r="O5092" s="20"/>
      <c r="P5092" s="20"/>
    </row>
    <row r="5093" ht="15.75" hidden="1" customHeight="1">
      <c r="A5093" s="12">
        <v>352710.0</v>
      </c>
      <c r="B5093" s="12" t="s">
        <v>4918</v>
      </c>
      <c r="C5093" s="12" t="s">
        <v>131</v>
      </c>
      <c r="D5093" s="12" t="s">
        <v>149</v>
      </c>
      <c r="E5093" s="12">
        <v>72260.0</v>
      </c>
      <c r="F5093" s="26">
        <v>43965.0</v>
      </c>
      <c r="G5093" s="20"/>
      <c r="H5093" s="20"/>
      <c r="I5093" s="28" t="str">
        <f t="shared" si="1"/>
        <v>SPLins43965</v>
      </c>
      <c r="J5093" s="28">
        <f>VLOOKUP(I5093,'Indice isolamento municipio'!$F$2:$G$26498,2,false)</f>
        <v>0.369</v>
      </c>
      <c r="K5093" s="29"/>
      <c r="L5093" s="20"/>
      <c r="M5093" s="20"/>
      <c r="N5093" s="20"/>
      <c r="O5093" s="20"/>
      <c r="P5093" s="20"/>
    </row>
    <row r="5094" ht="15.75" hidden="1" customHeight="1">
      <c r="A5094" s="12">
        <v>352720.0</v>
      </c>
      <c r="B5094" s="12" t="s">
        <v>4919</v>
      </c>
      <c r="C5094" s="12" t="s">
        <v>131</v>
      </c>
      <c r="D5094" s="12" t="s">
        <v>149</v>
      </c>
      <c r="E5094" s="12">
        <v>83224.0</v>
      </c>
      <c r="F5094" s="26">
        <v>43965.0</v>
      </c>
      <c r="G5094" s="20"/>
      <c r="H5094" s="20"/>
      <c r="I5094" s="28" t="str">
        <f t="shared" si="1"/>
        <v>SPLorena43965</v>
      </c>
      <c r="J5094" s="28">
        <f>VLOOKUP(I5094,'Indice isolamento municipio'!$F$2:$G$26498,2,false)</f>
        <v>0.446</v>
      </c>
      <c r="K5094" s="29"/>
      <c r="L5094" s="20"/>
      <c r="M5094" s="20"/>
      <c r="N5094" s="20"/>
      <c r="O5094" s="20"/>
      <c r="P5094" s="20"/>
    </row>
    <row r="5095" ht="15.75" hidden="1" customHeight="1">
      <c r="A5095" s="12">
        <v>352725.0</v>
      </c>
      <c r="B5095" s="12" t="s">
        <v>6085</v>
      </c>
      <c r="C5095" s="12" t="s">
        <v>131</v>
      </c>
      <c r="D5095" s="12" t="s">
        <v>149</v>
      </c>
      <c r="E5095" s="12">
        <v>2147.0</v>
      </c>
      <c r="F5095" s="26">
        <v>43965.0</v>
      </c>
      <c r="G5095" s="20"/>
      <c r="H5095" s="20"/>
      <c r="I5095" s="28" t="str">
        <f t="shared" si="1"/>
        <v>SPLourdes43965</v>
      </c>
      <c r="J5095" s="28" t="str">
        <f>VLOOKUP(I5095,'Indice isolamento municipio'!$F$2:$G$26498,2,false)</f>
        <v>#N/A</v>
      </c>
      <c r="K5095" s="29"/>
      <c r="L5095" s="20"/>
      <c r="M5095" s="20"/>
      <c r="N5095" s="20"/>
      <c r="O5095" s="20"/>
      <c r="P5095" s="20"/>
    </row>
    <row r="5096" ht="15.75" hidden="1" customHeight="1">
      <c r="A5096" s="12">
        <v>352730.0</v>
      </c>
      <c r="B5096" s="12" t="s">
        <v>4920</v>
      </c>
      <c r="C5096" s="12" t="s">
        <v>131</v>
      </c>
      <c r="D5096" s="12" t="s">
        <v>149</v>
      </c>
      <c r="E5096" s="12">
        <v>39122.0</v>
      </c>
      <c r="F5096" s="26">
        <v>43965.0</v>
      </c>
      <c r="G5096" s="20"/>
      <c r="H5096" s="20"/>
      <c r="I5096" s="28" t="str">
        <f t="shared" si="1"/>
        <v>SPLouveira43965</v>
      </c>
      <c r="J5096" s="28">
        <f>VLOOKUP(I5096,'Indice isolamento municipio'!$F$2:$G$26498,2,false)</f>
        <v>0.396</v>
      </c>
      <c r="K5096" s="29"/>
      <c r="L5096" s="20"/>
      <c r="M5096" s="20"/>
      <c r="N5096" s="20"/>
      <c r="O5096" s="20"/>
      <c r="P5096" s="20"/>
    </row>
    <row r="5097" ht="15.75" hidden="1" customHeight="1">
      <c r="A5097" s="12">
        <v>352740.0</v>
      </c>
      <c r="B5097" s="12" t="s">
        <v>4921</v>
      </c>
      <c r="C5097" s="12" t="s">
        <v>131</v>
      </c>
      <c r="D5097" s="12" t="s">
        <v>149</v>
      </c>
      <c r="E5097" s="12">
        <v>20119.0</v>
      </c>
      <c r="F5097" s="26">
        <v>43965.0</v>
      </c>
      <c r="G5097" s="20"/>
      <c r="H5097" s="20"/>
      <c r="I5097" s="28" t="str">
        <f t="shared" si="1"/>
        <v>SPLucélia43965</v>
      </c>
      <c r="J5097" s="28">
        <f>VLOOKUP(I5097,'Indice isolamento municipio'!$F$2:$G$26498,2,false)</f>
        <v>0.387</v>
      </c>
      <c r="K5097" s="29"/>
      <c r="L5097" s="20"/>
      <c r="M5097" s="20"/>
      <c r="N5097" s="20"/>
      <c r="O5097" s="20"/>
      <c r="P5097" s="20"/>
    </row>
    <row r="5098" ht="15.75" hidden="1" customHeight="1">
      <c r="A5098" s="12">
        <v>352750.0</v>
      </c>
      <c r="B5098" s="12" t="s">
        <v>4922</v>
      </c>
      <c r="C5098" s="12" t="s">
        <v>131</v>
      </c>
      <c r="D5098" s="12" t="s">
        <v>149</v>
      </c>
      <c r="E5098" s="12">
        <v>2264.0</v>
      </c>
      <c r="F5098" s="26">
        <v>43965.0</v>
      </c>
      <c r="G5098" s="20"/>
      <c r="H5098" s="20"/>
      <c r="I5098" s="28" t="str">
        <f t="shared" si="1"/>
        <v>SPLucianópolis43965</v>
      </c>
      <c r="J5098" s="28">
        <f>VLOOKUP(I5098,'Indice isolamento municipio'!$F$2:$G$26498,2,false)</f>
        <v>0.321</v>
      </c>
      <c r="K5098" s="29"/>
      <c r="L5098" s="20"/>
      <c r="M5098" s="20"/>
      <c r="N5098" s="20"/>
      <c r="O5098" s="20"/>
      <c r="P5098" s="20"/>
    </row>
    <row r="5099" ht="15.75" hidden="1" customHeight="1">
      <c r="A5099" s="12">
        <v>352760.0</v>
      </c>
      <c r="B5099" s="12" t="s">
        <v>6086</v>
      </c>
      <c r="C5099" s="12" t="s">
        <v>131</v>
      </c>
      <c r="D5099" s="12" t="s">
        <v>149</v>
      </c>
      <c r="E5099" s="12">
        <v>11910.0</v>
      </c>
      <c r="F5099" s="26">
        <v>43965.0</v>
      </c>
      <c r="G5099" s="20"/>
      <c r="H5099" s="20"/>
      <c r="I5099" s="28" t="str">
        <f t="shared" si="1"/>
        <v>SPLuís Antônio43965</v>
      </c>
      <c r="J5099" s="28" t="str">
        <f>VLOOKUP(I5099,'Indice isolamento municipio'!$F$2:$G$26498,2,false)</f>
        <v>#N/A</v>
      </c>
      <c r="K5099" s="29"/>
      <c r="L5099" s="20"/>
      <c r="M5099" s="20"/>
      <c r="N5099" s="20"/>
      <c r="O5099" s="20"/>
      <c r="P5099" s="20"/>
    </row>
    <row r="5100" ht="15.75" hidden="1" customHeight="1">
      <c r="A5100" s="12">
        <v>352770.0</v>
      </c>
      <c r="B5100" s="12" t="s">
        <v>4924</v>
      </c>
      <c r="C5100" s="12" t="s">
        <v>131</v>
      </c>
      <c r="D5100" s="12" t="s">
        <v>149</v>
      </c>
      <c r="E5100" s="12">
        <v>5145.0</v>
      </c>
      <c r="F5100" s="26">
        <v>43965.0</v>
      </c>
      <c r="G5100" s="20"/>
      <c r="H5100" s="20"/>
      <c r="I5100" s="28" t="str">
        <f t="shared" si="1"/>
        <v>SPLuiziânia43965</v>
      </c>
      <c r="J5100" s="28">
        <f>VLOOKUP(I5100,'Indice isolamento municipio'!$F$2:$G$26498,2,false)</f>
        <v>0.357</v>
      </c>
      <c r="K5100" s="29"/>
      <c r="L5100" s="20"/>
      <c r="M5100" s="20"/>
      <c r="N5100" s="20"/>
      <c r="O5100" s="20"/>
      <c r="P5100" s="20"/>
    </row>
    <row r="5101" ht="15.75" hidden="1" customHeight="1">
      <c r="A5101" s="12">
        <v>352780.0</v>
      </c>
      <c r="B5101" s="12" t="s">
        <v>4925</v>
      </c>
      <c r="C5101" s="12" t="s">
        <v>131</v>
      </c>
      <c r="D5101" s="12" t="s">
        <v>149</v>
      </c>
      <c r="E5101" s="12">
        <v>4372.0</v>
      </c>
      <c r="F5101" s="26">
        <v>43965.0</v>
      </c>
      <c r="G5101" s="20"/>
      <c r="H5101" s="20"/>
      <c r="I5101" s="28" t="str">
        <f t="shared" si="1"/>
        <v>SPLupércio43965</v>
      </c>
      <c r="J5101" s="28">
        <f>VLOOKUP(I5101,'Indice isolamento municipio'!$F$2:$G$26498,2,false)</f>
        <v>0.433</v>
      </c>
      <c r="K5101" s="29"/>
      <c r="L5101" s="20"/>
      <c r="M5101" s="20"/>
      <c r="N5101" s="20"/>
      <c r="O5101" s="20"/>
      <c r="P5101" s="20"/>
    </row>
    <row r="5102" ht="15.75" hidden="1" customHeight="1">
      <c r="A5102" s="12">
        <v>352790.0</v>
      </c>
      <c r="B5102" s="12" t="s">
        <v>4926</v>
      </c>
      <c r="C5102" s="12" t="s">
        <v>131</v>
      </c>
      <c r="D5102" s="12" t="s">
        <v>149</v>
      </c>
      <c r="E5102" s="12">
        <v>2687.0</v>
      </c>
      <c r="F5102" s="26">
        <v>43965.0</v>
      </c>
      <c r="G5102" s="20"/>
      <c r="H5102" s="20"/>
      <c r="I5102" s="28" t="str">
        <f t="shared" si="1"/>
        <v>SPLutécia43965</v>
      </c>
      <c r="J5102" s="28">
        <f>VLOOKUP(I5102,'Indice isolamento municipio'!$F$2:$G$26498,2,false)</f>
        <v>0.389</v>
      </c>
      <c r="K5102" s="29"/>
      <c r="L5102" s="20"/>
      <c r="M5102" s="20"/>
      <c r="N5102" s="20"/>
      <c r="O5102" s="20"/>
      <c r="P5102" s="20"/>
    </row>
    <row r="5103" ht="15.75" hidden="1" customHeight="1">
      <c r="A5103" s="12">
        <v>352800.0</v>
      </c>
      <c r="B5103" s="12" t="s">
        <v>4927</v>
      </c>
      <c r="C5103" s="12" t="s">
        <v>131</v>
      </c>
      <c r="D5103" s="12" t="s">
        <v>149</v>
      </c>
      <c r="E5103" s="12">
        <v>16336.0</v>
      </c>
      <c r="F5103" s="26">
        <v>43965.0</v>
      </c>
      <c r="G5103" s="20"/>
      <c r="H5103" s="20"/>
      <c r="I5103" s="28" t="str">
        <f t="shared" si="1"/>
        <v>SPMacatuba43965</v>
      </c>
      <c r="J5103" s="28">
        <f>VLOOKUP(I5103,'Indice isolamento municipio'!$F$2:$G$26498,2,false)</f>
        <v>0.363</v>
      </c>
      <c r="K5103" s="29"/>
      <c r="L5103" s="20"/>
      <c r="M5103" s="20"/>
      <c r="N5103" s="20"/>
      <c r="O5103" s="20"/>
      <c r="P5103" s="20"/>
    </row>
    <row r="5104" ht="15.75" hidden="1" customHeight="1">
      <c r="A5104" s="12">
        <v>352810.0</v>
      </c>
      <c r="B5104" s="12" t="s">
        <v>4928</v>
      </c>
      <c r="C5104" s="12" t="s">
        <v>131</v>
      </c>
      <c r="D5104" s="12" t="s">
        <v>149</v>
      </c>
      <c r="E5104" s="12">
        <v>7705.0</v>
      </c>
      <c r="F5104" s="26">
        <v>43965.0</v>
      </c>
      <c r="G5104" s="20"/>
      <c r="H5104" s="20"/>
      <c r="I5104" s="28" t="str">
        <f t="shared" si="1"/>
        <v>SPMacaubal43965</v>
      </c>
      <c r="J5104" s="28">
        <f>VLOOKUP(I5104,'Indice isolamento municipio'!$F$2:$G$26498,2,false)</f>
        <v>0.268</v>
      </c>
      <c r="K5104" s="29"/>
      <c r="L5104" s="20"/>
      <c r="M5104" s="20"/>
      <c r="N5104" s="20"/>
      <c r="O5104" s="20"/>
      <c r="P5104" s="20"/>
    </row>
    <row r="5105" ht="15.75" hidden="1" customHeight="1">
      <c r="A5105" s="12">
        <v>352820.0</v>
      </c>
      <c r="B5105" s="12" t="s">
        <v>4929</v>
      </c>
      <c r="C5105" s="12" t="s">
        <v>131</v>
      </c>
      <c r="D5105" s="12" t="s">
        <v>149</v>
      </c>
      <c r="E5105" s="12">
        <v>3650.0</v>
      </c>
      <c r="F5105" s="26">
        <v>43965.0</v>
      </c>
      <c r="G5105" s="20"/>
      <c r="H5105" s="20"/>
      <c r="I5105" s="28" t="str">
        <f t="shared" si="1"/>
        <v>SPMacedônia43965</v>
      </c>
      <c r="J5105" s="28">
        <f>VLOOKUP(I5105,'Indice isolamento municipio'!$F$2:$G$26498,2,false)</f>
        <v>0.381</v>
      </c>
      <c r="K5105" s="29"/>
      <c r="L5105" s="20"/>
      <c r="M5105" s="20"/>
      <c r="N5105" s="20"/>
      <c r="O5105" s="20"/>
      <c r="P5105" s="20"/>
    </row>
    <row r="5106" ht="15.75" hidden="1" customHeight="1">
      <c r="A5106" s="12">
        <v>352830.0</v>
      </c>
      <c r="B5106" s="12" t="s">
        <v>4930</v>
      </c>
      <c r="C5106" s="12" t="s">
        <v>131</v>
      </c>
      <c r="D5106" s="12" t="s">
        <v>149</v>
      </c>
      <c r="E5106" s="12">
        <v>3167.0</v>
      </c>
      <c r="F5106" s="26">
        <v>43965.0</v>
      </c>
      <c r="G5106" s="20"/>
      <c r="H5106" s="20"/>
      <c r="I5106" s="28" t="str">
        <f t="shared" si="1"/>
        <v>SPMagda43965</v>
      </c>
      <c r="J5106" s="28">
        <f>VLOOKUP(I5106,'Indice isolamento municipio'!$F$2:$G$26498,2,false)</f>
        <v>0.338</v>
      </c>
      <c r="K5106" s="29"/>
      <c r="L5106" s="20"/>
      <c r="M5106" s="20"/>
      <c r="N5106" s="20"/>
      <c r="O5106" s="20"/>
      <c r="P5106" s="20"/>
    </row>
    <row r="5107" ht="15.75" hidden="1" customHeight="1">
      <c r="A5107" s="12">
        <v>352840.0</v>
      </c>
      <c r="B5107" s="12" t="s">
        <v>4931</v>
      </c>
      <c r="C5107" s="12" t="s">
        <v>131</v>
      </c>
      <c r="D5107" s="12" t="s">
        <v>149</v>
      </c>
      <c r="E5107" s="12">
        <v>43714.0</v>
      </c>
      <c r="F5107" s="26">
        <v>43965.0</v>
      </c>
      <c r="G5107" s="20"/>
      <c r="H5107" s="20"/>
      <c r="I5107" s="28" t="str">
        <f t="shared" si="1"/>
        <v>SPMairinque43965</v>
      </c>
      <c r="J5107" s="28">
        <f>VLOOKUP(I5107,'Indice isolamento municipio'!$F$2:$G$26498,2,false)</f>
        <v>0.436</v>
      </c>
      <c r="K5107" s="29"/>
      <c r="L5107" s="20"/>
      <c r="M5107" s="20"/>
      <c r="N5107" s="20"/>
      <c r="O5107" s="20"/>
      <c r="P5107" s="20"/>
    </row>
    <row r="5108" ht="15.75" hidden="1" customHeight="1">
      <c r="A5108" s="12">
        <v>352850.0</v>
      </c>
      <c r="B5108" s="12" t="s">
        <v>4932</v>
      </c>
      <c r="C5108" s="12" t="s">
        <v>131</v>
      </c>
      <c r="D5108" s="12" t="s">
        <v>149</v>
      </c>
      <c r="E5108" s="12">
        <v>84104.0</v>
      </c>
      <c r="F5108" s="26">
        <v>43965.0</v>
      </c>
      <c r="G5108" s="20"/>
      <c r="H5108" s="20"/>
      <c r="I5108" s="28" t="str">
        <f t="shared" si="1"/>
        <v>SPMairiporã43965</v>
      </c>
      <c r="J5108" s="28">
        <f>VLOOKUP(I5108,'Indice isolamento municipio'!$F$2:$G$26498,2,false)</f>
        <v>0.425</v>
      </c>
      <c r="K5108" s="29"/>
      <c r="L5108" s="20"/>
      <c r="M5108" s="20"/>
      <c r="N5108" s="20"/>
      <c r="O5108" s="20"/>
      <c r="P5108" s="20"/>
    </row>
    <row r="5109" ht="15.75" hidden="1" customHeight="1">
      <c r="A5109" s="12">
        <v>352860.0</v>
      </c>
      <c r="B5109" s="12" t="s">
        <v>4933</v>
      </c>
      <c r="C5109" s="12" t="s">
        <v>131</v>
      </c>
      <c r="D5109" s="12" t="s">
        <v>149</v>
      </c>
      <c r="E5109" s="12">
        <v>9101.0</v>
      </c>
      <c r="F5109" s="26">
        <v>43965.0</v>
      </c>
      <c r="G5109" s="20"/>
      <c r="H5109" s="20"/>
      <c r="I5109" s="28" t="str">
        <f t="shared" si="1"/>
        <v>SPManduri43965</v>
      </c>
      <c r="J5109" s="28">
        <f>VLOOKUP(I5109,'Indice isolamento municipio'!$F$2:$G$26498,2,false)</f>
        <v>0.406</v>
      </c>
      <c r="K5109" s="29"/>
      <c r="L5109" s="20"/>
      <c r="M5109" s="20"/>
      <c r="N5109" s="20"/>
      <c r="O5109" s="20"/>
      <c r="P5109" s="20"/>
    </row>
    <row r="5110" ht="15.75" hidden="1" customHeight="1">
      <c r="A5110" s="12">
        <v>352870.0</v>
      </c>
      <c r="B5110" s="12" t="s">
        <v>4934</v>
      </c>
      <c r="C5110" s="12" t="s">
        <v>131</v>
      </c>
      <c r="D5110" s="12" t="s">
        <v>149</v>
      </c>
      <c r="E5110" s="12">
        <v>4981.0</v>
      </c>
      <c r="F5110" s="26">
        <v>43965.0</v>
      </c>
      <c r="G5110" s="20"/>
      <c r="H5110" s="20"/>
      <c r="I5110" s="28" t="str">
        <f t="shared" si="1"/>
        <v>SPMarabá Paulista43965</v>
      </c>
      <c r="J5110" s="28">
        <f>VLOOKUP(I5110,'Indice isolamento municipio'!$F$2:$G$26498,2,false)</f>
        <v>0.424</v>
      </c>
      <c r="K5110" s="29"/>
      <c r="L5110" s="20"/>
      <c r="M5110" s="20"/>
      <c r="N5110" s="20"/>
      <c r="O5110" s="20"/>
      <c r="P5110" s="20"/>
    </row>
    <row r="5111" ht="15.75" hidden="1" customHeight="1">
      <c r="A5111" s="12">
        <v>352880.0</v>
      </c>
      <c r="B5111" s="12" t="s">
        <v>4935</v>
      </c>
      <c r="C5111" s="12" t="s">
        <v>131</v>
      </c>
      <c r="D5111" s="12" t="s">
        <v>149</v>
      </c>
      <c r="E5111" s="12">
        <v>13382.0</v>
      </c>
      <c r="F5111" s="26">
        <v>43965.0</v>
      </c>
      <c r="G5111" s="20"/>
      <c r="H5111" s="20"/>
      <c r="I5111" s="28" t="str">
        <f t="shared" si="1"/>
        <v>SPMaracaí43965</v>
      </c>
      <c r="J5111" s="28">
        <f>VLOOKUP(I5111,'Indice isolamento municipio'!$F$2:$G$26498,2,false)</f>
        <v>0.366</v>
      </c>
      <c r="K5111" s="29"/>
      <c r="L5111" s="20"/>
      <c r="M5111" s="20"/>
      <c r="N5111" s="20"/>
      <c r="O5111" s="20"/>
      <c r="P5111" s="20"/>
    </row>
    <row r="5112" ht="15.75" hidden="1" customHeight="1">
      <c r="A5112" s="12">
        <v>352885.0</v>
      </c>
      <c r="B5112" s="12" t="s">
        <v>4936</v>
      </c>
      <c r="C5112" s="12" t="s">
        <v>131</v>
      </c>
      <c r="D5112" s="12" t="s">
        <v>149</v>
      </c>
      <c r="E5112" s="12">
        <v>2693.0</v>
      </c>
      <c r="F5112" s="26">
        <v>43965.0</v>
      </c>
      <c r="G5112" s="20"/>
      <c r="H5112" s="20"/>
      <c r="I5112" s="28" t="str">
        <f t="shared" si="1"/>
        <v>SPMarapoama43965</v>
      </c>
      <c r="J5112" s="28">
        <f>VLOOKUP(I5112,'Indice isolamento municipio'!$F$2:$G$26498,2,false)</f>
        <v>0.409</v>
      </c>
      <c r="K5112" s="29"/>
      <c r="L5112" s="20"/>
      <c r="M5112" s="20"/>
      <c r="N5112" s="20"/>
      <c r="O5112" s="20"/>
      <c r="P5112" s="20"/>
    </row>
    <row r="5113" ht="15.75" hidden="1" customHeight="1">
      <c r="A5113" s="12">
        <v>352890.0</v>
      </c>
      <c r="B5113" s="12" t="s">
        <v>4938</v>
      </c>
      <c r="C5113" s="12" t="s">
        <v>131</v>
      </c>
      <c r="D5113" s="12" t="s">
        <v>149</v>
      </c>
      <c r="E5113" s="12">
        <v>3926.0</v>
      </c>
      <c r="F5113" s="26">
        <v>43965.0</v>
      </c>
      <c r="G5113" s="20"/>
      <c r="H5113" s="20"/>
      <c r="I5113" s="28" t="str">
        <f t="shared" si="1"/>
        <v>SPMariápolis43965</v>
      </c>
      <c r="J5113" s="28">
        <f>VLOOKUP(I5113,'Indice isolamento municipio'!$F$2:$G$26498,2,false)</f>
        <v>0.438</v>
      </c>
      <c r="K5113" s="29"/>
      <c r="L5113" s="20"/>
      <c r="M5113" s="20"/>
      <c r="N5113" s="20"/>
      <c r="O5113" s="20"/>
      <c r="P5113" s="20"/>
    </row>
    <row r="5114" ht="15.75" hidden="1" customHeight="1">
      <c r="A5114" s="12">
        <v>352900.0</v>
      </c>
      <c r="B5114" s="12" t="s">
        <v>4939</v>
      </c>
      <c r="C5114" s="12" t="s">
        <v>131</v>
      </c>
      <c r="D5114" s="12" t="s">
        <v>149</v>
      </c>
      <c r="E5114" s="12">
        <v>219664.0</v>
      </c>
      <c r="F5114" s="26">
        <v>43965.0</v>
      </c>
      <c r="G5114" s="20"/>
      <c r="H5114" s="20"/>
      <c r="I5114" s="28" t="str">
        <f t="shared" si="1"/>
        <v>SPMarília43965</v>
      </c>
      <c r="J5114" s="28">
        <f>VLOOKUP(I5114,'Indice isolamento municipio'!$F$2:$G$26498,2,false)</f>
        <v>0.389</v>
      </c>
      <c r="K5114" s="29"/>
      <c r="L5114" s="20"/>
      <c r="M5114" s="20"/>
      <c r="N5114" s="20"/>
      <c r="O5114" s="20"/>
      <c r="P5114" s="20"/>
    </row>
    <row r="5115" ht="15.75" hidden="1" customHeight="1">
      <c r="A5115" s="12">
        <v>352910.0</v>
      </c>
      <c r="B5115" s="12" t="s">
        <v>4940</v>
      </c>
      <c r="C5115" s="12" t="s">
        <v>131</v>
      </c>
      <c r="D5115" s="12" t="s">
        <v>149</v>
      </c>
      <c r="E5115" s="12">
        <v>2101.0</v>
      </c>
      <c r="F5115" s="26">
        <v>43965.0</v>
      </c>
      <c r="G5115" s="20"/>
      <c r="H5115" s="20"/>
      <c r="I5115" s="28" t="str">
        <f t="shared" si="1"/>
        <v>SPMarinópolis43965</v>
      </c>
      <c r="J5115" s="28">
        <f>VLOOKUP(I5115,'Indice isolamento municipio'!$F$2:$G$26498,2,false)</f>
        <v>0.35</v>
      </c>
      <c r="K5115" s="29"/>
      <c r="L5115" s="20"/>
      <c r="M5115" s="20"/>
      <c r="N5115" s="20"/>
      <c r="O5115" s="20"/>
      <c r="P5115" s="20"/>
    </row>
    <row r="5116" ht="15.75" hidden="1" customHeight="1">
      <c r="A5116" s="12">
        <v>352920.0</v>
      </c>
      <c r="B5116" s="12" t="s">
        <v>4941</v>
      </c>
      <c r="C5116" s="12" t="s">
        <v>131</v>
      </c>
      <c r="D5116" s="12" t="s">
        <v>149</v>
      </c>
      <c r="E5116" s="12">
        <v>24502.0</v>
      </c>
      <c r="F5116" s="26">
        <v>43965.0</v>
      </c>
      <c r="G5116" s="20"/>
      <c r="H5116" s="20"/>
      <c r="I5116" s="28" t="str">
        <f t="shared" si="1"/>
        <v>SPMartinópolis43965</v>
      </c>
      <c r="J5116" s="28">
        <f>VLOOKUP(I5116,'Indice isolamento municipio'!$F$2:$G$26498,2,false)</f>
        <v>0.38</v>
      </c>
      <c r="K5116" s="29"/>
      <c r="L5116" s="20"/>
      <c r="M5116" s="20"/>
      <c r="N5116" s="20"/>
      <c r="O5116" s="20"/>
      <c r="P5116" s="20"/>
    </row>
    <row r="5117" ht="15.75" hidden="1" customHeight="1">
      <c r="A5117" s="12">
        <v>352930.0</v>
      </c>
      <c r="B5117" s="12" t="s">
        <v>4942</v>
      </c>
      <c r="C5117" s="12" t="s">
        <v>131</v>
      </c>
      <c r="D5117" s="12" t="s">
        <v>149</v>
      </c>
      <c r="E5117" s="12">
        <v>77546.0</v>
      </c>
      <c r="F5117" s="26">
        <v>43965.0</v>
      </c>
      <c r="G5117" s="20"/>
      <c r="H5117" s="20"/>
      <c r="I5117" s="28" t="str">
        <f t="shared" si="1"/>
        <v>SPMatão43965</v>
      </c>
      <c r="J5117" s="28">
        <f>VLOOKUP(I5117,'Indice isolamento municipio'!$F$2:$G$26498,2,false)</f>
        <v>0.375</v>
      </c>
      <c r="K5117" s="29"/>
      <c r="L5117" s="20"/>
      <c r="M5117" s="20"/>
      <c r="N5117" s="20"/>
      <c r="O5117" s="20"/>
      <c r="P5117" s="20"/>
    </row>
    <row r="5118" ht="15.75" hidden="1" customHeight="1">
      <c r="A5118" s="12">
        <v>352940.0</v>
      </c>
      <c r="B5118" s="12" t="s">
        <v>4943</v>
      </c>
      <c r="C5118" s="12" t="s">
        <v>131</v>
      </c>
      <c r="D5118" s="12" t="s">
        <v>149</v>
      </c>
      <c r="E5118" s="12">
        <v>425169.0</v>
      </c>
      <c r="F5118" s="26">
        <v>43965.0</v>
      </c>
      <c r="G5118" s="20"/>
      <c r="H5118" s="20"/>
      <c r="I5118" s="28" t="str">
        <f t="shared" si="1"/>
        <v>SPMauá43965</v>
      </c>
      <c r="J5118" s="28">
        <f>VLOOKUP(I5118,'Indice isolamento municipio'!$F$2:$G$26498,2,false)</f>
        <v>0.439</v>
      </c>
      <c r="K5118" s="29"/>
      <c r="L5118" s="20"/>
      <c r="M5118" s="20"/>
      <c r="N5118" s="20"/>
      <c r="O5118" s="20"/>
      <c r="P5118" s="20"/>
    </row>
    <row r="5119" ht="15.75" hidden="1" customHeight="1">
      <c r="A5119" s="12">
        <v>352950.0</v>
      </c>
      <c r="B5119" s="12" t="s">
        <v>4944</v>
      </c>
      <c r="C5119" s="12" t="s">
        <v>131</v>
      </c>
      <c r="D5119" s="12" t="s">
        <v>149</v>
      </c>
      <c r="E5119" s="12">
        <v>4774.0</v>
      </c>
      <c r="F5119" s="26">
        <v>43965.0</v>
      </c>
      <c r="G5119" s="20"/>
      <c r="H5119" s="20"/>
      <c r="I5119" s="28" t="str">
        <f t="shared" si="1"/>
        <v>SPMendonça43965</v>
      </c>
      <c r="J5119" s="28">
        <f>VLOOKUP(I5119,'Indice isolamento municipio'!$F$2:$G$26498,2,false)</f>
        <v>0.307</v>
      </c>
      <c r="K5119" s="29"/>
      <c r="L5119" s="20"/>
      <c r="M5119" s="20"/>
      <c r="N5119" s="20"/>
      <c r="O5119" s="20"/>
      <c r="P5119" s="20"/>
    </row>
    <row r="5120" ht="15.75" hidden="1" customHeight="1">
      <c r="A5120" s="12">
        <v>352960.0</v>
      </c>
      <c r="B5120" s="12" t="s">
        <v>4945</v>
      </c>
      <c r="C5120" s="12" t="s">
        <v>131</v>
      </c>
      <c r="D5120" s="12" t="s">
        <v>149</v>
      </c>
      <c r="E5120" s="12">
        <v>3830.0</v>
      </c>
      <c r="F5120" s="26">
        <v>43965.0</v>
      </c>
      <c r="G5120" s="20"/>
      <c r="H5120" s="20"/>
      <c r="I5120" s="28" t="str">
        <f t="shared" si="1"/>
        <v>SPMeridiano43965</v>
      </c>
      <c r="J5120" s="28">
        <f>VLOOKUP(I5120,'Indice isolamento municipio'!$F$2:$G$26498,2,false)</f>
        <v>0.264</v>
      </c>
      <c r="K5120" s="29"/>
      <c r="L5120" s="20"/>
      <c r="M5120" s="20"/>
      <c r="N5120" s="20"/>
      <c r="O5120" s="20"/>
      <c r="P5120" s="20"/>
    </row>
    <row r="5121" ht="15.75" hidden="1" customHeight="1">
      <c r="A5121" s="12">
        <v>352965.0</v>
      </c>
      <c r="B5121" s="12" t="s">
        <v>6087</v>
      </c>
      <c r="C5121" s="12" t="s">
        <v>131</v>
      </c>
      <c r="D5121" s="12" t="s">
        <v>149</v>
      </c>
      <c r="E5121" s="12">
        <v>1880.0</v>
      </c>
      <c r="F5121" s="26">
        <v>43965.0</v>
      </c>
      <c r="G5121" s="20"/>
      <c r="H5121" s="20"/>
      <c r="I5121" s="28" t="str">
        <f t="shared" si="1"/>
        <v>SPMesópolis43965</v>
      </c>
      <c r="J5121" s="28" t="str">
        <f>VLOOKUP(I5121,'Indice isolamento municipio'!$F$2:$G$26498,2,false)</f>
        <v>#N/A</v>
      </c>
      <c r="K5121" s="29"/>
      <c r="L5121" s="20"/>
      <c r="M5121" s="20"/>
      <c r="N5121" s="20"/>
      <c r="O5121" s="20"/>
      <c r="P5121" s="20"/>
    </row>
    <row r="5122" ht="15.75" hidden="1" customHeight="1">
      <c r="A5122" s="12">
        <v>352970.0</v>
      </c>
      <c r="B5122" s="12" t="s">
        <v>4946</v>
      </c>
      <c r="C5122" s="12" t="s">
        <v>131</v>
      </c>
      <c r="D5122" s="12" t="s">
        <v>149</v>
      </c>
      <c r="E5122" s="12">
        <v>20668.0</v>
      </c>
      <c r="F5122" s="26">
        <v>43965.0</v>
      </c>
      <c r="G5122" s="20"/>
      <c r="H5122" s="20"/>
      <c r="I5122" s="28" t="str">
        <f t="shared" si="1"/>
        <v>SPMiguelópolis43965</v>
      </c>
      <c r="J5122" s="28">
        <f>VLOOKUP(I5122,'Indice isolamento municipio'!$F$2:$G$26498,2,false)</f>
        <v>0.369</v>
      </c>
      <c r="K5122" s="29"/>
      <c r="L5122" s="20"/>
      <c r="M5122" s="20"/>
      <c r="N5122" s="20"/>
      <c r="O5122" s="20"/>
      <c r="P5122" s="20"/>
    </row>
    <row r="5123" ht="15.75" hidden="1" customHeight="1">
      <c r="A5123" s="12">
        <v>352980.0</v>
      </c>
      <c r="B5123" s="12" t="s">
        <v>4947</v>
      </c>
      <c r="C5123" s="12" t="s">
        <v>131</v>
      </c>
      <c r="D5123" s="12" t="s">
        <v>149</v>
      </c>
      <c r="E5123" s="12">
        <v>12133.0</v>
      </c>
      <c r="F5123" s="26">
        <v>43965.0</v>
      </c>
      <c r="G5123" s="20"/>
      <c r="H5123" s="20"/>
      <c r="I5123" s="28" t="str">
        <f t="shared" si="1"/>
        <v>SPMineiros do Tietê43965</v>
      </c>
      <c r="J5123" s="28">
        <f>VLOOKUP(I5123,'Indice isolamento municipio'!$F$2:$G$26498,2,false)</f>
        <v>0.407</v>
      </c>
      <c r="K5123" s="29"/>
      <c r="L5123" s="20"/>
      <c r="M5123" s="20"/>
      <c r="N5123" s="20"/>
      <c r="O5123" s="20"/>
      <c r="P5123" s="20"/>
    </row>
    <row r="5124" ht="15.75" hidden="1" customHeight="1">
      <c r="A5124" s="12">
        <v>352990.0</v>
      </c>
      <c r="B5124" s="12" t="s">
        <v>4950</v>
      </c>
      <c r="C5124" s="12" t="s">
        <v>131</v>
      </c>
      <c r="D5124" s="12" t="s">
        <v>149</v>
      </c>
      <c r="E5124" s="12">
        <v>20322.0</v>
      </c>
      <c r="F5124" s="26">
        <v>43965.0</v>
      </c>
      <c r="G5124" s="20"/>
      <c r="H5124" s="20"/>
      <c r="I5124" s="28" t="str">
        <f t="shared" si="1"/>
        <v>SPMiracatu43965</v>
      </c>
      <c r="J5124" s="28">
        <f>VLOOKUP(I5124,'Indice isolamento municipio'!$F$2:$G$26498,2,false)</f>
        <v>0.415</v>
      </c>
      <c r="K5124" s="29"/>
      <c r="L5124" s="20"/>
      <c r="M5124" s="20"/>
      <c r="N5124" s="20"/>
      <c r="O5124" s="20"/>
      <c r="P5124" s="20"/>
    </row>
    <row r="5125" ht="15.75" hidden="1" customHeight="1">
      <c r="A5125" s="12">
        <v>353000.0</v>
      </c>
      <c r="B5125" s="12" t="s">
        <v>4948</v>
      </c>
      <c r="C5125" s="12" t="s">
        <v>131</v>
      </c>
      <c r="D5125" s="12" t="s">
        <v>149</v>
      </c>
      <c r="E5125" s="12">
        <v>2854.0</v>
      </c>
      <c r="F5125" s="26">
        <v>43965.0</v>
      </c>
      <c r="G5125" s="20"/>
      <c r="H5125" s="20"/>
      <c r="I5125" s="28" t="str">
        <f t="shared" si="1"/>
        <v>SPMira Estrela43965</v>
      </c>
      <c r="J5125" s="28">
        <f>VLOOKUP(I5125,'Indice isolamento municipio'!$F$2:$G$26498,2,false)</f>
        <v>0.381</v>
      </c>
      <c r="K5125" s="29"/>
      <c r="L5125" s="20"/>
      <c r="M5125" s="20"/>
      <c r="N5125" s="20"/>
      <c r="O5125" s="20"/>
      <c r="P5125" s="20"/>
    </row>
    <row r="5126" ht="15.75" hidden="1" customHeight="1">
      <c r="A5126" s="12">
        <v>353010.0</v>
      </c>
      <c r="B5126" s="12" t="s">
        <v>4951</v>
      </c>
      <c r="C5126" s="12" t="s">
        <v>131</v>
      </c>
      <c r="D5126" s="12" t="s">
        <v>149</v>
      </c>
      <c r="E5126" s="12">
        <v>27717.0</v>
      </c>
      <c r="F5126" s="26">
        <v>43965.0</v>
      </c>
      <c r="G5126" s="20"/>
      <c r="H5126" s="20"/>
      <c r="I5126" s="28" t="str">
        <f t="shared" si="1"/>
        <v>SPMirandópolis43965</v>
      </c>
      <c r="J5126" s="28">
        <f>VLOOKUP(I5126,'Indice isolamento municipio'!$F$2:$G$26498,2,false)</f>
        <v>0.382</v>
      </c>
      <c r="K5126" s="29"/>
      <c r="L5126" s="20"/>
      <c r="M5126" s="20"/>
      <c r="N5126" s="20"/>
      <c r="O5126" s="20"/>
      <c r="P5126" s="20"/>
    </row>
    <row r="5127" ht="15.75" hidden="1" customHeight="1">
      <c r="A5127" s="12">
        <v>353020.0</v>
      </c>
      <c r="B5127" s="12" t="s">
        <v>4952</v>
      </c>
      <c r="C5127" s="12" t="s">
        <v>131</v>
      </c>
      <c r="D5127" s="12" t="s">
        <v>149</v>
      </c>
      <c r="E5127" s="12">
        <v>17187.0</v>
      </c>
      <c r="F5127" s="26">
        <v>43965.0</v>
      </c>
      <c r="G5127" s="20"/>
      <c r="H5127" s="20"/>
      <c r="I5127" s="28" t="str">
        <f t="shared" si="1"/>
        <v>SPMirante do Paranapanema43965</v>
      </c>
      <c r="J5127" s="28">
        <f>VLOOKUP(I5127,'Indice isolamento municipio'!$F$2:$G$26498,2,false)</f>
        <v>0.433</v>
      </c>
      <c r="K5127" s="29"/>
      <c r="L5127" s="20"/>
      <c r="M5127" s="20"/>
      <c r="N5127" s="20"/>
      <c r="O5127" s="20"/>
      <c r="P5127" s="20"/>
    </row>
    <row r="5128" ht="15.75" hidden="1" customHeight="1">
      <c r="A5128" s="12">
        <v>353030.0</v>
      </c>
      <c r="B5128" s="12" t="s">
        <v>4953</v>
      </c>
      <c r="C5128" s="12" t="s">
        <v>131</v>
      </c>
      <c r="D5128" s="12" t="s">
        <v>149</v>
      </c>
      <c r="E5128" s="12">
        <v>54618.0</v>
      </c>
      <c r="F5128" s="26">
        <v>43965.0</v>
      </c>
      <c r="G5128" s="20"/>
      <c r="H5128" s="20"/>
      <c r="I5128" s="28" t="str">
        <f t="shared" si="1"/>
        <v>SPMirassol43965</v>
      </c>
      <c r="J5128" s="28">
        <f>VLOOKUP(I5128,'Indice isolamento municipio'!$F$2:$G$26498,2,false)</f>
        <v>0.365</v>
      </c>
      <c r="K5128" s="29"/>
      <c r="L5128" s="20"/>
      <c r="M5128" s="20"/>
      <c r="N5128" s="20"/>
      <c r="O5128" s="20"/>
      <c r="P5128" s="20"/>
    </row>
    <row r="5129" ht="15.75" hidden="1" customHeight="1">
      <c r="A5129" s="12">
        <v>353040.0</v>
      </c>
      <c r="B5129" s="12" t="s">
        <v>4954</v>
      </c>
      <c r="C5129" s="12" t="s">
        <v>131</v>
      </c>
      <c r="D5129" s="12" t="s">
        <v>149</v>
      </c>
      <c r="E5129" s="12">
        <v>4379.0</v>
      </c>
      <c r="F5129" s="26">
        <v>43965.0</v>
      </c>
      <c r="G5129" s="20"/>
      <c r="H5129" s="20"/>
      <c r="I5129" s="28" t="str">
        <f t="shared" si="1"/>
        <v>SPMirassolândia43965</v>
      </c>
      <c r="J5129" s="28">
        <f>VLOOKUP(I5129,'Indice isolamento municipio'!$F$2:$G$26498,2,false)</f>
        <v>0.359</v>
      </c>
      <c r="K5129" s="29"/>
      <c r="L5129" s="20"/>
      <c r="M5129" s="20"/>
      <c r="N5129" s="20"/>
      <c r="O5129" s="20"/>
      <c r="P5129" s="20"/>
    </row>
    <row r="5130" ht="15.75" hidden="1" customHeight="1">
      <c r="A5130" s="12">
        <v>353050.0</v>
      </c>
      <c r="B5130" s="12" t="s">
        <v>4955</v>
      </c>
      <c r="C5130" s="12" t="s">
        <v>131</v>
      </c>
      <c r="D5130" s="12" t="s">
        <v>149</v>
      </c>
      <c r="E5130" s="12">
        <v>66399.0</v>
      </c>
      <c r="F5130" s="26">
        <v>43965.0</v>
      </c>
      <c r="G5130" s="20"/>
      <c r="H5130" s="20"/>
      <c r="I5130" s="28" t="str">
        <f t="shared" si="1"/>
        <v>SPMococa43965</v>
      </c>
      <c r="J5130" s="28">
        <f>VLOOKUP(I5130,'Indice isolamento municipio'!$F$2:$G$26498,2,false)</f>
        <v>0.424</v>
      </c>
      <c r="K5130" s="29"/>
      <c r="L5130" s="20"/>
      <c r="M5130" s="20"/>
      <c r="N5130" s="20"/>
      <c r="O5130" s="20"/>
      <c r="P5130" s="20"/>
    </row>
    <row r="5131" ht="15.75" hidden="1" customHeight="1">
      <c r="A5131" s="12">
        <v>353060.0</v>
      </c>
      <c r="B5131" s="12" t="s">
        <v>4956</v>
      </c>
      <c r="C5131" s="12" t="s">
        <v>131</v>
      </c>
      <c r="D5131" s="12" t="s">
        <v>149</v>
      </c>
      <c r="E5131" s="12">
        <v>396468.0</v>
      </c>
      <c r="F5131" s="26">
        <v>43965.0</v>
      </c>
      <c r="G5131" s="20"/>
      <c r="H5131" s="20"/>
      <c r="I5131" s="28" t="str">
        <f t="shared" si="1"/>
        <v>SPMogi das Cruzes43965</v>
      </c>
      <c r="J5131" s="28">
        <f>VLOOKUP(I5131,'Indice isolamento municipio'!$F$2:$G$26498,2,false)</f>
        <v>0.445</v>
      </c>
      <c r="K5131" s="29"/>
      <c r="L5131" s="20"/>
      <c r="M5131" s="20"/>
      <c r="N5131" s="20"/>
      <c r="O5131" s="20"/>
      <c r="P5131" s="20"/>
    </row>
    <row r="5132" ht="15.75" hidden="1" customHeight="1">
      <c r="A5132" s="12">
        <v>353070.0</v>
      </c>
      <c r="B5132" s="12" t="s">
        <v>4957</v>
      </c>
      <c r="C5132" s="12" t="s">
        <v>131</v>
      </c>
      <c r="D5132" s="12" t="s">
        <v>149</v>
      </c>
      <c r="E5132" s="12">
        <v>139211.0</v>
      </c>
      <c r="F5132" s="26">
        <v>43965.0</v>
      </c>
      <c r="G5132" s="20"/>
      <c r="H5132" s="20"/>
      <c r="I5132" s="28" t="str">
        <f t="shared" si="1"/>
        <v>SPMogi Guaçu43965</v>
      </c>
      <c r="J5132" s="28">
        <f>VLOOKUP(I5132,'Indice isolamento municipio'!$F$2:$G$26498,2,false)</f>
        <v>0.413</v>
      </c>
      <c r="K5132" s="29"/>
      <c r="L5132" s="20"/>
      <c r="M5132" s="20"/>
      <c r="N5132" s="20"/>
      <c r="O5132" s="20"/>
      <c r="P5132" s="20"/>
    </row>
    <row r="5133" ht="15.75" hidden="1" customHeight="1">
      <c r="A5133" s="12">
        <v>353080.0</v>
      </c>
      <c r="B5133" s="12" t="s">
        <v>6088</v>
      </c>
      <c r="C5133" s="12" t="s">
        <v>131</v>
      </c>
      <c r="D5133" s="12" t="s">
        <v>149</v>
      </c>
      <c r="E5133" s="12">
        <v>87266.0</v>
      </c>
      <c r="F5133" s="26">
        <v>43965.0</v>
      </c>
      <c r="G5133" s="20"/>
      <c r="H5133" s="20"/>
      <c r="I5133" s="28" t="str">
        <f t="shared" si="1"/>
        <v>SPMoji Mirim43965</v>
      </c>
      <c r="J5133" s="28" t="str">
        <f>VLOOKUP(I5133,'Indice isolamento municipio'!$F$2:$G$26498,2,false)</f>
        <v>#N/A</v>
      </c>
      <c r="K5133" s="29"/>
      <c r="L5133" s="20"/>
      <c r="M5133" s="20"/>
      <c r="N5133" s="20"/>
      <c r="O5133" s="20"/>
      <c r="P5133" s="20"/>
    </row>
    <row r="5134" ht="15.75" hidden="1" customHeight="1">
      <c r="A5134" s="12">
        <v>353090.0</v>
      </c>
      <c r="B5134" s="12" t="s">
        <v>4959</v>
      </c>
      <c r="C5134" s="12" t="s">
        <v>131</v>
      </c>
      <c r="D5134" s="12" t="s">
        <v>149</v>
      </c>
      <c r="E5134" s="12">
        <v>3291.0</v>
      </c>
      <c r="F5134" s="26">
        <v>43965.0</v>
      </c>
      <c r="G5134" s="20"/>
      <c r="H5134" s="20"/>
      <c r="I5134" s="28" t="str">
        <f t="shared" si="1"/>
        <v>SPMombuca43965</v>
      </c>
      <c r="J5134" s="28">
        <f>VLOOKUP(I5134,'Indice isolamento municipio'!$F$2:$G$26498,2,false)</f>
        <v>0.354</v>
      </c>
      <c r="K5134" s="29"/>
      <c r="L5134" s="20"/>
      <c r="M5134" s="20"/>
      <c r="N5134" s="20"/>
      <c r="O5134" s="20"/>
      <c r="P5134" s="20"/>
    </row>
    <row r="5135" ht="15.75" hidden="1" customHeight="1">
      <c r="A5135" s="12">
        <v>353100.0</v>
      </c>
      <c r="B5135" s="12" t="s">
        <v>4960</v>
      </c>
      <c r="C5135" s="12" t="s">
        <v>131</v>
      </c>
      <c r="D5135" s="12" t="s">
        <v>149</v>
      </c>
      <c r="E5135" s="12">
        <v>2144.0</v>
      </c>
      <c r="F5135" s="26">
        <v>43965.0</v>
      </c>
      <c r="G5135" s="20"/>
      <c r="H5135" s="20"/>
      <c r="I5135" s="28" t="str">
        <f t="shared" si="1"/>
        <v>SPMonções43965</v>
      </c>
      <c r="J5135" s="28">
        <f>VLOOKUP(I5135,'Indice isolamento municipio'!$F$2:$G$26498,2,false)</f>
        <v>0.44</v>
      </c>
      <c r="K5135" s="29"/>
      <c r="L5135" s="20"/>
      <c r="M5135" s="20"/>
      <c r="N5135" s="20"/>
      <c r="O5135" s="20"/>
      <c r="P5135" s="20"/>
    </row>
    <row r="5136" ht="15.75" hidden="1" customHeight="1">
      <c r="A5136" s="12">
        <v>353110.0</v>
      </c>
      <c r="B5136" s="12" t="s">
        <v>4961</v>
      </c>
      <c r="C5136" s="12" t="s">
        <v>131</v>
      </c>
      <c r="D5136" s="12" t="s">
        <v>149</v>
      </c>
      <c r="E5136" s="12">
        <v>47984.0</v>
      </c>
      <c r="F5136" s="26">
        <v>43965.0</v>
      </c>
      <c r="G5136" s="20"/>
      <c r="H5136" s="20"/>
      <c r="I5136" s="28" t="str">
        <f t="shared" si="1"/>
        <v>SPMongaguá43965</v>
      </c>
      <c r="J5136" s="28">
        <f>VLOOKUP(I5136,'Indice isolamento municipio'!$F$2:$G$26498,2,false)</f>
        <v>0.484</v>
      </c>
      <c r="K5136" s="29"/>
      <c r="L5136" s="20"/>
      <c r="M5136" s="20"/>
      <c r="N5136" s="20"/>
      <c r="O5136" s="20"/>
      <c r="P5136" s="20"/>
    </row>
    <row r="5137" ht="15.75" hidden="1" customHeight="1">
      <c r="A5137" s="12">
        <v>353120.0</v>
      </c>
      <c r="B5137" s="12" t="s">
        <v>4962</v>
      </c>
      <c r="C5137" s="12" t="s">
        <v>131</v>
      </c>
      <c r="D5137" s="12" t="s">
        <v>149</v>
      </c>
      <c r="E5137" s="12">
        <v>7278.0</v>
      </c>
      <c r="F5137" s="26">
        <v>43965.0</v>
      </c>
      <c r="G5137" s="20"/>
      <c r="H5137" s="20"/>
      <c r="I5137" s="28" t="str">
        <f t="shared" si="1"/>
        <v>SPMonte Alegre do Sul43965</v>
      </c>
      <c r="J5137" s="28">
        <f>VLOOKUP(I5137,'Indice isolamento municipio'!$F$2:$G$26498,2,false)</f>
        <v>0.436</v>
      </c>
      <c r="K5137" s="29"/>
      <c r="L5137" s="20"/>
      <c r="M5137" s="20"/>
      <c r="N5137" s="20"/>
      <c r="O5137" s="20"/>
      <c r="P5137" s="20"/>
    </row>
    <row r="5138" ht="15.75" hidden="1" customHeight="1">
      <c r="A5138" s="12">
        <v>353130.0</v>
      </c>
      <c r="B5138" s="12" t="s">
        <v>4963</v>
      </c>
      <c r="C5138" s="12" t="s">
        <v>131</v>
      </c>
      <c r="D5138" s="12" t="s">
        <v>149</v>
      </c>
      <c r="E5138" s="12">
        <v>47100.0</v>
      </c>
      <c r="F5138" s="26">
        <v>43965.0</v>
      </c>
      <c r="G5138" s="20"/>
      <c r="H5138" s="20"/>
      <c r="I5138" s="28" t="str">
        <f t="shared" si="1"/>
        <v>SPMonte Alto43965</v>
      </c>
      <c r="J5138" s="28">
        <f>VLOOKUP(I5138,'Indice isolamento municipio'!$F$2:$G$26498,2,false)</f>
        <v>0.397</v>
      </c>
      <c r="K5138" s="29"/>
      <c r="L5138" s="20"/>
      <c r="M5138" s="20"/>
      <c r="N5138" s="20"/>
      <c r="O5138" s="20"/>
      <c r="P5138" s="20"/>
    </row>
    <row r="5139" ht="15.75" hidden="1" customHeight="1">
      <c r="A5139" s="12">
        <v>353140.0</v>
      </c>
      <c r="B5139" s="12" t="s">
        <v>4964</v>
      </c>
      <c r="C5139" s="12" t="s">
        <v>131</v>
      </c>
      <c r="D5139" s="12" t="s">
        <v>149</v>
      </c>
      <c r="E5139" s="12">
        <v>22250.0</v>
      </c>
      <c r="F5139" s="26">
        <v>43965.0</v>
      </c>
      <c r="G5139" s="20"/>
      <c r="H5139" s="20"/>
      <c r="I5139" s="28" t="str">
        <f t="shared" si="1"/>
        <v>SPMonte Aprazível43965</v>
      </c>
      <c r="J5139" s="28">
        <f>VLOOKUP(I5139,'Indice isolamento municipio'!$F$2:$G$26498,2,false)</f>
        <v>0.349</v>
      </c>
      <c r="K5139" s="29"/>
      <c r="L5139" s="20"/>
      <c r="M5139" s="20"/>
      <c r="N5139" s="20"/>
      <c r="O5139" s="20"/>
      <c r="P5139" s="20"/>
    </row>
    <row r="5140" ht="15.75" hidden="1" customHeight="1">
      <c r="A5140" s="12">
        <v>353150.0</v>
      </c>
      <c r="B5140" s="12" t="s">
        <v>4965</v>
      </c>
      <c r="C5140" s="12" t="s">
        <v>131</v>
      </c>
      <c r="D5140" s="12" t="s">
        <v>149</v>
      </c>
      <c r="E5140" s="12">
        <v>18838.0</v>
      </c>
      <c r="F5140" s="26">
        <v>43965.0</v>
      </c>
      <c r="G5140" s="20"/>
      <c r="H5140" s="20"/>
      <c r="I5140" s="28" t="str">
        <f t="shared" si="1"/>
        <v>SPMonte Azul Paulista43965</v>
      </c>
      <c r="J5140" s="28">
        <f>VLOOKUP(I5140,'Indice isolamento municipio'!$F$2:$G$26498,2,false)</f>
        <v>0.374</v>
      </c>
      <c r="K5140" s="29"/>
      <c r="L5140" s="20"/>
      <c r="M5140" s="20"/>
      <c r="N5140" s="20"/>
      <c r="O5140" s="20"/>
      <c r="P5140" s="20"/>
    </row>
    <row r="5141" ht="15.75" hidden="1" customHeight="1">
      <c r="A5141" s="12">
        <v>353160.0</v>
      </c>
      <c r="B5141" s="12" t="s">
        <v>4519</v>
      </c>
      <c r="C5141" s="12" t="s">
        <v>131</v>
      </c>
      <c r="D5141" s="12" t="s">
        <v>149</v>
      </c>
      <c r="E5141" s="12">
        <v>4060.0</v>
      </c>
      <c r="F5141" s="26">
        <v>43965.0</v>
      </c>
      <c r="G5141" s="20"/>
      <c r="H5141" s="20"/>
      <c r="I5141" s="28" t="str">
        <f t="shared" si="1"/>
        <v>SPMonte Castelo43965</v>
      </c>
      <c r="J5141" s="28">
        <f>VLOOKUP(I5141,'Indice isolamento municipio'!$F$2:$G$26498,2,false)</f>
        <v>0.328</v>
      </c>
      <c r="K5141" s="29"/>
      <c r="L5141" s="20"/>
      <c r="M5141" s="20"/>
      <c r="N5141" s="20"/>
      <c r="O5141" s="20"/>
      <c r="P5141" s="20"/>
    </row>
    <row r="5142" ht="15.75" hidden="1" customHeight="1">
      <c r="A5142" s="12">
        <v>353170.0</v>
      </c>
      <c r="B5142" s="12" t="s">
        <v>4967</v>
      </c>
      <c r="C5142" s="12" t="s">
        <v>131</v>
      </c>
      <c r="D5142" s="12" t="s">
        <v>149</v>
      </c>
      <c r="E5142" s="12">
        <v>4197.0</v>
      </c>
      <c r="F5142" s="26">
        <v>43965.0</v>
      </c>
      <c r="G5142" s="20"/>
      <c r="H5142" s="20"/>
      <c r="I5142" s="28" t="str">
        <f t="shared" si="1"/>
        <v>SPMonteiro Lobato43965</v>
      </c>
      <c r="J5142" s="28">
        <f>VLOOKUP(I5142,'Indice isolamento municipio'!$F$2:$G$26498,2,false)</f>
        <v>0.355</v>
      </c>
      <c r="K5142" s="29"/>
      <c r="L5142" s="20"/>
      <c r="M5142" s="20"/>
      <c r="N5142" s="20"/>
      <c r="O5142" s="20"/>
      <c r="P5142" s="20"/>
    </row>
    <row r="5143" ht="15.75" hidden="1" customHeight="1">
      <c r="A5143" s="12">
        <v>353180.0</v>
      </c>
      <c r="B5143" s="12" t="s">
        <v>4966</v>
      </c>
      <c r="C5143" s="12" t="s">
        <v>131</v>
      </c>
      <c r="D5143" s="12" t="s">
        <v>149</v>
      </c>
      <c r="E5143" s="12">
        <v>50702.0</v>
      </c>
      <c r="F5143" s="26">
        <v>43965.0</v>
      </c>
      <c r="G5143" s="20"/>
      <c r="H5143" s="20"/>
      <c r="I5143" s="28" t="str">
        <f t="shared" si="1"/>
        <v>SPMonte Mor43965</v>
      </c>
      <c r="J5143" s="28">
        <f>VLOOKUP(I5143,'Indice isolamento municipio'!$F$2:$G$26498,2,false)</f>
        <v>0.394</v>
      </c>
      <c r="K5143" s="29"/>
      <c r="L5143" s="20"/>
      <c r="M5143" s="20"/>
      <c r="N5143" s="20"/>
      <c r="O5143" s="20"/>
      <c r="P5143" s="20"/>
    </row>
    <row r="5144" ht="15.75" hidden="1" customHeight="1">
      <c r="A5144" s="12">
        <v>353190.0</v>
      </c>
      <c r="B5144" s="12" t="s">
        <v>4968</v>
      </c>
      <c r="C5144" s="12" t="s">
        <v>131</v>
      </c>
      <c r="D5144" s="12" t="s">
        <v>149</v>
      </c>
      <c r="E5144" s="12">
        <v>29673.0</v>
      </c>
      <c r="F5144" s="26">
        <v>43965.0</v>
      </c>
      <c r="G5144" s="20"/>
      <c r="H5144" s="20"/>
      <c r="I5144" s="28" t="str">
        <f t="shared" si="1"/>
        <v>SPMorro Agudo43965</v>
      </c>
      <c r="J5144" s="28">
        <f>VLOOKUP(I5144,'Indice isolamento municipio'!$F$2:$G$26498,2,false)</f>
        <v>0.36</v>
      </c>
      <c r="K5144" s="29"/>
      <c r="L5144" s="20"/>
      <c r="M5144" s="20"/>
      <c r="N5144" s="20"/>
      <c r="O5144" s="20"/>
      <c r="P5144" s="20"/>
    </row>
    <row r="5145" ht="15.75" hidden="1" customHeight="1">
      <c r="A5145" s="12">
        <v>353200.0</v>
      </c>
      <c r="B5145" s="12" t="s">
        <v>4969</v>
      </c>
      <c r="C5145" s="12" t="s">
        <v>131</v>
      </c>
      <c r="D5145" s="12" t="s">
        <v>149</v>
      </c>
      <c r="E5145" s="12">
        <v>12050.0</v>
      </c>
      <c r="F5145" s="26">
        <v>43965.0</v>
      </c>
      <c r="G5145" s="20"/>
      <c r="H5145" s="20"/>
      <c r="I5145" s="28" t="str">
        <f t="shared" si="1"/>
        <v>SPMorungaba43965</v>
      </c>
      <c r="J5145" s="28">
        <f>VLOOKUP(I5145,'Indice isolamento municipio'!$F$2:$G$26498,2,false)</f>
        <v>0.313</v>
      </c>
      <c r="K5145" s="29"/>
      <c r="L5145" s="20"/>
      <c r="M5145" s="20"/>
      <c r="N5145" s="20"/>
      <c r="O5145" s="20"/>
      <c r="P5145" s="20"/>
    </row>
    <row r="5146" ht="15.75" hidden="1" customHeight="1">
      <c r="A5146" s="12">
        <v>353205.0</v>
      </c>
      <c r="B5146" s="12" t="s">
        <v>4970</v>
      </c>
      <c r="C5146" s="12" t="s">
        <v>131</v>
      </c>
      <c r="D5146" s="12" t="s">
        <v>149</v>
      </c>
      <c r="E5146" s="12">
        <v>4354.0</v>
      </c>
      <c r="F5146" s="26">
        <v>43965.0</v>
      </c>
      <c r="G5146" s="20"/>
      <c r="H5146" s="20"/>
      <c r="I5146" s="28" t="str">
        <f t="shared" si="1"/>
        <v>SPMotuca43965</v>
      </c>
      <c r="J5146" s="28">
        <f>VLOOKUP(I5146,'Indice isolamento municipio'!$F$2:$G$26498,2,false)</f>
        <v>0.507</v>
      </c>
      <c r="K5146" s="29"/>
      <c r="L5146" s="20"/>
      <c r="M5146" s="20"/>
      <c r="N5146" s="20"/>
      <c r="O5146" s="20"/>
      <c r="P5146" s="20"/>
    </row>
    <row r="5147" ht="15.75" hidden="1" customHeight="1">
      <c r="A5147" s="12">
        <v>353210.0</v>
      </c>
      <c r="B5147" s="12" t="s">
        <v>4971</v>
      </c>
      <c r="C5147" s="12" t="s">
        <v>131</v>
      </c>
      <c r="D5147" s="12" t="s">
        <v>149</v>
      </c>
      <c r="E5147" s="12">
        <v>4219.0</v>
      </c>
      <c r="F5147" s="26">
        <v>43965.0</v>
      </c>
      <c r="G5147" s="20"/>
      <c r="H5147" s="20"/>
      <c r="I5147" s="28" t="str">
        <f t="shared" si="1"/>
        <v>SPMurutinga do Sul43965</v>
      </c>
      <c r="J5147" s="28">
        <f>VLOOKUP(I5147,'Indice isolamento municipio'!$F$2:$G$26498,2,false)</f>
        <v>0.368</v>
      </c>
      <c r="K5147" s="29"/>
      <c r="L5147" s="20"/>
      <c r="M5147" s="20"/>
      <c r="N5147" s="20"/>
      <c r="O5147" s="20"/>
      <c r="P5147" s="20"/>
    </row>
    <row r="5148" ht="15.75" hidden="1" customHeight="1">
      <c r="A5148" s="12">
        <v>353215.0</v>
      </c>
      <c r="B5148" s="12" t="s">
        <v>4972</v>
      </c>
      <c r="C5148" s="12" t="s">
        <v>131</v>
      </c>
      <c r="D5148" s="12" t="s">
        <v>149</v>
      </c>
      <c r="E5148" s="12">
        <v>2774.0</v>
      </c>
      <c r="F5148" s="26">
        <v>43965.0</v>
      </c>
      <c r="G5148" s="20"/>
      <c r="H5148" s="20"/>
      <c r="I5148" s="28" t="str">
        <f t="shared" si="1"/>
        <v>SPNantes43965</v>
      </c>
      <c r="J5148" s="28">
        <f>VLOOKUP(I5148,'Indice isolamento municipio'!$F$2:$G$26498,2,false)</f>
        <v>0.409</v>
      </c>
      <c r="K5148" s="29"/>
      <c r="L5148" s="20"/>
      <c r="M5148" s="20"/>
      <c r="N5148" s="20"/>
      <c r="O5148" s="20"/>
      <c r="P5148" s="20"/>
    </row>
    <row r="5149" ht="15.75" hidden="1" customHeight="1">
      <c r="A5149" s="12">
        <v>353220.0</v>
      </c>
      <c r="B5149" s="12" t="s">
        <v>4973</v>
      </c>
      <c r="C5149" s="12" t="s">
        <v>131</v>
      </c>
      <c r="D5149" s="12" t="s">
        <v>149</v>
      </c>
      <c r="E5149" s="12">
        <v>4371.0</v>
      </c>
      <c r="F5149" s="26">
        <v>43965.0</v>
      </c>
      <c r="G5149" s="20"/>
      <c r="H5149" s="20"/>
      <c r="I5149" s="28" t="str">
        <f t="shared" si="1"/>
        <v>SPNarandiba43965</v>
      </c>
      <c r="J5149" s="28">
        <f>VLOOKUP(I5149,'Indice isolamento municipio'!$F$2:$G$26498,2,false)</f>
        <v>0.369</v>
      </c>
      <c r="K5149" s="29"/>
      <c r="L5149" s="20"/>
      <c r="M5149" s="20"/>
      <c r="N5149" s="20"/>
      <c r="O5149" s="20"/>
      <c r="P5149" s="20"/>
    </row>
    <row r="5150" ht="15.75" hidden="1" customHeight="1">
      <c r="A5150" s="12">
        <v>353230.0</v>
      </c>
      <c r="B5150" s="12" t="s">
        <v>4974</v>
      </c>
      <c r="C5150" s="12" t="s">
        <v>131</v>
      </c>
      <c r="D5150" s="12" t="s">
        <v>149</v>
      </c>
      <c r="E5150" s="12">
        <v>6637.0</v>
      </c>
      <c r="F5150" s="26">
        <v>43965.0</v>
      </c>
      <c r="G5150" s="20"/>
      <c r="H5150" s="20"/>
      <c r="I5150" s="28" t="str">
        <f t="shared" si="1"/>
        <v>SPNatividade da Serra43965</v>
      </c>
      <c r="J5150" s="28">
        <f>VLOOKUP(I5150,'Indice isolamento municipio'!$F$2:$G$26498,2,false)</f>
        <v>0.435</v>
      </c>
      <c r="K5150" s="29"/>
      <c r="L5150" s="20"/>
      <c r="M5150" s="20"/>
      <c r="N5150" s="20"/>
      <c r="O5150" s="20"/>
      <c r="P5150" s="20"/>
    </row>
    <row r="5151" ht="15.75" hidden="1" customHeight="1">
      <c r="A5151" s="12">
        <v>353240.0</v>
      </c>
      <c r="B5151" s="12" t="s">
        <v>4975</v>
      </c>
      <c r="C5151" s="12" t="s">
        <v>131</v>
      </c>
      <c r="D5151" s="12" t="s">
        <v>149</v>
      </c>
      <c r="E5151" s="12">
        <v>16717.0</v>
      </c>
      <c r="F5151" s="26">
        <v>43965.0</v>
      </c>
      <c r="G5151" s="20"/>
      <c r="H5151" s="20"/>
      <c r="I5151" s="28" t="str">
        <f t="shared" si="1"/>
        <v>SPNazaré Paulista43965</v>
      </c>
      <c r="J5151" s="28">
        <f>VLOOKUP(I5151,'Indice isolamento municipio'!$F$2:$G$26498,2,false)</f>
        <v>0.413</v>
      </c>
      <c r="K5151" s="29"/>
      <c r="L5151" s="20"/>
      <c r="M5151" s="20"/>
      <c r="N5151" s="20"/>
      <c r="O5151" s="20"/>
      <c r="P5151" s="20"/>
    </row>
    <row r="5152" ht="15.75" hidden="1" customHeight="1">
      <c r="A5152" s="12">
        <v>353250.0</v>
      </c>
      <c r="B5152" s="12" t="s">
        <v>4976</v>
      </c>
      <c r="C5152" s="12" t="s">
        <v>131</v>
      </c>
      <c r="D5152" s="12" t="s">
        <v>149</v>
      </c>
      <c r="E5152" s="12">
        <v>8752.0</v>
      </c>
      <c r="F5152" s="26">
        <v>43965.0</v>
      </c>
      <c r="G5152" s="20"/>
      <c r="H5152" s="20"/>
      <c r="I5152" s="28" t="str">
        <f t="shared" si="1"/>
        <v>SPNeves Paulista43965</v>
      </c>
      <c r="J5152" s="28">
        <f>VLOOKUP(I5152,'Indice isolamento municipio'!$F$2:$G$26498,2,false)</f>
        <v>0.352</v>
      </c>
      <c r="K5152" s="29"/>
      <c r="L5152" s="20"/>
      <c r="M5152" s="20"/>
      <c r="N5152" s="20"/>
      <c r="O5152" s="20"/>
      <c r="P5152" s="20"/>
    </row>
    <row r="5153" ht="15.75" hidden="1" customHeight="1">
      <c r="A5153" s="12">
        <v>353260.0</v>
      </c>
      <c r="B5153" s="12" t="s">
        <v>4977</v>
      </c>
      <c r="C5153" s="12" t="s">
        <v>131</v>
      </c>
      <c r="D5153" s="12" t="s">
        <v>149</v>
      </c>
      <c r="E5153" s="12">
        <v>10806.0</v>
      </c>
      <c r="F5153" s="26">
        <v>43965.0</v>
      </c>
      <c r="G5153" s="20"/>
      <c r="H5153" s="20"/>
      <c r="I5153" s="28" t="str">
        <f t="shared" si="1"/>
        <v>SPNhandeara43965</v>
      </c>
      <c r="J5153" s="28">
        <f>VLOOKUP(I5153,'Indice isolamento municipio'!$F$2:$G$26498,2,false)</f>
        <v>0.429</v>
      </c>
      <c r="K5153" s="29"/>
      <c r="L5153" s="20"/>
      <c r="M5153" s="20"/>
      <c r="N5153" s="20"/>
      <c r="O5153" s="20"/>
      <c r="P5153" s="20"/>
    </row>
    <row r="5154" ht="15.75" hidden="1" customHeight="1">
      <c r="A5154" s="12">
        <v>353270.0</v>
      </c>
      <c r="B5154" s="12" t="s">
        <v>4978</v>
      </c>
      <c r="C5154" s="12" t="s">
        <v>131</v>
      </c>
      <c r="D5154" s="12" t="s">
        <v>149</v>
      </c>
      <c r="E5154" s="12">
        <v>4427.0</v>
      </c>
      <c r="F5154" s="26">
        <v>43965.0</v>
      </c>
      <c r="G5154" s="20"/>
      <c r="H5154" s="20"/>
      <c r="I5154" s="28" t="str">
        <f t="shared" si="1"/>
        <v>SPNipoã43965</v>
      </c>
      <c r="J5154" s="28">
        <f>VLOOKUP(I5154,'Indice isolamento municipio'!$F$2:$G$26498,2,false)</f>
        <v>0.319</v>
      </c>
      <c r="K5154" s="29"/>
      <c r="L5154" s="20"/>
      <c r="M5154" s="20"/>
      <c r="N5154" s="20"/>
      <c r="O5154" s="20"/>
      <c r="P5154" s="20"/>
    </row>
    <row r="5155" ht="15.75" hidden="1" customHeight="1">
      <c r="A5155" s="12">
        <v>353280.0</v>
      </c>
      <c r="B5155" s="12" t="s">
        <v>4979</v>
      </c>
      <c r="C5155" s="12" t="s">
        <v>131</v>
      </c>
      <c r="D5155" s="12" t="s">
        <v>149</v>
      </c>
      <c r="E5155" s="12">
        <v>6061.0</v>
      </c>
      <c r="F5155" s="26">
        <v>43965.0</v>
      </c>
      <c r="G5155" s="20"/>
      <c r="H5155" s="20"/>
      <c r="I5155" s="28" t="str">
        <f t="shared" si="1"/>
        <v>SPNova Aliança43965</v>
      </c>
      <c r="J5155" s="28">
        <f>VLOOKUP(I5155,'Indice isolamento municipio'!$F$2:$G$26498,2,false)</f>
        <v>0.38</v>
      </c>
      <c r="K5155" s="29"/>
      <c r="L5155" s="20"/>
      <c r="M5155" s="20"/>
      <c r="N5155" s="20"/>
      <c r="O5155" s="20"/>
      <c r="P5155" s="20"/>
    </row>
    <row r="5156" ht="15.75" hidden="1" customHeight="1">
      <c r="A5156" s="12">
        <v>353282.0</v>
      </c>
      <c r="B5156" s="12" t="s">
        <v>4980</v>
      </c>
      <c r="C5156" s="12" t="s">
        <v>131</v>
      </c>
      <c r="D5156" s="12" t="s">
        <v>149</v>
      </c>
      <c r="E5156" s="12">
        <v>8700.0</v>
      </c>
      <c r="F5156" s="26">
        <v>43965.0</v>
      </c>
      <c r="G5156" s="20"/>
      <c r="H5156" s="20"/>
      <c r="I5156" s="28" t="str">
        <f t="shared" si="1"/>
        <v>SPNova Campina43965</v>
      </c>
      <c r="J5156" s="28">
        <f>VLOOKUP(I5156,'Indice isolamento municipio'!$F$2:$G$26498,2,false)</f>
        <v>0.411</v>
      </c>
      <c r="K5156" s="29"/>
      <c r="L5156" s="20"/>
      <c r="M5156" s="20"/>
      <c r="N5156" s="20"/>
      <c r="O5156" s="20"/>
      <c r="P5156" s="20"/>
    </row>
    <row r="5157" ht="15.75" hidden="1" customHeight="1">
      <c r="A5157" s="12">
        <v>353284.0</v>
      </c>
      <c r="B5157" s="12" t="s">
        <v>4981</v>
      </c>
      <c r="C5157" s="12" t="s">
        <v>131</v>
      </c>
      <c r="D5157" s="12" t="s">
        <v>149</v>
      </c>
      <c r="E5157" s="12">
        <v>2059.0</v>
      </c>
      <c r="F5157" s="26">
        <v>43965.0</v>
      </c>
      <c r="G5157" s="20"/>
      <c r="H5157" s="20"/>
      <c r="I5157" s="28" t="str">
        <f t="shared" si="1"/>
        <v>SPNova Canaã Paulista43965</v>
      </c>
      <c r="J5157" s="28">
        <f>VLOOKUP(I5157,'Indice isolamento municipio'!$F$2:$G$26498,2,false)</f>
        <v>0.353</v>
      </c>
      <c r="K5157" s="29"/>
      <c r="L5157" s="20"/>
      <c r="M5157" s="20"/>
      <c r="N5157" s="20"/>
      <c r="O5157" s="20"/>
      <c r="P5157" s="20"/>
    </row>
    <row r="5158" ht="15.75" hidden="1" customHeight="1">
      <c r="A5158" s="12">
        <v>353286.0</v>
      </c>
      <c r="B5158" s="12" t="s">
        <v>6089</v>
      </c>
      <c r="C5158" s="12" t="s">
        <v>131</v>
      </c>
      <c r="D5158" s="12" t="s">
        <v>149</v>
      </c>
      <c r="E5158" s="12">
        <v>1146.0</v>
      </c>
      <c r="F5158" s="26">
        <v>43965.0</v>
      </c>
      <c r="G5158" s="20"/>
      <c r="H5158" s="20"/>
      <c r="I5158" s="28" t="str">
        <f t="shared" si="1"/>
        <v>SPNova Castilho43965</v>
      </c>
      <c r="J5158" s="28" t="str">
        <f>VLOOKUP(I5158,'Indice isolamento municipio'!$F$2:$G$26498,2,false)</f>
        <v>#N/A</v>
      </c>
      <c r="K5158" s="29"/>
      <c r="L5158" s="20"/>
      <c r="M5158" s="20"/>
      <c r="N5158" s="20"/>
      <c r="O5158" s="20"/>
      <c r="P5158" s="20"/>
    </row>
    <row r="5159" ht="15.75" hidden="1" customHeight="1">
      <c r="A5159" s="12">
        <v>353290.0</v>
      </c>
      <c r="B5159" s="12" t="s">
        <v>4982</v>
      </c>
      <c r="C5159" s="12" t="s">
        <v>131</v>
      </c>
      <c r="D5159" s="12" t="s">
        <v>149</v>
      </c>
      <c r="E5159" s="12">
        <v>9601.0</v>
      </c>
      <c r="F5159" s="26">
        <v>43965.0</v>
      </c>
      <c r="G5159" s="20"/>
      <c r="H5159" s="20"/>
      <c r="I5159" s="28" t="str">
        <f t="shared" si="1"/>
        <v>SPNova Europa43965</v>
      </c>
      <c r="J5159" s="28">
        <f>VLOOKUP(I5159,'Indice isolamento municipio'!$F$2:$G$26498,2,false)</f>
        <v>0.404</v>
      </c>
      <c r="K5159" s="29"/>
      <c r="L5159" s="20"/>
      <c r="M5159" s="20"/>
      <c r="N5159" s="20"/>
      <c r="O5159" s="20"/>
      <c r="P5159" s="20"/>
    </row>
    <row r="5160" ht="15.75" hidden="1" customHeight="1">
      <c r="A5160" s="12">
        <v>353300.0</v>
      </c>
      <c r="B5160" s="12" t="s">
        <v>4983</v>
      </c>
      <c r="C5160" s="12" t="s">
        <v>131</v>
      </c>
      <c r="D5160" s="12" t="s">
        <v>149</v>
      </c>
      <c r="E5160" s="12">
        <v>19507.0</v>
      </c>
      <c r="F5160" s="26">
        <v>43965.0</v>
      </c>
      <c r="G5160" s="20"/>
      <c r="H5160" s="20"/>
      <c r="I5160" s="28" t="str">
        <f t="shared" si="1"/>
        <v>SPNova Granada43965</v>
      </c>
      <c r="J5160" s="28">
        <f>VLOOKUP(I5160,'Indice isolamento municipio'!$F$2:$G$26498,2,false)</f>
        <v>0.376</v>
      </c>
      <c r="K5160" s="29"/>
      <c r="L5160" s="20"/>
      <c r="M5160" s="20"/>
      <c r="N5160" s="20"/>
      <c r="O5160" s="20"/>
      <c r="P5160" s="20"/>
    </row>
    <row r="5161" ht="15.75" hidden="1" customHeight="1">
      <c r="A5161" s="12">
        <v>353310.0</v>
      </c>
      <c r="B5161" s="12" t="s">
        <v>4984</v>
      </c>
      <c r="C5161" s="12" t="s">
        <v>131</v>
      </c>
      <c r="D5161" s="12" t="s">
        <v>149</v>
      </c>
      <c r="E5161" s="12">
        <v>2191.0</v>
      </c>
      <c r="F5161" s="26">
        <v>43965.0</v>
      </c>
      <c r="G5161" s="20"/>
      <c r="H5161" s="20"/>
      <c r="I5161" s="28" t="str">
        <f t="shared" si="1"/>
        <v>SPNova Guataporanga43965</v>
      </c>
      <c r="J5161" s="28">
        <f>VLOOKUP(I5161,'Indice isolamento municipio'!$F$2:$G$26498,2,false)</f>
        <v>0.326</v>
      </c>
      <c r="K5161" s="29"/>
      <c r="L5161" s="20"/>
      <c r="M5161" s="20"/>
      <c r="N5161" s="20"/>
      <c r="O5161" s="20"/>
      <c r="P5161" s="20"/>
    </row>
    <row r="5162" ht="15.75" hidden="1" customHeight="1">
      <c r="A5162" s="12">
        <v>353320.0</v>
      </c>
      <c r="B5162" s="12" t="s">
        <v>4985</v>
      </c>
      <c r="C5162" s="12" t="s">
        <v>131</v>
      </c>
      <c r="D5162" s="12" t="s">
        <v>149</v>
      </c>
      <c r="E5162" s="12">
        <v>3220.0</v>
      </c>
      <c r="F5162" s="26">
        <v>43965.0</v>
      </c>
      <c r="G5162" s="20"/>
      <c r="H5162" s="20"/>
      <c r="I5162" s="28" t="str">
        <f t="shared" si="1"/>
        <v>SPNova Independência43965</v>
      </c>
      <c r="J5162" s="28">
        <f>VLOOKUP(I5162,'Indice isolamento municipio'!$F$2:$G$26498,2,false)</f>
        <v>0.418</v>
      </c>
      <c r="K5162" s="29"/>
      <c r="L5162" s="20"/>
      <c r="M5162" s="20"/>
      <c r="N5162" s="20"/>
      <c r="O5162" s="20"/>
      <c r="P5162" s="20"/>
    </row>
    <row r="5163" ht="15.75" hidden="1" customHeight="1">
      <c r="A5163" s="12">
        <v>353325.0</v>
      </c>
      <c r="B5163" s="12" t="s">
        <v>4988</v>
      </c>
      <c r="C5163" s="12" t="s">
        <v>131</v>
      </c>
      <c r="D5163" s="12" t="s">
        <v>149</v>
      </c>
      <c r="E5163" s="12">
        <v>4799.0</v>
      </c>
      <c r="F5163" s="26">
        <v>43965.0</v>
      </c>
      <c r="G5163" s="20"/>
      <c r="H5163" s="20"/>
      <c r="I5163" s="28" t="str">
        <f t="shared" si="1"/>
        <v>SPNovais43965</v>
      </c>
      <c r="J5163" s="28">
        <f>VLOOKUP(I5163,'Indice isolamento municipio'!$F$2:$G$26498,2,false)</f>
        <v>0.401</v>
      </c>
      <c r="K5163" s="29"/>
      <c r="L5163" s="20"/>
      <c r="M5163" s="20"/>
      <c r="N5163" s="20"/>
      <c r="O5163" s="20"/>
      <c r="P5163" s="20"/>
    </row>
    <row r="5164" ht="15.75" hidden="1" customHeight="1">
      <c r="A5164" s="12">
        <v>353330.0</v>
      </c>
      <c r="B5164" s="12" t="s">
        <v>4986</v>
      </c>
      <c r="C5164" s="12" t="s">
        <v>131</v>
      </c>
      <c r="D5164" s="12" t="s">
        <v>149</v>
      </c>
      <c r="E5164" s="12">
        <v>3546.0</v>
      </c>
      <c r="F5164" s="26">
        <v>43965.0</v>
      </c>
      <c r="G5164" s="20"/>
      <c r="H5164" s="20"/>
      <c r="I5164" s="28" t="str">
        <f t="shared" si="1"/>
        <v>SPNova Luzitânia43965</v>
      </c>
      <c r="J5164" s="28">
        <f>VLOOKUP(I5164,'Indice isolamento municipio'!$F$2:$G$26498,2,false)</f>
        <v>0.327</v>
      </c>
      <c r="K5164" s="29"/>
      <c r="L5164" s="20"/>
      <c r="M5164" s="20"/>
      <c r="N5164" s="20"/>
      <c r="O5164" s="20"/>
      <c r="P5164" s="20"/>
    </row>
    <row r="5165" ht="15.75" hidden="1" customHeight="1">
      <c r="A5165" s="12">
        <v>353340.0</v>
      </c>
      <c r="B5165" s="12" t="s">
        <v>4987</v>
      </c>
      <c r="C5165" s="12" t="s">
        <v>131</v>
      </c>
      <c r="D5165" s="12" t="s">
        <v>149</v>
      </c>
      <c r="E5165" s="12">
        <v>52627.0</v>
      </c>
      <c r="F5165" s="26">
        <v>43965.0</v>
      </c>
      <c r="G5165" s="20"/>
      <c r="H5165" s="20"/>
      <c r="I5165" s="28" t="str">
        <f t="shared" si="1"/>
        <v>SPNova Odessa43965</v>
      </c>
      <c r="J5165" s="28">
        <f>VLOOKUP(I5165,'Indice isolamento municipio'!$F$2:$G$26498,2,false)</f>
        <v>0.374</v>
      </c>
      <c r="K5165" s="29"/>
      <c r="L5165" s="20"/>
      <c r="M5165" s="20"/>
      <c r="N5165" s="20"/>
      <c r="O5165" s="20"/>
      <c r="P5165" s="20"/>
    </row>
    <row r="5166" ht="15.75" hidden="1" customHeight="1">
      <c r="A5166" s="12">
        <v>353350.0</v>
      </c>
      <c r="B5166" s="12" t="s">
        <v>616</v>
      </c>
      <c r="C5166" s="12" t="s">
        <v>131</v>
      </c>
      <c r="D5166" s="12" t="s">
        <v>149</v>
      </c>
      <c r="E5166" s="12">
        <v>37222.0</v>
      </c>
      <c r="F5166" s="26">
        <v>43965.0</v>
      </c>
      <c r="G5166" s="20"/>
      <c r="H5166" s="20"/>
      <c r="I5166" s="28" t="str">
        <f t="shared" si="1"/>
        <v>SPNovo Horizonte43965</v>
      </c>
      <c r="J5166" s="28">
        <f>VLOOKUP(I5166,'Indice isolamento municipio'!$F$2:$G$26498,2,false)</f>
        <v>0.38</v>
      </c>
      <c r="K5166" s="29"/>
      <c r="L5166" s="20"/>
      <c r="M5166" s="20"/>
      <c r="N5166" s="20"/>
      <c r="O5166" s="20"/>
      <c r="P5166" s="20"/>
    </row>
    <row r="5167" ht="15.75" hidden="1" customHeight="1">
      <c r="A5167" s="12">
        <v>353360.0</v>
      </c>
      <c r="B5167" s="12" t="s">
        <v>4989</v>
      </c>
      <c r="C5167" s="12" t="s">
        <v>131</v>
      </c>
      <c r="D5167" s="12" t="s">
        <v>149</v>
      </c>
      <c r="E5167" s="12">
        <v>6894.0</v>
      </c>
      <c r="F5167" s="26">
        <v>43965.0</v>
      </c>
      <c r="G5167" s="20"/>
      <c r="H5167" s="20"/>
      <c r="I5167" s="28" t="str">
        <f t="shared" si="1"/>
        <v>SPNuporanga43965</v>
      </c>
      <c r="J5167" s="28">
        <f>VLOOKUP(I5167,'Indice isolamento municipio'!$F$2:$G$26498,2,false)</f>
        <v>0.337</v>
      </c>
      <c r="K5167" s="29"/>
      <c r="L5167" s="20"/>
      <c r="M5167" s="20"/>
      <c r="N5167" s="20"/>
      <c r="O5167" s="20"/>
      <c r="P5167" s="20"/>
    </row>
    <row r="5168" ht="15.75" hidden="1" customHeight="1">
      <c r="A5168" s="12">
        <v>353370.0</v>
      </c>
      <c r="B5168" s="12" t="s">
        <v>4990</v>
      </c>
      <c r="C5168" s="12" t="s">
        <v>131</v>
      </c>
      <c r="D5168" s="12" t="s">
        <v>149</v>
      </c>
      <c r="E5168" s="12">
        <v>4163.0</v>
      </c>
      <c r="F5168" s="26">
        <v>43965.0</v>
      </c>
      <c r="G5168" s="20"/>
      <c r="H5168" s="20"/>
      <c r="I5168" s="28" t="str">
        <f t="shared" si="1"/>
        <v>SPOcauçu43965</v>
      </c>
      <c r="J5168" s="28">
        <f>VLOOKUP(I5168,'Indice isolamento municipio'!$F$2:$G$26498,2,false)</f>
        <v>0.402</v>
      </c>
      <c r="K5168" s="29"/>
      <c r="L5168" s="20"/>
      <c r="M5168" s="20"/>
      <c r="N5168" s="20"/>
      <c r="O5168" s="20"/>
      <c r="P5168" s="20"/>
    </row>
    <row r="5169" ht="15.75" hidden="1" customHeight="1">
      <c r="A5169" s="12">
        <v>353380.0</v>
      </c>
      <c r="B5169" s="12" t="s">
        <v>4991</v>
      </c>
      <c r="C5169" s="12" t="s">
        <v>131</v>
      </c>
      <c r="D5169" s="12" t="s">
        <v>149</v>
      </c>
      <c r="E5169" s="12">
        <v>2625.0</v>
      </c>
      <c r="F5169" s="26">
        <v>43965.0</v>
      </c>
      <c r="G5169" s="20"/>
      <c r="H5169" s="20"/>
      <c r="I5169" s="28" t="str">
        <f t="shared" si="1"/>
        <v>SPÓleo43965</v>
      </c>
      <c r="J5169" s="28">
        <f>VLOOKUP(I5169,'Indice isolamento municipio'!$F$2:$G$26498,2,false)</f>
        <v>0.394</v>
      </c>
      <c r="K5169" s="29"/>
      <c r="L5169" s="20"/>
      <c r="M5169" s="20"/>
      <c r="N5169" s="20"/>
      <c r="O5169" s="20"/>
      <c r="P5169" s="20"/>
    </row>
    <row r="5170" ht="15.75" hidden="1" customHeight="1">
      <c r="A5170" s="12">
        <v>353390.0</v>
      </c>
      <c r="B5170" s="12" t="s">
        <v>4992</v>
      </c>
      <c r="C5170" s="12" t="s">
        <v>131</v>
      </c>
      <c r="D5170" s="12" t="s">
        <v>149</v>
      </c>
      <c r="E5170" s="12">
        <v>50630.0</v>
      </c>
      <c r="F5170" s="26">
        <v>43965.0</v>
      </c>
      <c r="G5170" s="20"/>
      <c r="H5170" s="20"/>
      <c r="I5170" s="28" t="str">
        <f t="shared" si="1"/>
        <v>SPOlímpia43965</v>
      </c>
      <c r="J5170" s="28">
        <f>VLOOKUP(I5170,'Indice isolamento municipio'!$F$2:$G$26498,2,false)</f>
        <v>0.363</v>
      </c>
      <c r="K5170" s="29"/>
      <c r="L5170" s="20"/>
      <c r="M5170" s="20"/>
      <c r="N5170" s="20"/>
      <c r="O5170" s="20"/>
      <c r="P5170" s="20"/>
    </row>
    <row r="5171" ht="15.75" hidden="1" customHeight="1">
      <c r="A5171" s="12">
        <v>353400.0</v>
      </c>
      <c r="B5171" s="12" t="s">
        <v>4993</v>
      </c>
      <c r="C5171" s="12" t="s">
        <v>131</v>
      </c>
      <c r="D5171" s="12" t="s">
        <v>149</v>
      </c>
      <c r="E5171" s="12">
        <v>3956.0</v>
      </c>
      <c r="F5171" s="26">
        <v>43965.0</v>
      </c>
      <c r="G5171" s="20"/>
      <c r="H5171" s="20"/>
      <c r="I5171" s="28" t="str">
        <f t="shared" si="1"/>
        <v>SPOnda Verde43965</v>
      </c>
      <c r="J5171" s="28">
        <f>VLOOKUP(I5171,'Indice isolamento municipio'!$F$2:$G$26498,2,false)</f>
        <v>0.413</v>
      </c>
      <c r="K5171" s="29"/>
      <c r="L5171" s="20"/>
      <c r="M5171" s="20"/>
      <c r="N5171" s="20"/>
      <c r="O5171" s="20"/>
      <c r="P5171" s="20"/>
    </row>
    <row r="5172" ht="15.75" hidden="1" customHeight="1">
      <c r="A5172" s="12">
        <v>353410.0</v>
      </c>
      <c r="B5172" s="12" t="s">
        <v>4994</v>
      </c>
      <c r="C5172" s="12" t="s">
        <v>131</v>
      </c>
      <c r="D5172" s="12" t="s">
        <v>149</v>
      </c>
      <c r="E5172" s="12">
        <v>6141.0</v>
      </c>
      <c r="F5172" s="26">
        <v>43965.0</v>
      </c>
      <c r="G5172" s="20"/>
      <c r="H5172" s="20"/>
      <c r="I5172" s="28" t="str">
        <f t="shared" si="1"/>
        <v>SPOriente43965</v>
      </c>
      <c r="J5172" s="28">
        <f>VLOOKUP(I5172,'Indice isolamento municipio'!$F$2:$G$26498,2,false)</f>
        <v>0.382</v>
      </c>
      <c r="K5172" s="29"/>
      <c r="L5172" s="20"/>
      <c r="M5172" s="20"/>
      <c r="N5172" s="20"/>
      <c r="O5172" s="20"/>
      <c r="P5172" s="20"/>
    </row>
    <row r="5173" ht="15.75" hidden="1" customHeight="1">
      <c r="A5173" s="12">
        <v>353420.0</v>
      </c>
      <c r="B5173" s="12" t="s">
        <v>4995</v>
      </c>
      <c r="C5173" s="12" t="s">
        <v>131</v>
      </c>
      <c r="D5173" s="12" t="s">
        <v>149</v>
      </c>
      <c r="E5173" s="12">
        <v>5904.0</v>
      </c>
      <c r="F5173" s="26">
        <v>43965.0</v>
      </c>
      <c r="G5173" s="20"/>
      <c r="H5173" s="20"/>
      <c r="I5173" s="28" t="str">
        <f t="shared" si="1"/>
        <v>SPOrindiúva43965</v>
      </c>
      <c r="J5173" s="28">
        <f>VLOOKUP(I5173,'Indice isolamento municipio'!$F$2:$G$26498,2,false)</f>
        <v>0.297</v>
      </c>
      <c r="K5173" s="29"/>
      <c r="L5173" s="20"/>
      <c r="M5173" s="20"/>
      <c r="N5173" s="20"/>
      <c r="O5173" s="20"/>
      <c r="P5173" s="20"/>
    </row>
    <row r="5174" ht="15.75" hidden="1" customHeight="1">
      <c r="A5174" s="12">
        <v>353430.0</v>
      </c>
      <c r="B5174" s="12" t="s">
        <v>4996</v>
      </c>
      <c r="C5174" s="12" t="s">
        <v>131</v>
      </c>
      <c r="D5174" s="12" t="s">
        <v>149</v>
      </c>
      <c r="E5174" s="12">
        <v>40352.0</v>
      </c>
      <c r="F5174" s="26">
        <v>43965.0</v>
      </c>
      <c r="G5174" s="20"/>
      <c r="H5174" s="20"/>
      <c r="I5174" s="28" t="str">
        <f t="shared" si="1"/>
        <v>SPOrlândia43965</v>
      </c>
      <c r="J5174" s="28">
        <f>VLOOKUP(I5174,'Indice isolamento municipio'!$F$2:$G$26498,2,false)</f>
        <v>0.379</v>
      </c>
      <c r="K5174" s="29"/>
      <c r="L5174" s="20"/>
      <c r="M5174" s="20"/>
      <c r="N5174" s="20"/>
      <c r="O5174" s="20"/>
      <c r="P5174" s="20"/>
    </row>
    <row r="5175" ht="15.75" hidden="1" customHeight="1">
      <c r="A5175" s="12">
        <v>353440.0</v>
      </c>
      <c r="B5175" s="12" t="s">
        <v>4997</v>
      </c>
      <c r="C5175" s="12" t="s">
        <v>131</v>
      </c>
      <c r="D5175" s="12" t="s">
        <v>149</v>
      </c>
      <c r="E5175" s="12">
        <v>668877.0</v>
      </c>
      <c r="F5175" s="26">
        <v>43965.0</v>
      </c>
      <c r="G5175" s="20"/>
      <c r="H5175" s="20"/>
      <c r="I5175" s="28" t="str">
        <f t="shared" si="1"/>
        <v>SPOsasco43965</v>
      </c>
      <c r="J5175" s="28">
        <f>VLOOKUP(I5175,'Indice isolamento municipio'!$F$2:$G$26498,2,false)</f>
        <v>0.45</v>
      </c>
      <c r="K5175" s="29"/>
      <c r="L5175" s="20"/>
      <c r="M5175" s="20"/>
      <c r="N5175" s="20"/>
      <c r="O5175" s="20"/>
      <c r="P5175" s="20"/>
    </row>
    <row r="5176" ht="15.75" hidden="1" customHeight="1">
      <c r="A5176" s="12">
        <v>353450.0</v>
      </c>
      <c r="B5176" s="12" t="s">
        <v>4998</v>
      </c>
      <c r="C5176" s="12" t="s">
        <v>131</v>
      </c>
      <c r="D5176" s="12" t="s">
        <v>149</v>
      </c>
      <c r="E5176" s="12">
        <v>2535.0</v>
      </c>
      <c r="F5176" s="26">
        <v>43965.0</v>
      </c>
      <c r="G5176" s="20"/>
      <c r="H5176" s="20"/>
      <c r="I5176" s="28" t="str">
        <f t="shared" si="1"/>
        <v>SPOscar Bressane43965</v>
      </c>
      <c r="J5176" s="28">
        <f>VLOOKUP(I5176,'Indice isolamento municipio'!$F$2:$G$26498,2,false)</f>
        <v>0.552</v>
      </c>
      <c r="K5176" s="29"/>
      <c r="L5176" s="20"/>
      <c r="M5176" s="20"/>
      <c r="N5176" s="20"/>
      <c r="O5176" s="20"/>
      <c r="P5176" s="20"/>
    </row>
    <row r="5177" ht="15.75" hidden="1" customHeight="1">
      <c r="A5177" s="12">
        <v>353460.0</v>
      </c>
      <c r="B5177" s="12" t="s">
        <v>4999</v>
      </c>
      <c r="C5177" s="12" t="s">
        <v>131</v>
      </c>
      <c r="D5177" s="12" t="s">
        <v>149</v>
      </c>
      <c r="E5177" s="12">
        <v>31109.0</v>
      </c>
      <c r="F5177" s="26">
        <v>43965.0</v>
      </c>
      <c r="G5177" s="20"/>
      <c r="H5177" s="20"/>
      <c r="I5177" s="28" t="str">
        <f t="shared" si="1"/>
        <v>SPOsvaldo Cruz43965</v>
      </c>
      <c r="J5177" s="28">
        <f>VLOOKUP(I5177,'Indice isolamento municipio'!$F$2:$G$26498,2,false)</f>
        <v>0.368</v>
      </c>
      <c r="K5177" s="29"/>
      <c r="L5177" s="20"/>
      <c r="M5177" s="20"/>
      <c r="N5177" s="20"/>
      <c r="O5177" s="20"/>
      <c r="P5177" s="20"/>
    </row>
    <row r="5178" ht="15.75" hidden="1" customHeight="1">
      <c r="A5178" s="12">
        <v>353470.0</v>
      </c>
      <c r="B5178" s="12" t="s">
        <v>5000</v>
      </c>
      <c r="C5178" s="12" t="s">
        <v>131</v>
      </c>
      <c r="D5178" s="12" t="s">
        <v>149</v>
      </c>
      <c r="E5178" s="12">
        <v>104420.0</v>
      </c>
      <c r="F5178" s="26">
        <v>43965.0</v>
      </c>
      <c r="G5178" s="20"/>
      <c r="H5178" s="20"/>
      <c r="I5178" s="28" t="str">
        <f t="shared" si="1"/>
        <v>SPOurinhos43965</v>
      </c>
      <c r="J5178" s="28">
        <f>VLOOKUP(I5178,'Indice isolamento municipio'!$F$2:$G$26498,2,false)</f>
        <v>0.387</v>
      </c>
      <c r="K5178" s="29"/>
      <c r="L5178" s="20"/>
      <c r="M5178" s="20"/>
      <c r="N5178" s="20"/>
      <c r="O5178" s="20"/>
      <c r="P5178" s="20"/>
    </row>
    <row r="5179" ht="15.75" hidden="1" customHeight="1">
      <c r="A5179" s="12">
        <v>353475.0</v>
      </c>
      <c r="B5179" s="12" t="s">
        <v>5002</v>
      </c>
      <c r="C5179" s="12" t="s">
        <v>131</v>
      </c>
      <c r="D5179" s="12" t="s">
        <v>149</v>
      </c>
      <c r="E5179" s="12">
        <v>8725.0</v>
      </c>
      <c r="F5179" s="26">
        <v>43965.0</v>
      </c>
      <c r="G5179" s="20"/>
      <c r="H5179" s="20"/>
      <c r="I5179" s="28" t="str">
        <f t="shared" si="1"/>
        <v>SPOuroeste43965</v>
      </c>
      <c r="J5179" s="28">
        <f>VLOOKUP(I5179,'Indice isolamento municipio'!$F$2:$G$26498,2,false)</f>
        <v>0.414</v>
      </c>
      <c r="K5179" s="29"/>
      <c r="L5179" s="20"/>
      <c r="M5179" s="20"/>
      <c r="N5179" s="20"/>
      <c r="O5179" s="20"/>
      <c r="P5179" s="20"/>
    </row>
    <row r="5180" ht="15.75" hidden="1" customHeight="1">
      <c r="A5180" s="12">
        <v>353480.0</v>
      </c>
      <c r="B5180" s="12" t="s">
        <v>5001</v>
      </c>
      <c r="C5180" s="12" t="s">
        <v>131</v>
      </c>
      <c r="D5180" s="12" t="s">
        <v>149</v>
      </c>
      <c r="E5180" s="12">
        <v>7899.0</v>
      </c>
      <c r="F5180" s="26">
        <v>43965.0</v>
      </c>
      <c r="G5180" s="20"/>
      <c r="H5180" s="20"/>
      <c r="I5180" s="28" t="str">
        <f t="shared" si="1"/>
        <v>SPOuro Verde43965</v>
      </c>
      <c r="J5180" s="28">
        <f>VLOOKUP(I5180,'Indice isolamento municipio'!$F$2:$G$26498,2,false)</f>
        <v>0.38</v>
      </c>
      <c r="K5180" s="29"/>
      <c r="L5180" s="20"/>
      <c r="M5180" s="20"/>
      <c r="N5180" s="20"/>
      <c r="O5180" s="20"/>
      <c r="P5180" s="20"/>
    </row>
    <row r="5181" ht="15.75" hidden="1" customHeight="1">
      <c r="A5181" s="12">
        <v>353490.0</v>
      </c>
      <c r="B5181" s="12" t="s">
        <v>5003</v>
      </c>
      <c r="C5181" s="12" t="s">
        <v>131</v>
      </c>
      <c r="D5181" s="12" t="s">
        <v>149</v>
      </c>
      <c r="E5181" s="12">
        <v>13333.0</v>
      </c>
      <c r="F5181" s="26">
        <v>43965.0</v>
      </c>
      <c r="G5181" s="20"/>
      <c r="H5181" s="20"/>
      <c r="I5181" s="28" t="str">
        <f t="shared" si="1"/>
        <v>SPPacaembu43965</v>
      </c>
      <c r="J5181" s="28">
        <f>VLOOKUP(I5181,'Indice isolamento municipio'!$F$2:$G$26498,2,false)</f>
        <v>0.335</v>
      </c>
      <c r="K5181" s="29"/>
      <c r="L5181" s="20"/>
      <c r="M5181" s="20"/>
      <c r="N5181" s="20"/>
      <c r="O5181" s="20"/>
      <c r="P5181" s="20"/>
    </row>
    <row r="5182" ht="15.75" hidden="1" customHeight="1">
      <c r="A5182" s="12">
        <v>353500.0</v>
      </c>
      <c r="B5182" s="12" t="s">
        <v>206</v>
      </c>
      <c r="C5182" s="12" t="s">
        <v>131</v>
      </c>
      <c r="D5182" s="12" t="s">
        <v>149</v>
      </c>
      <c r="E5182" s="12">
        <v>11346.0</v>
      </c>
      <c r="F5182" s="26">
        <v>43965.0</v>
      </c>
      <c r="G5182" s="20"/>
      <c r="H5182" s="20"/>
      <c r="I5182" s="28" t="str">
        <f t="shared" si="1"/>
        <v>SPPalestina43965</v>
      </c>
      <c r="J5182" s="28">
        <f>VLOOKUP(I5182,'Indice isolamento municipio'!$F$2:$G$26498,2,false)</f>
        <v>0.324</v>
      </c>
      <c r="K5182" s="29"/>
      <c r="L5182" s="20"/>
      <c r="M5182" s="20"/>
      <c r="N5182" s="20"/>
      <c r="O5182" s="20"/>
      <c r="P5182" s="20"/>
    </row>
    <row r="5183" ht="15.75" hidden="1" customHeight="1">
      <c r="A5183" s="12">
        <v>353510.0</v>
      </c>
      <c r="B5183" s="12" t="s">
        <v>5004</v>
      </c>
      <c r="C5183" s="12" t="s">
        <v>131</v>
      </c>
      <c r="D5183" s="12" t="s">
        <v>149</v>
      </c>
      <c r="E5183" s="12">
        <v>11312.0</v>
      </c>
      <c r="F5183" s="26">
        <v>43965.0</v>
      </c>
      <c r="G5183" s="20"/>
      <c r="H5183" s="20"/>
      <c r="I5183" s="28" t="str">
        <f t="shared" si="1"/>
        <v>SPPalmares Paulista43965</v>
      </c>
      <c r="J5183" s="28">
        <f>VLOOKUP(I5183,'Indice isolamento municipio'!$F$2:$G$26498,2,false)</f>
        <v>0.332</v>
      </c>
      <c r="K5183" s="29"/>
      <c r="L5183" s="20"/>
      <c r="M5183" s="20"/>
      <c r="N5183" s="20"/>
      <c r="O5183" s="20"/>
      <c r="P5183" s="20"/>
    </row>
    <row r="5184" ht="15.75" hidden="1" customHeight="1">
      <c r="A5184" s="12">
        <v>353520.0</v>
      </c>
      <c r="B5184" s="12" t="s">
        <v>5005</v>
      </c>
      <c r="C5184" s="12" t="s">
        <v>131</v>
      </c>
      <c r="D5184" s="12" t="s">
        <v>149</v>
      </c>
      <c r="E5184" s="12">
        <v>9473.0</v>
      </c>
      <c r="F5184" s="26">
        <v>43965.0</v>
      </c>
      <c r="G5184" s="20"/>
      <c r="H5184" s="20"/>
      <c r="I5184" s="28" t="str">
        <f t="shared" si="1"/>
        <v>SPPalmeira d'Oeste43965</v>
      </c>
      <c r="J5184" s="28">
        <f>VLOOKUP(I5184,'Indice isolamento municipio'!$F$2:$G$26498,2,false)</f>
        <v>0.415</v>
      </c>
      <c r="K5184" s="29"/>
      <c r="L5184" s="20"/>
      <c r="M5184" s="20"/>
      <c r="N5184" s="20"/>
      <c r="O5184" s="20"/>
      <c r="P5184" s="20"/>
    </row>
    <row r="5185" ht="15.75" hidden="1" customHeight="1">
      <c r="A5185" s="12">
        <v>353530.0</v>
      </c>
      <c r="B5185" s="12" t="s">
        <v>3218</v>
      </c>
      <c r="C5185" s="12" t="s">
        <v>131</v>
      </c>
      <c r="D5185" s="12" t="s">
        <v>149</v>
      </c>
      <c r="E5185" s="12">
        <v>21260.0</v>
      </c>
      <c r="F5185" s="26">
        <v>43965.0</v>
      </c>
      <c r="G5185" s="20"/>
      <c r="H5185" s="20"/>
      <c r="I5185" s="28" t="str">
        <f t="shared" si="1"/>
        <v>SPPalmital43965</v>
      </c>
      <c r="J5185" s="28">
        <f>VLOOKUP(I5185,'Indice isolamento municipio'!$F$2:$G$26498,2,false)</f>
        <v>0.459</v>
      </c>
      <c r="K5185" s="29"/>
      <c r="L5185" s="20"/>
      <c r="M5185" s="20"/>
      <c r="N5185" s="20"/>
      <c r="O5185" s="20"/>
      <c r="P5185" s="20"/>
    </row>
    <row r="5186" ht="15.75" hidden="1" customHeight="1">
      <c r="A5186" s="12">
        <v>353540.0</v>
      </c>
      <c r="B5186" s="12" t="s">
        <v>5006</v>
      </c>
      <c r="C5186" s="12" t="s">
        <v>131</v>
      </c>
      <c r="D5186" s="12" t="s">
        <v>149</v>
      </c>
      <c r="E5186" s="12">
        <v>14725.0</v>
      </c>
      <c r="F5186" s="26">
        <v>43965.0</v>
      </c>
      <c r="G5186" s="20"/>
      <c r="H5186" s="20"/>
      <c r="I5186" s="28" t="str">
        <f t="shared" si="1"/>
        <v>SPPanorama43965</v>
      </c>
      <c r="J5186" s="28">
        <f>VLOOKUP(I5186,'Indice isolamento municipio'!$F$2:$G$26498,2,false)</f>
        <v>0.39</v>
      </c>
      <c r="K5186" s="29"/>
      <c r="L5186" s="20"/>
      <c r="M5186" s="20"/>
      <c r="N5186" s="20"/>
      <c r="O5186" s="20"/>
      <c r="P5186" s="20"/>
    </row>
    <row r="5187" ht="15.75" hidden="1" customHeight="1">
      <c r="A5187" s="12">
        <v>353550.0</v>
      </c>
      <c r="B5187" s="12" t="s">
        <v>5007</v>
      </c>
      <c r="C5187" s="12" t="s">
        <v>131</v>
      </c>
      <c r="D5187" s="12" t="s">
        <v>149</v>
      </c>
      <c r="E5187" s="12">
        <v>42680.0</v>
      </c>
      <c r="F5187" s="26">
        <v>43965.0</v>
      </c>
      <c r="G5187" s="20"/>
      <c r="H5187" s="20"/>
      <c r="I5187" s="28" t="str">
        <f t="shared" si="1"/>
        <v>SPParaguaçu Paulista43965</v>
      </c>
      <c r="J5187" s="28">
        <f>VLOOKUP(I5187,'Indice isolamento municipio'!$F$2:$G$26498,2,false)</f>
        <v>0.392</v>
      </c>
      <c r="K5187" s="29"/>
      <c r="L5187" s="20"/>
      <c r="M5187" s="20"/>
      <c r="N5187" s="20"/>
      <c r="O5187" s="20"/>
      <c r="P5187" s="20"/>
    </row>
    <row r="5188" ht="15.75" hidden="1" customHeight="1">
      <c r="A5188" s="12">
        <v>353560.0</v>
      </c>
      <c r="B5188" s="12" t="s">
        <v>5009</v>
      </c>
      <c r="C5188" s="12" t="s">
        <v>131</v>
      </c>
      <c r="D5188" s="12" t="s">
        <v>149</v>
      </c>
      <c r="E5188" s="12">
        <v>17446.0</v>
      </c>
      <c r="F5188" s="26">
        <v>43965.0</v>
      </c>
      <c r="G5188" s="20"/>
      <c r="H5188" s="20"/>
      <c r="I5188" s="28" t="str">
        <f t="shared" si="1"/>
        <v>SPParaibuna43965</v>
      </c>
      <c r="J5188" s="28">
        <f>VLOOKUP(I5188,'Indice isolamento municipio'!$F$2:$G$26498,2,false)</f>
        <v>0.443</v>
      </c>
      <c r="K5188" s="29"/>
      <c r="L5188" s="20"/>
      <c r="M5188" s="20"/>
      <c r="N5188" s="20"/>
      <c r="O5188" s="20"/>
      <c r="P5188" s="20"/>
    </row>
    <row r="5189" ht="15.75" hidden="1" customHeight="1">
      <c r="A5189" s="12">
        <v>353570.0</v>
      </c>
      <c r="B5189" s="12" t="s">
        <v>4533</v>
      </c>
      <c r="C5189" s="12" t="s">
        <v>131</v>
      </c>
      <c r="D5189" s="12" t="s">
        <v>149</v>
      </c>
      <c r="E5189" s="12">
        <v>5969.0</v>
      </c>
      <c r="F5189" s="26">
        <v>43965.0</v>
      </c>
      <c r="G5189" s="20"/>
      <c r="H5189" s="20"/>
      <c r="I5189" s="28" t="str">
        <f t="shared" si="1"/>
        <v>SPParaíso43965</v>
      </c>
      <c r="J5189" s="28">
        <f>VLOOKUP(I5189,'Indice isolamento municipio'!$F$2:$G$26498,2,false)</f>
        <v>0.319</v>
      </c>
      <c r="K5189" s="29"/>
      <c r="L5189" s="20"/>
      <c r="M5189" s="20"/>
      <c r="N5189" s="20"/>
      <c r="O5189" s="20"/>
      <c r="P5189" s="20"/>
    </row>
    <row r="5190" ht="15.75" hidden="1" customHeight="1">
      <c r="A5190" s="12">
        <v>353580.0</v>
      </c>
      <c r="B5190" s="12" t="s">
        <v>5010</v>
      </c>
      <c r="C5190" s="12" t="s">
        <v>131</v>
      </c>
      <c r="D5190" s="12" t="s">
        <v>149</v>
      </c>
      <c r="E5190" s="12">
        <v>18155.0</v>
      </c>
      <c r="F5190" s="26">
        <v>43965.0</v>
      </c>
      <c r="G5190" s="20"/>
      <c r="H5190" s="20"/>
      <c r="I5190" s="28" t="str">
        <f t="shared" si="1"/>
        <v>SPParanapanema43965</v>
      </c>
      <c r="J5190" s="28">
        <f>VLOOKUP(I5190,'Indice isolamento municipio'!$F$2:$G$26498,2,false)</f>
        <v>0.366</v>
      </c>
      <c r="K5190" s="29"/>
      <c r="L5190" s="20"/>
      <c r="M5190" s="20"/>
      <c r="N5190" s="20"/>
      <c r="O5190" s="20"/>
      <c r="P5190" s="20"/>
    </row>
    <row r="5191" ht="15.75" hidden="1" customHeight="1">
      <c r="A5191" s="12">
        <v>353590.0</v>
      </c>
      <c r="B5191" s="12" t="s">
        <v>5011</v>
      </c>
      <c r="C5191" s="12" t="s">
        <v>131</v>
      </c>
      <c r="D5191" s="12" t="s">
        <v>149</v>
      </c>
      <c r="E5191" s="12">
        <v>3843.0</v>
      </c>
      <c r="F5191" s="26">
        <v>43965.0</v>
      </c>
      <c r="G5191" s="20"/>
      <c r="H5191" s="20"/>
      <c r="I5191" s="28" t="str">
        <f t="shared" si="1"/>
        <v>SPParanapuã43965</v>
      </c>
      <c r="J5191" s="28">
        <f>VLOOKUP(I5191,'Indice isolamento municipio'!$F$2:$G$26498,2,false)</f>
        <v>0.302</v>
      </c>
      <c r="K5191" s="29"/>
      <c r="L5191" s="20"/>
      <c r="M5191" s="20"/>
      <c r="N5191" s="20"/>
      <c r="O5191" s="20"/>
      <c r="P5191" s="20"/>
    </row>
    <row r="5192" ht="15.75" hidden="1" customHeight="1">
      <c r="A5192" s="12">
        <v>353600.0</v>
      </c>
      <c r="B5192" s="12" t="s">
        <v>5012</v>
      </c>
      <c r="C5192" s="12" t="s">
        <v>131</v>
      </c>
      <c r="D5192" s="12" t="s">
        <v>149</v>
      </c>
      <c r="E5192" s="12">
        <v>10805.0</v>
      </c>
      <c r="F5192" s="26">
        <v>43965.0</v>
      </c>
      <c r="G5192" s="20"/>
      <c r="H5192" s="20"/>
      <c r="I5192" s="28" t="str">
        <f t="shared" si="1"/>
        <v>SPParapuã43965</v>
      </c>
      <c r="J5192" s="28">
        <f>VLOOKUP(I5192,'Indice isolamento municipio'!$F$2:$G$26498,2,false)</f>
        <v>0.368</v>
      </c>
      <c r="K5192" s="29"/>
      <c r="L5192" s="20"/>
      <c r="M5192" s="20"/>
      <c r="N5192" s="20"/>
      <c r="O5192" s="20"/>
      <c r="P5192" s="20"/>
    </row>
    <row r="5193" ht="15.75" hidden="1" customHeight="1">
      <c r="A5193" s="12">
        <v>353610.0</v>
      </c>
      <c r="B5193" s="12" t="s">
        <v>5013</v>
      </c>
      <c r="C5193" s="12" t="s">
        <v>131</v>
      </c>
      <c r="D5193" s="12" t="s">
        <v>149</v>
      </c>
      <c r="E5193" s="12">
        <v>5711.0</v>
      </c>
      <c r="F5193" s="26">
        <v>43965.0</v>
      </c>
      <c r="G5193" s="20"/>
      <c r="H5193" s="20"/>
      <c r="I5193" s="28" t="str">
        <f t="shared" si="1"/>
        <v>SPPardinho43965</v>
      </c>
      <c r="J5193" s="28">
        <f>VLOOKUP(I5193,'Indice isolamento municipio'!$F$2:$G$26498,2,false)</f>
        <v>0.439</v>
      </c>
      <c r="K5193" s="29"/>
      <c r="L5193" s="20"/>
      <c r="M5193" s="20"/>
      <c r="N5193" s="20"/>
      <c r="O5193" s="20"/>
      <c r="P5193" s="20"/>
    </row>
    <row r="5194" ht="15.75" hidden="1" customHeight="1">
      <c r="A5194" s="12">
        <v>353620.0</v>
      </c>
      <c r="B5194" s="12" t="s">
        <v>5014</v>
      </c>
      <c r="C5194" s="12" t="s">
        <v>131</v>
      </c>
      <c r="D5194" s="12" t="s">
        <v>149</v>
      </c>
      <c r="E5194" s="12">
        <v>18567.0</v>
      </c>
      <c r="F5194" s="26">
        <v>43965.0</v>
      </c>
      <c r="G5194" s="20"/>
      <c r="H5194" s="20"/>
      <c r="I5194" s="28" t="str">
        <f t="shared" si="1"/>
        <v>SPPariquera-Açu43965</v>
      </c>
      <c r="J5194" s="28">
        <f>VLOOKUP(I5194,'Indice isolamento municipio'!$F$2:$G$26498,2,false)</f>
        <v>0.489</v>
      </c>
      <c r="K5194" s="29"/>
      <c r="L5194" s="20"/>
      <c r="M5194" s="20"/>
      <c r="N5194" s="20"/>
      <c r="O5194" s="20"/>
      <c r="P5194" s="20"/>
    </row>
    <row r="5195" ht="15.75" hidden="1" customHeight="1">
      <c r="A5195" s="12">
        <v>353625.0</v>
      </c>
      <c r="B5195" s="12" t="s">
        <v>5015</v>
      </c>
      <c r="C5195" s="12" t="s">
        <v>131</v>
      </c>
      <c r="D5195" s="12" t="s">
        <v>149</v>
      </c>
      <c r="E5195" s="12">
        <v>2045.0</v>
      </c>
      <c r="F5195" s="26">
        <v>43965.0</v>
      </c>
      <c r="G5195" s="20"/>
      <c r="H5195" s="20"/>
      <c r="I5195" s="28" t="str">
        <f t="shared" si="1"/>
        <v>SPParisi43965</v>
      </c>
      <c r="J5195" s="28">
        <f>VLOOKUP(I5195,'Indice isolamento municipio'!$F$2:$G$26498,2,false)</f>
        <v>0.333</v>
      </c>
      <c r="K5195" s="29"/>
      <c r="L5195" s="20"/>
      <c r="M5195" s="20"/>
      <c r="N5195" s="20"/>
      <c r="O5195" s="20"/>
      <c r="P5195" s="20"/>
    </row>
    <row r="5196" ht="15.75" hidden="1" customHeight="1">
      <c r="A5196" s="12">
        <v>353630.0</v>
      </c>
      <c r="B5196" s="12" t="s">
        <v>5016</v>
      </c>
      <c r="C5196" s="12" t="s">
        <v>131</v>
      </c>
      <c r="D5196" s="12" t="s">
        <v>149</v>
      </c>
      <c r="E5196" s="12">
        <v>13240.0</v>
      </c>
      <c r="F5196" s="26">
        <v>43965.0</v>
      </c>
      <c r="G5196" s="20"/>
      <c r="H5196" s="20"/>
      <c r="I5196" s="28" t="str">
        <f t="shared" si="1"/>
        <v>SPPatrocínio Paulista43965</v>
      </c>
      <c r="J5196" s="28">
        <f>VLOOKUP(I5196,'Indice isolamento municipio'!$F$2:$G$26498,2,false)</f>
        <v>0.366</v>
      </c>
      <c r="K5196" s="29"/>
      <c r="L5196" s="20"/>
      <c r="M5196" s="20"/>
      <c r="N5196" s="20"/>
      <c r="O5196" s="20"/>
      <c r="P5196" s="20"/>
    </row>
    <row r="5197" ht="15.75" hidden="1" customHeight="1">
      <c r="A5197" s="12">
        <v>353640.0</v>
      </c>
      <c r="B5197" s="12" t="s">
        <v>5017</v>
      </c>
      <c r="C5197" s="12" t="s">
        <v>131</v>
      </c>
      <c r="D5197" s="12" t="s">
        <v>149</v>
      </c>
      <c r="E5197" s="12">
        <v>6496.0</v>
      </c>
      <c r="F5197" s="26">
        <v>43965.0</v>
      </c>
      <c r="G5197" s="20"/>
      <c r="H5197" s="20"/>
      <c r="I5197" s="28" t="str">
        <f t="shared" si="1"/>
        <v>SPPaulicéia43965</v>
      </c>
      <c r="J5197" s="28">
        <f>VLOOKUP(I5197,'Indice isolamento municipio'!$F$2:$G$26498,2,false)</f>
        <v>0.374</v>
      </c>
      <c r="K5197" s="29"/>
      <c r="L5197" s="20"/>
      <c r="M5197" s="20"/>
      <c r="N5197" s="20"/>
      <c r="O5197" s="20"/>
      <c r="P5197" s="20"/>
    </row>
    <row r="5198" ht="15.75" hidden="1" customHeight="1">
      <c r="A5198" s="12">
        <v>353650.0</v>
      </c>
      <c r="B5198" s="12" t="s">
        <v>5018</v>
      </c>
      <c r="C5198" s="12" t="s">
        <v>131</v>
      </c>
      <c r="D5198" s="12" t="s">
        <v>149</v>
      </c>
      <c r="E5198" s="12">
        <v>86800.0</v>
      </c>
      <c r="F5198" s="26">
        <v>43965.0</v>
      </c>
      <c r="G5198" s="20"/>
      <c r="H5198" s="20"/>
      <c r="I5198" s="28" t="str">
        <f t="shared" si="1"/>
        <v>SPPaulínia43965</v>
      </c>
      <c r="J5198" s="28">
        <f>VLOOKUP(I5198,'Indice isolamento municipio'!$F$2:$G$26498,2,false)</f>
        <v>0.405</v>
      </c>
      <c r="K5198" s="29"/>
      <c r="L5198" s="20"/>
      <c r="M5198" s="20"/>
      <c r="N5198" s="20"/>
      <c r="O5198" s="20"/>
      <c r="P5198" s="20"/>
    </row>
    <row r="5199" ht="15.75" hidden="1" customHeight="1">
      <c r="A5199" s="12">
        <v>353657.0</v>
      </c>
      <c r="B5199" s="12" t="s">
        <v>5019</v>
      </c>
      <c r="C5199" s="12" t="s">
        <v>131</v>
      </c>
      <c r="D5199" s="12" t="s">
        <v>149</v>
      </c>
      <c r="E5199" s="12">
        <v>1779.0</v>
      </c>
      <c r="F5199" s="26">
        <v>43965.0</v>
      </c>
      <c r="G5199" s="20"/>
      <c r="H5199" s="20"/>
      <c r="I5199" s="28" t="str">
        <f t="shared" si="1"/>
        <v>SPPaulistânia43965</v>
      </c>
      <c r="J5199" s="28">
        <f>VLOOKUP(I5199,'Indice isolamento municipio'!$F$2:$G$26498,2,false)</f>
        <v>0.519</v>
      </c>
      <c r="K5199" s="29"/>
      <c r="L5199" s="20"/>
      <c r="M5199" s="20"/>
      <c r="N5199" s="20"/>
      <c r="O5199" s="20"/>
      <c r="P5199" s="20"/>
    </row>
    <row r="5200" ht="15.75" hidden="1" customHeight="1">
      <c r="A5200" s="12">
        <v>353660.0</v>
      </c>
      <c r="B5200" s="12" t="s">
        <v>5020</v>
      </c>
      <c r="C5200" s="12" t="s">
        <v>131</v>
      </c>
      <c r="D5200" s="12" t="s">
        <v>149</v>
      </c>
      <c r="E5200" s="12">
        <v>8607.0</v>
      </c>
      <c r="F5200" s="26">
        <v>43965.0</v>
      </c>
      <c r="G5200" s="20"/>
      <c r="H5200" s="20"/>
      <c r="I5200" s="28" t="str">
        <f t="shared" si="1"/>
        <v>SPPaulo de Faria43965</v>
      </c>
      <c r="J5200" s="28">
        <f>VLOOKUP(I5200,'Indice isolamento municipio'!$F$2:$G$26498,2,false)</f>
        <v>0.374</v>
      </c>
      <c r="K5200" s="29"/>
      <c r="L5200" s="20"/>
      <c r="M5200" s="20"/>
      <c r="N5200" s="20"/>
      <c r="O5200" s="20"/>
      <c r="P5200" s="20"/>
    </row>
    <row r="5201" ht="15.75" hidden="1" customHeight="1">
      <c r="A5201" s="12">
        <v>353670.0</v>
      </c>
      <c r="B5201" s="12" t="s">
        <v>5021</v>
      </c>
      <c r="C5201" s="12" t="s">
        <v>131</v>
      </c>
      <c r="D5201" s="12" t="s">
        <v>149</v>
      </c>
      <c r="E5201" s="12">
        <v>42235.0</v>
      </c>
      <c r="F5201" s="26">
        <v>43965.0</v>
      </c>
      <c r="G5201" s="20"/>
      <c r="H5201" s="20"/>
      <c r="I5201" s="28" t="str">
        <f t="shared" si="1"/>
        <v>SPPederneiras43965</v>
      </c>
      <c r="J5201" s="28">
        <f>VLOOKUP(I5201,'Indice isolamento municipio'!$F$2:$G$26498,2,false)</f>
        <v>0.402</v>
      </c>
      <c r="K5201" s="29"/>
      <c r="L5201" s="20"/>
      <c r="M5201" s="20"/>
      <c r="N5201" s="20"/>
      <c r="O5201" s="20"/>
      <c r="P5201" s="20"/>
    </row>
    <row r="5202" ht="15.75" hidden="1" customHeight="1">
      <c r="A5202" s="12">
        <v>353680.0</v>
      </c>
      <c r="B5202" s="12" t="s">
        <v>5022</v>
      </c>
      <c r="C5202" s="12" t="s">
        <v>131</v>
      </c>
      <c r="D5202" s="12" t="s">
        <v>149</v>
      </c>
      <c r="E5202" s="12">
        <v>5806.0</v>
      </c>
      <c r="F5202" s="26">
        <v>43965.0</v>
      </c>
      <c r="G5202" s="20"/>
      <c r="H5202" s="20"/>
      <c r="I5202" s="28" t="str">
        <f t="shared" si="1"/>
        <v>SPPedra Bela43965</v>
      </c>
      <c r="J5202" s="28">
        <f>VLOOKUP(I5202,'Indice isolamento municipio'!$F$2:$G$26498,2,false)</f>
        <v>0.519</v>
      </c>
      <c r="K5202" s="29"/>
      <c r="L5202" s="20"/>
      <c r="M5202" s="20"/>
      <c r="N5202" s="20"/>
      <c r="O5202" s="20"/>
      <c r="P5202" s="20"/>
    </row>
    <row r="5203" ht="15.75" hidden="1" customHeight="1">
      <c r="A5203" s="12">
        <v>353690.0</v>
      </c>
      <c r="B5203" s="12" t="s">
        <v>5023</v>
      </c>
      <c r="C5203" s="12" t="s">
        <v>131</v>
      </c>
      <c r="D5203" s="12" t="s">
        <v>149</v>
      </c>
      <c r="E5203" s="12">
        <v>2532.0</v>
      </c>
      <c r="F5203" s="26">
        <v>43965.0</v>
      </c>
      <c r="G5203" s="20"/>
      <c r="H5203" s="20"/>
      <c r="I5203" s="28" t="str">
        <f t="shared" si="1"/>
        <v>SPPedranópolis43965</v>
      </c>
      <c r="J5203" s="28">
        <f>VLOOKUP(I5203,'Indice isolamento municipio'!$F$2:$G$26498,2,false)</f>
        <v>0.333</v>
      </c>
      <c r="K5203" s="29"/>
      <c r="L5203" s="20"/>
      <c r="M5203" s="20"/>
      <c r="N5203" s="20"/>
      <c r="O5203" s="20"/>
      <c r="P5203" s="20"/>
    </row>
    <row r="5204" ht="15.75" hidden="1" customHeight="1">
      <c r="A5204" s="12">
        <v>353700.0</v>
      </c>
      <c r="B5204" s="12" t="s">
        <v>5024</v>
      </c>
      <c r="C5204" s="12" t="s">
        <v>131</v>
      </c>
      <c r="D5204" s="12" t="s">
        <v>149</v>
      </c>
      <c r="E5204" s="12">
        <v>15807.0</v>
      </c>
      <c r="F5204" s="26">
        <v>43965.0</v>
      </c>
      <c r="G5204" s="20"/>
      <c r="H5204" s="20"/>
      <c r="I5204" s="28" t="str">
        <f t="shared" si="1"/>
        <v>SPPedregulho43965</v>
      </c>
      <c r="J5204" s="28">
        <f>VLOOKUP(I5204,'Indice isolamento municipio'!$F$2:$G$26498,2,false)</f>
        <v>0.354</v>
      </c>
      <c r="K5204" s="29"/>
      <c r="L5204" s="20"/>
      <c r="M5204" s="20"/>
      <c r="N5204" s="20"/>
      <c r="O5204" s="20"/>
      <c r="P5204" s="20"/>
    </row>
    <row r="5205" ht="15.75" hidden="1" customHeight="1">
      <c r="A5205" s="12">
        <v>353710.0</v>
      </c>
      <c r="B5205" s="12" t="s">
        <v>5025</v>
      </c>
      <c r="C5205" s="12" t="s">
        <v>131</v>
      </c>
      <c r="D5205" s="12" t="s">
        <v>149</v>
      </c>
      <c r="E5205" s="12">
        <v>42516.0</v>
      </c>
      <c r="F5205" s="26">
        <v>43965.0</v>
      </c>
      <c r="G5205" s="20"/>
      <c r="H5205" s="20"/>
      <c r="I5205" s="28" t="str">
        <f t="shared" si="1"/>
        <v>SPPedreira43965</v>
      </c>
      <c r="J5205" s="28">
        <f>VLOOKUP(I5205,'Indice isolamento municipio'!$F$2:$G$26498,2,false)</f>
        <v>0.384</v>
      </c>
      <c r="K5205" s="29"/>
      <c r="L5205" s="20"/>
      <c r="M5205" s="20"/>
      <c r="N5205" s="20"/>
      <c r="O5205" s="20"/>
      <c r="P5205" s="20"/>
    </row>
    <row r="5206" ht="15.75" hidden="1" customHeight="1">
      <c r="A5206" s="12">
        <v>353715.0</v>
      </c>
      <c r="B5206" s="12" t="s">
        <v>5026</v>
      </c>
      <c r="C5206" s="12" t="s">
        <v>131</v>
      </c>
      <c r="D5206" s="12" t="s">
        <v>149</v>
      </c>
      <c r="E5206" s="12">
        <v>2952.0</v>
      </c>
      <c r="F5206" s="26">
        <v>43965.0</v>
      </c>
      <c r="G5206" s="20"/>
      <c r="H5206" s="20"/>
      <c r="I5206" s="28" t="str">
        <f t="shared" si="1"/>
        <v>SPPedrinhas Paulista43965</v>
      </c>
      <c r="J5206" s="28">
        <f>VLOOKUP(I5206,'Indice isolamento municipio'!$F$2:$G$26498,2,false)</f>
        <v>0.333</v>
      </c>
      <c r="K5206" s="29"/>
      <c r="L5206" s="20"/>
      <c r="M5206" s="20"/>
      <c r="N5206" s="20"/>
      <c r="O5206" s="20"/>
      <c r="P5206" s="20"/>
    </row>
    <row r="5207" ht="15.75" hidden="1" customHeight="1">
      <c r="A5207" s="12">
        <v>353720.0</v>
      </c>
      <c r="B5207" s="12" t="s">
        <v>5027</v>
      </c>
      <c r="C5207" s="12" t="s">
        <v>131</v>
      </c>
      <c r="D5207" s="12" t="s">
        <v>149</v>
      </c>
      <c r="E5207" s="12">
        <v>10358.0</v>
      </c>
      <c r="F5207" s="26">
        <v>43965.0</v>
      </c>
      <c r="G5207" s="20"/>
      <c r="H5207" s="20"/>
      <c r="I5207" s="28" t="str">
        <f t="shared" si="1"/>
        <v>SPPedro de Toledo43965</v>
      </c>
      <c r="J5207" s="28">
        <f>VLOOKUP(I5207,'Indice isolamento municipio'!$F$2:$G$26498,2,false)</f>
        <v>0.508</v>
      </c>
      <c r="K5207" s="29"/>
      <c r="L5207" s="20"/>
      <c r="M5207" s="20"/>
      <c r="N5207" s="20"/>
      <c r="O5207" s="20"/>
      <c r="P5207" s="20"/>
    </row>
    <row r="5208" ht="15.75" hidden="1" customHeight="1">
      <c r="A5208" s="12">
        <v>353730.0</v>
      </c>
      <c r="B5208" s="12" t="s">
        <v>5029</v>
      </c>
      <c r="C5208" s="12" t="s">
        <v>131</v>
      </c>
      <c r="D5208" s="12" t="s">
        <v>149</v>
      </c>
      <c r="E5208" s="12">
        <v>59096.0</v>
      </c>
      <c r="F5208" s="26">
        <v>43965.0</v>
      </c>
      <c r="G5208" s="20"/>
      <c r="H5208" s="20"/>
      <c r="I5208" s="28" t="str">
        <f t="shared" si="1"/>
        <v>SPPenápolis43965</v>
      </c>
      <c r="J5208" s="28">
        <f>VLOOKUP(I5208,'Indice isolamento municipio'!$F$2:$G$26498,2,false)</f>
        <v>0.373</v>
      </c>
      <c r="K5208" s="29"/>
      <c r="L5208" s="20"/>
      <c r="M5208" s="20"/>
      <c r="N5208" s="20"/>
      <c r="O5208" s="20"/>
      <c r="P5208" s="20"/>
    </row>
    <row r="5209" ht="15.75" hidden="1" customHeight="1">
      <c r="A5209" s="12">
        <v>353740.0</v>
      </c>
      <c r="B5209" s="12" t="s">
        <v>5030</v>
      </c>
      <c r="C5209" s="12" t="s">
        <v>131</v>
      </c>
      <c r="D5209" s="12" t="s">
        <v>149</v>
      </c>
      <c r="E5209" s="12">
        <v>24953.0</v>
      </c>
      <c r="F5209" s="26">
        <v>43965.0</v>
      </c>
      <c r="G5209" s="20"/>
      <c r="H5209" s="20"/>
      <c r="I5209" s="28" t="str">
        <f t="shared" si="1"/>
        <v>SPPereira Barreto43965</v>
      </c>
      <c r="J5209" s="28">
        <f>VLOOKUP(I5209,'Indice isolamento municipio'!$F$2:$G$26498,2,false)</f>
        <v>0.405</v>
      </c>
      <c r="K5209" s="29"/>
      <c r="L5209" s="20"/>
      <c r="M5209" s="20"/>
      <c r="N5209" s="20"/>
      <c r="O5209" s="20"/>
      <c r="P5209" s="20"/>
    </row>
    <row r="5210" ht="15.75" hidden="1" customHeight="1">
      <c r="A5210" s="12">
        <v>353750.0</v>
      </c>
      <c r="B5210" s="12" t="s">
        <v>5031</v>
      </c>
      <c r="C5210" s="12" t="s">
        <v>131</v>
      </c>
      <c r="D5210" s="12" t="s">
        <v>149</v>
      </c>
      <c r="E5210" s="12">
        <v>7640.0</v>
      </c>
      <c r="F5210" s="26">
        <v>43965.0</v>
      </c>
      <c r="G5210" s="20"/>
      <c r="H5210" s="20"/>
      <c r="I5210" s="28" t="str">
        <f t="shared" si="1"/>
        <v>SPPereiras43965</v>
      </c>
      <c r="J5210" s="28">
        <f>VLOOKUP(I5210,'Indice isolamento municipio'!$F$2:$G$26498,2,false)</f>
        <v>0.488</v>
      </c>
      <c r="K5210" s="29"/>
      <c r="L5210" s="20"/>
      <c r="M5210" s="20"/>
      <c r="N5210" s="20"/>
      <c r="O5210" s="20"/>
      <c r="P5210" s="20"/>
    </row>
    <row r="5211" ht="15.75" hidden="1" customHeight="1">
      <c r="A5211" s="12">
        <v>353760.0</v>
      </c>
      <c r="B5211" s="12" t="s">
        <v>5032</v>
      </c>
      <c r="C5211" s="12" t="s">
        <v>131</v>
      </c>
      <c r="D5211" s="12" t="s">
        <v>149</v>
      </c>
      <c r="E5211" s="12">
        <v>61030.0</v>
      </c>
      <c r="F5211" s="26">
        <v>43965.0</v>
      </c>
      <c r="G5211" s="20"/>
      <c r="H5211" s="20"/>
      <c r="I5211" s="28" t="str">
        <f t="shared" si="1"/>
        <v>SPPeruíbe43965</v>
      </c>
      <c r="J5211" s="28">
        <f>VLOOKUP(I5211,'Indice isolamento municipio'!$F$2:$G$26498,2,false)</f>
        <v>0.478</v>
      </c>
      <c r="K5211" s="29"/>
      <c r="L5211" s="20"/>
      <c r="M5211" s="20"/>
      <c r="N5211" s="20"/>
      <c r="O5211" s="20"/>
      <c r="P5211" s="20"/>
    </row>
    <row r="5212" ht="15.75" hidden="1" customHeight="1">
      <c r="A5212" s="12">
        <v>353770.0</v>
      </c>
      <c r="B5212" s="12" t="s">
        <v>5033</v>
      </c>
      <c r="C5212" s="12" t="s">
        <v>131</v>
      </c>
      <c r="D5212" s="12" t="s">
        <v>149</v>
      </c>
      <c r="E5212" s="12">
        <v>5387.0</v>
      </c>
      <c r="F5212" s="26">
        <v>43965.0</v>
      </c>
      <c r="G5212" s="20"/>
      <c r="H5212" s="20"/>
      <c r="I5212" s="28" t="str">
        <f t="shared" si="1"/>
        <v>SPPiacatu43965</v>
      </c>
      <c r="J5212" s="28">
        <f>VLOOKUP(I5212,'Indice isolamento municipio'!$F$2:$G$26498,2,false)</f>
        <v>0.333</v>
      </c>
      <c r="K5212" s="29"/>
      <c r="L5212" s="20"/>
      <c r="M5212" s="20"/>
      <c r="N5212" s="20"/>
      <c r="O5212" s="20"/>
      <c r="P5212" s="20"/>
    </row>
    <row r="5213" ht="15.75" hidden="1" customHeight="1">
      <c r="A5213" s="12">
        <v>353780.0</v>
      </c>
      <c r="B5213" s="12" t="s">
        <v>5034</v>
      </c>
      <c r="C5213" s="12" t="s">
        <v>131</v>
      </c>
      <c r="D5213" s="12" t="s">
        <v>149</v>
      </c>
      <c r="E5213" s="12">
        <v>52447.0</v>
      </c>
      <c r="F5213" s="26">
        <v>43965.0</v>
      </c>
      <c r="G5213" s="20"/>
      <c r="H5213" s="20"/>
      <c r="I5213" s="28" t="str">
        <f t="shared" si="1"/>
        <v>SPPiedade43965</v>
      </c>
      <c r="J5213" s="28">
        <f>VLOOKUP(I5213,'Indice isolamento municipio'!$F$2:$G$26498,2,false)</f>
        <v>0.398</v>
      </c>
      <c r="K5213" s="29"/>
      <c r="L5213" s="20"/>
      <c r="M5213" s="20"/>
      <c r="N5213" s="20"/>
      <c r="O5213" s="20"/>
      <c r="P5213" s="20"/>
    </row>
    <row r="5214" ht="15.75" hidden="1" customHeight="1">
      <c r="A5214" s="12">
        <v>353790.0</v>
      </c>
      <c r="B5214" s="12" t="s">
        <v>5035</v>
      </c>
      <c r="C5214" s="12" t="s">
        <v>131</v>
      </c>
      <c r="D5214" s="12" t="s">
        <v>149</v>
      </c>
      <c r="E5214" s="12">
        <v>26778.0</v>
      </c>
      <c r="F5214" s="26">
        <v>43965.0</v>
      </c>
      <c r="G5214" s="20"/>
      <c r="H5214" s="20"/>
      <c r="I5214" s="28" t="str">
        <f t="shared" si="1"/>
        <v>SPPilar do Sul43965</v>
      </c>
      <c r="J5214" s="28">
        <f>VLOOKUP(I5214,'Indice isolamento municipio'!$F$2:$G$26498,2,false)</f>
        <v>0.35</v>
      </c>
      <c r="K5214" s="29"/>
      <c r="L5214" s="20"/>
      <c r="M5214" s="20"/>
      <c r="N5214" s="20"/>
      <c r="O5214" s="20"/>
      <c r="P5214" s="20"/>
    </row>
    <row r="5215" ht="15.75" hidden="1" customHeight="1">
      <c r="A5215" s="12">
        <v>353800.0</v>
      </c>
      <c r="B5215" s="12" t="s">
        <v>5036</v>
      </c>
      <c r="C5215" s="12" t="s">
        <v>131</v>
      </c>
      <c r="D5215" s="12" t="s">
        <v>149</v>
      </c>
      <c r="E5215" s="12">
        <v>150162.0</v>
      </c>
      <c r="F5215" s="26">
        <v>43965.0</v>
      </c>
      <c r="G5215" s="20"/>
      <c r="H5215" s="20"/>
      <c r="I5215" s="28" t="str">
        <f t="shared" si="1"/>
        <v>SPPindamonhangaba43965</v>
      </c>
      <c r="J5215" s="28">
        <f>VLOOKUP(I5215,'Indice isolamento municipio'!$F$2:$G$26498,2,false)</f>
        <v>0.416</v>
      </c>
      <c r="K5215" s="29"/>
      <c r="L5215" s="20"/>
      <c r="M5215" s="20"/>
      <c r="N5215" s="20"/>
      <c r="O5215" s="20"/>
      <c r="P5215" s="20"/>
    </row>
    <row r="5216" ht="15.75" hidden="1" customHeight="1">
      <c r="A5216" s="12">
        <v>353810.0</v>
      </c>
      <c r="B5216" s="12" t="s">
        <v>5037</v>
      </c>
      <c r="C5216" s="12" t="s">
        <v>131</v>
      </c>
      <c r="D5216" s="12" t="s">
        <v>149</v>
      </c>
      <c r="E5216" s="12">
        <v>15331.0</v>
      </c>
      <c r="F5216" s="26">
        <v>43965.0</v>
      </c>
      <c r="G5216" s="20"/>
      <c r="H5216" s="20"/>
      <c r="I5216" s="28" t="str">
        <f t="shared" si="1"/>
        <v>SPPindorama43965</v>
      </c>
      <c r="J5216" s="28">
        <f>VLOOKUP(I5216,'Indice isolamento municipio'!$F$2:$G$26498,2,false)</f>
        <v>0.363</v>
      </c>
      <c r="K5216" s="29"/>
      <c r="L5216" s="20"/>
      <c r="M5216" s="20"/>
      <c r="N5216" s="20"/>
      <c r="O5216" s="20"/>
      <c r="P5216" s="20"/>
    </row>
    <row r="5217" ht="15.75" hidden="1" customHeight="1">
      <c r="A5217" s="12">
        <v>353820.0</v>
      </c>
      <c r="B5217" s="12" t="s">
        <v>4540</v>
      </c>
      <c r="C5217" s="12" t="s">
        <v>131</v>
      </c>
      <c r="D5217" s="12" t="s">
        <v>149</v>
      </c>
      <c r="E5217" s="12">
        <v>13425.0</v>
      </c>
      <c r="F5217" s="26">
        <v>43965.0</v>
      </c>
      <c r="G5217" s="20"/>
      <c r="H5217" s="20"/>
      <c r="I5217" s="28" t="str">
        <f t="shared" si="1"/>
        <v>SPPinhalzinho43965</v>
      </c>
      <c r="J5217" s="28">
        <f>VLOOKUP(I5217,'Indice isolamento municipio'!$F$2:$G$26498,2,false)</f>
        <v>0.36</v>
      </c>
      <c r="K5217" s="29"/>
      <c r="L5217" s="20"/>
      <c r="M5217" s="20"/>
      <c r="N5217" s="20"/>
      <c r="O5217" s="20"/>
      <c r="P5217" s="20"/>
    </row>
    <row r="5218" ht="15.75" hidden="1" customHeight="1">
      <c r="A5218" s="12">
        <v>353830.0</v>
      </c>
      <c r="B5218" s="12" t="s">
        <v>5038</v>
      </c>
      <c r="C5218" s="12" t="s">
        <v>131</v>
      </c>
      <c r="D5218" s="12" t="s">
        <v>149</v>
      </c>
      <c r="E5218" s="12">
        <v>3546.0</v>
      </c>
      <c r="F5218" s="26">
        <v>43965.0</v>
      </c>
      <c r="G5218" s="20"/>
      <c r="H5218" s="20"/>
      <c r="I5218" s="28" t="str">
        <f t="shared" si="1"/>
        <v>SPPiquerobi43965</v>
      </c>
      <c r="J5218" s="28">
        <f>VLOOKUP(I5218,'Indice isolamento municipio'!$F$2:$G$26498,2,false)</f>
        <v>0.438</v>
      </c>
      <c r="K5218" s="29"/>
      <c r="L5218" s="20"/>
      <c r="M5218" s="20"/>
      <c r="N5218" s="20"/>
      <c r="O5218" s="20"/>
      <c r="P5218" s="20"/>
    </row>
    <row r="5219" ht="15.75" hidden="1" customHeight="1">
      <c r="A5219" s="12">
        <v>353850.0</v>
      </c>
      <c r="B5219" s="12" t="s">
        <v>5039</v>
      </c>
      <c r="C5219" s="12" t="s">
        <v>131</v>
      </c>
      <c r="D5219" s="12" t="s">
        <v>149</v>
      </c>
      <c r="E5219" s="12">
        <v>13942.0</v>
      </c>
      <c r="F5219" s="26">
        <v>43965.0</v>
      </c>
      <c r="G5219" s="20"/>
      <c r="H5219" s="20"/>
      <c r="I5219" s="28" t="str">
        <f t="shared" si="1"/>
        <v>SPPiquete43965</v>
      </c>
      <c r="J5219" s="28">
        <f>VLOOKUP(I5219,'Indice isolamento municipio'!$F$2:$G$26498,2,false)</f>
        <v>0.505</v>
      </c>
      <c r="K5219" s="29"/>
      <c r="L5219" s="20"/>
      <c r="M5219" s="20"/>
      <c r="N5219" s="20"/>
      <c r="O5219" s="20"/>
      <c r="P5219" s="20"/>
    </row>
    <row r="5220" ht="15.75" hidden="1" customHeight="1">
      <c r="A5220" s="12">
        <v>353860.0</v>
      </c>
      <c r="B5220" s="12" t="s">
        <v>5040</v>
      </c>
      <c r="C5220" s="12" t="s">
        <v>131</v>
      </c>
      <c r="D5220" s="12" t="s">
        <v>149</v>
      </c>
      <c r="E5220" s="12">
        <v>25384.0</v>
      </c>
      <c r="F5220" s="26">
        <v>43965.0</v>
      </c>
      <c r="G5220" s="20"/>
      <c r="H5220" s="20"/>
      <c r="I5220" s="28" t="str">
        <f t="shared" si="1"/>
        <v>SPPiracaia43965</v>
      </c>
      <c r="J5220" s="28">
        <f>VLOOKUP(I5220,'Indice isolamento municipio'!$F$2:$G$26498,2,false)</f>
        <v>0.406</v>
      </c>
      <c r="K5220" s="29"/>
      <c r="L5220" s="20"/>
      <c r="M5220" s="20"/>
      <c r="N5220" s="20"/>
      <c r="O5220" s="20"/>
      <c r="P5220" s="20"/>
    </row>
    <row r="5221" ht="15.75" hidden="1" customHeight="1">
      <c r="A5221" s="12">
        <v>353870.0</v>
      </c>
      <c r="B5221" s="12" t="s">
        <v>5041</v>
      </c>
      <c r="C5221" s="12" t="s">
        <v>131</v>
      </c>
      <c r="D5221" s="12" t="s">
        <v>149</v>
      </c>
      <c r="E5221" s="12">
        <v>369919.0</v>
      </c>
      <c r="F5221" s="26">
        <v>43965.0</v>
      </c>
      <c r="G5221" s="20"/>
      <c r="H5221" s="20"/>
      <c r="I5221" s="28" t="str">
        <f t="shared" si="1"/>
        <v>SPPiracicaba43965</v>
      </c>
      <c r="J5221" s="28">
        <f>VLOOKUP(I5221,'Indice isolamento municipio'!$F$2:$G$26498,2,false)</f>
        <v>0.379</v>
      </c>
      <c r="K5221" s="29"/>
      <c r="L5221" s="20"/>
      <c r="M5221" s="20"/>
      <c r="N5221" s="20"/>
      <c r="O5221" s="20"/>
      <c r="P5221" s="20"/>
    </row>
    <row r="5222" ht="15.75" hidden="1" customHeight="1">
      <c r="A5222" s="12">
        <v>353880.0</v>
      </c>
      <c r="B5222" s="12" t="s">
        <v>5042</v>
      </c>
      <c r="C5222" s="12" t="s">
        <v>131</v>
      </c>
      <c r="D5222" s="12" t="s">
        <v>149</v>
      </c>
      <c r="E5222" s="12">
        <v>28563.0</v>
      </c>
      <c r="F5222" s="26">
        <v>43965.0</v>
      </c>
      <c r="G5222" s="20"/>
      <c r="H5222" s="20"/>
      <c r="I5222" s="28" t="str">
        <f t="shared" si="1"/>
        <v>SPPiraju43965</v>
      </c>
      <c r="J5222" s="28">
        <f>VLOOKUP(I5222,'Indice isolamento municipio'!$F$2:$G$26498,2,false)</f>
        <v>0.435</v>
      </c>
      <c r="K5222" s="29"/>
      <c r="L5222" s="20"/>
      <c r="M5222" s="20"/>
      <c r="N5222" s="20"/>
      <c r="O5222" s="20"/>
      <c r="P5222" s="20"/>
    </row>
    <row r="5223" ht="15.75" hidden="1" customHeight="1">
      <c r="A5223" s="12">
        <v>353890.0</v>
      </c>
      <c r="B5223" s="12" t="s">
        <v>5043</v>
      </c>
      <c r="C5223" s="12" t="s">
        <v>131</v>
      </c>
      <c r="D5223" s="12" t="s">
        <v>149</v>
      </c>
      <c r="E5223" s="12">
        <v>23098.0</v>
      </c>
      <c r="F5223" s="26">
        <v>43965.0</v>
      </c>
      <c r="G5223" s="20"/>
      <c r="H5223" s="20"/>
      <c r="I5223" s="28" t="str">
        <f t="shared" si="1"/>
        <v>SPPirajuí43965</v>
      </c>
      <c r="J5223" s="28">
        <f>VLOOKUP(I5223,'Indice isolamento municipio'!$F$2:$G$26498,2,false)</f>
        <v>0.392</v>
      </c>
      <c r="K5223" s="29"/>
      <c r="L5223" s="20"/>
      <c r="M5223" s="20"/>
      <c r="N5223" s="20"/>
      <c r="O5223" s="20"/>
      <c r="P5223" s="20"/>
    </row>
    <row r="5224" ht="15.75" hidden="1" customHeight="1">
      <c r="A5224" s="12">
        <v>353900.0</v>
      </c>
      <c r="B5224" s="12" t="s">
        <v>5044</v>
      </c>
      <c r="C5224" s="12" t="s">
        <v>131</v>
      </c>
      <c r="D5224" s="12" t="s">
        <v>149</v>
      </c>
      <c r="E5224" s="12">
        <v>10712.0</v>
      </c>
      <c r="F5224" s="26">
        <v>43965.0</v>
      </c>
      <c r="G5224" s="20"/>
      <c r="H5224" s="20"/>
      <c r="I5224" s="28" t="str">
        <f t="shared" si="1"/>
        <v>SPPirangi43965</v>
      </c>
      <c r="J5224" s="28">
        <f>VLOOKUP(I5224,'Indice isolamento municipio'!$F$2:$G$26498,2,false)</f>
        <v>0.402</v>
      </c>
      <c r="K5224" s="29"/>
      <c r="L5224" s="20"/>
      <c r="M5224" s="20"/>
      <c r="N5224" s="20"/>
      <c r="O5224" s="20"/>
      <c r="P5224" s="20"/>
    </row>
    <row r="5225" ht="15.75" hidden="1" customHeight="1">
      <c r="A5225" s="12">
        <v>353910.0</v>
      </c>
      <c r="B5225" s="12" t="s">
        <v>5045</v>
      </c>
      <c r="C5225" s="12" t="s">
        <v>131</v>
      </c>
      <c r="D5225" s="12" t="s">
        <v>149</v>
      </c>
      <c r="E5225" s="12">
        <v>16238.0</v>
      </c>
      <c r="F5225" s="26">
        <v>43965.0</v>
      </c>
      <c r="G5225" s="20"/>
      <c r="H5225" s="20"/>
      <c r="I5225" s="28" t="str">
        <f t="shared" si="1"/>
        <v>SPPirapora do Bom Jesus43965</v>
      </c>
      <c r="J5225" s="28">
        <f>VLOOKUP(I5225,'Indice isolamento municipio'!$F$2:$G$26498,2,false)</f>
        <v>0.423</v>
      </c>
      <c r="K5225" s="29"/>
      <c r="L5225" s="20"/>
      <c r="M5225" s="20"/>
      <c r="N5225" s="20"/>
      <c r="O5225" s="20"/>
      <c r="P5225" s="20"/>
    </row>
    <row r="5226" ht="15.75" hidden="1" customHeight="1">
      <c r="A5226" s="12">
        <v>353920.0</v>
      </c>
      <c r="B5226" s="12" t="s">
        <v>5046</v>
      </c>
      <c r="C5226" s="12" t="s">
        <v>131</v>
      </c>
      <c r="D5226" s="12" t="s">
        <v>149</v>
      </c>
      <c r="E5226" s="12">
        <v>25086.0</v>
      </c>
      <c r="F5226" s="26">
        <v>43965.0</v>
      </c>
      <c r="G5226" s="20"/>
      <c r="H5226" s="20"/>
      <c r="I5226" s="28" t="str">
        <f t="shared" si="1"/>
        <v>SPPirapozinho43965</v>
      </c>
      <c r="J5226" s="28">
        <f>VLOOKUP(I5226,'Indice isolamento municipio'!$F$2:$G$26498,2,false)</f>
        <v>0.391</v>
      </c>
      <c r="K5226" s="29"/>
      <c r="L5226" s="20"/>
      <c r="M5226" s="20"/>
      <c r="N5226" s="20"/>
      <c r="O5226" s="20"/>
      <c r="P5226" s="20"/>
    </row>
    <row r="5227" ht="15.75" hidden="1" customHeight="1">
      <c r="A5227" s="12">
        <v>353930.0</v>
      </c>
      <c r="B5227" s="12" t="s">
        <v>5047</v>
      </c>
      <c r="C5227" s="12" t="s">
        <v>131</v>
      </c>
      <c r="D5227" s="12" t="s">
        <v>149</v>
      </c>
      <c r="E5227" s="12">
        <v>70869.0</v>
      </c>
      <c r="F5227" s="26">
        <v>43965.0</v>
      </c>
      <c r="G5227" s="20"/>
      <c r="H5227" s="20"/>
      <c r="I5227" s="28" t="str">
        <f t="shared" si="1"/>
        <v>SPPirassununga43965</v>
      </c>
      <c r="J5227" s="28">
        <f>VLOOKUP(I5227,'Indice isolamento municipio'!$F$2:$G$26498,2,false)</f>
        <v>0.404</v>
      </c>
      <c r="K5227" s="29"/>
      <c r="L5227" s="20"/>
      <c r="M5227" s="20"/>
      <c r="N5227" s="20"/>
      <c r="O5227" s="20"/>
      <c r="P5227" s="20"/>
    </row>
    <row r="5228" ht="15.75" hidden="1" customHeight="1">
      <c r="A5228" s="12">
        <v>353940.0</v>
      </c>
      <c r="B5228" s="12" t="s">
        <v>5048</v>
      </c>
      <c r="C5228" s="12" t="s">
        <v>131</v>
      </c>
      <c r="D5228" s="12" t="s">
        <v>149</v>
      </c>
      <c r="E5228" s="12">
        <v>12297.0</v>
      </c>
      <c r="F5228" s="26">
        <v>43965.0</v>
      </c>
      <c r="G5228" s="20"/>
      <c r="H5228" s="20"/>
      <c r="I5228" s="28" t="str">
        <f t="shared" si="1"/>
        <v>SPPiratininga43965</v>
      </c>
      <c r="J5228" s="28">
        <f>VLOOKUP(I5228,'Indice isolamento municipio'!$F$2:$G$26498,2,false)</f>
        <v>0.413</v>
      </c>
      <c r="K5228" s="29"/>
      <c r="L5228" s="20"/>
      <c r="M5228" s="20"/>
      <c r="N5228" s="20"/>
      <c r="O5228" s="20"/>
      <c r="P5228" s="20"/>
    </row>
    <row r="5229" ht="15.75" hidden="1" customHeight="1">
      <c r="A5229" s="12">
        <v>353950.0</v>
      </c>
      <c r="B5229" s="12" t="s">
        <v>3240</v>
      </c>
      <c r="C5229" s="12" t="s">
        <v>131</v>
      </c>
      <c r="D5229" s="12" t="s">
        <v>149</v>
      </c>
      <c r="E5229" s="12">
        <v>35934.0</v>
      </c>
      <c r="F5229" s="26">
        <v>43965.0</v>
      </c>
      <c r="G5229" s="20"/>
      <c r="H5229" s="20"/>
      <c r="I5229" s="28" t="str">
        <f t="shared" si="1"/>
        <v>SPPitangueiras43965</v>
      </c>
      <c r="J5229" s="28">
        <f>VLOOKUP(I5229,'Indice isolamento municipio'!$F$2:$G$26498,2,false)</f>
        <v>0.375</v>
      </c>
      <c r="K5229" s="29"/>
      <c r="L5229" s="20"/>
      <c r="M5229" s="20"/>
      <c r="N5229" s="20"/>
      <c r="O5229" s="20"/>
      <c r="P5229" s="20"/>
    </row>
    <row r="5230" ht="15.75" hidden="1" customHeight="1">
      <c r="A5230" s="12">
        <v>353960.0</v>
      </c>
      <c r="B5230" s="12" t="s">
        <v>641</v>
      </c>
      <c r="C5230" s="12" t="s">
        <v>131</v>
      </c>
      <c r="D5230" s="12" t="s">
        <v>149</v>
      </c>
      <c r="E5230" s="12">
        <v>4583.0</v>
      </c>
      <c r="F5230" s="26">
        <v>43965.0</v>
      </c>
      <c r="G5230" s="20"/>
      <c r="H5230" s="20"/>
      <c r="I5230" s="28" t="str">
        <f t="shared" si="1"/>
        <v>SPPlanalto43965</v>
      </c>
      <c r="J5230" s="28">
        <f>VLOOKUP(I5230,'Indice isolamento municipio'!$F$2:$G$26498,2,false)</f>
        <v>0.374</v>
      </c>
      <c r="K5230" s="29"/>
      <c r="L5230" s="20"/>
      <c r="M5230" s="20"/>
      <c r="N5230" s="20"/>
      <c r="O5230" s="20"/>
      <c r="P5230" s="20"/>
    </row>
    <row r="5231" ht="15.75" hidden="1" customHeight="1">
      <c r="A5231" s="12">
        <v>353970.0</v>
      </c>
      <c r="B5231" s="12" t="s">
        <v>5049</v>
      </c>
      <c r="C5231" s="12" t="s">
        <v>131</v>
      </c>
      <c r="D5231" s="12" t="s">
        <v>149</v>
      </c>
      <c r="E5231" s="12">
        <v>3242.0</v>
      </c>
      <c r="F5231" s="26">
        <v>43965.0</v>
      </c>
      <c r="G5231" s="20"/>
      <c r="H5231" s="20"/>
      <c r="I5231" s="28" t="str">
        <f t="shared" si="1"/>
        <v>SPPlatina43965</v>
      </c>
      <c r="J5231" s="28">
        <f>VLOOKUP(I5231,'Indice isolamento municipio'!$F$2:$G$26498,2,false)</f>
        <v>0.433</v>
      </c>
      <c r="K5231" s="29"/>
      <c r="L5231" s="20"/>
      <c r="M5231" s="20"/>
      <c r="N5231" s="20"/>
      <c r="O5231" s="20"/>
      <c r="P5231" s="20"/>
    </row>
    <row r="5232" ht="15.75" hidden="1" customHeight="1">
      <c r="A5232" s="12">
        <v>353980.0</v>
      </c>
      <c r="B5232" s="12" t="s">
        <v>5050</v>
      </c>
      <c r="C5232" s="12" t="s">
        <v>131</v>
      </c>
      <c r="D5232" s="12" t="s">
        <v>149</v>
      </c>
      <c r="E5232" s="12">
        <v>107556.0</v>
      </c>
      <c r="F5232" s="26">
        <v>43965.0</v>
      </c>
      <c r="G5232" s="20"/>
      <c r="H5232" s="20"/>
      <c r="I5232" s="28" t="str">
        <f t="shared" si="1"/>
        <v>SPPoá43965</v>
      </c>
      <c r="J5232" s="28">
        <f>VLOOKUP(I5232,'Indice isolamento municipio'!$F$2:$G$26498,2,false)</f>
        <v>0.447</v>
      </c>
      <c r="K5232" s="29"/>
      <c r="L5232" s="20"/>
      <c r="M5232" s="20"/>
      <c r="N5232" s="20"/>
      <c r="O5232" s="20"/>
      <c r="P5232" s="20"/>
    </row>
    <row r="5233" ht="15.75" hidden="1" customHeight="1">
      <c r="A5233" s="12">
        <v>353990.0</v>
      </c>
      <c r="B5233" s="12" t="s">
        <v>5051</v>
      </c>
      <c r="C5233" s="12" t="s">
        <v>131</v>
      </c>
      <c r="D5233" s="12" t="s">
        <v>149</v>
      </c>
      <c r="E5233" s="12">
        <v>5489.0</v>
      </c>
      <c r="F5233" s="26">
        <v>43965.0</v>
      </c>
      <c r="G5233" s="20"/>
      <c r="H5233" s="20"/>
      <c r="I5233" s="28" t="str">
        <f t="shared" si="1"/>
        <v>SPPoloni43965</v>
      </c>
      <c r="J5233" s="28">
        <f>VLOOKUP(I5233,'Indice isolamento municipio'!$F$2:$G$26498,2,false)</f>
        <v>0.286</v>
      </c>
      <c r="K5233" s="29"/>
      <c r="L5233" s="20"/>
      <c r="M5233" s="20"/>
      <c r="N5233" s="20"/>
      <c r="O5233" s="20"/>
      <c r="P5233" s="20"/>
    </row>
    <row r="5234" ht="15.75" hidden="1" customHeight="1">
      <c r="A5234" s="12">
        <v>354000.0</v>
      </c>
      <c r="B5234" s="12" t="s">
        <v>6090</v>
      </c>
      <c r="C5234" s="12" t="s">
        <v>131</v>
      </c>
      <c r="D5234" s="12" t="s">
        <v>149</v>
      </c>
      <c r="E5234" s="12">
        <v>20235.0</v>
      </c>
      <c r="F5234" s="26">
        <v>43965.0</v>
      </c>
      <c r="G5234" s="20"/>
      <c r="H5234" s="20"/>
      <c r="I5234" s="28" t="str">
        <f t="shared" si="1"/>
        <v>SPPompéia43965</v>
      </c>
      <c r="J5234" s="28" t="str">
        <f>VLOOKUP(I5234,'Indice isolamento municipio'!$F$2:$G$26498,2,false)</f>
        <v>#N/A</v>
      </c>
      <c r="K5234" s="29"/>
      <c r="L5234" s="20"/>
      <c r="M5234" s="20"/>
      <c r="N5234" s="20"/>
      <c r="O5234" s="20"/>
      <c r="P5234" s="20"/>
    </row>
    <row r="5235" ht="15.75" hidden="1" customHeight="1">
      <c r="A5235" s="12">
        <v>354010.0</v>
      </c>
      <c r="B5235" s="12" t="s">
        <v>5053</v>
      </c>
      <c r="C5235" s="12" t="s">
        <v>131</v>
      </c>
      <c r="D5235" s="12" t="s">
        <v>149</v>
      </c>
      <c r="E5235" s="12">
        <v>3449.0</v>
      </c>
      <c r="F5235" s="26">
        <v>43965.0</v>
      </c>
      <c r="G5235" s="20"/>
      <c r="H5235" s="20"/>
      <c r="I5235" s="28" t="str">
        <f t="shared" si="1"/>
        <v>SPPongaí43965</v>
      </c>
      <c r="J5235" s="28">
        <f>VLOOKUP(I5235,'Indice isolamento municipio'!$F$2:$G$26498,2,false)</f>
        <v>0.344</v>
      </c>
      <c r="K5235" s="29"/>
      <c r="L5235" s="20"/>
      <c r="M5235" s="20"/>
      <c r="N5235" s="20"/>
      <c r="O5235" s="20"/>
      <c r="P5235" s="20"/>
    </row>
    <row r="5236" ht="15.75" hidden="1" customHeight="1">
      <c r="A5236" s="12">
        <v>354020.0</v>
      </c>
      <c r="B5236" s="12" t="s">
        <v>5054</v>
      </c>
      <c r="C5236" s="12" t="s">
        <v>131</v>
      </c>
      <c r="D5236" s="12" t="s">
        <v>149</v>
      </c>
      <c r="E5236" s="12">
        <v>41840.0</v>
      </c>
      <c r="F5236" s="26">
        <v>43965.0</v>
      </c>
      <c r="G5236" s="20"/>
      <c r="H5236" s="20"/>
      <c r="I5236" s="28" t="str">
        <f t="shared" si="1"/>
        <v>SPPontal43965</v>
      </c>
      <c r="J5236" s="28">
        <f>VLOOKUP(I5236,'Indice isolamento municipio'!$F$2:$G$26498,2,false)</f>
        <v>0.389</v>
      </c>
      <c r="K5236" s="29"/>
      <c r="L5236" s="20"/>
      <c r="M5236" s="20"/>
      <c r="N5236" s="20"/>
      <c r="O5236" s="20"/>
      <c r="P5236" s="20"/>
    </row>
    <row r="5237" ht="15.75" hidden="1" customHeight="1">
      <c r="A5237" s="12">
        <v>354025.0</v>
      </c>
      <c r="B5237" s="12" t="s">
        <v>5055</v>
      </c>
      <c r="C5237" s="12" t="s">
        <v>131</v>
      </c>
      <c r="D5237" s="12" t="s">
        <v>149</v>
      </c>
      <c r="E5237" s="12">
        <v>4155.0</v>
      </c>
      <c r="F5237" s="26">
        <v>43965.0</v>
      </c>
      <c r="G5237" s="20"/>
      <c r="H5237" s="20"/>
      <c r="I5237" s="28" t="str">
        <f t="shared" si="1"/>
        <v>SPPontalinda43965</v>
      </c>
      <c r="J5237" s="28">
        <f>VLOOKUP(I5237,'Indice isolamento municipio'!$F$2:$G$26498,2,false)</f>
        <v>0.348</v>
      </c>
      <c r="K5237" s="29"/>
      <c r="L5237" s="20"/>
      <c r="M5237" s="20"/>
      <c r="N5237" s="20"/>
      <c r="O5237" s="20"/>
      <c r="P5237" s="20"/>
    </row>
    <row r="5238" ht="15.75" hidden="1" customHeight="1">
      <c r="A5238" s="12">
        <v>354030.0</v>
      </c>
      <c r="B5238" s="12" t="s">
        <v>5056</v>
      </c>
      <c r="C5238" s="12" t="s">
        <v>131</v>
      </c>
      <c r="D5238" s="12" t="s">
        <v>149</v>
      </c>
      <c r="E5238" s="12">
        <v>2515.0</v>
      </c>
      <c r="F5238" s="26">
        <v>43965.0</v>
      </c>
      <c r="G5238" s="20"/>
      <c r="H5238" s="20"/>
      <c r="I5238" s="28" t="str">
        <f t="shared" si="1"/>
        <v>SPPontes Gestal43965</v>
      </c>
      <c r="J5238" s="28">
        <f>VLOOKUP(I5238,'Indice isolamento municipio'!$F$2:$G$26498,2,false)</f>
        <v>0.341</v>
      </c>
      <c r="K5238" s="29"/>
      <c r="L5238" s="20"/>
      <c r="M5238" s="20"/>
      <c r="N5238" s="20"/>
      <c r="O5238" s="20"/>
      <c r="P5238" s="20"/>
    </row>
    <row r="5239" ht="15.75" hidden="1" customHeight="1">
      <c r="A5239" s="12">
        <v>354040.0</v>
      </c>
      <c r="B5239" s="12" t="s">
        <v>5057</v>
      </c>
      <c r="C5239" s="12" t="s">
        <v>131</v>
      </c>
      <c r="D5239" s="12" t="s">
        <v>149</v>
      </c>
      <c r="E5239" s="12">
        <v>4189.0</v>
      </c>
      <c r="F5239" s="26">
        <v>43965.0</v>
      </c>
      <c r="G5239" s="20"/>
      <c r="H5239" s="20"/>
      <c r="I5239" s="28" t="str">
        <f t="shared" si="1"/>
        <v>SPPopulina43965</v>
      </c>
      <c r="J5239" s="28">
        <f>VLOOKUP(I5239,'Indice isolamento municipio'!$F$2:$G$26498,2,false)</f>
        <v>0.274</v>
      </c>
      <c r="K5239" s="29"/>
      <c r="L5239" s="20"/>
      <c r="M5239" s="20"/>
      <c r="N5239" s="20"/>
      <c r="O5239" s="20"/>
      <c r="P5239" s="20"/>
    </row>
    <row r="5240" ht="15.75" hidden="1" customHeight="1">
      <c r="A5240" s="12">
        <v>354050.0</v>
      </c>
      <c r="B5240" s="12" t="s">
        <v>5058</v>
      </c>
      <c r="C5240" s="12" t="s">
        <v>131</v>
      </c>
      <c r="D5240" s="12" t="s">
        <v>149</v>
      </c>
      <c r="E5240" s="12">
        <v>8579.0</v>
      </c>
      <c r="F5240" s="26">
        <v>43965.0</v>
      </c>
      <c r="G5240" s="20"/>
      <c r="H5240" s="20"/>
      <c r="I5240" s="28" t="str">
        <f t="shared" si="1"/>
        <v>SPPorangaba43965</v>
      </c>
      <c r="J5240" s="28">
        <f>VLOOKUP(I5240,'Indice isolamento municipio'!$F$2:$G$26498,2,false)</f>
        <v>0.402</v>
      </c>
      <c r="K5240" s="29"/>
      <c r="L5240" s="20"/>
      <c r="M5240" s="20"/>
      <c r="N5240" s="20"/>
      <c r="O5240" s="20"/>
      <c r="P5240" s="20"/>
    </row>
    <row r="5241" ht="15.75" hidden="1" customHeight="1">
      <c r="A5241" s="12">
        <v>354060.0</v>
      </c>
      <c r="B5241" s="12" t="s">
        <v>5059</v>
      </c>
      <c r="C5241" s="12" t="s">
        <v>131</v>
      </c>
      <c r="D5241" s="12" t="s">
        <v>149</v>
      </c>
      <c r="E5241" s="12">
        <v>49404.0</v>
      </c>
      <c r="F5241" s="26">
        <v>43965.0</v>
      </c>
      <c r="G5241" s="20"/>
      <c r="H5241" s="20"/>
      <c r="I5241" s="28" t="str">
        <f t="shared" si="1"/>
        <v>SPPorto Feliz43965</v>
      </c>
      <c r="J5241" s="28">
        <f>VLOOKUP(I5241,'Indice isolamento municipio'!$F$2:$G$26498,2,false)</f>
        <v>0.4</v>
      </c>
      <c r="K5241" s="29"/>
      <c r="L5241" s="20"/>
      <c r="M5241" s="20"/>
      <c r="N5241" s="20"/>
      <c r="O5241" s="20"/>
      <c r="P5241" s="20"/>
    </row>
    <row r="5242" ht="15.75" hidden="1" customHeight="1">
      <c r="A5242" s="12">
        <v>354070.0</v>
      </c>
      <c r="B5242" s="12" t="s">
        <v>5060</v>
      </c>
      <c r="C5242" s="12" t="s">
        <v>131</v>
      </c>
      <c r="D5242" s="12" t="s">
        <v>149</v>
      </c>
      <c r="E5242" s="12">
        <v>51999.0</v>
      </c>
      <c r="F5242" s="26">
        <v>43965.0</v>
      </c>
      <c r="G5242" s="20"/>
      <c r="H5242" s="20"/>
      <c r="I5242" s="28" t="str">
        <f t="shared" si="1"/>
        <v>SPPorto Ferreira43965</v>
      </c>
      <c r="J5242" s="28">
        <f>VLOOKUP(I5242,'Indice isolamento municipio'!$F$2:$G$26498,2,false)</f>
        <v>0.392</v>
      </c>
      <c r="K5242" s="29"/>
      <c r="L5242" s="20"/>
      <c r="M5242" s="20"/>
      <c r="N5242" s="20"/>
      <c r="O5242" s="20"/>
      <c r="P5242" s="20"/>
    </row>
    <row r="5243" ht="15.75" hidden="1" customHeight="1">
      <c r="A5243" s="12">
        <v>354075.0</v>
      </c>
      <c r="B5243" s="12" t="s">
        <v>5061</v>
      </c>
      <c r="C5243" s="12" t="s">
        <v>131</v>
      </c>
      <c r="D5243" s="12" t="s">
        <v>149</v>
      </c>
      <c r="E5243" s="12">
        <v>20272.0</v>
      </c>
      <c r="F5243" s="26">
        <v>43965.0</v>
      </c>
      <c r="G5243" s="20"/>
      <c r="H5243" s="20"/>
      <c r="I5243" s="28" t="str">
        <f t="shared" si="1"/>
        <v>SPPotim43965</v>
      </c>
      <c r="J5243" s="28">
        <f>VLOOKUP(I5243,'Indice isolamento municipio'!$F$2:$G$26498,2,false)</f>
        <v>0.364</v>
      </c>
      <c r="K5243" s="29"/>
      <c r="L5243" s="20"/>
      <c r="M5243" s="20"/>
      <c r="N5243" s="20"/>
      <c r="O5243" s="20"/>
      <c r="P5243" s="20"/>
    </row>
    <row r="5244" ht="15.75" hidden="1" customHeight="1">
      <c r="A5244" s="12">
        <v>354080.0</v>
      </c>
      <c r="B5244" s="12" t="s">
        <v>5062</v>
      </c>
      <c r="C5244" s="12" t="s">
        <v>131</v>
      </c>
      <c r="D5244" s="12" t="s">
        <v>149</v>
      </c>
      <c r="E5244" s="12">
        <v>15720.0</v>
      </c>
      <c r="F5244" s="26">
        <v>43965.0</v>
      </c>
      <c r="G5244" s="20"/>
      <c r="H5244" s="20"/>
      <c r="I5244" s="28" t="str">
        <f t="shared" si="1"/>
        <v>SPPotirendaba43965</v>
      </c>
      <c r="J5244" s="28">
        <f>VLOOKUP(I5244,'Indice isolamento municipio'!$F$2:$G$26498,2,false)</f>
        <v>0.295</v>
      </c>
      <c r="K5244" s="29"/>
      <c r="L5244" s="20"/>
      <c r="M5244" s="20"/>
      <c r="N5244" s="20"/>
      <c r="O5244" s="20"/>
      <c r="P5244" s="20"/>
    </row>
    <row r="5245" ht="15.75" hidden="1" customHeight="1">
      <c r="A5245" s="12">
        <v>354085.0</v>
      </c>
      <c r="B5245" s="12" t="s">
        <v>5063</v>
      </c>
      <c r="C5245" s="12" t="s">
        <v>131</v>
      </c>
      <c r="D5245" s="12" t="s">
        <v>149</v>
      </c>
      <c r="E5245" s="12">
        <v>3074.0</v>
      </c>
      <c r="F5245" s="26">
        <v>43965.0</v>
      </c>
      <c r="G5245" s="20"/>
      <c r="H5245" s="20"/>
      <c r="I5245" s="28" t="str">
        <f t="shared" si="1"/>
        <v>SPPracinha43965</v>
      </c>
      <c r="J5245" s="28">
        <f>VLOOKUP(I5245,'Indice isolamento municipio'!$F$2:$G$26498,2,false)</f>
        <v>0.333</v>
      </c>
      <c r="K5245" s="29"/>
      <c r="L5245" s="20"/>
      <c r="M5245" s="20"/>
      <c r="N5245" s="20"/>
      <c r="O5245" s="20"/>
      <c r="P5245" s="20"/>
    </row>
    <row r="5246" ht="15.75" hidden="1" customHeight="1">
      <c r="A5246" s="12">
        <v>354090.0</v>
      </c>
      <c r="B5246" s="12" t="s">
        <v>5064</v>
      </c>
      <c r="C5246" s="12" t="s">
        <v>131</v>
      </c>
      <c r="D5246" s="12" t="s">
        <v>149</v>
      </c>
      <c r="E5246" s="12">
        <v>18052.0</v>
      </c>
      <c r="F5246" s="26">
        <v>43965.0</v>
      </c>
      <c r="G5246" s="20"/>
      <c r="H5246" s="20"/>
      <c r="I5246" s="28" t="str">
        <f t="shared" si="1"/>
        <v>SPPradópolis43965</v>
      </c>
      <c r="J5246" s="28">
        <f>VLOOKUP(I5246,'Indice isolamento municipio'!$F$2:$G$26498,2,false)</f>
        <v>0.365</v>
      </c>
      <c r="K5246" s="29"/>
      <c r="L5246" s="20"/>
      <c r="M5246" s="20"/>
      <c r="N5246" s="20"/>
      <c r="O5246" s="20"/>
      <c r="P5246" s="20"/>
    </row>
    <row r="5247" ht="15.75" hidden="1" customHeight="1">
      <c r="A5247" s="12">
        <v>354100.0</v>
      </c>
      <c r="B5247" s="12" t="s">
        <v>4551</v>
      </c>
      <c r="C5247" s="12" t="s">
        <v>131</v>
      </c>
      <c r="D5247" s="12" t="s">
        <v>149</v>
      </c>
      <c r="E5247" s="12">
        <v>272390.0</v>
      </c>
      <c r="F5247" s="26">
        <v>43965.0</v>
      </c>
      <c r="G5247" s="20"/>
      <c r="H5247" s="20"/>
      <c r="I5247" s="28" t="str">
        <f t="shared" si="1"/>
        <v>SPPraia Grande43965</v>
      </c>
      <c r="J5247" s="28">
        <f>VLOOKUP(I5247,'Indice isolamento municipio'!$F$2:$G$26498,2,false)</f>
        <v>0.437</v>
      </c>
      <c r="K5247" s="29"/>
      <c r="L5247" s="20"/>
      <c r="M5247" s="20"/>
      <c r="N5247" s="20"/>
      <c r="O5247" s="20"/>
      <c r="P5247" s="20"/>
    </row>
    <row r="5248" ht="15.75" hidden="1" customHeight="1">
      <c r="A5248" s="12">
        <v>354105.0</v>
      </c>
      <c r="B5248" s="12" t="s">
        <v>5065</v>
      </c>
      <c r="C5248" s="12" t="s">
        <v>131</v>
      </c>
      <c r="D5248" s="12" t="s">
        <v>149</v>
      </c>
      <c r="E5248" s="12">
        <v>4697.0</v>
      </c>
      <c r="F5248" s="26">
        <v>43965.0</v>
      </c>
      <c r="G5248" s="20"/>
      <c r="H5248" s="20"/>
      <c r="I5248" s="28" t="str">
        <f t="shared" si="1"/>
        <v>SPPratânia43965</v>
      </c>
      <c r="J5248" s="28">
        <f>VLOOKUP(I5248,'Indice isolamento municipio'!$F$2:$G$26498,2,false)</f>
        <v>0.444</v>
      </c>
      <c r="K5248" s="29"/>
      <c r="L5248" s="20"/>
      <c r="M5248" s="20"/>
      <c r="N5248" s="20"/>
      <c r="O5248" s="20"/>
      <c r="P5248" s="20"/>
    </row>
    <row r="5249" ht="15.75" hidden="1" customHeight="1">
      <c r="A5249" s="12">
        <v>354110.0</v>
      </c>
      <c r="B5249" s="12" t="s">
        <v>5066</v>
      </c>
      <c r="C5249" s="12" t="s">
        <v>131</v>
      </c>
      <c r="D5249" s="12" t="s">
        <v>149</v>
      </c>
      <c r="E5249" s="12">
        <v>4094.0</v>
      </c>
      <c r="F5249" s="26">
        <v>43965.0</v>
      </c>
      <c r="G5249" s="20"/>
      <c r="H5249" s="20"/>
      <c r="I5249" s="28" t="str">
        <f t="shared" si="1"/>
        <v>SPPresidente Alves43965</v>
      </c>
      <c r="J5249" s="28">
        <f>VLOOKUP(I5249,'Indice isolamento municipio'!$F$2:$G$26498,2,false)</f>
        <v>0.359</v>
      </c>
      <c r="K5249" s="29"/>
      <c r="L5249" s="20"/>
      <c r="M5249" s="20"/>
      <c r="N5249" s="20"/>
      <c r="O5249" s="20"/>
      <c r="P5249" s="20"/>
    </row>
    <row r="5250" ht="15.75" hidden="1" customHeight="1">
      <c r="A5250" s="12">
        <v>354120.0</v>
      </c>
      <c r="B5250" s="12" t="s">
        <v>2342</v>
      </c>
      <c r="C5250" s="12" t="s">
        <v>131</v>
      </c>
      <c r="D5250" s="12" t="s">
        <v>149</v>
      </c>
      <c r="E5250" s="12">
        <v>13406.0</v>
      </c>
      <c r="F5250" s="26">
        <v>43965.0</v>
      </c>
      <c r="G5250" s="20"/>
      <c r="H5250" s="20"/>
      <c r="I5250" s="28" t="str">
        <f t="shared" si="1"/>
        <v>SPPresidente Bernardes43965</v>
      </c>
      <c r="J5250" s="28">
        <f>VLOOKUP(I5250,'Indice isolamento municipio'!$F$2:$G$26498,2,false)</f>
        <v>0.386</v>
      </c>
      <c r="K5250" s="29"/>
      <c r="L5250" s="20"/>
      <c r="M5250" s="20"/>
      <c r="N5250" s="20"/>
      <c r="O5250" s="20"/>
      <c r="P5250" s="20"/>
    </row>
    <row r="5251" ht="15.75" hidden="1" customHeight="1">
      <c r="A5251" s="12">
        <v>354130.0</v>
      </c>
      <c r="B5251" s="12" t="s">
        <v>5068</v>
      </c>
      <c r="C5251" s="12" t="s">
        <v>131</v>
      </c>
      <c r="D5251" s="12" t="s">
        <v>149</v>
      </c>
      <c r="E5251" s="12">
        <v>41624.0</v>
      </c>
      <c r="F5251" s="26">
        <v>43965.0</v>
      </c>
      <c r="G5251" s="20"/>
      <c r="H5251" s="20"/>
      <c r="I5251" s="28" t="str">
        <f t="shared" si="1"/>
        <v>SPPresidente Epitácio43965</v>
      </c>
      <c r="J5251" s="28">
        <f>VLOOKUP(I5251,'Indice isolamento municipio'!$F$2:$G$26498,2,false)</f>
        <v>0.424</v>
      </c>
      <c r="K5251" s="29"/>
      <c r="L5251" s="20"/>
      <c r="M5251" s="20"/>
      <c r="N5251" s="20"/>
      <c r="O5251" s="20"/>
      <c r="P5251" s="20"/>
    </row>
    <row r="5252" ht="15.75" hidden="1" customHeight="1">
      <c r="A5252" s="12">
        <v>354140.0</v>
      </c>
      <c r="B5252" s="12" t="s">
        <v>5069</v>
      </c>
      <c r="C5252" s="12" t="s">
        <v>131</v>
      </c>
      <c r="D5252" s="12" t="s">
        <v>149</v>
      </c>
      <c r="E5252" s="12">
        <v>210393.0</v>
      </c>
      <c r="F5252" s="26">
        <v>43965.0</v>
      </c>
      <c r="G5252" s="20"/>
      <c r="H5252" s="20"/>
      <c r="I5252" s="28" t="str">
        <f t="shared" si="1"/>
        <v>SPPresidente Prudente43965</v>
      </c>
      <c r="J5252" s="28">
        <f>VLOOKUP(I5252,'Indice isolamento municipio'!$F$2:$G$26498,2,false)</f>
        <v>0.389</v>
      </c>
      <c r="K5252" s="29"/>
      <c r="L5252" s="20"/>
      <c r="M5252" s="20"/>
      <c r="N5252" s="20"/>
      <c r="O5252" s="20"/>
      <c r="P5252" s="20"/>
    </row>
    <row r="5253" ht="15.75" hidden="1" customHeight="1">
      <c r="A5253" s="12">
        <v>354150.0</v>
      </c>
      <c r="B5253" s="12" t="s">
        <v>5070</v>
      </c>
      <c r="C5253" s="12" t="s">
        <v>131</v>
      </c>
      <c r="D5253" s="12" t="s">
        <v>149</v>
      </c>
      <c r="E5253" s="12">
        <v>37996.0</v>
      </c>
      <c r="F5253" s="26">
        <v>43965.0</v>
      </c>
      <c r="G5253" s="20"/>
      <c r="H5253" s="20"/>
      <c r="I5253" s="28" t="str">
        <f t="shared" si="1"/>
        <v>SPPresidente Venceslau43965</v>
      </c>
      <c r="J5253" s="28">
        <f>VLOOKUP(I5253,'Indice isolamento municipio'!$F$2:$G$26498,2,false)</f>
        <v>0.395</v>
      </c>
      <c r="K5253" s="29"/>
      <c r="L5253" s="20"/>
      <c r="M5253" s="20"/>
      <c r="N5253" s="20"/>
      <c r="O5253" s="20"/>
      <c r="P5253" s="20"/>
    </row>
    <row r="5254" ht="15.75" hidden="1" customHeight="1">
      <c r="A5254" s="12">
        <v>354160.0</v>
      </c>
      <c r="B5254" s="12" t="s">
        <v>5071</v>
      </c>
      <c r="C5254" s="12" t="s">
        <v>131</v>
      </c>
      <c r="D5254" s="12" t="s">
        <v>149</v>
      </c>
      <c r="E5254" s="12">
        <v>36364.0</v>
      </c>
      <c r="F5254" s="26">
        <v>43965.0</v>
      </c>
      <c r="G5254" s="20"/>
      <c r="H5254" s="20"/>
      <c r="I5254" s="28" t="str">
        <f t="shared" si="1"/>
        <v>SPPromissão43965</v>
      </c>
      <c r="J5254" s="28">
        <f>VLOOKUP(I5254,'Indice isolamento municipio'!$F$2:$G$26498,2,false)</f>
        <v>0.385</v>
      </c>
      <c r="K5254" s="29"/>
      <c r="L5254" s="20"/>
      <c r="M5254" s="20"/>
      <c r="N5254" s="20"/>
      <c r="O5254" s="20"/>
      <c r="P5254" s="20"/>
    </row>
    <row r="5255" ht="15.75" hidden="1" customHeight="1">
      <c r="A5255" s="12">
        <v>354165.0</v>
      </c>
      <c r="B5255" s="12" t="s">
        <v>5072</v>
      </c>
      <c r="C5255" s="12" t="s">
        <v>131</v>
      </c>
      <c r="D5255" s="12" t="s">
        <v>149</v>
      </c>
      <c r="E5255" s="12">
        <v>3325.0</v>
      </c>
      <c r="F5255" s="26">
        <v>43965.0</v>
      </c>
      <c r="G5255" s="20"/>
      <c r="H5255" s="20"/>
      <c r="I5255" s="28" t="str">
        <f t="shared" si="1"/>
        <v>SPQuadra43965</v>
      </c>
      <c r="J5255" s="28">
        <f>VLOOKUP(I5255,'Indice isolamento municipio'!$F$2:$G$26498,2,false)</f>
        <v>0.418</v>
      </c>
      <c r="K5255" s="29"/>
      <c r="L5255" s="20"/>
      <c r="M5255" s="20"/>
      <c r="N5255" s="20"/>
      <c r="O5255" s="20"/>
      <c r="P5255" s="20"/>
    </row>
    <row r="5256" ht="15.75" hidden="1" customHeight="1">
      <c r="A5256" s="12">
        <v>354170.0</v>
      </c>
      <c r="B5256" s="12" t="s">
        <v>5074</v>
      </c>
      <c r="C5256" s="12" t="s">
        <v>131</v>
      </c>
      <c r="D5256" s="12" t="s">
        <v>149</v>
      </c>
      <c r="E5256" s="12">
        <v>12972.0</v>
      </c>
      <c r="F5256" s="26">
        <v>43965.0</v>
      </c>
      <c r="G5256" s="20"/>
      <c r="H5256" s="20"/>
      <c r="I5256" s="28" t="str">
        <f t="shared" si="1"/>
        <v>SPQuatá43965</v>
      </c>
      <c r="J5256" s="28">
        <f>VLOOKUP(I5256,'Indice isolamento municipio'!$F$2:$G$26498,2,false)</f>
        <v>0.346</v>
      </c>
      <c r="K5256" s="29"/>
      <c r="L5256" s="20"/>
      <c r="M5256" s="20"/>
      <c r="N5256" s="20"/>
      <c r="O5256" s="20"/>
      <c r="P5256" s="20"/>
    </row>
    <row r="5257" ht="15.75" hidden="1" customHeight="1">
      <c r="A5257" s="12">
        <v>354180.0</v>
      </c>
      <c r="B5257" s="12" t="s">
        <v>5075</v>
      </c>
      <c r="C5257" s="12" t="s">
        <v>131</v>
      </c>
      <c r="D5257" s="12" t="s">
        <v>149</v>
      </c>
      <c r="E5257" s="12">
        <v>2905.0</v>
      </c>
      <c r="F5257" s="26">
        <v>43965.0</v>
      </c>
      <c r="G5257" s="20"/>
      <c r="H5257" s="20"/>
      <c r="I5257" s="28" t="str">
        <f t="shared" si="1"/>
        <v>SPQueiroz43965</v>
      </c>
      <c r="J5257" s="28">
        <f>VLOOKUP(I5257,'Indice isolamento municipio'!$F$2:$G$26498,2,false)</f>
        <v>0.383</v>
      </c>
      <c r="K5257" s="29"/>
      <c r="L5257" s="20"/>
      <c r="M5257" s="20"/>
      <c r="N5257" s="20"/>
      <c r="O5257" s="20"/>
      <c r="P5257" s="20"/>
    </row>
    <row r="5258" ht="15.75" hidden="1" customHeight="1">
      <c r="A5258" s="12">
        <v>354190.0</v>
      </c>
      <c r="B5258" s="12" t="s">
        <v>5076</v>
      </c>
      <c r="C5258" s="12" t="s">
        <v>131</v>
      </c>
      <c r="D5258" s="12" t="s">
        <v>149</v>
      </c>
      <c r="E5258" s="12">
        <v>11641.0</v>
      </c>
      <c r="F5258" s="26">
        <v>43965.0</v>
      </c>
      <c r="G5258" s="20"/>
      <c r="H5258" s="20"/>
      <c r="I5258" s="28" t="str">
        <f t="shared" si="1"/>
        <v>SPQueluz43965</v>
      </c>
      <c r="J5258" s="28">
        <f>VLOOKUP(I5258,'Indice isolamento municipio'!$F$2:$G$26498,2,false)</f>
        <v>0.492</v>
      </c>
      <c r="K5258" s="29"/>
      <c r="L5258" s="20"/>
      <c r="M5258" s="20"/>
      <c r="N5258" s="20"/>
      <c r="O5258" s="20"/>
      <c r="P5258" s="20"/>
    </row>
    <row r="5259" ht="15.75" hidden="1" customHeight="1">
      <c r="A5259" s="12">
        <v>354200.0</v>
      </c>
      <c r="B5259" s="12" t="s">
        <v>5077</v>
      </c>
      <c r="C5259" s="12" t="s">
        <v>131</v>
      </c>
      <c r="D5259" s="12" t="s">
        <v>149</v>
      </c>
      <c r="E5259" s="12">
        <v>6089.0</v>
      </c>
      <c r="F5259" s="26">
        <v>43965.0</v>
      </c>
      <c r="G5259" s="20"/>
      <c r="H5259" s="20"/>
      <c r="I5259" s="28" t="str">
        <f t="shared" si="1"/>
        <v>SPQuintana43965</v>
      </c>
      <c r="J5259" s="28">
        <f>VLOOKUP(I5259,'Indice isolamento municipio'!$F$2:$G$26498,2,false)</f>
        <v>0.433</v>
      </c>
      <c r="K5259" s="29"/>
      <c r="L5259" s="20"/>
      <c r="M5259" s="20"/>
      <c r="N5259" s="20"/>
      <c r="O5259" s="20"/>
      <c r="P5259" s="20"/>
    </row>
    <row r="5260" ht="15.75" hidden="1" customHeight="1">
      <c r="A5260" s="12">
        <v>354210.0</v>
      </c>
      <c r="B5260" s="12" t="s">
        <v>5078</v>
      </c>
      <c r="C5260" s="12" t="s">
        <v>131</v>
      </c>
      <c r="D5260" s="12" t="s">
        <v>149</v>
      </c>
      <c r="E5260" s="12">
        <v>8651.0</v>
      </c>
      <c r="F5260" s="26">
        <v>43965.0</v>
      </c>
      <c r="G5260" s="20"/>
      <c r="H5260" s="20"/>
      <c r="I5260" s="28" t="str">
        <f t="shared" si="1"/>
        <v>SPRafard43965</v>
      </c>
      <c r="J5260" s="28">
        <f>VLOOKUP(I5260,'Indice isolamento municipio'!$F$2:$G$26498,2,false)</f>
        <v>0.379</v>
      </c>
      <c r="K5260" s="29"/>
      <c r="L5260" s="20"/>
      <c r="M5260" s="20"/>
      <c r="N5260" s="20"/>
      <c r="O5260" s="20"/>
      <c r="P5260" s="20"/>
    </row>
    <row r="5261" ht="15.75" hidden="1" customHeight="1">
      <c r="A5261" s="12">
        <v>354220.0</v>
      </c>
      <c r="B5261" s="12" t="s">
        <v>5079</v>
      </c>
      <c r="C5261" s="12" t="s">
        <v>131</v>
      </c>
      <c r="D5261" s="12" t="s">
        <v>149</v>
      </c>
      <c r="E5261" s="12">
        <v>28809.0</v>
      </c>
      <c r="F5261" s="26">
        <v>43965.0</v>
      </c>
      <c r="G5261" s="20"/>
      <c r="H5261" s="20"/>
      <c r="I5261" s="28" t="str">
        <f t="shared" si="1"/>
        <v>SPRancharia43965</v>
      </c>
      <c r="J5261" s="28">
        <f>VLOOKUP(I5261,'Indice isolamento municipio'!$F$2:$G$26498,2,false)</f>
        <v>0.373</v>
      </c>
      <c r="K5261" s="29"/>
      <c r="L5261" s="20"/>
      <c r="M5261" s="20"/>
      <c r="N5261" s="20"/>
      <c r="O5261" s="20"/>
      <c r="P5261" s="20"/>
    </row>
    <row r="5262" ht="15.75" hidden="1" customHeight="1">
      <c r="A5262" s="12">
        <v>354230.0</v>
      </c>
      <c r="B5262" s="12" t="s">
        <v>5080</v>
      </c>
      <c r="C5262" s="12" t="s">
        <v>131</v>
      </c>
      <c r="D5262" s="12" t="s">
        <v>149</v>
      </c>
      <c r="E5262" s="12">
        <v>3847.0</v>
      </c>
      <c r="F5262" s="26">
        <v>43965.0</v>
      </c>
      <c r="G5262" s="20"/>
      <c r="H5262" s="20"/>
      <c r="I5262" s="28" t="str">
        <f t="shared" si="1"/>
        <v>SPRedenção da Serra43965</v>
      </c>
      <c r="J5262" s="28">
        <f>VLOOKUP(I5262,'Indice isolamento municipio'!$F$2:$G$26498,2,false)</f>
        <v>0.359</v>
      </c>
      <c r="K5262" s="29"/>
      <c r="L5262" s="20"/>
      <c r="M5262" s="20"/>
      <c r="N5262" s="20"/>
      <c r="O5262" s="20"/>
      <c r="P5262" s="20"/>
    </row>
    <row r="5263" ht="15.75" hidden="1" customHeight="1">
      <c r="A5263" s="12">
        <v>354240.0</v>
      </c>
      <c r="B5263" s="12" t="s">
        <v>5081</v>
      </c>
      <c r="C5263" s="12" t="s">
        <v>131</v>
      </c>
      <c r="D5263" s="12" t="s">
        <v>149</v>
      </c>
      <c r="E5263" s="12">
        <v>18720.0</v>
      </c>
      <c r="F5263" s="26">
        <v>43965.0</v>
      </c>
      <c r="G5263" s="20"/>
      <c r="H5263" s="20"/>
      <c r="I5263" s="28" t="str">
        <f t="shared" si="1"/>
        <v>SPRegente Feijó43965</v>
      </c>
      <c r="J5263" s="28">
        <f>VLOOKUP(I5263,'Indice isolamento municipio'!$F$2:$G$26498,2,false)</f>
        <v>0.361</v>
      </c>
      <c r="K5263" s="29"/>
      <c r="L5263" s="20"/>
      <c r="M5263" s="20"/>
      <c r="N5263" s="20"/>
      <c r="O5263" s="20"/>
      <c r="P5263" s="20"/>
    </row>
    <row r="5264" ht="15.75" hidden="1" customHeight="1">
      <c r="A5264" s="12">
        <v>354250.0</v>
      </c>
      <c r="B5264" s="12" t="s">
        <v>5082</v>
      </c>
      <c r="C5264" s="12" t="s">
        <v>131</v>
      </c>
      <c r="D5264" s="12" t="s">
        <v>149</v>
      </c>
      <c r="E5264" s="12">
        <v>7713.0</v>
      </c>
      <c r="F5264" s="26">
        <v>43965.0</v>
      </c>
      <c r="G5264" s="20"/>
      <c r="H5264" s="20"/>
      <c r="I5264" s="28" t="str">
        <f t="shared" si="1"/>
        <v>SPReginópolis43965</v>
      </c>
      <c r="J5264" s="28">
        <f>VLOOKUP(I5264,'Indice isolamento municipio'!$F$2:$G$26498,2,false)</f>
        <v>0.404</v>
      </c>
      <c r="K5264" s="29"/>
      <c r="L5264" s="20"/>
      <c r="M5264" s="20"/>
      <c r="N5264" s="20"/>
      <c r="O5264" s="20"/>
      <c r="P5264" s="20"/>
    </row>
    <row r="5265" ht="15.75" hidden="1" customHeight="1">
      <c r="A5265" s="12">
        <v>354260.0</v>
      </c>
      <c r="B5265" s="12" t="s">
        <v>5083</v>
      </c>
      <c r="C5265" s="12" t="s">
        <v>131</v>
      </c>
      <c r="D5265" s="12" t="s">
        <v>149</v>
      </c>
      <c r="E5265" s="12">
        <v>54338.0</v>
      </c>
      <c r="F5265" s="26">
        <v>43965.0</v>
      </c>
      <c r="G5265" s="20"/>
      <c r="H5265" s="20"/>
      <c r="I5265" s="28" t="str">
        <f t="shared" si="1"/>
        <v>SPRegistro43965</v>
      </c>
      <c r="J5265" s="28">
        <f>VLOOKUP(I5265,'Indice isolamento municipio'!$F$2:$G$26498,2,false)</f>
        <v>0.435</v>
      </c>
      <c r="K5265" s="29"/>
      <c r="L5265" s="20"/>
      <c r="M5265" s="20"/>
      <c r="N5265" s="20"/>
      <c r="O5265" s="20"/>
      <c r="P5265" s="20"/>
    </row>
    <row r="5266" ht="15.75" hidden="1" customHeight="1">
      <c r="A5266" s="12">
        <v>354270.0</v>
      </c>
      <c r="B5266" s="12" t="s">
        <v>5084</v>
      </c>
      <c r="C5266" s="12" t="s">
        <v>131</v>
      </c>
      <c r="D5266" s="12" t="s">
        <v>149</v>
      </c>
      <c r="E5266" s="12">
        <v>6739.0</v>
      </c>
      <c r="F5266" s="26">
        <v>43965.0</v>
      </c>
      <c r="G5266" s="20"/>
      <c r="H5266" s="20"/>
      <c r="I5266" s="28" t="str">
        <f t="shared" si="1"/>
        <v>SPRestinga43965</v>
      </c>
      <c r="J5266" s="28">
        <f>VLOOKUP(I5266,'Indice isolamento municipio'!$F$2:$G$26498,2,false)</f>
        <v>0.374</v>
      </c>
      <c r="K5266" s="29"/>
      <c r="L5266" s="20"/>
      <c r="M5266" s="20"/>
      <c r="N5266" s="20"/>
      <c r="O5266" s="20"/>
      <c r="P5266" s="20"/>
    </row>
    <row r="5267" ht="15.75" hidden="1" customHeight="1">
      <c r="A5267" s="12">
        <v>354280.0</v>
      </c>
      <c r="B5267" s="12" t="s">
        <v>5085</v>
      </c>
      <c r="C5267" s="12" t="s">
        <v>131</v>
      </c>
      <c r="D5267" s="12" t="s">
        <v>149</v>
      </c>
      <c r="E5267" s="12">
        <v>3336.0</v>
      </c>
      <c r="F5267" s="26">
        <v>43965.0</v>
      </c>
      <c r="G5267" s="20"/>
      <c r="H5267" s="20"/>
      <c r="I5267" s="28" t="str">
        <f t="shared" si="1"/>
        <v>SPRibeira43965</v>
      </c>
      <c r="J5267" s="28">
        <f>VLOOKUP(I5267,'Indice isolamento municipio'!$F$2:$G$26498,2,false)</f>
        <v>0.455</v>
      </c>
      <c r="K5267" s="29"/>
      <c r="L5267" s="20"/>
      <c r="M5267" s="20"/>
      <c r="N5267" s="20"/>
      <c r="O5267" s="20"/>
      <c r="P5267" s="20"/>
    </row>
    <row r="5268" ht="15.75" hidden="1" customHeight="1">
      <c r="A5268" s="12">
        <v>354290.0</v>
      </c>
      <c r="B5268" s="12" t="s">
        <v>5086</v>
      </c>
      <c r="C5268" s="12" t="s">
        <v>131</v>
      </c>
      <c r="D5268" s="12" t="s">
        <v>149</v>
      </c>
      <c r="E5268" s="12">
        <v>12270.0</v>
      </c>
      <c r="F5268" s="26">
        <v>43965.0</v>
      </c>
      <c r="G5268" s="20"/>
      <c r="H5268" s="20"/>
      <c r="I5268" s="28" t="str">
        <f t="shared" si="1"/>
        <v>SPRibeirão Bonito43965</v>
      </c>
      <c r="J5268" s="28">
        <f>VLOOKUP(I5268,'Indice isolamento municipio'!$F$2:$G$26498,2,false)</f>
        <v>0.411</v>
      </c>
      <c r="K5268" s="29"/>
      <c r="L5268" s="20"/>
      <c r="M5268" s="20"/>
      <c r="N5268" s="20"/>
      <c r="O5268" s="20"/>
      <c r="P5268" s="20"/>
    </row>
    <row r="5269" ht="15.75" hidden="1" customHeight="1">
      <c r="A5269" s="12">
        <v>354300.0</v>
      </c>
      <c r="B5269" s="12" t="s">
        <v>5087</v>
      </c>
      <c r="C5269" s="12" t="s">
        <v>131</v>
      </c>
      <c r="D5269" s="12" t="s">
        <v>149</v>
      </c>
      <c r="E5269" s="12">
        <v>17822.0</v>
      </c>
      <c r="F5269" s="26">
        <v>43965.0</v>
      </c>
      <c r="G5269" s="20"/>
      <c r="H5269" s="20"/>
      <c r="I5269" s="28" t="str">
        <f t="shared" si="1"/>
        <v>SPRibeirão Branco43965</v>
      </c>
      <c r="J5269" s="28">
        <f>VLOOKUP(I5269,'Indice isolamento municipio'!$F$2:$G$26498,2,false)</f>
        <v>0.464</v>
      </c>
      <c r="K5269" s="29"/>
      <c r="L5269" s="20"/>
      <c r="M5269" s="20"/>
      <c r="N5269" s="20"/>
      <c r="O5269" s="20"/>
      <c r="P5269" s="20"/>
    </row>
    <row r="5270" ht="15.75" hidden="1" customHeight="1">
      <c r="A5270" s="12">
        <v>354310.0</v>
      </c>
      <c r="B5270" s="12" t="s">
        <v>5088</v>
      </c>
      <c r="C5270" s="12" t="s">
        <v>131</v>
      </c>
      <c r="D5270" s="12" t="s">
        <v>149</v>
      </c>
      <c r="E5270" s="12">
        <v>4333.0</v>
      </c>
      <c r="F5270" s="26">
        <v>43965.0</v>
      </c>
      <c r="G5270" s="20"/>
      <c r="H5270" s="20"/>
      <c r="I5270" s="28" t="str">
        <f t="shared" si="1"/>
        <v>SPRibeirão Corrente43965</v>
      </c>
      <c r="J5270" s="28">
        <f>VLOOKUP(I5270,'Indice isolamento municipio'!$F$2:$G$26498,2,false)</f>
        <v>0.269</v>
      </c>
      <c r="K5270" s="29"/>
      <c r="L5270" s="20"/>
      <c r="M5270" s="20"/>
      <c r="N5270" s="20"/>
      <c r="O5270" s="20"/>
      <c r="P5270" s="20"/>
    </row>
    <row r="5271" ht="15.75" hidden="1" customHeight="1">
      <c r="A5271" s="12">
        <v>354320.0</v>
      </c>
      <c r="B5271" s="12" t="s">
        <v>5089</v>
      </c>
      <c r="C5271" s="12" t="s">
        <v>131</v>
      </c>
      <c r="D5271" s="12" t="s">
        <v>149</v>
      </c>
      <c r="E5271" s="12">
        <v>4439.0</v>
      </c>
      <c r="F5271" s="26">
        <v>43965.0</v>
      </c>
      <c r="G5271" s="20"/>
      <c r="H5271" s="20"/>
      <c r="I5271" s="28" t="str">
        <f t="shared" si="1"/>
        <v>SPRibeirão do Sul43965</v>
      </c>
      <c r="J5271" s="28">
        <f>VLOOKUP(I5271,'Indice isolamento municipio'!$F$2:$G$26498,2,false)</f>
        <v>0.389</v>
      </c>
      <c r="K5271" s="29"/>
      <c r="L5271" s="20"/>
      <c r="M5271" s="20"/>
      <c r="N5271" s="20"/>
      <c r="O5271" s="20"/>
      <c r="P5271" s="20"/>
    </row>
    <row r="5272" ht="15.75" hidden="1" customHeight="1">
      <c r="A5272" s="12">
        <v>354323.0</v>
      </c>
      <c r="B5272" s="12" t="s">
        <v>5090</v>
      </c>
      <c r="C5272" s="12" t="s">
        <v>131</v>
      </c>
      <c r="D5272" s="12" t="s">
        <v>149</v>
      </c>
      <c r="E5272" s="12">
        <v>2182.0</v>
      </c>
      <c r="F5272" s="26">
        <v>43965.0</v>
      </c>
      <c r="G5272" s="20"/>
      <c r="H5272" s="20"/>
      <c r="I5272" s="28" t="str">
        <f t="shared" si="1"/>
        <v>SPRibeirão dos Índios43965</v>
      </c>
      <c r="J5272" s="28">
        <f>VLOOKUP(I5272,'Indice isolamento municipio'!$F$2:$G$26498,2,false)</f>
        <v>0.415</v>
      </c>
      <c r="K5272" s="29"/>
      <c r="L5272" s="20"/>
      <c r="M5272" s="20"/>
      <c r="N5272" s="20"/>
      <c r="O5272" s="20"/>
      <c r="P5272" s="20"/>
    </row>
    <row r="5273" ht="15.75" hidden="1" customHeight="1">
      <c r="A5273" s="12">
        <v>354325.0</v>
      </c>
      <c r="B5273" s="12" t="s">
        <v>5091</v>
      </c>
      <c r="C5273" s="12" t="s">
        <v>131</v>
      </c>
      <c r="D5273" s="12" t="s">
        <v>149</v>
      </c>
      <c r="E5273" s="12">
        <v>7427.0</v>
      </c>
      <c r="F5273" s="26">
        <v>43965.0</v>
      </c>
      <c r="G5273" s="20"/>
      <c r="H5273" s="20"/>
      <c r="I5273" s="28" t="str">
        <f t="shared" si="1"/>
        <v>SPRibeirão Grande43965</v>
      </c>
      <c r="J5273" s="28">
        <f>VLOOKUP(I5273,'Indice isolamento municipio'!$F$2:$G$26498,2,false)</f>
        <v>0.377</v>
      </c>
      <c r="K5273" s="29"/>
      <c r="L5273" s="20"/>
      <c r="M5273" s="20"/>
      <c r="N5273" s="20"/>
      <c r="O5273" s="20"/>
      <c r="P5273" s="20"/>
    </row>
    <row r="5274" ht="15.75" hidden="1" customHeight="1">
      <c r="A5274" s="12">
        <v>354330.0</v>
      </c>
      <c r="B5274" s="12" t="s">
        <v>5092</v>
      </c>
      <c r="C5274" s="12" t="s">
        <v>131</v>
      </c>
      <c r="D5274" s="12" t="s">
        <v>149</v>
      </c>
      <c r="E5274" s="12">
        <v>114361.0</v>
      </c>
      <c r="F5274" s="26">
        <v>43965.0</v>
      </c>
      <c r="G5274" s="20"/>
      <c r="H5274" s="20"/>
      <c r="I5274" s="28" t="str">
        <f t="shared" si="1"/>
        <v>SPRibeirão Pires43965</v>
      </c>
      <c r="J5274" s="28">
        <f>VLOOKUP(I5274,'Indice isolamento municipio'!$F$2:$G$26498,2,false)</f>
        <v>0.458</v>
      </c>
      <c r="K5274" s="29"/>
      <c r="L5274" s="20"/>
      <c r="M5274" s="20"/>
      <c r="N5274" s="20"/>
      <c r="O5274" s="20"/>
      <c r="P5274" s="20"/>
    </row>
    <row r="5275" ht="15.75" hidden="1" customHeight="1">
      <c r="A5275" s="12">
        <v>354340.0</v>
      </c>
      <c r="B5275" s="12" t="s">
        <v>5093</v>
      </c>
      <c r="C5275" s="12" t="s">
        <v>131</v>
      </c>
      <c r="D5275" s="12" t="s">
        <v>149</v>
      </c>
      <c r="E5275" s="12">
        <v>619746.0</v>
      </c>
      <c r="F5275" s="26">
        <v>43965.0</v>
      </c>
      <c r="G5275" s="20"/>
      <c r="H5275" s="20"/>
      <c r="I5275" s="28" t="str">
        <f t="shared" si="1"/>
        <v>SPRibeirão Preto43965</v>
      </c>
      <c r="J5275" s="28">
        <f>VLOOKUP(I5275,'Indice isolamento municipio'!$F$2:$G$26498,2,false)</f>
        <v>0.402</v>
      </c>
      <c r="K5275" s="29"/>
      <c r="L5275" s="20"/>
      <c r="M5275" s="20"/>
      <c r="N5275" s="20"/>
      <c r="O5275" s="20"/>
      <c r="P5275" s="20"/>
    </row>
    <row r="5276" ht="15.75" hidden="1" customHeight="1">
      <c r="A5276" s="12">
        <v>354350.0</v>
      </c>
      <c r="B5276" s="12" t="s">
        <v>5100</v>
      </c>
      <c r="C5276" s="12" t="s">
        <v>131</v>
      </c>
      <c r="D5276" s="12" t="s">
        <v>149</v>
      </c>
      <c r="E5276" s="12">
        <v>6008.0</v>
      </c>
      <c r="F5276" s="26">
        <v>43965.0</v>
      </c>
      <c r="G5276" s="20"/>
      <c r="H5276" s="20"/>
      <c r="I5276" s="28" t="str">
        <f t="shared" si="1"/>
        <v>SPRiversul43965</v>
      </c>
      <c r="J5276" s="28">
        <f>VLOOKUP(I5276,'Indice isolamento municipio'!$F$2:$G$26498,2,false)</f>
        <v>0.4</v>
      </c>
      <c r="K5276" s="29"/>
      <c r="L5276" s="20"/>
      <c r="M5276" s="20"/>
      <c r="N5276" s="20"/>
      <c r="O5276" s="20"/>
      <c r="P5276" s="20"/>
    </row>
    <row r="5277" ht="15.75" hidden="1" customHeight="1">
      <c r="A5277" s="12">
        <v>354360.0</v>
      </c>
      <c r="B5277" s="12" t="s">
        <v>5094</v>
      </c>
      <c r="C5277" s="12" t="s">
        <v>131</v>
      </c>
      <c r="D5277" s="12" t="s">
        <v>149</v>
      </c>
      <c r="E5277" s="12">
        <v>3453.0</v>
      </c>
      <c r="F5277" s="26">
        <v>43965.0</v>
      </c>
      <c r="G5277" s="20"/>
      <c r="H5277" s="20"/>
      <c r="I5277" s="28" t="str">
        <f t="shared" si="1"/>
        <v>SPRifaina43965</v>
      </c>
      <c r="J5277" s="28">
        <f>VLOOKUP(I5277,'Indice isolamento municipio'!$F$2:$G$26498,2,false)</f>
        <v>0.411</v>
      </c>
      <c r="K5277" s="29"/>
      <c r="L5277" s="20"/>
      <c r="M5277" s="20"/>
      <c r="N5277" s="20"/>
      <c r="O5277" s="20"/>
      <c r="P5277" s="20"/>
    </row>
    <row r="5278" ht="15.75" hidden="1" customHeight="1">
      <c r="A5278" s="12">
        <v>354370.0</v>
      </c>
      <c r="B5278" s="12" t="s">
        <v>5095</v>
      </c>
      <c r="C5278" s="12" t="s">
        <v>131</v>
      </c>
      <c r="D5278" s="12" t="s">
        <v>149</v>
      </c>
      <c r="E5278" s="12">
        <v>10427.0</v>
      </c>
      <c r="F5278" s="26">
        <v>43965.0</v>
      </c>
      <c r="G5278" s="20"/>
      <c r="H5278" s="20"/>
      <c r="I5278" s="28" t="str">
        <f t="shared" si="1"/>
        <v>SPRincão43965</v>
      </c>
      <c r="J5278" s="28">
        <f>VLOOKUP(I5278,'Indice isolamento municipio'!$F$2:$G$26498,2,false)</f>
        <v>0.392</v>
      </c>
      <c r="K5278" s="29"/>
      <c r="L5278" s="20"/>
      <c r="M5278" s="20"/>
      <c r="N5278" s="20"/>
      <c r="O5278" s="20"/>
      <c r="P5278" s="20"/>
    </row>
    <row r="5279" ht="15.75" hidden="1" customHeight="1">
      <c r="A5279" s="12">
        <v>354380.0</v>
      </c>
      <c r="B5279" s="12" t="s">
        <v>5096</v>
      </c>
      <c r="C5279" s="12" t="s">
        <v>131</v>
      </c>
      <c r="D5279" s="12" t="s">
        <v>149</v>
      </c>
      <c r="E5279" s="12">
        <v>9887.0</v>
      </c>
      <c r="F5279" s="26">
        <v>43965.0</v>
      </c>
      <c r="G5279" s="20"/>
      <c r="H5279" s="20"/>
      <c r="I5279" s="28" t="str">
        <f t="shared" si="1"/>
        <v>SPRinópolis43965</v>
      </c>
      <c r="J5279" s="28">
        <f>VLOOKUP(I5279,'Indice isolamento municipio'!$F$2:$G$26498,2,false)</f>
        <v>0.369</v>
      </c>
      <c r="K5279" s="29"/>
      <c r="L5279" s="20"/>
      <c r="M5279" s="20"/>
      <c r="N5279" s="20"/>
      <c r="O5279" s="20"/>
      <c r="P5279" s="20"/>
    </row>
    <row r="5280" ht="15.75" hidden="1" customHeight="1">
      <c r="A5280" s="12">
        <v>354390.0</v>
      </c>
      <c r="B5280" s="12" t="s">
        <v>3800</v>
      </c>
      <c r="C5280" s="12" t="s">
        <v>131</v>
      </c>
      <c r="D5280" s="12" t="s">
        <v>149</v>
      </c>
      <c r="E5280" s="12">
        <v>188977.0</v>
      </c>
      <c r="F5280" s="26">
        <v>43965.0</v>
      </c>
      <c r="G5280" s="20"/>
      <c r="H5280" s="20"/>
      <c r="I5280" s="28" t="str">
        <f t="shared" si="1"/>
        <v>SPRio Claro43965</v>
      </c>
      <c r="J5280" s="28">
        <f>VLOOKUP(I5280,'Indice isolamento municipio'!$F$2:$G$26498,2,false)</f>
        <v>0.407</v>
      </c>
      <c r="K5280" s="29"/>
      <c r="L5280" s="20"/>
      <c r="M5280" s="20"/>
      <c r="N5280" s="20"/>
      <c r="O5280" s="20"/>
      <c r="P5280" s="20"/>
    </row>
    <row r="5281" ht="15.75" hidden="1" customHeight="1">
      <c r="A5281" s="12">
        <v>354400.0</v>
      </c>
      <c r="B5281" s="12" t="s">
        <v>5097</v>
      </c>
      <c r="C5281" s="12" t="s">
        <v>131</v>
      </c>
      <c r="D5281" s="12" t="s">
        <v>149</v>
      </c>
      <c r="E5281" s="12">
        <v>30409.0</v>
      </c>
      <c r="F5281" s="26">
        <v>43965.0</v>
      </c>
      <c r="G5281" s="20"/>
      <c r="H5281" s="20"/>
      <c r="I5281" s="28" t="str">
        <f t="shared" si="1"/>
        <v>SPRio das Pedras43965</v>
      </c>
      <c r="J5281" s="28">
        <f>VLOOKUP(I5281,'Indice isolamento municipio'!$F$2:$G$26498,2,false)</f>
        <v>0.354</v>
      </c>
      <c r="K5281" s="29"/>
      <c r="L5281" s="20"/>
      <c r="M5281" s="20"/>
      <c r="N5281" s="20"/>
      <c r="O5281" s="20"/>
      <c r="P5281" s="20"/>
    </row>
    <row r="5282" ht="15.75" hidden="1" customHeight="1">
      <c r="A5282" s="12">
        <v>354410.0</v>
      </c>
      <c r="B5282" s="12" t="s">
        <v>5098</v>
      </c>
      <c r="C5282" s="12" t="s">
        <v>131</v>
      </c>
      <c r="D5282" s="12" t="s">
        <v>149</v>
      </c>
      <c r="E5282" s="12">
        <v>45014.0</v>
      </c>
      <c r="F5282" s="26">
        <v>43965.0</v>
      </c>
      <c r="G5282" s="20"/>
      <c r="H5282" s="20"/>
      <c r="I5282" s="28" t="str">
        <f t="shared" si="1"/>
        <v>SPRio Grande da Serra43965</v>
      </c>
      <c r="J5282" s="28">
        <f>VLOOKUP(I5282,'Indice isolamento municipio'!$F$2:$G$26498,2,false)</f>
        <v>0.445</v>
      </c>
      <c r="K5282" s="29"/>
      <c r="L5282" s="20"/>
      <c r="M5282" s="20"/>
      <c r="N5282" s="20"/>
      <c r="O5282" s="20"/>
      <c r="P5282" s="20"/>
    </row>
    <row r="5283" ht="15.75" hidden="1" customHeight="1">
      <c r="A5283" s="12">
        <v>354420.0</v>
      </c>
      <c r="B5283" s="12" t="s">
        <v>5099</v>
      </c>
      <c r="C5283" s="12" t="s">
        <v>131</v>
      </c>
      <c r="D5283" s="12" t="s">
        <v>149</v>
      </c>
      <c r="E5283" s="12">
        <v>10880.0</v>
      </c>
      <c r="F5283" s="26">
        <v>43965.0</v>
      </c>
      <c r="G5283" s="20"/>
      <c r="H5283" s="20"/>
      <c r="I5283" s="28" t="str">
        <f t="shared" si="1"/>
        <v>SPRiolândia43965</v>
      </c>
      <c r="J5283" s="28">
        <f>VLOOKUP(I5283,'Indice isolamento municipio'!$F$2:$G$26498,2,false)</f>
        <v>0.345</v>
      </c>
      <c r="K5283" s="29"/>
      <c r="L5283" s="20"/>
      <c r="M5283" s="20"/>
      <c r="N5283" s="20"/>
      <c r="O5283" s="20"/>
      <c r="P5283" s="20"/>
    </row>
    <row r="5284" ht="15.75" hidden="1" customHeight="1">
      <c r="A5284" s="12">
        <v>354425.0</v>
      </c>
      <c r="B5284" s="12" t="s">
        <v>5101</v>
      </c>
      <c r="C5284" s="12" t="s">
        <v>131</v>
      </c>
      <c r="D5284" s="12" t="s">
        <v>149</v>
      </c>
      <c r="E5284" s="12">
        <v>19006.0</v>
      </c>
      <c r="F5284" s="26">
        <v>43965.0</v>
      </c>
      <c r="G5284" s="20"/>
      <c r="H5284" s="20"/>
      <c r="I5284" s="28" t="str">
        <f t="shared" si="1"/>
        <v>SPRosana43965</v>
      </c>
      <c r="J5284" s="28">
        <f>VLOOKUP(I5284,'Indice isolamento municipio'!$F$2:$G$26498,2,false)</f>
        <v>0.424</v>
      </c>
      <c r="K5284" s="29"/>
      <c r="L5284" s="20"/>
      <c r="M5284" s="20"/>
      <c r="N5284" s="20"/>
      <c r="O5284" s="20"/>
      <c r="P5284" s="20"/>
    </row>
    <row r="5285" ht="15.75" hidden="1" customHeight="1">
      <c r="A5285" s="12">
        <v>354430.0</v>
      </c>
      <c r="B5285" s="12" t="s">
        <v>5102</v>
      </c>
      <c r="C5285" s="12" t="s">
        <v>131</v>
      </c>
      <c r="D5285" s="12" t="s">
        <v>149</v>
      </c>
      <c r="E5285" s="12">
        <v>9754.0</v>
      </c>
      <c r="F5285" s="26">
        <v>43965.0</v>
      </c>
      <c r="G5285" s="20"/>
      <c r="H5285" s="20"/>
      <c r="I5285" s="28" t="str">
        <f t="shared" si="1"/>
        <v>SPRoseira43965</v>
      </c>
      <c r="J5285" s="28">
        <f>VLOOKUP(I5285,'Indice isolamento municipio'!$F$2:$G$26498,2,false)</f>
        <v>0.463</v>
      </c>
      <c r="K5285" s="29"/>
      <c r="L5285" s="20"/>
      <c r="M5285" s="20"/>
      <c r="N5285" s="20"/>
      <c r="O5285" s="20"/>
      <c r="P5285" s="20"/>
    </row>
    <row r="5286" ht="15.75" hidden="1" customHeight="1">
      <c r="A5286" s="12">
        <v>354440.0</v>
      </c>
      <c r="B5286" s="12" t="s">
        <v>5103</v>
      </c>
      <c r="C5286" s="12" t="s">
        <v>131</v>
      </c>
      <c r="D5286" s="12" t="s">
        <v>149</v>
      </c>
      <c r="E5286" s="12">
        <v>2789.0</v>
      </c>
      <c r="F5286" s="26">
        <v>43965.0</v>
      </c>
      <c r="G5286" s="20"/>
      <c r="H5286" s="20"/>
      <c r="I5286" s="28" t="str">
        <f t="shared" si="1"/>
        <v>SPRubiácea43965</v>
      </c>
      <c r="J5286" s="28">
        <f>VLOOKUP(I5286,'Indice isolamento municipio'!$F$2:$G$26498,2,false)</f>
        <v>0.458</v>
      </c>
      <c r="K5286" s="29"/>
      <c r="L5286" s="20"/>
      <c r="M5286" s="20"/>
      <c r="N5286" s="20"/>
      <c r="O5286" s="20"/>
      <c r="P5286" s="20"/>
    </row>
    <row r="5287" ht="15.75" hidden="1" customHeight="1">
      <c r="A5287" s="12">
        <v>354450.0</v>
      </c>
      <c r="B5287" s="12" t="s">
        <v>6091</v>
      </c>
      <c r="C5287" s="12" t="s">
        <v>131</v>
      </c>
      <c r="D5287" s="12" t="s">
        <v>149</v>
      </c>
      <c r="E5287" s="12">
        <v>2900.0</v>
      </c>
      <c r="F5287" s="26">
        <v>43965.0</v>
      </c>
      <c r="G5287" s="20"/>
      <c r="H5287" s="20"/>
      <c r="I5287" s="28" t="str">
        <f t="shared" si="1"/>
        <v>SPRubinéia43965</v>
      </c>
      <c r="J5287" s="28" t="str">
        <f>VLOOKUP(I5287,'Indice isolamento municipio'!$F$2:$G$26498,2,false)</f>
        <v>#N/A</v>
      </c>
      <c r="K5287" s="29"/>
      <c r="L5287" s="20"/>
      <c r="M5287" s="20"/>
      <c r="N5287" s="20"/>
      <c r="O5287" s="20"/>
      <c r="P5287" s="20"/>
    </row>
    <row r="5288" ht="15.75" hidden="1" customHeight="1">
      <c r="A5288" s="12">
        <v>354460.0</v>
      </c>
      <c r="B5288" s="12" t="s">
        <v>5105</v>
      </c>
      <c r="C5288" s="12" t="s">
        <v>131</v>
      </c>
      <c r="D5288" s="12" t="s">
        <v>149</v>
      </c>
      <c r="E5288" s="12">
        <v>5258.0</v>
      </c>
      <c r="F5288" s="26">
        <v>43965.0</v>
      </c>
      <c r="G5288" s="20"/>
      <c r="H5288" s="20"/>
      <c r="I5288" s="28" t="str">
        <f t="shared" si="1"/>
        <v>SPSabino43965</v>
      </c>
      <c r="J5288" s="28">
        <f>VLOOKUP(I5288,'Indice isolamento municipio'!$F$2:$G$26498,2,false)</f>
        <v>0.303</v>
      </c>
      <c r="K5288" s="29"/>
      <c r="L5288" s="20"/>
      <c r="M5288" s="20"/>
      <c r="N5288" s="20"/>
      <c r="O5288" s="20"/>
      <c r="P5288" s="20"/>
    </row>
    <row r="5289" ht="15.75" hidden="1" customHeight="1">
      <c r="A5289" s="12">
        <v>354470.0</v>
      </c>
      <c r="B5289" s="12" t="s">
        <v>5106</v>
      </c>
      <c r="C5289" s="12" t="s">
        <v>131</v>
      </c>
      <c r="D5289" s="12" t="s">
        <v>149</v>
      </c>
      <c r="E5289" s="12">
        <v>2389.0</v>
      </c>
      <c r="F5289" s="26">
        <v>43965.0</v>
      </c>
      <c r="G5289" s="20"/>
      <c r="H5289" s="20"/>
      <c r="I5289" s="28" t="str">
        <f t="shared" si="1"/>
        <v>SPSagres43965</v>
      </c>
      <c r="J5289" s="28">
        <f>VLOOKUP(I5289,'Indice isolamento municipio'!$F$2:$G$26498,2,false)</f>
        <v>0.345</v>
      </c>
      <c r="K5289" s="29"/>
      <c r="L5289" s="20"/>
      <c r="M5289" s="20"/>
      <c r="N5289" s="20"/>
      <c r="O5289" s="20"/>
      <c r="P5289" s="20"/>
    </row>
    <row r="5290" ht="15.75" hidden="1" customHeight="1">
      <c r="A5290" s="12">
        <v>354480.0</v>
      </c>
      <c r="B5290" s="12" t="s">
        <v>5107</v>
      </c>
      <c r="C5290" s="12" t="s">
        <v>131</v>
      </c>
      <c r="D5290" s="12" t="s">
        <v>149</v>
      </c>
      <c r="E5290" s="12">
        <v>5586.0</v>
      </c>
      <c r="F5290" s="26">
        <v>43965.0</v>
      </c>
      <c r="G5290" s="20"/>
      <c r="H5290" s="20"/>
      <c r="I5290" s="28" t="str">
        <f t="shared" si="1"/>
        <v>SPSales43965</v>
      </c>
      <c r="J5290" s="28">
        <f>VLOOKUP(I5290,'Indice isolamento municipio'!$F$2:$G$26498,2,false)</f>
        <v>0.393</v>
      </c>
      <c r="K5290" s="29"/>
      <c r="L5290" s="20"/>
      <c r="M5290" s="20"/>
      <c r="N5290" s="20"/>
      <c r="O5290" s="20"/>
      <c r="P5290" s="20"/>
    </row>
    <row r="5291" ht="15.75" hidden="1" customHeight="1">
      <c r="A5291" s="12">
        <v>354490.0</v>
      </c>
      <c r="B5291" s="12" t="s">
        <v>5108</v>
      </c>
      <c r="C5291" s="12" t="s">
        <v>131</v>
      </c>
      <c r="D5291" s="12" t="s">
        <v>149</v>
      </c>
      <c r="E5291" s="12">
        <v>10756.0</v>
      </c>
      <c r="F5291" s="26">
        <v>43965.0</v>
      </c>
      <c r="G5291" s="20"/>
      <c r="H5291" s="20"/>
      <c r="I5291" s="28" t="str">
        <f t="shared" si="1"/>
        <v>SPSales Oliveira43965</v>
      </c>
      <c r="J5291" s="28">
        <f>VLOOKUP(I5291,'Indice isolamento municipio'!$F$2:$G$26498,2,false)</f>
        <v>0.336</v>
      </c>
      <c r="K5291" s="29"/>
      <c r="L5291" s="20"/>
      <c r="M5291" s="20"/>
      <c r="N5291" s="20"/>
      <c r="O5291" s="20"/>
      <c r="P5291" s="20"/>
    </row>
    <row r="5292" ht="15.75" hidden="1" customHeight="1">
      <c r="A5292" s="12">
        <v>354500.0</v>
      </c>
      <c r="B5292" s="12" t="s">
        <v>5109</v>
      </c>
      <c r="C5292" s="12" t="s">
        <v>131</v>
      </c>
      <c r="D5292" s="12" t="s">
        <v>149</v>
      </c>
      <c r="E5292" s="12">
        <v>15828.0</v>
      </c>
      <c r="F5292" s="26">
        <v>43965.0</v>
      </c>
      <c r="G5292" s="20"/>
      <c r="H5292" s="20"/>
      <c r="I5292" s="28" t="str">
        <f t="shared" si="1"/>
        <v>SPSalesópolis43965</v>
      </c>
      <c r="J5292" s="28">
        <f>VLOOKUP(I5292,'Indice isolamento municipio'!$F$2:$G$26498,2,false)</f>
        <v>0.401</v>
      </c>
      <c r="K5292" s="29"/>
      <c r="L5292" s="20"/>
      <c r="M5292" s="20"/>
      <c r="N5292" s="20"/>
      <c r="O5292" s="20"/>
      <c r="P5292" s="20"/>
    </row>
    <row r="5293" ht="15.75" hidden="1" customHeight="1">
      <c r="A5293" s="12">
        <v>354510.0</v>
      </c>
      <c r="B5293" s="12" t="s">
        <v>5110</v>
      </c>
      <c r="C5293" s="12" t="s">
        <v>131</v>
      </c>
      <c r="D5293" s="12" t="s">
        <v>149</v>
      </c>
      <c r="E5293" s="12">
        <v>4881.0</v>
      </c>
      <c r="F5293" s="26">
        <v>43965.0</v>
      </c>
      <c r="G5293" s="20"/>
      <c r="H5293" s="20"/>
      <c r="I5293" s="28" t="str">
        <f t="shared" si="1"/>
        <v>SPSalmourão43965</v>
      </c>
      <c r="J5293" s="28">
        <f>VLOOKUP(I5293,'Indice isolamento municipio'!$F$2:$G$26498,2,false)</f>
        <v>0.387</v>
      </c>
      <c r="K5293" s="29"/>
      <c r="L5293" s="20"/>
      <c r="M5293" s="20"/>
      <c r="N5293" s="20"/>
      <c r="O5293" s="20"/>
      <c r="P5293" s="20"/>
    </row>
    <row r="5294" ht="15.75" hidden="1" customHeight="1">
      <c r="A5294" s="12">
        <v>354515.0</v>
      </c>
      <c r="B5294" s="12" t="s">
        <v>4568</v>
      </c>
      <c r="C5294" s="12" t="s">
        <v>131</v>
      </c>
      <c r="D5294" s="12" t="s">
        <v>149</v>
      </c>
      <c r="E5294" s="12">
        <v>7250.0</v>
      </c>
      <c r="F5294" s="26">
        <v>43965.0</v>
      </c>
      <c r="G5294" s="20"/>
      <c r="H5294" s="20"/>
      <c r="I5294" s="28" t="str">
        <f t="shared" si="1"/>
        <v>SPSaltinho43965</v>
      </c>
      <c r="J5294" s="28">
        <f>VLOOKUP(I5294,'Indice isolamento municipio'!$F$2:$G$26498,2,false)</f>
        <v>0.35</v>
      </c>
      <c r="K5294" s="29"/>
      <c r="L5294" s="20"/>
      <c r="M5294" s="20"/>
      <c r="N5294" s="20"/>
      <c r="O5294" s="20"/>
      <c r="P5294" s="20"/>
    </row>
    <row r="5295" ht="15.75" hidden="1" customHeight="1">
      <c r="A5295" s="12">
        <v>354520.0</v>
      </c>
      <c r="B5295" s="12" t="s">
        <v>5111</v>
      </c>
      <c r="C5295" s="12" t="s">
        <v>131</v>
      </c>
      <c r="D5295" s="12" t="s">
        <v>149</v>
      </c>
      <c r="E5295" s="12">
        <v>107382.0</v>
      </c>
      <c r="F5295" s="26">
        <v>43965.0</v>
      </c>
      <c r="G5295" s="20"/>
      <c r="H5295" s="20"/>
      <c r="I5295" s="28" t="str">
        <f t="shared" si="1"/>
        <v>SPSalto43965</v>
      </c>
      <c r="J5295" s="28">
        <f>VLOOKUP(I5295,'Indice isolamento municipio'!$F$2:$G$26498,2,false)</f>
        <v>0.417</v>
      </c>
      <c r="K5295" s="29"/>
      <c r="L5295" s="20"/>
      <c r="M5295" s="20"/>
      <c r="N5295" s="20"/>
      <c r="O5295" s="20"/>
      <c r="P5295" s="20"/>
    </row>
    <row r="5296" ht="15.75" hidden="1" customHeight="1">
      <c r="A5296" s="12">
        <v>354530.0</v>
      </c>
      <c r="B5296" s="12" t="s">
        <v>5112</v>
      </c>
      <c r="C5296" s="12" t="s">
        <v>131</v>
      </c>
      <c r="D5296" s="12" t="s">
        <v>149</v>
      </c>
      <c r="E5296" s="12">
        <v>40897.0</v>
      </c>
      <c r="F5296" s="26">
        <v>43965.0</v>
      </c>
      <c r="G5296" s="20"/>
      <c r="H5296" s="20"/>
      <c r="I5296" s="28" t="str">
        <f t="shared" si="1"/>
        <v>SPSalto de Pirapora43965</v>
      </c>
      <c r="J5296" s="28">
        <f>VLOOKUP(I5296,'Indice isolamento municipio'!$F$2:$G$26498,2,false)</f>
        <v>0.426</v>
      </c>
      <c r="K5296" s="29"/>
      <c r="L5296" s="20"/>
      <c r="M5296" s="20"/>
      <c r="N5296" s="20"/>
      <c r="O5296" s="20"/>
      <c r="P5296" s="20"/>
    </row>
    <row r="5297" ht="15.75" hidden="1" customHeight="1">
      <c r="A5297" s="12">
        <v>354540.0</v>
      </c>
      <c r="B5297" s="12" t="s">
        <v>5113</v>
      </c>
      <c r="C5297" s="12" t="s">
        <v>131</v>
      </c>
      <c r="D5297" s="12" t="s">
        <v>149</v>
      </c>
      <c r="E5297" s="12">
        <v>8839.0</v>
      </c>
      <c r="F5297" s="26">
        <v>43965.0</v>
      </c>
      <c r="G5297" s="20"/>
      <c r="H5297" s="20"/>
      <c r="I5297" s="28" t="str">
        <f t="shared" si="1"/>
        <v>SPSalto Grande43965</v>
      </c>
      <c r="J5297" s="28">
        <f>VLOOKUP(I5297,'Indice isolamento municipio'!$F$2:$G$26498,2,false)</f>
        <v>0.402</v>
      </c>
      <c r="K5297" s="29"/>
      <c r="L5297" s="20"/>
      <c r="M5297" s="20"/>
      <c r="N5297" s="20"/>
      <c r="O5297" s="20"/>
      <c r="P5297" s="20"/>
    </row>
    <row r="5298" ht="15.75" hidden="1" customHeight="1">
      <c r="A5298" s="12">
        <v>354550.0</v>
      </c>
      <c r="B5298" s="12" t="s">
        <v>5114</v>
      </c>
      <c r="C5298" s="12" t="s">
        <v>131</v>
      </c>
      <c r="D5298" s="12" t="s">
        <v>149</v>
      </c>
      <c r="E5298" s="12">
        <v>3792.0</v>
      </c>
      <c r="F5298" s="26">
        <v>43965.0</v>
      </c>
      <c r="G5298" s="20"/>
      <c r="H5298" s="20"/>
      <c r="I5298" s="28" t="str">
        <f t="shared" si="1"/>
        <v>SPSandovalina43965</v>
      </c>
      <c r="J5298" s="28">
        <f>VLOOKUP(I5298,'Indice isolamento municipio'!$F$2:$G$26498,2,false)</f>
        <v>0.283</v>
      </c>
      <c r="K5298" s="29"/>
      <c r="L5298" s="20"/>
      <c r="M5298" s="20"/>
      <c r="N5298" s="20"/>
      <c r="O5298" s="20"/>
      <c r="P5298" s="20"/>
    </row>
    <row r="5299" ht="15.75" hidden="1" customHeight="1">
      <c r="A5299" s="12">
        <v>354560.0</v>
      </c>
      <c r="B5299" s="12" t="s">
        <v>5115</v>
      </c>
      <c r="C5299" s="12" t="s">
        <v>131</v>
      </c>
      <c r="D5299" s="12" t="s">
        <v>149</v>
      </c>
      <c r="E5299" s="12">
        <v>14467.0</v>
      </c>
      <c r="F5299" s="26">
        <v>43965.0</v>
      </c>
      <c r="G5299" s="20"/>
      <c r="H5299" s="20"/>
      <c r="I5299" s="28" t="str">
        <f t="shared" si="1"/>
        <v>SPSanta Adélia43965</v>
      </c>
      <c r="J5299" s="28">
        <f>VLOOKUP(I5299,'Indice isolamento municipio'!$F$2:$G$26498,2,false)</f>
        <v>0.357</v>
      </c>
      <c r="K5299" s="29"/>
      <c r="L5299" s="20"/>
      <c r="M5299" s="20"/>
      <c r="N5299" s="20"/>
      <c r="O5299" s="20"/>
      <c r="P5299" s="20"/>
    </row>
    <row r="5300" ht="15.75" hidden="1" customHeight="1">
      <c r="A5300" s="12">
        <v>354570.0</v>
      </c>
      <c r="B5300" s="12" t="s">
        <v>5116</v>
      </c>
      <c r="C5300" s="12" t="s">
        <v>131</v>
      </c>
      <c r="D5300" s="12" t="s">
        <v>149</v>
      </c>
      <c r="E5300" s="12">
        <v>5744.0</v>
      </c>
      <c r="F5300" s="26">
        <v>43965.0</v>
      </c>
      <c r="G5300" s="20"/>
      <c r="H5300" s="20"/>
      <c r="I5300" s="28" t="str">
        <f t="shared" si="1"/>
        <v>SPSanta Albertina43965</v>
      </c>
      <c r="J5300" s="28">
        <f>VLOOKUP(I5300,'Indice isolamento municipio'!$F$2:$G$26498,2,false)</f>
        <v>0.379</v>
      </c>
      <c r="K5300" s="29"/>
      <c r="L5300" s="20"/>
      <c r="M5300" s="20"/>
      <c r="N5300" s="20"/>
      <c r="O5300" s="20"/>
      <c r="P5300" s="20"/>
    </row>
    <row r="5301" ht="15.75" hidden="1" customHeight="1">
      <c r="A5301" s="12">
        <v>354580.0</v>
      </c>
      <c r="B5301" s="12" t="s">
        <v>5117</v>
      </c>
      <c r="C5301" s="12" t="s">
        <v>131</v>
      </c>
      <c r="D5301" s="12" t="s">
        <v>149</v>
      </c>
      <c r="E5301" s="12">
        <v>181509.0</v>
      </c>
      <c r="F5301" s="26">
        <v>43965.0</v>
      </c>
      <c r="G5301" s="20"/>
      <c r="H5301" s="20"/>
      <c r="I5301" s="28" t="str">
        <f t="shared" si="1"/>
        <v>SPSanta Bárbara d'Oeste43965</v>
      </c>
      <c r="J5301" s="28">
        <f>VLOOKUP(I5301,'Indice isolamento municipio'!$F$2:$G$26498,2,false)</f>
        <v>0.365</v>
      </c>
      <c r="K5301" s="29"/>
      <c r="L5301" s="20"/>
      <c r="M5301" s="20"/>
      <c r="N5301" s="20"/>
      <c r="O5301" s="20"/>
      <c r="P5301" s="20"/>
    </row>
    <row r="5302" ht="15.75" hidden="1" customHeight="1">
      <c r="A5302" s="12">
        <v>354600.0</v>
      </c>
      <c r="B5302" s="12" t="s">
        <v>5118</v>
      </c>
      <c r="C5302" s="12" t="s">
        <v>131</v>
      </c>
      <c r="D5302" s="12" t="s">
        <v>149</v>
      </c>
      <c r="E5302" s="12">
        <v>13877.0</v>
      </c>
      <c r="F5302" s="26">
        <v>43965.0</v>
      </c>
      <c r="G5302" s="20"/>
      <c r="H5302" s="20"/>
      <c r="I5302" s="28" t="str">
        <f t="shared" si="1"/>
        <v>SPSanta Branca43965</v>
      </c>
      <c r="J5302" s="28">
        <f>VLOOKUP(I5302,'Indice isolamento municipio'!$F$2:$G$26498,2,false)</f>
        <v>0.369</v>
      </c>
      <c r="K5302" s="29"/>
      <c r="L5302" s="20"/>
      <c r="M5302" s="20"/>
      <c r="N5302" s="20"/>
      <c r="O5302" s="20"/>
      <c r="P5302" s="20"/>
    </row>
    <row r="5303" ht="15.75" hidden="1" customHeight="1">
      <c r="A5303" s="12">
        <v>354610.0</v>
      </c>
      <c r="B5303" s="12" t="s">
        <v>5119</v>
      </c>
      <c r="C5303" s="12" t="s">
        <v>131</v>
      </c>
      <c r="D5303" s="12" t="s">
        <v>149</v>
      </c>
      <c r="E5303" s="12">
        <v>2079.0</v>
      </c>
      <c r="F5303" s="26">
        <v>43965.0</v>
      </c>
      <c r="G5303" s="20"/>
      <c r="H5303" s="20"/>
      <c r="I5303" s="28" t="str">
        <f t="shared" si="1"/>
        <v>SPSanta Clara d'Oeste43965</v>
      </c>
      <c r="J5303" s="28">
        <f>VLOOKUP(I5303,'Indice isolamento municipio'!$F$2:$G$26498,2,false)</f>
        <v>0.313</v>
      </c>
      <c r="K5303" s="29"/>
      <c r="L5303" s="20"/>
      <c r="M5303" s="20"/>
      <c r="N5303" s="20"/>
      <c r="O5303" s="20"/>
      <c r="P5303" s="20"/>
    </row>
    <row r="5304" ht="15.75" hidden="1" customHeight="1">
      <c r="A5304" s="12">
        <v>354620.0</v>
      </c>
      <c r="B5304" s="12" t="s">
        <v>5120</v>
      </c>
      <c r="C5304" s="12" t="s">
        <v>131</v>
      </c>
      <c r="D5304" s="12" t="s">
        <v>149</v>
      </c>
      <c r="E5304" s="12">
        <v>4074.0</v>
      </c>
      <c r="F5304" s="26">
        <v>43965.0</v>
      </c>
      <c r="G5304" s="20"/>
      <c r="H5304" s="20"/>
      <c r="I5304" s="28" t="str">
        <f t="shared" si="1"/>
        <v>SPSanta Cruz da Conceição43965</v>
      </c>
      <c r="J5304" s="28">
        <f>VLOOKUP(I5304,'Indice isolamento municipio'!$F$2:$G$26498,2,false)</f>
        <v>0.386</v>
      </c>
      <c r="K5304" s="29"/>
      <c r="L5304" s="20"/>
      <c r="M5304" s="20"/>
      <c r="N5304" s="20"/>
      <c r="O5304" s="20"/>
      <c r="P5304" s="20"/>
    </row>
    <row r="5305" ht="15.75" hidden="1" customHeight="1">
      <c r="A5305" s="12">
        <v>354625.0</v>
      </c>
      <c r="B5305" s="12" t="s">
        <v>5121</v>
      </c>
      <c r="C5305" s="12" t="s">
        <v>131</v>
      </c>
      <c r="D5305" s="12" t="s">
        <v>149</v>
      </c>
      <c r="E5305" s="12">
        <v>1977.0</v>
      </c>
      <c r="F5305" s="26">
        <v>43965.0</v>
      </c>
      <c r="G5305" s="20"/>
      <c r="H5305" s="20"/>
      <c r="I5305" s="28" t="str">
        <f t="shared" si="1"/>
        <v>SPSanta Cruz da Esperança43965</v>
      </c>
      <c r="J5305" s="28">
        <f>VLOOKUP(I5305,'Indice isolamento municipio'!$F$2:$G$26498,2,false)</f>
        <v>0.6</v>
      </c>
      <c r="K5305" s="29"/>
      <c r="L5305" s="20"/>
      <c r="M5305" s="20"/>
      <c r="N5305" s="20"/>
      <c r="O5305" s="20"/>
      <c r="P5305" s="20"/>
    </row>
    <row r="5306" ht="15.75" hidden="1" customHeight="1">
      <c r="A5306" s="12">
        <v>354630.0</v>
      </c>
      <c r="B5306" s="12" t="s">
        <v>5123</v>
      </c>
      <c r="C5306" s="12" t="s">
        <v>131</v>
      </c>
      <c r="D5306" s="12" t="s">
        <v>149</v>
      </c>
      <c r="E5306" s="12">
        <v>30593.0</v>
      </c>
      <c r="F5306" s="26">
        <v>43965.0</v>
      </c>
      <c r="G5306" s="20"/>
      <c r="H5306" s="20"/>
      <c r="I5306" s="28" t="str">
        <f t="shared" si="1"/>
        <v>SPSanta Cruz das Palmeiras43965</v>
      </c>
      <c r="J5306" s="28">
        <f>VLOOKUP(I5306,'Indice isolamento municipio'!$F$2:$G$26498,2,false)</f>
        <v>0.403</v>
      </c>
      <c r="K5306" s="29"/>
      <c r="L5306" s="20"/>
      <c r="M5306" s="20"/>
      <c r="N5306" s="20"/>
      <c r="O5306" s="20"/>
      <c r="P5306" s="20"/>
    </row>
    <row r="5307" ht="15.75" hidden="1" customHeight="1">
      <c r="A5307" s="12">
        <v>354640.0</v>
      </c>
      <c r="B5307" s="12" t="s">
        <v>5124</v>
      </c>
      <c r="C5307" s="12" t="s">
        <v>131</v>
      </c>
      <c r="D5307" s="12" t="s">
        <v>149</v>
      </c>
      <c r="E5307" s="12">
        <v>44375.0</v>
      </c>
      <c r="F5307" s="26">
        <v>43965.0</v>
      </c>
      <c r="G5307" s="20"/>
      <c r="H5307" s="20"/>
      <c r="I5307" s="28" t="str">
        <f t="shared" si="1"/>
        <v>SPSanta Cruz do Rio Pardo43965</v>
      </c>
      <c r="J5307" s="28">
        <f>VLOOKUP(I5307,'Indice isolamento municipio'!$F$2:$G$26498,2,false)</f>
        <v>0.341</v>
      </c>
      <c r="K5307" s="29"/>
      <c r="L5307" s="20"/>
      <c r="M5307" s="20"/>
      <c r="N5307" s="20"/>
      <c r="O5307" s="20"/>
      <c r="P5307" s="20"/>
    </row>
    <row r="5308" ht="15.75" hidden="1" customHeight="1">
      <c r="A5308" s="12">
        <v>354650.0</v>
      </c>
      <c r="B5308" s="12" t="s">
        <v>5125</v>
      </c>
      <c r="C5308" s="12" t="s">
        <v>131</v>
      </c>
      <c r="D5308" s="12" t="s">
        <v>149</v>
      </c>
      <c r="E5308" s="12">
        <v>5542.0</v>
      </c>
      <c r="F5308" s="26">
        <v>43965.0</v>
      </c>
      <c r="G5308" s="20"/>
      <c r="H5308" s="20"/>
      <c r="I5308" s="28" t="str">
        <f t="shared" si="1"/>
        <v>SPSanta Ernestina43965</v>
      </c>
      <c r="J5308" s="28">
        <f>VLOOKUP(I5308,'Indice isolamento municipio'!$F$2:$G$26498,2,false)</f>
        <v>0.342</v>
      </c>
      <c r="K5308" s="29"/>
      <c r="L5308" s="20"/>
      <c r="M5308" s="20"/>
      <c r="N5308" s="20"/>
      <c r="O5308" s="20"/>
      <c r="P5308" s="20"/>
    </row>
    <row r="5309" ht="15.75" hidden="1" customHeight="1">
      <c r="A5309" s="12">
        <v>354660.0</v>
      </c>
      <c r="B5309" s="12" t="s">
        <v>5126</v>
      </c>
      <c r="C5309" s="12" t="s">
        <v>131</v>
      </c>
      <c r="D5309" s="12" t="s">
        <v>149</v>
      </c>
      <c r="E5309" s="12">
        <v>29651.0</v>
      </c>
      <c r="F5309" s="26">
        <v>43965.0</v>
      </c>
      <c r="G5309" s="20"/>
      <c r="H5309" s="20"/>
      <c r="I5309" s="28" t="str">
        <f t="shared" si="1"/>
        <v>SPSanta Fé do Sul43965</v>
      </c>
      <c r="J5309" s="28">
        <f>VLOOKUP(I5309,'Indice isolamento municipio'!$F$2:$G$26498,2,false)</f>
        <v>0.385</v>
      </c>
      <c r="K5309" s="29"/>
      <c r="L5309" s="20"/>
      <c r="M5309" s="20"/>
      <c r="N5309" s="20"/>
      <c r="O5309" s="20"/>
      <c r="P5309" s="20"/>
    </row>
    <row r="5310" ht="15.75" hidden="1" customHeight="1">
      <c r="A5310" s="12">
        <v>354670.0</v>
      </c>
      <c r="B5310" s="12" t="s">
        <v>5127</v>
      </c>
      <c r="C5310" s="12" t="s">
        <v>131</v>
      </c>
      <c r="D5310" s="12" t="s">
        <v>149</v>
      </c>
      <c r="E5310" s="12">
        <v>22499.0</v>
      </c>
      <c r="F5310" s="26">
        <v>43965.0</v>
      </c>
      <c r="G5310" s="20"/>
      <c r="H5310" s="20"/>
      <c r="I5310" s="28" t="str">
        <f t="shared" si="1"/>
        <v>SPSanta Gertrudes43965</v>
      </c>
      <c r="J5310" s="28">
        <f>VLOOKUP(I5310,'Indice isolamento municipio'!$F$2:$G$26498,2,false)</f>
        <v>0.421</v>
      </c>
      <c r="K5310" s="29"/>
      <c r="L5310" s="20"/>
      <c r="M5310" s="20"/>
      <c r="N5310" s="20"/>
      <c r="O5310" s="20"/>
      <c r="P5310" s="20"/>
    </row>
    <row r="5311" ht="15.75" hidden="1" customHeight="1">
      <c r="A5311" s="12">
        <v>354680.0</v>
      </c>
      <c r="B5311" s="12" t="s">
        <v>1294</v>
      </c>
      <c r="C5311" s="12" t="s">
        <v>131</v>
      </c>
      <c r="D5311" s="12" t="s">
        <v>149</v>
      </c>
      <c r="E5311" s="12">
        <v>51467.0</v>
      </c>
      <c r="F5311" s="26">
        <v>43965.0</v>
      </c>
      <c r="G5311" s="20"/>
      <c r="H5311" s="20"/>
      <c r="I5311" s="28" t="str">
        <f t="shared" si="1"/>
        <v>SPSanta Isabel43965</v>
      </c>
      <c r="J5311" s="28">
        <f>VLOOKUP(I5311,'Indice isolamento municipio'!$F$2:$G$26498,2,false)</f>
        <v>0.439</v>
      </c>
      <c r="K5311" s="29"/>
      <c r="L5311" s="20"/>
      <c r="M5311" s="20"/>
      <c r="N5311" s="20"/>
      <c r="O5311" s="20"/>
      <c r="P5311" s="20"/>
    </row>
    <row r="5312" ht="15.75" hidden="1" customHeight="1">
      <c r="A5312" s="12">
        <v>354690.0</v>
      </c>
      <c r="B5312" s="12" t="s">
        <v>3292</v>
      </c>
      <c r="C5312" s="12" t="s">
        <v>131</v>
      </c>
      <c r="D5312" s="12" t="s">
        <v>149</v>
      </c>
      <c r="E5312" s="12">
        <v>8308.0</v>
      </c>
      <c r="F5312" s="26">
        <v>43965.0</v>
      </c>
      <c r="G5312" s="20"/>
      <c r="H5312" s="20"/>
      <c r="I5312" s="28" t="str">
        <f t="shared" si="1"/>
        <v>SPSanta Lúcia43965</v>
      </c>
      <c r="J5312" s="28">
        <f>VLOOKUP(I5312,'Indice isolamento municipio'!$F$2:$G$26498,2,false)</f>
        <v>0.382</v>
      </c>
      <c r="K5312" s="29"/>
      <c r="L5312" s="20"/>
      <c r="M5312" s="20"/>
      <c r="N5312" s="20"/>
      <c r="O5312" s="20"/>
      <c r="P5312" s="20"/>
    </row>
    <row r="5313" ht="15.75" hidden="1" customHeight="1">
      <c r="A5313" s="12">
        <v>354700.0</v>
      </c>
      <c r="B5313" s="12" t="s">
        <v>5128</v>
      </c>
      <c r="C5313" s="12" t="s">
        <v>131</v>
      </c>
      <c r="D5313" s="12" t="s">
        <v>149</v>
      </c>
      <c r="E5313" s="12">
        <v>5525.0</v>
      </c>
      <c r="F5313" s="26">
        <v>43965.0</v>
      </c>
      <c r="G5313" s="20"/>
      <c r="H5313" s="20"/>
      <c r="I5313" s="28" t="str">
        <f t="shared" si="1"/>
        <v>SPSanta Maria da Serra43965</v>
      </c>
      <c r="J5313" s="28">
        <f>VLOOKUP(I5313,'Indice isolamento municipio'!$F$2:$G$26498,2,false)</f>
        <v>0.484</v>
      </c>
      <c r="K5313" s="29"/>
      <c r="L5313" s="20"/>
      <c r="M5313" s="20"/>
      <c r="N5313" s="20"/>
      <c r="O5313" s="20"/>
      <c r="P5313" s="20"/>
    </row>
    <row r="5314" ht="15.75" hidden="1" customHeight="1">
      <c r="A5314" s="12">
        <v>354710.0</v>
      </c>
      <c r="B5314" s="12" t="s">
        <v>5129</v>
      </c>
      <c r="C5314" s="12" t="s">
        <v>131</v>
      </c>
      <c r="D5314" s="12" t="s">
        <v>149</v>
      </c>
      <c r="E5314" s="12">
        <v>2836.0</v>
      </c>
      <c r="F5314" s="26">
        <v>43965.0</v>
      </c>
      <c r="G5314" s="20"/>
      <c r="H5314" s="20"/>
      <c r="I5314" s="28" t="str">
        <f t="shared" si="1"/>
        <v>SPSanta Mercedes43965</v>
      </c>
      <c r="J5314" s="28">
        <f>VLOOKUP(I5314,'Indice isolamento municipio'!$F$2:$G$26498,2,false)</f>
        <v>0.442</v>
      </c>
      <c r="K5314" s="29"/>
      <c r="L5314" s="20"/>
      <c r="M5314" s="20"/>
      <c r="N5314" s="20"/>
      <c r="O5314" s="20"/>
      <c r="P5314" s="20"/>
    </row>
    <row r="5315" ht="15.75" hidden="1" customHeight="1">
      <c r="A5315" s="12">
        <v>354720.0</v>
      </c>
      <c r="B5315" s="12" t="s">
        <v>6092</v>
      </c>
      <c r="C5315" s="12" t="s">
        <v>131</v>
      </c>
      <c r="D5315" s="12" t="s">
        <v>149</v>
      </c>
      <c r="E5315" s="12">
        <v>1603.0</v>
      </c>
      <c r="F5315" s="26">
        <v>43965.0</v>
      </c>
      <c r="G5315" s="20"/>
      <c r="H5315" s="20"/>
      <c r="I5315" s="28" t="str">
        <f t="shared" si="1"/>
        <v>SPSantana da Ponte Pensa43965</v>
      </c>
      <c r="J5315" s="28" t="str">
        <f>VLOOKUP(I5315,'Indice isolamento municipio'!$F$2:$G$26498,2,false)</f>
        <v>#N/A</v>
      </c>
      <c r="K5315" s="29"/>
      <c r="L5315" s="20"/>
      <c r="M5315" s="20"/>
      <c r="N5315" s="20"/>
      <c r="O5315" s="20"/>
      <c r="P5315" s="20"/>
    </row>
    <row r="5316" ht="15.75" hidden="1" customHeight="1">
      <c r="A5316" s="12">
        <v>354730.0</v>
      </c>
      <c r="B5316" s="12" t="s">
        <v>5134</v>
      </c>
      <c r="C5316" s="12" t="s">
        <v>131</v>
      </c>
      <c r="D5316" s="12" t="s">
        <v>149</v>
      </c>
      <c r="E5316" s="12">
        <v>113945.0</v>
      </c>
      <c r="F5316" s="26">
        <v>43965.0</v>
      </c>
      <c r="G5316" s="20"/>
      <c r="H5316" s="20"/>
      <c r="I5316" s="28" t="str">
        <f t="shared" si="1"/>
        <v>SPSantana de Parnaíba43965</v>
      </c>
      <c r="J5316" s="28">
        <f>VLOOKUP(I5316,'Indice isolamento municipio'!$F$2:$G$26498,2,false)</f>
        <v>0.438</v>
      </c>
      <c r="K5316" s="29"/>
      <c r="L5316" s="20"/>
      <c r="M5316" s="20"/>
      <c r="N5316" s="20"/>
      <c r="O5316" s="20"/>
      <c r="P5316" s="20"/>
    </row>
    <row r="5317" ht="15.75" hidden="1" customHeight="1">
      <c r="A5317" s="12">
        <v>354740.0</v>
      </c>
      <c r="B5317" s="12" t="s">
        <v>5130</v>
      </c>
      <c r="C5317" s="12" t="s">
        <v>131</v>
      </c>
      <c r="D5317" s="12" t="s">
        <v>149</v>
      </c>
      <c r="E5317" s="12">
        <v>2521.0</v>
      </c>
      <c r="F5317" s="26">
        <v>43965.0</v>
      </c>
      <c r="G5317" s="20"/>
      <c r="H5317" s="20"/>
      <c r="I5317" s="28" t="str">
        <f t="shared" si="1"/>
        <v>SPSanta Rita d'Oeste43965</v>
      </c>
      <c r="J5317" s="28">
        <f>VLOOKUP(I5317,'Indice isolamento municipio'!$F$2:$G$26498,2,false)</f>
        <v>0.432</v>
      </c>
      <c r="K5317" s="29"/>
      <c r="L5317" s="20"/>
      <c r="M5317" s="20"/>
      <c r="N5317" s="20"/>
      <c r="O5317" s="20"/>
      <c r="P5317" s="20"/>
    </row>
    <row r="5318" ht="15.75" hidden="1" customHeight="1">
      <c r="A5318" s="12">
        <v>354750.0</v>
      </c>
      <c r="B5318" s="12" t="s">
        <v>5131</v>
      </c>
      <c r="C5318" s="12" t="s">
        <v>131</v>
      </c>
      <c r="D5318" s="12" t="s">
        <v>149</v>
      </c>
      <c r="E5318" s="12">
        <v>26530.0</v>
      </c>
      <c r="F5318" s="26">
        <v>43965.0</v>
      </c>
      <c r="G5318" s="20"/>
      <c r="H5318" s="20"/>
      <c r="I5318" s="28" t="str">
        <f t="shared" si="1"/>
        <v>SPSanta Rita do Passa Quatro43965</v>
      </c>
      <c r="J5318" s="28">
        <f>VLOOKUP(I5318,'Indice isolamento municipio'!$F$2:$G$26498,2,false)</f>
        <v>0.391</v>
      </c>
      <c r="K5318" s="29"/>
      <c r="L5318" s="20"/>
      <c r="M5318" s="20"/>
      <c r="N5318" s="20"/>
      <c r="O5318" s="20"/>
      <c r="P5318" s="20"/>
    </row>
    <row r="5319" ht="15.75" hidden="1" customHeight="1">
      <c r="A5319" s="12">
        <v>354760.0</v>
      </c>
      <c r="B5319" s="12" t="s">
        <v>5132</v>
      </c>
      <c r="C5319" s="12" t="s">
        <v>131</v>
      </c>
      <c r="D5319" s="12" t="s">
        <v>149</v>
      </c>
      <c r="E5319" s="12">
        <v>24229.0</v>
      </c>
      <c r="F5319" s="26">
        <v>43965.0</v>
      </c>
      <c r="G5319" s="20"/>
      <c r="H5319" s="20"/>
      <c r="I5319" s="28" t="str">
        <f t="shared" si="1"/>
        <v>SPSanta Rosa de Viterbo43965</v>
      </c>
      <c r="J5319" s="28">
        <f>VLOOKUP(I5319,'Indice isolamento municipio'!$F$2:$G$26498,2,false)</f>
        <v>0.35</v>
      </c>
      <c r="K5319" s="29"/>
      <c r="L5319" s="20"/>
      <c r="M5319" s="20"/>
      <c r="N5319" s="20"/>
      <c r="O5319" s="20"/>
      <c r="P5319" s="20"/>
    </row>
    <row r="5320" ht="15.75" hidden="1" customHeight="1">
      <c r="A5320" s="12">
        <v>354765.0</v>
      </c>
      <c r="B5320" s="12" t="s">
        <v>5133</v>
      </c>
      <c r="C5320" s="12" t="s">
        <v>131</v>
      </c>
      <c r="D5320" s="12" t="s">
        <v>149</v>
      </c>
      <c r="E5320" s="12">
        <v>1458.0</v>
      </c>
      <c r="F5320" s="26">
        <v>43965.0</v>
      </c>
      <c r="G5320" s="20"/>
      <c r="H5320" s="20"/>
      <c r="I5320" s="28" t="str">
        <f t="shared" si="1"/>
        <v>SPSanta Salete43965</v>
      </c>
      <c r="J5320" s="28">
        <f>VLOOKUP(I5320,'Indice isolamento municipio'!$F$2:$G$26498,2,false)</f>
        <v>0.357</v>
      </c>
      <c r="K5320" s="29"/>
      <c r="L5320" s="20"/>
      <c r="M5320" s="20"/>
      <c r="N5320" s="20"/>
      <c r="O5320" s="20"/>
      <c r="P5320" s="20"/>
    </row>
    <row r="5321" ht="15.75" hidden="1" customHeight="1">
      <c r="A5321" s="12">
        <v>354770.0</v>
      </c>
      <c r="B5321" s="12" t="s">
        <v>5135</v>
      </c>
      <c r="C5321" s="12" t="s">
        <v>131</v>
      </c>
      <c r="D5321" s="12" t="s">
        <v>149</v>
      </c>
      <c r="E5321" s="12">
        <v>20434.0</v>
      </c>
      <c r="F5321" s="26">
        <v>43965.0</v>
      </c>
      <c r="G5321" s="20"/>
      <c r="H5321" s="20"/>
      <c r="I5321" s="28" t="str">
        <f t="shared" si="1"/>
        <v>SPSanto Anastácio43965</v>
      </c>
      <c r="J5321" s="28">
        <f>VLOOKUP(I5321,'Indice isolamento municipio'!$F$2:$G$26498,2,false)</f>
        <v>0.33</v>
      </c>
      <c r="K5321" s="29"/>
      <c r="L5321" s="20"/>
      <c r="M5321" s="20"/>
      <c r="N5321" s="20"/>
      <c r="O5321" s="20"/>
      <c r="P5321" s="20"/>
    </row>
    <row r="5322" ht="15.75" hidden="1" customHeight="1">
      <c r="A5322" s="12">
        <v>354780.0</v>
      </c>
      <c r="B5322" s="12" t="s">
        <v>2903</v>
      </c>
      <c r="C5322" s="12" t="s">
        <v>131</v>
      </c>
      <c r="D5322" s="12" t="s">
        <v>149</v>
      </c>
      <c r="E5322" s="12">
        <v>680496.0</v>
      </c>
      <c r="F5322" s="26">
        <v>43965.0</v>
      </c>
      <c r="G5322" s="20"/>
      <c r="H5322" s="20"/>
      <c r="I5322" s="28" t="str">
        <f t="shared" si="1"/>
        <v>SPSanto André43965</v>
      </c>
      <c r="J5322" s="28">
        <f>VLOOKUP(I5322,'Indice isolamento municipio'!$F$2:$G$26498,2,false)</f>
        <v>0.453</v>
      </c>
      <c r="K5322" s="29"/>
      <c r="L5322" s="20"/>
      <c r="M5322" s="20"/>
      <c r="N5322" s="20"/>
      <c r="O5322" s="20"/>
      <c r="P5322" s="20"/>
    </row>
    <row r="5323" ht="15.75" hidden="1" customHeight="1">
      <c r="A5323" s="12">
        <v>354790.0</v>
      </c>
      <c r="B5323" s="12" t="s">
        <v>5136</v>
      </c>
      <c r="C5323" s="12" t="s">
        <v>131</v>
      </c>
      <c r="D5323" s="12" t="s">
        <v>149</v>
      </c>
      <c r="E5323" s="12">
        <v>6386.0</v>
      </c>
      <c r="F5323" s="26">
        <v>43965.0</v>
      </c>
      <c r="G5323" s="20"/>
      <c r="H5323" s="20"/>
      <c r="I5323" s="28" t="str">
        <f t="shared" si="1"/>
        <v>SPSanto Antônio da Alegria43965</v>
      </c>
      <c r="J5323" s="28">
        <f>VLOOKUP(I5323,'Indice isolamento municipio'!$F$2:$G$26498,2,false)</f>
        <v>0.405</v>
      </c>
      <c r="K5323" s="29"/>
      <c r="L5323" s="20"/>
      <c r="M5323" s="20"/>
      <c r="N5323" s="20"/>
      <c r="O5323" s="20"/>
      <c r="P5323" s="20"/>
    </row>
    <row r="5324" ht="15.75" hidden="1" customHeight="1">
      <c r="A5324" s="12">
        <v>354800.0</v>
      </c>
      <c r="B5324" s="12" t="s">
        <v>5137</v>
      </c>
      <c r="C5324" s="12" t="s">
        <v>131</v>
      </c>
      <c r="D5324" s="12" t="s">
        <v>149</v>
      </c>
      <c r="E5324" s="12">
        <v>21032.0</v>
      </c>
      <c r="F5324" s="26">
        <v>43965.0</v>
      </c>
      <c r="G5324" s="20"/>
      <c r="H5324" s="20"/>
      <c r="I5324" s="28" t="str">
        <f t="shared" si="1"/>
        <v>SPSanto Antônio de Posse43965</v>
      </c>
      <c r="J5324" s="28">
        <f>VLOOKUP(I5324,'Indice isolamento municipio'!$F$2:$G$26498,2,false)</f>
        <v>0.385</v>
      </c>
      <c r="K5324" s="29"/>
      <c r="L5324" s="20"/>
      <c r="M5324" s="20"/>
      <c r="N5324" s="20"/>
      <c r="O5324" s="20"/>
      <c r="P5324" s="20"/>
    </row>
    <row r="5325" ht="15.75" hidden="1" customHeight="1">
      <c r="A5325" s="12">
        <v>354805.0</v>
      </c>
      <c r="B5325" s="12" t="s">
        <v>5138</v>
      </c>
      <c r="C5325" s="12" t="s">
        <v>131</v>
      </c>
      <c r="D5325" s="12" t="s">
        <v>149</v>
      </c>
      <c r="E5325" s="12">
        <v>7732.0</v>
      </c>
      <c r="F5325" s="26">
        <v>43965.0</v>
      </c>
      <c r="G5325" s="20"/>
      <c r="H5325" s="20"/>
      <c r="I5325" s="28" t="str">
        <f t="shared" si="1"/>
        <v>SPSanto Antônio do Aracanguá43965</v>
      </c>
      <c r="J5325" s="28">
        <f>VLOOKUP(I5325,'Indice isolamento municipio'!$F$2:$G$26498,2,false)</f>
        <v>0.447</v>
      </c>
      <c r="K5325" s="29"/>
      <c r="L5325" s="20"/>
      <c r="M5325" s="20"/>
      <c r="N5325" s="20"/>
      <c r="O5325" s="20"/>
      <c r="P5325" s="20"/>
    </row>
    <row r="5326" ht="15.75" hidden="1" customHeight="1">
      <c r="A5326" s="12">
        <v>354810.0</v>
      </c>
      <c r="B5326" s="12" t="s">
        <v>5139</v>
      </c>
      <c r="C5326" s="12" t="s">
        <v>131</v>
      </c>
      <c r="D5326" s="12" t="s">
        <v>149</v>
      </c>
      <c r="E5326" s="12">
        <v>5912.0</v>
      </c>
      <c r="F5326" s="26">
        <v>43965.0</v>
      </c>
      <c r="G5326" s="20"/>
      <c r="H5326" s="20"/>
      <c r="I5326" s="28" t="str">
        <f t="shared" si="1"/>
        <v>SPSanto Antônio do Jardim43965</v>
      </c>
      <c r="J5326" s="28">
        <f>VLOOKUP(I5326,'Indice isolamento municipio'!$F$2:$G$26498,2,false)</f>
        <v>0.5</v>
      </c>
      <c r="K5326" s="29"/>
      <c r="L5326" s="20"/>
      <c r="M5326" s="20"/>
      <c r="N5326" s="20"/>
      <c r="O5326" s="20"/>
      <c r="P5326" s="20"/>
    </row>
    <row r="5327" ht="15.75" hidden="1" customHeight="1">
      <c r="A5327" s="12">
        <v>354820.0</v>
      </c>
      <c r="B5327" s="12" t="s">
        <v>5140</v>
      </c>
      <c r="C5327" s="12" t="s">
        <v>131</v>
      </c>
      <c r="D5327" s="12" t="s">
        <v>149</v>
      </c>
      <c r="E5327" s="12">
        <v>6510.0</v>
      </c>
      <c r="F5327" s="26">
        <v>43965.0</v>
      </c>
      <c r="G5327" s="20"/>
      <c r="H5327" s="20"/>
      <c r="I5327" s="28" t="str">
        <f t="shared" si="1"/>
        <v>SPSanto Antônio do Pinhal43965</v>
      </c>
      <c r="J5327" s="28">
        <f>VLOOKUP(I5327,'Indice isolamento municipio'!$F$2:$G$26498,2,false)</f>
        <v>0.406</v>
      </c>
      <c r="K5327" s="29"/>
      <c r="L5327" s="20"/>
      <c r="M5327" s="20"/>
      <c r="N5327" s="20"/>
      <c r="O5327" s="20"/>
      <c r="P5327" s="20"/>
    </row>
    <row r="5328" ht="15.75" hidden="1" customHeight="1">
      <c r="A5328" s="12">
        <v>354830.0</v>
      </c>
      <c r="B5328" s="12" t="s">
        <v>5141</v>
      </c>
      <c r="C5328" s="12" t="s">
        <v>131</v>
      </c>
      <c r="D5328" s="12" t="s">
        <v>149</v>
      </c>
      <c r="E5328" s="12">
        <v>2845.0</v>
      </c>
      <c r="F5328" s="26">
        <v>43965.0</v>
      </c>
      <c r="G5328" s="20"/>
      <c r="H5328" s="20"/>
      <c r="I5328" s="28" t="str">
        <f t="shared" si="1"/>
        <v>SPSanto Expedito43965</v>
      </c>
      <c r="J5328" s="28">
        <f>VLOOKUP(I5328,'Indice isolamento municipio'!$F$2:$G$26498,2,false)</f>
        <v>0.357</v>
      </c>
      <c r="K5328" s="29"/>
      <c r="L5328" s="20"/>
      <c r="M5328" s="20"/>
      <c r="N5328" s="20"/>
      <c r="O5328" s="20"/>
      <c r="P5328" s="20"/>
    </row>
    <row r="5329" ht="15.75" hidden="1" customHeight="1">
      <c r="A5329" s="12">
        <v>354840.0</v>
      </c>
      <c r="B5329" s="12" t="s">
        <v>5142</v>
      </c>
      <c r="C5329" s="12" t="s">
        <v>131</v>
      </c>
      <c r="D5329" s="12" t="s">
        <v>149</v>
      </c>
      <c r="E5329" s="12">
        <v>4347.0</v>
      </c>
      <c r="F5329" s="26">
        <v>43965.0</v>
      </c>
      <c r="G5329" s="20"/>
      <c r="H5329" s="20"/>
      <c r="I5329" s="28" t="str">
        <f t="shared" si="1"/>
        <v>SPSantópolis do Aguapeí43965</v>
      </c>
      <c r="J5329" s="28">
        <f>VLOOKUP(I5329,'Indice isolamento municipio'!$F$2:$G$26498,2,false)</f>
        <v>0.425</v>
      </c>
      <c r="K5329" s="29"/>
      <c r="L5329" s="20"/>
      <c r="M5329" s="20"/>
      <c r="N5329" s="20"/>
      <c r="O5329" s="20"/>
      <c r="P5329" s="20"/>
    </row>
    <row r="5330" ht="15.75" hidden="1" customHeight="1">
      <c r="A5330" s="12">
        <v>354850.0</v>
      </c>
      <c r="B5330" s="12" t="s">
        <v>5143</v>
      </c>
      <c r="C5330" s="12" t="s">
        <v>131</v>
      </c>
      <c r="D5330" s="12" t="s">
        <v>149</v>
      </c>
      <c r="E5330" s="12">
        <v>419614.0</v>
      </c>
      <c r="F5330" s="26">
        <v>43965.0</v>
      </c>
      <c r="G5330" s="20"/>
      <c r="H5330" s="20"/>
      <c r="I5330" s="28" t="str">
        <f t="shared" si="1"/>
        <v>SPSantos43965</v>
      </c>
      <c r="J5330" s="28">
        <f>VLOOKUP(I5330,'Indice isolamento municipio'!$F$2:$G$26498,2,false)</f>
        <v>0.471</v>
      </c>
      <c r="K5330" s="29"/>
      <c r="L5330" s="20"/>
      <c r="M5330" s="20"/>
      <c r="N5330" s="20"/>
      <c r="O5330" s="20"/>
      <c r="P5330" s="20"/>
    </row>
    <row r="5331" ht="15.75" hidden="1" customHeight="1">
      <c r="A5331" s="12">
        <v>354860.0</v>
      </c>
      <c r="B5331" s="12" t="s">
        <v>5144</v>
      </c>
      <c r="C5331" s="12" t="s">
        <v>131</v>
      </c>
      <c r="D5331" s="12" t="s">
        <v>149</v>
      </c>
      <c r="E5331" s="12">
        <v>10486.0</v>
      </c>
      <c r="F5331" s="26">
        <v>43965.0</v>
      </c>
      <c r="G5331" s="20"/>
      <c r="H5331" s="20"/>
      <c r="I5331" s="28" t="str">
        <f t="shared" si="1"/>
        <v>SPSão Bento do Sapucaí43965</v>
      </c>
      <c r="J5331" s="28">
        <f>VLOOKUP(I5331,'Indice isolamento municipio'!$F$2:$G$26498,2,false)</f>
        <v>0.401</v>
      </c>
      <c r="K5331" s="29"/>
      <c r="L5331" s="20"/>
      <c r="M5331" s="20"/>
      <c r="N5331" s="20"/>
      <c r="O5331" s="20"/>
      <c r="P5331" s="20"/>
    </row>
    <row r="5332" ht="15.75" hidden="1" customHeight="1">
      <c r="A5332" s="12">
        <v>354870.0</v>
      </c>
      <c r="B5332" s="12" t="s">
        <v>5145</v>
      </c>
      <c r="C5332" s="12" t="s">
        <v>131</v>
      </c>
      <c r="D5332" s="12" t="s">
        <v>149</v>
      </c>
      <c r="E5332" s="12">
        <v>774886.0</v>
      </c>
      <c r="F5332" s="26">
        <v>43965.0</v>
      </c>
      <c r="G5332" s="20"/>
      <c r="H5332" s="20"/>
      <c r="I5332" s="28" t="str">
        <f t="shared" si="1"/>
        <v>SPSão Bernardo do Campo43965</v>
      </c>
      <c r="J5332" s="28">
        <f>VLOOKUP(I5332,'Indice isolamento municipio'!$F$2:$G$26498,2,false)</f>
        <v>0.458</v>
      </c>
      <c r="K5332" s="29"/>
      <c r="L5332" s="20"/>
      <c r="M5332" s="20"/>
      <c r="N5332" s="20"/>
      <c r="O5332" s="20"/>
      <c r="P5332" s="20"/>
    </row>
    <row r="5333" ht="15.75" hidden="1" customHeight="1">
      <c r="A5333" s="12">
        <v>354880.0</v>
      </c>
      <c r="B5333" s="12" t="s">
        <v>5146</v>
      </c>
      <c r="C5333" s="12" t="s">
        <v>131</v>
      </c>
      <c r="D5333" s="12" t="s">
        <v>149</v>
      </c>
      <c r="E5333" s="12">
        <v>150638.0</v>
      </c>
      <c r="F5333" s="26">
        <v>43965.0</v>
      </c>
      <c r="G5333" s="20"/>
      <c r="H5333" s="20"/>
      <c r="I5333" s="28" t="str">
        <f t="shared" si="1"/>
        <v>SPSão Caetano do Sul43965</v>
      </c>
      <c r="J5333" s="28">
        <f>VLOOKUP(I5333,'Indice isolamento municipio'!$F$2:$G$26498,2,false)</f>
        <v>0.499</v>
      </c>
      <c r="K5333" s="29"/>
      <c r="L5333" s="20"/>
      <c r="M5333" s="20"/>
      <c r="N5333" s="20"/>
      <c r="O5333" s="20"/>
      <c r="P5333" s="20"/>
    </row>
    <row r="5334" ht="15.75" hidden="1" customHeight="1">
      <c r="A5334" s="12">
        <v>354890.0</v>
      </c>
      <c r="B5334" s="12" t="s">
        <v>4576</v>
      </c>
      <c r="C5334" s="12" t="s">
        <v>131</v>
      </c>
      <c r="D5334" s="12" t="s">
        <v>149</v>
      </c>
      <c r="E5334" s="12">
        <v>226322.0</v>
      </c>
      <c r="F5334" s="26">
        <v>43965.0</v>
      </c>
      <c r="G5334" s="20"/>
      <c r="H5334" s="20"/>
      <c r="I5334" s="28" t="str">
        <f t="shared" si="1"/>
        <v>SPSão Carlos43965</v>
      </c>
      <c r="J5334" s="28">
        <f>VLOOKUP(I5334,'Indice isolamento municipio'!$F$2:$G$26498,2,false)</f>
        <v>0.452</v>
      </c>
      <c r="K5334" s="29"/>
      <c r="L5334" s="20"/>
      <c r="M5334" s="20"/>
      <c r="N5334" s="20"/>
      <c r="O5334" s="20"/>
      <c r="P5334" s="20"/>
    </row>
    <row r="5335" ht="15.75" hidden="1" customHeight="1">
      <c r="A5335" s="12">
        <v>354900.0</v>
      </c>
      <c r="B5335" s="12" t="s">
        <v>2429</v>
      </c>
      <c r="C5335" s="12" t="s">
        <v>131</v>
      </c>
      <c r="D5335" s="12" t="s">
        <v>149</v>
      </c>
      <c r="E5335" s="12">
        <v>2783.0</v>
      </c>
      <c r="F5335" s="26">
        <v>43965.0</v>
      </c>
      <c r="G5335" s="20"/>
      <c r="H5335" s="20"/>
      <c r="I5335" s="28" t="str">
        <f t="shared" si="1"/>
        <v>SPSão Francisco43965</v>
      </c>
      <c r="J5335" s="28">
        <f>VLOOKUP(I5335,'Indice isolamento municipio'!$F$2:$G$26498,2,false)</f>
        <v>0.333</v>
      </c>
      <c r="K5335" s="29"/>
      <c r="L5335" s="20"/>
      <c r="M5335" s="20"/>
      <c r="N5335" s="20"/>
      <c r="O5335" s="20"/>
      <c r="P5335" s="20"/>
    </row>
    <row r="5336" ht="15.75" hidden="1" customHeight="1">
      <c r="A5336" s="12">
        <v>354910.0</v>
      </c>
      <c r="B5336" s="12" t="s">
        <v>5147</v>
      </c>
      <c r="C5336" s="12" t="s">
        <v>131</v>
      </c>
      <c r="D5336" s="12" t="s">
        <v>149</v>
      </c>
      <c r="E5336" s="12">
        <v>84584.0</v>
      </c>
      <c r="F5336" s="26">
        <v>43965.0</v>
      </c>
      <c r="G5336" s="20"/>
      <c r="H5336" s="20"/>
      <c r="I5336" s="28" t="str">
        <f t="shared" si="1"/>
        <v>SPSão João da Boa Vista43965</v>
      </c>
      <c r="J5336" s="28">
        <f>VLOOKUP(I5336,'Indice isolamento municipio'!$F$2:$G$26498,2,false)</f>
        <v>0.438</v>
      </c>
      <c r="K5336" s="29"/>
      <c r="L5336" s="20"/>
      <c r="M5336" s="20"/>
      <c r="N5336" s="20"/>
      <c r="O5336" s="20"/>
      <c r="P5336" s="20"/>
    </row>
    <row r="5337" ht="15.75" hidden="1" customHeight="1">
      <c r="A5337" s="12">
        <v>354920.0</v>
      </c>
      <c r="B5337" s="12" t="s">
        <v>5148</v>
      </c>
      <c r="C5337" s="12" t="s">
        <v>131</v>
      </c>
      <c r="D5337" s="12" t="s">
        <v>149</v>
      </c>
      <c r="E5337" s="12">
        <v>2552.0</v>
      </c>
      <c r="F5337" s="26">
        <v>43965.0</v>
      </c>
      <c r="G5337" s="20"/>
      <c r="H5337" s="20"/>
      <c r="I5337" s="28" t="str">
        <f t="shared" si="1"/>
        <v>SPSão João das Duas Pontes43965</v>
      </c>
      <c r="J5337" s="28">
        <f>VLOOKUP(I5337,'Indice isolamento municipio'!$F$2:$G$26498,2,false)</f>
        <v>0.429</v>
      </c>
      <c r="K5337" s="29"/>
      <c r="L5337" s="20"/>
      <c r="M5337" s="20"/>
      <c r="N5337" s="20"/>
      <c r="O5337" s="20"/>
      <c r="P5337" s="20"/>
    </row>
    <row r="5338" ht="15.75" hidden="1" customHeight="1">
      <c r="A5338" s="12">
        <v>354925.0</v>
      </c>
      <c r="B5338" s="12" t="s">
        <v>5149</v>
      </c>
      <c r="C5338" s="12" t="s">
        <v>131</v>
      </c>
      <c r="D5338" s="12" t="s">
        <v>149</v>
      </c>
      <c r="E5338" s="12">
        <v>1797.0</v>
      </c>
      <c r="F5338" s="26">
        <v>43965.0</v>
      </c>
      <c r="G5338" s="20"/>
      <c r="H5338" s="20"/>
      <c r="I5338" s="28" t="str">
        <f t="shared" si="1"/>
        <v>SPSão João de Iracema43965</v>
      </c>
      <c r="J5338" s="28">
        <f>VLOOKUP(I5338,'Indice isolamento municipio'!$F$2:$G$26498,2,false)</f>
        <v>0.306</v>
      </c>
      <c r="K5338" s="29"/>
      <c r="L5338" s="20"/>
      <c r="M5338" s="20"/>
      <c r="N5338" s="20"/>
      <c r="O5338" s="20"/>
      <c r="P5338" s="20"/>
    </row>
    <row r="5339" ht="15.75" hidden="1" customHeight="1">
      <c r="A5339" s="12">
        <v>354930.0</v>
      </c>
      <c r="B5339" s="12" t="s">
        <v>6093</v>
      </c>
      <c r="C5339" s="12" t="s">
        <v>131</v>
      </c>
      <c r="D5339" s="12" t="s">
        <v>149</v>
      </c>
      <c r="E5339" s="12">
        <v>2092.0</v>
      </c>
      <c r="F5339" s="26">
        <v>43965.0</v>
      </c>
      <c r="G5339" s="20"/>
      <c r="H5339" s="20"/>
      <c r="I5339" s="28" t="str">
        <f t="shared" si="1"/>
        <v>SPSão João do Pau d'Alho43965</v>
      </c>
      <c r="J5339" s="28" t="str">
        <f>VLOOKUP(I5339,'Indice isolamento municipio'!$F$2:$G$26498,2,false)</f>
        <v>#N/A</v>
      </c>
      <c r="K5339" s="29"/>
      <c r="L5339" s="20"/>
      <c r="M5339" s="20"/>
      <c r="N5339" s="20"/>
      <c r="O5339" s="20"/>
      <c r="P5339" s="20"/>
    </row>
    <row r="5340" ht="15.75" hidden="1" customHeight="1">
      <c r="A5340" s="12">
        <v>354940.0</v>
      </c>
      <c r="B5340" s="12" t="s">
        <v>5151</v>
      </c>
      <c r="C5340" s="12" t="s">
        <v>131</v>
      </c>
      <c r="D5340" s="12" t="s">
        <v>149</v>
      </c>
      <c r="E5340" s="12">
        <v>47256.0</v>
      </c>
      <c r="F5340" s="26">
        <v>43965.0</v>
      </c>
      <c r="G5340" s="20"/>
      <c r="H5340" s="20"/>
      <c r="I5340" s="28" t="str">
        <f t="shared" si="1"/>
        <v>SPSão Joaquim da Barra43965</v>
      </c>
      <c r="J5340" s="28">
        <f>VLOOKUP(I5340,'Indice isolamento municipio'!$F$2:$G$26498,2,false)</f>
        <v>0.405</v>
      </c>
      <c r="K5340" s="29"/>
      <c r="L5340" s="20"/>
      <c r="M5340" s="20"/>
      <c r="N5340" s="20"/>
      <c r="O5340" s="20"/>
      <c r="P5340" s="20"/>
    </row>
    <row r="5341" ht="15.75" hidden="1" customHeight="1">
      <c r="A5341" s="12">
        <v>354950.0</v>
      </c>
      <c r="B5341" s="12" t="s">
        <v>5152</v>
      </c>
      <c r="C5341" s="12" t="s">
        <v>131</v>
      </c>
      <c r="D5341" s="12" t="s">
        <v>149</v>
      </c>
      <c r="E5341" s="12">
        <v>8456.0</v>
      </c>
      <c r="F5341" s="26">
        <v>43965.0</v>
      </c>
      <c r="G5341" s="20"/>
      <c r="H5341" s="20"/>
      <c r="I5341" s="28" t="str">
        <f t="shared" si="1"/>
        <v>SPSão José da Bela Vista43965</v>
      </c>
      <c r="J5341" s="28">
        <f>VLOOKUP(I5341,'Indice isolamento municipio'!$F$2:$G$26498,2,false)</f>
        <v>0.425</v>
      </c>
      <c r="K5341" s="29"/>
      <c r="L5341" s="20"/>
      <c r="M5341" s="20"/>
      <c r="N5341" s="20"/>
      <c r="O5341" s="20"/>
      <c r="P5341" s="20"/>
    </row>
    <row r="5342" ht="15.75" hidden="1" customHeight="1">
      <c r="A5342" s="12">
        <v>354960.0</v>
      </c>
      <c r="B5342" s="12" t="s">
        <v>5153</v>
      </c>
      <c r="C5342" s="12" t="s">
        <v>131</v>
      </c>
      <c r="D5342" s="12" t="s">
        <v>149</v>
      </c>
      <c r="E5342" s="12">
        <v>4068.0</v>
      </c>
      <c r="F5342" s="26">
        <v>43965.0</v>
      </c>
      <c r="G5342" s="20"/>
      <c r="H5342" s="20"/>
      <c r="I5342" s="28" t="str">
        <f t="shared" si="1"/>
        <v>SPSão José do Barreiro43965</v>
      </c>
      <c r="J5342" s="28">
        <f>VLOOKUP(I5342,'Indice isolamento municipio'!$F$2:$G$26498,2,false)</f>
        <v>0.341</v>
      </c>
      <c r="K5342" s="29"/>
      <c r="L5342" s="20"/>
      <c r="M5342" s="20"/>
      <c r="N5342" s="20"/>
      <c r="O5342" s="20"/>
      <c r="P5342" s="20"/>
    </row>
    <row r="5343" ht="15.75" hidden="1" customHeight="1">
      <c r="A5343" s="12">
        <v>354970.0</v>
      </c>
      <c r="B5343" s="12" t="s">
        <v>5154</v>
      </c>
      <c r="C5343" s="12" t="s">
        <v>131</v>
      </c>
      <c r="D5343" s="12" t="s">
        <v>149</v>
      </c>
      <c r="E5343" s="12">
        <v>52176.0</v>
      </c>
      <c r="F5343" s="26">
        <v>43965.0</v>
      </c>
      <c r="G5343" s="20"/>
      <c r="H5343" s="20"/>
      <c r="I5343" s="28" t="str">
        <f t="shared" si="1"/>
        <v>SPSão José do Rio Pardo43965</v>
      </c>
      <c r="J5343" s="28">
        <f>VLOOKUP(I5343,'Indice isolamento municipio'!$F$2:$G$26498,2,false)</f>
        <v>0.354</v>
      </c>
      <c r="K5343" s="29"/>
      <c r="L5343" s="20"/>
      <c r="M5343" s="20"/>
      <c r="N5343" s="20"/>
      <c r="O5343" s="20"/>
      <c r="P5343" s="20"/>
    </row>
    <row r="5344" ht="15.75" hidden="1" customHeight="1">
      <c r="A5344" s="12">
        <v>354980.0</v>
      </c>
      <c r="B5344" s="12" t="s">
        <v>5155</v>
      </c>
      <c r="C5344" s="12" t="s">
        <v>131</v>
      </c>
      <c r="D5344" s="12" t="s">
        <v>149</v>
      </c>
      <c r="E5344" s="12">
        <v>415769.0</v>
      </c>
      <c r="F5344" s="26">
        <v>43965.0</v>
      </c>
      <c r="G5344" s="20"/>
      <c r="H5344" s="20"/>
      <c r="I5344" s="28" t="str">
        <f t="shared" si="1"/>
        <v>SPSão José do Rio Preto43965</v>
      </c>
      <c r="J5344" s="28">
        <f>VLOOKUP(I5344,'Indice isolamento municipio'!$F$2:$G$26498,2,false)</f>
        <v>0.367</v>
      </c>
      <c r="K5344" s="29"/>
      <c r="L5344" s="20"/>
      <c r="M5344" s="20"/>
      <c r="N5344" s="20"/>
      <c r="O5344" s="20"/>
      <c r="P5344" s="20"/>
    </row>
    <row r="5345" ht="15.75" hidden="1" customHeight="1">
      <c r="A5345" s="12">
        <v>354990.0</v>
      </c>
      <c r="B5345" s="12" t="s">
        <v>5156</v>
      </c>
      <c r="C5345" s="12" t="s">
        <v>131</v>
      </c>
      <c r="D5345" s="12" t="s">
        <v>149</v>
      </c>
      <c r="E5345" s="12">
        <v>643603.0</v>
      </c>
      <c r="F5345" s="26">
        <v>43965.0</v>
      </c>
      <c r="G5345" s="20"/>
      <c r="H5345" s="20"/>
      <c r="I5345" s="28" t="str">
        <f t="shared" si="1"/>
        <v>SPSão José dos Campos43965</v>
      </c>
      <c r="J5345" s="28">
        <f>VLOOKUP(I5345,'Indice isolamento municipio'!$F$2:$G$26498,2,false)</f>
        <v>0.402</v>
      </c>
      <c r="K5345" s="29"/>
      <c r="L5345" s="20"/>
      <c r="M5345" s="20"/>
      <c r="N5345" s="20"/>
      <c r="O5345" s="20"/>
      <c r="P5345" s="20"/>
    </row>
    <row r="5346" ht="15.75" hidden="1" customHeight="1">
      <c r="A5346" s="12">
        <v>354995.0</v>
      </c>
      <c r="B5346" s="12" t="s">
        <v>5157</v>
      </c>
      <c r="C5346" s="12" t="s">
        <v>131</v>
      </c>
      <c r="D5346" s="12" t="s">
        <v>149</v>
      </c>
      <c r="E5346" s="12">
        <v>14241.0</v>
      </c>
      <c r="F5346" s="26">
        <v>43965.0</v>
      </c>
      <c r="G5346" s="20"/>
      <c r="H5346" s="20"/>
      <c r="I5346" s="28" t="str">
        <f t="shared" si="1"/>
        <v>SPSão Lourenço da Serra43965</v>
      </c>
      <c r="J5346" s="28">
        <f>VLOOKUP(I5346,'Indice isolamento municipio'!$F$2:$G$26498,2,false)</f>
        <v>0.462</v>
      </c>
      <c r="K5346" s="29"/>
      <c r="L5346" s="20"/>
      <c r="M5346" s="20"/>
      <c r="N5346" s="20"/>
      <c r="O5346" s="20"/>
      <c r="P5346" s="20"/>
    </row>
    <row r="5347" ht="15.75" hidden="1" customHeight="1">
      <c r="A5347" s="12">
        <v>355000.0</v>
      </c>
      <c r="B5347" s="12" t="s">
        <v>6094</v>
      </c>
      <c r="C5347" s="12" t="s">
        <v>131</v>
      </c>
      <c r="D5347" s="12" t="s">
        <v>149</v>
      </c>
      <c r="E5347" s="12">
        <v>10393.0</v>
      </c>
      <c r="F5347" s="26">
        <v>43965.0</v>
      </c>
      <c r="G5347" s="20"/>
      <c r="H5347" s="20"/>
      <c r="I5347" s="28" t="str">
        <f t="shared" si="1"/>
        <v>SPSão Luís do Paraitinga43965</v>
      </c>
      <c r="J5347" s="28" t="str">
        <f>VLOOKUP(I5347,'Indice isolamento municipio'!$F$2:$G$26498,2,false)</f>
        <v>#N/A</v>
      </c>
      <c r="K5347" s="29"/>
      <c r="L5347" s="20"/>
      <c r="M5347" s="20"/>
      <c r="N5347" s="20"/>
      <c r="O5347" s="20"/>
      <c r="P5347" s="20"/>
    </row>
    <row r="5348" ht="15.75" hidden="1" customHeight="1">
      <c r="A5348" s="12">
        <v>355010.0</v>
      </c>
      <c r="B5348" s="12" t="s">
        <v>5159</v>
      </c>
      <c r="C5348" s="12" t="s">
        <v>131</v>
      </c>
      <c r="D5348" s="12" t="s">
        <v>149</v>
      </c>
      <c r="E5348" s="12">
        <v>38614.0</v>
      </c>
      <c r="F5348" s="26">
        <v>43965.0</v>
      </c>
      <c r="G5348" s="20"/>
      <c r="H5348" s="20"/>
      <c r="I5348" s="28" t="str">
        <f t="shared" si="1"/>
        <v>SPSão Manuel43965</v>
      </c>
      <c r="J5348" s="28">
        <f>VLOOKUP(I5348,'Indice isolamento municipio'!$F$2:$G$26498,2,false)</f>
        <v>0.373</v>
      </c>
      <c r="K5348" s="29"/>
      <c r="L5348" s="20"/>
      <c r="M5348" s="20"/>
      <c r="N5348" s="20"/>
      <c r="O5348" s="20"/>
      <c r="P5348" s="20"/>
    </row>
    <row r="5349" ht="15.75" hidden="1" customHeight="1">
      <c r="A5349" s="12">
        <v>355020.0</v>
      </c>
      <c r="B5349" s="12" t="s">
        <v>5160</v>
      </c>
      <c r="C5349" s="12" t="s">
        <v>131</v>
      </c>
      <c r="D5349" s="12" t="s">
        <v>149</v>
      </c>
      <c r="E5349" s="12">
        <v>31549.0</v>
      </c>
      <c r="F5349" s="26">
        <v>43965.0</v>
      </c>
      <c r="G5349" s="20"/>
      <c r="H5349" s="20"/>
      <c r="I5349" s="28" t="str">
        <f t="shared" si="1"/>
        <v>SPSão Miguel Arcanjo43965</v>
      </c>
      <c r="J5349" s="28">
        <f>VLOOKUP(I5349,'Indice isolamento municipio'!$F$2:$G$26498,2,false)</f>
        <v>0.432</v>
      </c>
      <c r="K5349" s="29"/>
      <c r="L5349" s="20"/>
      <c r="M5349" s="20"/>
      <c r="N5349" s="20"/>
      <c r="O5349" s="20"/>
      <c r="P5349" s="20"/>
    </row>
    <row r="5350" ht="15.75" hidden="1" customHeight="1">
      <c r="A5350" s="12">
        <v>355030.0</v>
      </c>
      <c r="B5350" s="12" t="s">
        <v>148</v>
      </c>
      <c r="C5350" s="12" t="s">
        <v>131</v>
      </c>
      <c r="D5350" s="12" t="s">
        <v>149</v>
      </c>
      <c r="E5350" s="12">
        <v>1.1376685E7</v>
      </c>
      <c r="F5350" s="26">
        <v>43965.0</v>
      </c>
      <c r="G5350" s="20"/>
      <c r="H5350" s="20"/>
      <c r="I5350" s="28" t="str">
        <f t="shared" si="1"/>
        <v>SPSão Paulo43965</v>
      </c>
      <c r="J5350" s="28">
        <f>VLOOKUP(I5350,'Indice isolamento municipio'!$F$2:$G$26498,2,false)</f>
        <v>0.482</v>
      </c>
      <c r="K5350" s="29"/>
      <c r="L5350" s="20"/>
      <c r="M5350" s="20"/>
      <c r="N5350" s="20"/>
      <c r="O5350" s="20"/>
      <c r="P5350" s="20"/>
    </row>
    <row r="5351" ht="15.75" hidden="1" customHeight="1">
      <c r="A5351" s="12">
        <v>355040.0</v>
      </c>
      <c r="B5351" s="12" t="s">
        <v>3941</v>
      </c>
      <c r="C5351" s="12" t="s">
        <v>131</v>
      </c>
      <c r="D5351" s="12" t="s">
        <v>149</v>
      </c>
      <c r="E5351" s="12">
        <v>32231.0</v>
      </c>
      <c r="F5351" s="26">
        <v>43965.0</v>
      </c>
      <c r="G5351" s="20"/>
      <c r="H5351" s="20"/>
      <c r="I5351" s="28" t="str">
        <f t="shared" si="1"/>
        <v>SPSão Pedro43965</v>
      </c>
      <c r="J5351" s="28">
        <f>VLOOKUP(I5351,'Indice isolamento municipio'!$F$2:$G$26498,2,false)</f>
        <v>0.422</v>
      </c>
      <c r="K5351" s="29"/>
      <c r="L5351" s="20"/>
      <c r="M5351" s="20"/>
      <c r="N5351" s="20"/>
      <c r="O5351" s="20"/>
      <c r="P5351" s="20"/>
    </row>
    <row r="5352" ht="15.75" hidden="1" customHeight="1">
      <c r="A5352" s="12">
        <v>355050.0</v>
      </c>
      <c r="B5352" s="12" t="s">
        <v>5161</v>
      </c>
      <c r="C5352" s="12" t="s">
        <v>131</v>
      </c>
      <c r="D5352" s="12" t="s">
        <v>149</v>
      </c>
      <c r="E5352" s="12">
        <v>7245.0</v>
      </c>
      <c r="F5352" s="26">
        <v>43965.0</v>
      </c>
      <c r="G5352" s="20"/>
      <c r="H5352" s="20"/>
      <c r="I5352" s="28" t="str">
        <f t="shared" si="1"/>
        <v>SPSão Pedro do Turvo43965</v>
      </c>
      <c r="J5352" s="28">
        <f>VLOOKUP(I5352,'Indice isolamento municipio'!$F$2:$G$26498,2,false)</f>
        <v>0.331</v>
      </c>
      <c r="K5352" s="29"/>
      <c r="L5352" s="20"/>
      <c r="M5352" s="20"/>
      <c r="N5352" s="20"/>
      <c r="O5352" s="20"/>
      <c r="P5352" s="20"/>
    </row>
    <row r="5353" ht="15.75" hidden="1" customHeight="1">
      <c r="A5353" s="12">
        <v>355060.0</v>
      </c>
      <c r="B5353" s="12" t="s">
        <v>5162</v>
      </c>
      <c r="C5353" s="12" t="s">
        <v>131</v>
      </c>
      <c r="D5353" s="12" t="s">
        <v>149</v>
      </c>
      <c r="E5353" s="12">
        <v>80661.0</v>
      </c>
      <c r="F5353" s="26">
        <v>43965.0</v>
      </c>
      <c r="G5353" s="20"/>
      <c r="H5353" s="20"/>
      <c r="I5353" s="28" t="str">
        <f t="shared" si="1"/>
        <v>SPSão Roque43965</v>
      </c>
      <c r="J5353" s="28">
        <f>VLOOKUP(I5353,'Indice isolamento municipio'!$F$2:$G$26498,2,false)</f>
        <v>0.454</v>
      </c>
      <c r="K5353" s="29"/>
      <c r="L5353" s="20"/>
      <c r="M5353" s="20"/>
      <c r="N5353" s="20"/>
      <c r="O5353" s="20"/>
      <c r="P5353" s="20"/>
    </row>
    <row r="5354" ht="15.75" hidden="1" customHeight="1">
      <c r="A5354" s="12">
        <v>355070.0</v>
      </c>
      <c r="B5354" s="12" t="s">
        <v>234</v>
      </c>
      <c r="C5354" s="12" t="s">
        <v>131</v>
      </c>
      <c r="D5354" s="12" t="s">
        <v>149</v>
      </c>
      <c r="E5354" s="12">
        <v>76344.0</v>
      </c>
      <c r="F5354" s="26">
        <v>43965.0</v>
      </c>
      <c r="G5354" s="20"/>
      <c r="H5354" s="20"/>
      <c r="I5354" s="28" t="str">
        <f t="shared" si="1"/>
        <v>SPSão Sebastião43965</v>
      </c>
      <c r="J5354" s="28">
        <f>VLOOKUP(I5354,'Indice isolamento municipio'!$F$2:$G$26498,2,false)</f>
        <v>0.497</v>
      </c>
      <c r="K5354" s="29"/>
      <c r="L5354" s="20"/>
      <c r="M5354" s="20"/>
      <c r="N5354" s="20"/>
      <c r="O5354" s="20"/>
      <c r="P5354" s="20"/>
    </row>
    <row r="5355" ht="15.75" hidden="1" customHeight="1">
      <c r="A5355" s="12">
        <v>355080.0</v>
      </c>
      <c r="B5355" s="12" t="s">
        <v>5163</v>
      </c>
      <c r="C5355" s="12" t="s">
        <v>131</v>
      </c>
      <c r="D5355" s="12" t="s">
        <v>149</v>
      </c>
      <c r="E5355" s="12">
        <v>12046.0</v>
      </c>
      <c r="F5355" s="26">
        <v>43965.0</v>
      </c>
      <c r="G5355" s="20"/>
      <c r="H5355" s="20"/>
      <c r="I5355" s="28" t="str">
        <f t="shared" si="1"/>
        <v>SPSão Sebastião da Grama43965</v>
      </c>
      <c r="J5355" s="28">
        <f>VLOOKUP(I5355,'Indice isolamento municipio'!$F$2:$G$26498,2,false)</f>
        <v>0.297</v>
      </c>
      <c r="K5355" s="29"/>
      <c r="L5355" s="20"/>
      <c r="M5355" s="20"/>
      <c r="N5355" s="20"/>
      <c r="O5355" s="20"/>
      <c r="P5355" s="20"/>
    </row>
    <row r="5356" ht="15.75" hidden="1" customHeight="1">
      <c r="A5356" s="12">
        <v>355090.0</v>
      </c>
      <c r="B5356" s="12" t="s">
        <v>1311</v>
      </c>
      <c r="C5356" s="12" t="s">
        <v>131</v>
      </c>
      <c r="D5356" s="12" t="s">
        <v>149</v>
      </c>
      <c r="E5356" s="12">
        <v>14448.0</v>
      </c>
      <c r="F5356" s="26">
        <v>43965.0</v>
      </c>
      <c r="G5356" s="20"/>
      <c r="H5356" s="20"/>
      <c r="I5356" s="28" t="str">
        <f t="shared" si="1"/>
        <v>SPSão Simão43965</v>
      </c>
      <c r="J5356" s="28">
        <f>VLOOKUP(I5356,'Indice isolamento municipio'!$F$2:$G$26498,2,false)</f>
        <v>0.417</v>
      </c>
      <c r="K5356" s="29"/>
      <c r="L5356" s="20"/>
      <c r="M5356" s="20"/>
      <c r="N5356" s="20"/>
      <c r="O5356" s="20"/>
      <c r="P5356" s="20"/>
    </row>
    <row r="5357" ht="15.75" hidden="1" customHeight="1">
      <c r="A5357" s="12">
        <v>355100.0</v>
      </c>
      <c r="B5357" s="12" t="s">
        <v>3943</v>
      </c>
      <c r="C5357" s="12" t="s">
        <v>131</v>
      </c>
      <c r="D5357" s="12" t="s">
        <v>149</v>
      </c>
      <c r="E5357" s="12">
        <v>336809.0</v>
      </c>
      <c r="F5357" s="26">
        <v>43965.0</v>
      </c>
      <c r="G5357" s="20"/>
      <c r="H5357" s="20"/>
      <c r="I5357" s="28" t="str">
        <f t="shared" si="1"/>
        <v>SPSão Vicente43965</v>
      </c>
      <c r="J5357" s="28">
        <f>VLOOKUP(I5357,'Indice isolamento municipio'!$F$2:$G$26498,2,false)</f>
        <v>0.44</v>
      </c>
      <c r="K5357" s="29"/>
      <c r="L5357" s="20"/>
      <c r="M5357" s="20"/>
      <c r="N5357" s="20"/>
      <c r="O5357" s="20"/>
      <c r="P5357" s="20"/>
    </row>
    <row r="5358" ht="15.75" hidden="1" customHeight="1">
      <c r="A5358" s="12">
        <v>355110.0</v>
      </c>
      <c r="B5358" s="12" t="s">
        <v>5164</v>
      </c>
      <c r="C5358" s="12" t="s">
        <v>131</v>
      </c>
      <c r="D5358" s="12" t="s">
        <v>149</v>
      </c>
      <c r="E5358" s="12">
        <v>9212.0</v>
      </c>
      <c r="F5358" s="26">
        <v>43965.0</v>
      </c>
      <c r="G5358" s="20"/>
      <c r="H5358" s="20"/>
      <c r="I5358" s="28" t="str">
        <f t="shared" si="1"/>
        <v>SPSarapuí43965</v>
      </c>
      <c r="J5358" s="28">
        <f>VLOOKUP(I5358,'Indice isolamento municipio'!$F$2:$G$26498,2,false)</f>
        <v>0.451</v>
      </c>
      <c r="K5358" s="29"/>
      <c r="L5358" s="20"/>
      <c r="M5358" s="20"/>
      <c r="N5358" s="20"/>
      <c r="O5358" s="20"/>
      <c r="P5358" s="20"/>
    </row>
    <row r="5359" ht="15.75" hidden="1" customHeight="1">
      <c r="A5359" s="12">
        <v>355120.0</v>
      </c>
      <c r="B5359" s="12" t="s">
        <v>5165</v>
      </c>
      <c r="C5359" s="12" t="s">
        <v>131</v>
      </c>
      <c r="D5359" s="12" t="s">
        <v>149</v>
      </c>
      <c r="E5359" s="12">
        <v>3605.0</v>
      </c>
      <c r="F5359" s="26">
        <v>43965.0</v>
      </c>
      <c r="G5359" s="20"/>
      <c r="H5359" s="20"/>
      <c r="I5359" s="28" t="str">
        <f t="shared" si="1"/>
        <v>SPSarutaiá43965</v>
      </c>
      <c r="J5359" s="28">
        <f>VLOOKUP(I5359,'Indice isolamento municipio'!$F$2:$G$26498,2,false)</f>
        <v>0.386</v>
      </c>
      <c r="K5359" s="29"/>
      <c r="L5359" s="20"/>
      <c r="M5359" s="20"/>
      <c r="N5359" s="20"/>
      <c r="O5359" s="20"/>
      <c r="P5359" s="20"/>
    </row>
    <row r="5360" ht="15.75" hidden="1" customHeight="1">
      <c r="A5360" s="12">
        <v>355130.0</v>
      </c>
      <c r="B5360" s="12" t="s">
        <v>5166</v>
      </c>
      <c r="C5360" s="12" t="s">
        <v>131</v>
      </c>
      <c r="D5360" s="12" t="s">
        <v>149</v>
      </c>
      <c r="E5360" s="12">
        <v>3105.0</v>
      </c>
      <c r="F5360" s="26">
        <v>43965.0</v>
      </c>
      <c r="G5360" s="20"/>
      <c r="H5360" s="20"/>
      <c r="I5360" s="28" t="str">
        <f t="shared" si="1"/>
        <v>SPSebastianópolis do Sul43965</v>
      </c>
      <c r="J5360" s="28">
        <f>VLOOKUP(I5360,'Indice isolamento municipio'!$F$2:$G$26498,2,false)</f>
        <v>0.435</v>
      </c>
      <c r="K5360" s="29"/>
      <c r="L5360" s="20"/>
      <c r="M5360" s="20"/>
      <c r="N5360" s="20"/>
      <c r="O5360" s="20"/>
      <c r="P5360" s="20"/>
    </row>
    <row r="5361" ht="15.75" hidden="1" customHeight="1">
      <c r="A5361" s="12">
        <v>355140.0</v>
      </c>
      <c r="B5361" s="12" t="s">
        <v>5167</v>
      </c>
      <c r="C5361" s="12" t="s">
        <v>131</v>
      </c>
      <c r="D5361" s="12" t="s">
        <v>149</v>
      </c>
      <c r="E5361" s="12">
        <v>11832.0</v>
      </c>
      <c r="F5361" s="26">
        <v>43965.0</v>
      </c>
      <c r="G5361" s="20"/>
      <c r="H5361" s="20"/>
      <c r="I5361" s="28" t="str">
        <f t="shared" si="1"/>
        <v>SPSerra Azul43965</v>
      </c>
      <c r="J5361" s="28">
        <f>VLOOKUP(I5361,'Indice isolamento municipio'!$F$2:$G$26498,2,false)</f>
        <v>0.369</v>
      </c>
      <c r="K5361" s="29"/>
      <c r="L5361" s="20"/>
      <c r="M5361" s="20"/>
      <c r="N5361" s="20"/>
      <c r="O5361" s="20"/>
      <c r="P5361" s="20"/>
    </row>
    <row r="5362" ht="15.75" hidden="1" customHeight="1">
      <c r="A5362" s="12">
        <v>355150.0</v>
      </c>
      <c r="B5362" s="12" t="s">
        <v>5169</v>
      </c>
      <c r="C5362" s="12" t="s">
        <v>131</v>
      </c>
      <c r="D5362" s="12" t="s">
        <v>149</v>
      </c>
      <c r="E5362" s="12">
        <v>39826.0</v>
      </c>
      <c r="F5362" s="26">
        <v>43965.0</v>
      </c>
      <c r="G5362" s="20"/>
      <c r="H5362" s="20"/>
      <c r="I5362" s="28" t="str">
        <f t="shared" si="1"/>
        <v>SPSerrana43965</v>
      </c>
      <c r="J5362" s="28">
        <f>VLOOKUP(I5362,'Indice isolamento municipio'!$F$2:$G$26498,2,false)</f>
        <v>0.347</v>
      </c>
      <c r="K5362" s="29"/>
      <c r="L5362" s="20"/>
      <c r="M5362" s="20"/>
      <c r="N5362" s="20"/>
      <c r="O5362" s="20"/>
      <c r="P5362" s="20"/>
    </row>
    <row r="5363" ht="15.75" hidden="1" customHeight="1">
      <c r="A5363" s="12">
        <v>355160.0</v>
      </c>
      <c r="B5363" s="12" t="s">
        <v>5168</v>
      </c>
      <c r="C5363" s="12" t="s">
        <v>131</v>
      </c>
      <c r="D5363" s="12" t="s">
        <v>149</v>
      </c>
      <c r="E5363" s="12">
        <v>26770.0</v>
      </c>
      <c r="F5363" s="26">
        <v>43965.0</v>
      </c>
      <c r="G5363" s="20"/>
      <c r="H5363" s="20"/>
      <c r="I5363" s="28" t="str">
        <f t="shared" si="1"/>
        <v>SPSerra Negra43965</v>
      </c>
      <c r="J5363" s="28">
        <f>VLOOKUP(I5363,'Indice isolamento municipio'!$F$2:$G$26498,2,false)</f>
        <v>0.4</v>
      </c>
      <c r="K5363" s="29"/>
      <c r="L5363" s="20"/>
      <c r="M5363" s="20"/>
      <c r="N5363" s="20"/>
      <c r="O5363" s="20"/>
      <c r="P5363" s="20"/>
    </row>
    <row r="5364" ht="15.75" hidden="1" customHeight="1">
      <c r="A5364" s="12">
        <v>355170.0</v>
      </c>
      <c r="B5364" s="12" t="s">
        <v>2948</v>
      </c>
      <c r="C5364" s="12" t="s">
        <v>131</v>
      </c>
      <c r="D5364" s="12" t="s">
        <v>149</v>
      </c>
      <c r="E5364" s="12">
        <v>112401.0</v>
      </c>
      <c r="F5364" s="26">
        <v>43965.0</v>
      </c>
      <c r="G5364" s="20"/>
      <c r="H5364" s="20"/>
      <c r="I5364" s="28" t="str">
        <f t="shared" si="1"/>
        <v>SPSertãozinho43965</v>
      </c>
      <c r="J5364" s="28">
        <f>VLOOKUP(I5364,'Indice isolamento municipio'!$F$2:$G$26498,2,false)</f>
        <v>0.373</v>
      </c>
      <c r="K5364" s="29"/>
      <c r="L5364" s="20"/>
      <c r="M5364" s="20"/>
      <c r="N5364" s="20"/>
      <c r="O5364" s="20"/>
      <c r="P5364" s="20"/>
    </row>
    <row r="5365" ht="15.75" hidden="1" customHeight="1">
      <c r="A5365" s="12">
        <v>355180.0</v>
      </c>
      <c r="B5365" s="12" t="s">
        <v>5170</v>
      </c>
      <c r="C5365" s="12" t="s">
        <v>131</v>
      </c>
      <c r="D5365" s="12" t="s">
        <v>149</v>
      </c>
      <c r="E5365" s="12">
        <v>12898.0</v>
      </c>
      <c r="F5365" s="26">
        <v>43965.0</v>
      </c>
      <c r="G5365" s="20"/>
      <c r="H5365" s="20"/>
      <c r="I5365" s="28" t="str">
        <f t="shared" si="1"/>
        <v>SPSete Barras43965</v>
      </c>
      <c r="J5365" s="28">
        <f>VLOOKUP(I5365,'Indice isolamento municipio'!$F$2:$G$26498,2,false)</f>
        <v>0.454</v>
      </c>
      <c r="K5365" s="29"/>
      <c r="L5365" s="20"/>
      <c r="M5365" s="20"/>
      <c r="N5365" s="20"/>
      <c r="O5365" s="20"/>
      <c r="P5365" s="20"/>
    </row>
    <row r="5366" ht="15.75" hidden="1" customHeight="1">
      <c r="A5366" s="12">
        <v>355190.0</v>
      </c>
      <c r="B5366" s="12" t="s">
        <v>5171</v>
      </c>
      <c r="C5366" s="12" t="s">
        <v>131</v>
      </c>
      <c r="D5366" s="12" t="s">
        <v>149</v>
      </c>
      <c r="E5366" s="12">
        <v>15788.0</v>
      </c>
      <c r="F5366" s="26">
        <v>43965.0</v>
      </c>
      <c r="G5366" s="20"/>
      <c r="H5366" s="20"/>
      <c r="I5366" s="28" t="str">
        <f t="shared" si="1"/>
        <v>SPSeverínia43965</v>
      </c>
      <c r="J5366" s="28">
        <f>VLOOKUP(I5366,'Indice isolamento municipio'!$F$2:$G$26498,2,false)</f>
        <v>0.377</v>
      </c>
      <c r="K5366" s="29"/>
      <c r="L5366" s="20"/>
      <c r="M5366" s="20"/>
      <c r="N5366" s="20"/>
      <c r="O5366" s="20"/>
      <c r="P5366" s="20"/>
    </row>
    <row r="5367" ht="15.75" hidden="1" customHeight="1">
      <c r="A5367" s="12">
        <v>355200.0</v>
      </c>
      <c r="B5367" s="12" t="s">
        <v>5172</v>
      </c>
      <c r="C5367" s="12" t="s">
        <v>131</v>
      </c>
      <c r="D5367" s="12" t="s">
        <v>149</v>
      </c>
      <c r="E5367" s="12">
        <v>5855.0</v>
      </c>
      <c r="F5367" s="26">
        <v>43965.0</v>
      </c>
      <c r="G5367" s="20"/>
      <c r="H5367" s="20"/>
      <c r="I5367" s="28" t="str">
        <f t="shared" si="1"/>
        <v>SPSilveiras43965</v>
      </c>
      <c r="J5367" s="28">
        <f>VLOOKUP(I5367,'Indice isolamento municipio'!$F$2:$G$26498,2,false)</f>
        <v>0.347</v>
      </c>
      <c r="K5367" s="29"/>
      <c r="L5367" s="20"/>
      <c r="M5367" s="20"/>
      <c r="N5367" s="20"/>
      <c r="O5367" s="20"/>
      <c r="P5367" s="20"/>
    </row>
    <row r="5368" ht="15.75" hidden="1" customHeight="1">
      <c r="A5368" s="12">
        <v>355210.0</v>
      </c>
      <c r="B5368" s="12" t="s">
        <v>5173</v>
      </c>
      <c r="C5368" s="12" t="s">
        <v>131</v>
      </c>
      <c r="D5368" s="12" t="s">
        <v>149</v>
      </c>
      <c r="E5368" s="12">
        <v>37288.0</v>
      </c>
      <c r="F5368" s="26">
        <v>43965.0</v>
      </c>
      <c r="G5368" s="20"/>
      <c r="H5368" s="20"/>
      <c r="I5368" s="28" t="str">
        <f t="shared" si="1"/>
        <v>SPSocorro43965</v>
      </c>
      <c r="J5368" s="28">
        <f>VLOOKUP(I5368,'Indice isolamento municipio'!$F$2:$G$26498,2,false)</f>
        <v>0.356</v>
      </c>
      <c r="K5368" s="29"/>
      <c r="L5368" s="20"/>
      <c r="M5368" s="20"/>
      <c r="N5368" s="20"/>
      <c r="O5368" s="20"/>
      <c r="P5368" s="20"/>
    </row>
    <row r="5369" ht="15.75" hidden="1" customHeight="1">
      <c r="A5369" s="12">
        <v>355220.0</v>
      </c>
      <c r="B5369" s="12" t="s">
        <v>5174</v>
      </c>
      <c r="C5369" s="12" t="s">
        <v>131</v>
      </c>
      <c r="D5369" s="12" t="s">
        <v>149</v>
      </c>
      <c r="E5369" s="12">
        <v>600692.0</v>
      </c>
      <c r="F5369" s="26">
        <v>43965.0</v>
      </c>
      <c r="G5369" s="20"/>
      <c r="H5369" s="20"/>
      <c r="I5369" s="28" t="str">
        <f t="shared" si="1"/>
        <v>SPSorocaba43965</v>
      </c>
      <c r="J5369" s="28">
        <f>VLOOKUP(I5369,'Indice isolamento municipio'!$F$2:$G$26498,2,false)</f>
        <v>0.415</v>
      </c>
      <c r="K5369" s="29"/>
      <c r="L5369" s="20"/>
      <c r="M5369" s="20"/>
      <c r="N5369" s="20"/>
      <c r="O5369" s="20"/>
      <c r="P5369" s="20"/>
    </row>
    <row r="5370" ht="15.75" hidden="1" customHeight="1">
      <c r="A5370" s="12">
        <v>355230.0</v>
      </c>
      <c r="B5370" s="12" t="s">
        <v>5175</v>
      </c>
      <c r="C5370" s="12" t="s">
        <v>131</v>
      </c>
      <c r="D5370" s="12" t="s">
        <v>149</v>
      </c>
      <c r="E5370" s="12">
        <v>7446.0</v>
      </c>
      <c r="F5370" s="26">
        <v>43965.0</v>
      </c>
      <c r="G5370" s="20"/>
      <c r="H5370" s="20"/>
      <c r="I5370" s="28" t="str">
        <f t="shared" si="1"/>
        <v>SPSud Mennucci43965</v>
      </c>
      <c r="J5370" s="28">
        <f>VLOOKUP(I5370,'Indice isolamento municipio'!$F$2:$G$26498,2,false)</f>
        <v>0.4</v>
      </c>
      <c r="K5370" s="29"/>
      <c r="L5370" s="20"/>
      <c r="M5370" s="20"/>
      <c r="N5370" s="20"/>
      <c r="O5370" s="20"/>
      <c r="P5370" s="20"/>
    </row>
    <row r="5371" ht="15.75" hidden="1" customHeight="1">
      <c r="A5371" s="12">
        <v>355240.0</v>
      </c>
      <c r="B5371" s="12" t="s">
        <v>5176</v>
      </c>
      <c r="C5371" s="12" t="s">
        <v>131</v>
      </c>
      <c r="D5371" s="12" t="s">
        <v>149</v>
      </c>
      <c r="E5371" s="12">
        <v>246247.0</v>
      </c>
      <c r="F5371" s="26">
        <v>43965.0</v>
      </c>
      <c r="G5371" s="20"/>
      <c r="H5371" s="20"/>
      <c r="I5371" s="28" t="str">
        <f t="shared" si="1"/>
        <v>SPSumaré43965</v>
      </c>
      <c r="J5371" s="28">
        <f>VLOOKUP(I5371,'Indice isolamento municipio'!$F$2:$G$26498,2,false)</f>
        <v>0.391</v>
      </c>
      <c r="K5371" s="29"/>
      <c r="L5371" s="20"/>
      <c r="M5371" s="20"/>
      <c r="N5371" s="20"/>
      <c r="O5371" s="20"/>
      <c r="P5371" s="20"/>
    </row>
    <row r="5372" ht="15.75" hidden="1" customHeight="1">
      <c r="A5372" s="12">
        <v>355250.0</v>
      </c>
      <c r="B5372" s="12" t="s">
        <v>5178</v>
      </c>
      <c r="C5372" s="12" t="s">
        <v>131</v>
      </c>
      <c r="D5372" s="12" t="s">
        <v>149</v>
      </c>
      <c r="E5372" s="12">
        <v>267583.0</v>
      </c>
      <c r="F5372" s="26">
        <v>43965.0</v>
      </c>
      <c r="G5372" s="20"/>
      <c r="H5372" s="20"/>
      <c r="I5372" s="28" t="str">
        <f t="shared" si="1"/>
        <v>SPSuzano43965</v>
      </c>
      <c r="J5372" s="28">
        <f>VLOOKUP(I5372,'Indice isolamento municipio'!$F$2:$G$26498,2,false)</f>
        <v>0.446</v>
      </c>
      <c r="K5372" s="29"/>
      <c r="L5372" s="20"/>
      <c r="M5372" s="20"/>
      <c r="N5372" s="20"/>
      <c r="O5372" s="20"/>
      <c r="P5372" s="20"/>
    </row>
    <row r="5373" ht="15.75" hidden="1" customHeight="1">
      <c r="A5373" s="12">
        <v>355255.0</v>
      </c>
      <c r="B5373" s="12" t="s">
        <v>5177</v>
      </c>
      <c r="C5373" s="12" t="s">
        <v>131</v>
      </c>
      <c r="D5373" s="12" t="s">
        <v>149</v>
      </c>
      <c r="E5373" s="12">
        <v>3473.0</v>
      </c>
      <c r="F5373" s="26">
        <v>43965.0</v>
      </c>
      <c r="G5373" s="20"/>
      <c r="H5373" s="20"/>
      <c r="I5373" s="28" t="str">
        <f t="shared" si="1"/>
        <v>SPSuzanápolis43965</v>
      </c>
      <c r="J5373" s="28">
        <f>VLOOKUP(I5373,'Indice isolamento municipio'!$F$2:$G$26498,2,false)</f>
        <v>0.405</v>
      </c>
      <c r="K5373" s="29"/>
      <c r="L5373" s="20"/>
      <c r="M5373" s="20"/>
      <c r="N5373" s="20"/>
      <c r="O5373" s="20"/>
      <c r="P5373" s="20"/>
    </row>
    <row r="5374" ht="15.75" hidden="1" customHeight="1">
      <c r="A5374" s="12">
        <v>355260.0</v>
      </c>
      <c r="B5374" s="12" t="s">
        <v>5179</v>
      </c>
      <c r="C5374" s="12" t="s">
        <v>131</v>
      </c>
      <c r="D5374" s="12" t="s">
        <v>149</v>
      </c>
      <c r="E5374" s="12">
        <v>11495.0</v>
      </c>
      <c r="F5374" s="26">
        <v>43965.0</v>
      </c>
      <c r="G5374" s="20"/>
      <c r="H5374" s="20"/>
      <c r="I5374" s="28" t="str">
        <f t="shared" si="1"/>
        <v>SPTabapuã43965</v>
      </c>
      <c r="J5374" s="28">
        <f>VLOOKUP(I5374,'Indice isolamento municipio'!$F$2:$G$26498,2,false)</f>
        <v>0.338</v>
      </c>
      <c r="K5374" s="29"/>
      <c r="L5374" s="20"/>
      <c r="M5374" s="20"/>
      <c r="N5374" s="20"/>
      <c r="O5374" s="20"/>
      <c r="P5374" s="20"/>
    </row>
    <row r="5375" ht="15.75" hidden="1" customHeight="1">
      <c r="A5375" s="12">
        <v>355270.0</v>
      </c>
      <c r="B5375" s="12" t="s">
        <v>301</v>
      </c>
      <c r="C5375" s="12" t="s">
        <v>131</v>
      </c>
      <c r="D5375" s="12" t="s">
        <v>149</v>
      </c>
      <c r="E5375" s="12">
        <v>14943.0</v>
      </c>
      <c r="F5375" s="26">
        <v>43965.0</v>
      </c>
      <c r="G5375" s="20"/>
      <c r="H5375" s="20"/>
      <c r="I5375" s="28" t="str">
        <f t="shared" si="1"/>
        <v>SPTabatinga43965</v>
      </c>
      <c r="J5375" s="28">
        <f>VLOOKUP(I5375,'Indice isolamento municipio'!$F$2:$G$26498,2,false)</f>
        <v>0.359</v>
      </c>
      <c r="K5375" s="29"/>
      <c r="L5375" s="20"/>
      <c r="M5375" s="20"/>
      <c r="N5375" s="20"/>
      <c r="O5375" s="20"/>
      <c r="P5375" s="20"/>
    </row>
    <row r="5376" ht="15.75" hidden="1" customHeight="1">
      <c r="A5376" s="12">
        <v>355280.0</v>
      </c>
      <c r="B5376" s="12" t="s">
        <v>5180</v>
      </c>
      <c r="C5376" s="12" t="s">
        <v>131</v>
      </c>
      <c r="D5376" s="12" t="s">
        <v>149</v>
      </c>
      <c r="E5376" s="12">
        <v>251608.0</v>
      </c>
      <c r="F5376" s="26">
        <v>43965.0</v>
      </c>
      <c r="G5376" s="20"/>
      <c r="H5376" s="20"/>
      <c r="I5376" s="28" t="str">
        <f t="shared" si="1"/>
        <v>SPTaboão da Serra43965</v>
      </c>
      <c r="J5376" s="28">
        <f>VLOOKUP(I5376,'Indice isolamento municipio'!$F$2:$G$26498,2,false)</f>
        <v>0.449</v>
      </c>
      <c r="K5376" s="29"/>
      <c r="L5376" s="20"/>
      <c r="M5376" s="20"/>
      <c r="N5376" s="20"/>
      <c r="O5376" s="20"/>
      <c r="P5376" s="20"/>
    </row>
    <row r="5377" ht="15.75" hidden="1" customHeight="1">
      <c r="A5377" s="12">
        <v>355290.0</v>
      </c>
      <c r="B5377" s="12" t="s">
        <v>5181</v>
      </c>
      <c r="C5377" s="12" t="s">
        <v>131</v>
      </c>
      <c r="D5377" s="12" t="s">
        <v>149</v>
      </c>
      <c r="E5377" s="12">
        <v>5789.0</v>
      </c>
      <c r="F5377" s="26">
        <v>43965.0</v>
      </c>
      <c r="G5377" s="20"/>
      <c r="H5377" s="20"/>
      <c r="I5377" s="28" t="str">
        <f t="shared" si="1"/>
        <v>SPTaciba43965</v>
      </c>
      <c r="J5377" s="28">
        <f>VLOOKUP(I5377,'Indice isolamento municipio'!$F$2:$G$26498,2,false)</f>
        <v>0.398</v>
      </c>
      <c r="K5377" s="29"/>
      <c r="L5377" s="20"/>
      <c r="M5377" s="20"/>
      <c r="N5377" s="20"/>
      <c r="O5377" s="20"/>
      <c r="P5377" s="20"/>
    </row>
    <row r="5378" ht="15.75" hidden="1" customHeight="1">
      <c r="A5378" s="12">
        <v>355300.0</v>
      </c>
      <c r="B5378" s="12" t="s">
        <v>5182</v>
      </c>
      <c r="C5378" s="12" t="s">
        <v>131</v>
      </c>
      <c r="D5378" s="12" t="s">
        <v>149</v>
      </c>
      <c r="E5378" s="12">
        <v>11336.0</v>
      </c>
      <c r="F5378" s="26">
        <v>43965.0</v>
      </c>
      <c r="G5378" s="20"/>
      <c r="H5378" s="20"/>
      <c r="I5378" s="28" t="str">
        <f t="shared" si="1"/>
        <v>SPTaguaí43965</v>
      </c>
      <c r="J5378" s="28">
        <f>VLOOKUP(I5378,'Indice isolamento municipio'!$F$2:$G$26498,2,false)</f>
        <v>0.403</v>
      </c>
      <c r="K5378" s="29"/>
      <c r="L5378" s="20"/>
      <c r="M5378" s="20"/>
      <c r="N5378" s="20"/>
      <c r="O5378" s="20"/>
      <c r="P5378" s="20"/>
    </row>
    <row r="5379" ht="15.75" hidden="1" customHeight="1">
      <c r="A5379" s="12">
        <v>355310.0</v>
      </c>
      <c r="B5379" s="12" t="s">
        <v>5183</v>
      </c>
      <c r="C5379" s="12" t="s">
        <v>131</v>
      </c>
      <c r="D5379" s="12" t="s">
        <v>149</v>
      </c>
      <c r="E5379" s="12">
        <v>5936.0</v>
      </c>
      <c r="F5379" s="26">
        <v>43965.0</v>
      </c>
      <c r="G5379" s="20"/>
      <c r="H5379" s="20"/>
      <c r="I5379" s="28" t="str">
        <f t="shared" si="1"/>
        <v>SPTaiaçu43965</v>
      </c>
      <c r="J5379" s="28">
        <f>VLOOKUP(I5379,'Indice isolamento municipio'!$F$2:$G$26498,2,false)</f>
        <v>0.438</v>
      </c>
      <c r="K5379" s="29"/>
      <c r="L5379" s="20"/>
      <c r="M5379" s="20"/>
      <c r="N5379" s="20"/>
      <c r="O5379" s="20"/>
      <c r="P5379" s="20"/>
    </row>
    <row r="5380" ht="15.75" hidden="1" customHeight="1">
      <c r="A5380" s="12">
        <v>355320.0</v>
      </c>
      <c r="B5380" s="12" t="s">
        <v>6095</v>
      </c>
      <c r="C5380" s="12" t="s">
        <v>131</v>
      </c>
      <c r="D5380" s="12" t="s">
        <v>149</v>
      </c>
      <c r="E5380" s="12">
        <v>5439.0</v>
      </c>
      <c r="F5380" s="26">
        <v>43965.0</v>
      </c>
      <c r="G5380" s="20"/>
      <c r="H5380" s="20"/>
      <c r="I5380" s="28" t="str">
        <f t="shared" si="1"/>
        <v>SPTaiúva43965</v>
      </c>
      <c r="J5380" s="28" t="str">
        <f>VLOOKUP(I5380,'Indice isolamento municipio'!$F$2:$G$26498,2,false)</f>
        <v>#N/A</v>
      </c>
      <c r="K5380" s="29"/>
      <c r="L5380" s="20"/>
      <c r="M5380" s="20"/>
      <c r="N5380" s="20"/>
      <c r="O5380" s="20"/>
      <c r="P5380" s="20"/>
    </row>
    <row r="5381" ht="15.75" hidden="1" customHeight="1">
      <c r="A5381" s="12">
        <v>355330.0</v>
      </c>
      <c r="B5381" s="12" t="s">
        <v>5185</v>
      </c>
      <c r="C5381" s="12" t="s">
        <v>131</v>
      </c>
      <c r="D5381" s="12" t="s">
        <v>149</v>
      </c>
      <c r="E5381" s="12">
        <v>22429.0</v>
      </c>
      <c r="F5381" s="26">
        <v>43965.0</v>
      </c>
      <c r="G5381" s="20"/>
      <c r="H5381" s="20"/>
      <c r="I5381" s="28" t="str">
        <f t="shared" si="1"/>
        <v>SPTambaú43965</v>
      </c>
      <c r="J5381" s="28">
        <f>VLOOKUP(I5381,'Indice isolamento municipio'!$F$2:$G$26498,2,false)</f>
        <v>0.42</v>
      </c>
      <c r="K5381" s="29"/>
      <c r="L5381" s="20"/>
      <c r="M5381" s="20"/>
      <c r="N5381" s="20"/>
      <c r="O5381" s="20"/>
      <c r="P5381" s="20"/>
    </row>
    <row r="5382" ht="15.75" hidden="1" customHeight="1">
      <c r="A5382" s="12">
        <v>355340.0</v>
      </c>
      <c r="B5382" s="12" t="s">
        <v>5186</v>
      </c>
      <c r="C5382" s="12" t="s">
        <v>131</v>
      </c>
      <c r="D5382" s="12" t="s">
        <v>149</v>
      </c>
      <c r="E5382" s="12">
        <v>24277.0</v>
      </c>
      <c r="F5382" s="26">
        <v>43965.0</v>
      </c>
      <c r="G5382" s="20"/>
      <c r="H5382" s="20"/>
      <c r="I5382" s="28" t="str">
        <f t="shared" si="1"/>
        <v>SPTanabi43965</v>
      </c>
      <c r="J5382" s="28">
        <f>VLOOKUP(I5382,'Indice isolamento municipio'!$F$2:$G$26498,2,false)</f>
        <v>0.366</v>
      </c>
      <c r="K5382" s="29"/>
      <c r="L5382" s="20"/>
      <c r="M5382" s="20"/>
      <c r="N5382" s="20"/>
      <c r="O5382" s="20"/>
      <c r="P5382" s="20"/>
    </row>
    <row r="5383" ht="15.75" hidden="1" customHeight="1">
      <c r="A5383" s="12">
        <v>355350.0</v>
      </c>
      <c r="B5383" s="12" t="s">
        <v>5187</v>
      </c>
      <c r="C5383" s="12" t="s">
        <v>131</v>
      </c>
      <c r="D5383" s="12" t="s">
        <v>149</v>
      </c>
      <c r="E5383" s="12">
        <v>7928.0</v>
      </c>
      <c r="F5383" s="26">
        <v>43965.0</v>
      </c>
      <c r="G5383" s="20"/>
      <c r="H5383" s="20"/>
      <c r="I5383" s="28" t="str">
        <f t="shared" si="1"/>
        <v>SPTapiraí43965</v>
      </c>
      <c r="J5383" s="28">
        <f>VLOOKUP(I5383,'Indice isolamento municipio'!$F$2:$G$26498,2,false)</f>
        <v>0.438</v>
      </c>
      <c r="K5383" s="29"/>
      <c r="L5383" s="20"/>
      <c r="M5383" s="20"/>
      <c r="N5383" s="20"/>
      <c r="O5383" s="20"/>
      <c r="P5383" s="20"/>
    </row>
    <row r="5384" ht="15.75" hidden="1" customHeight="1">
      <c r="A5384" s="12">
        <v>355360.0</v>
      </c>
      <c r="B5384" s="12" t="s">
        <v>5188</v>
      </c>
      <c r="C5384" s="12" t="s">
        <v>131</v>
      </c>
      <c r="D5384" s="12" t="s">
        <v>149</v>
      </c>
      <c r="E5384" s="12">
        <v>12707.0</v>
      </c>
      <c r="F5384" s="26">
        <v>43965.0</v>
      </c>
      <c r="G5384" s="20"/>
      <c r="H5384" s="20"/>
      <c r="I5384" s="28" t="str">
        <f t="shared" si="1"/>
        <v>SPTapiratiba43965</v>
      </c>
      <c r="J5384" s="28">
        <f>VLOOKUP(I5384,'Indice isolamento municipio'!$F$2:$G$26498,2,false)</f>
        <v>0.441</v>
      </c>
      <c r="K5384" s="29"/>
      <c r="L5384" s="20"/>
      <c r="M5384" s="20"/>
      <c r="N5384" s="20"/>
      <c r="O5384" s="20"/>
      <c r="P5384" s="20"/>
    </row>
    <row r="5385" ht="15.75" hidden="1" customHeight="1">
      <c r="A5385" s="12">
        <v>355365.0</v>
      </c>
      <c r="B5385" s="12" t="s">
        <v>5189</v>
      </c>
      <c r="C5385" s="12" t="s">
        <v>131</v>
      </c>
      <c r="D5385" s="12" t="s">
        <v>149</v>
      </c>
      <c r="E5385" s="12">
        <v>2727.0</v>
      </c>
      <c r="F5385" s="26">
        <v>43965.0</v>
      </c>
      <c r="G5385" s="20"/>
      <c r="H5385" s="20"/>
      <c r="I5385" s="28" t="str">
        <f t="shared" si="1"/>
        <v>SPTaquaral43965</v>
      </c>
      <c r="J5385" s="28">
        <f>VLOOKUP(I5385,'Indice isolamento municipio'!$F$2:$G$26498,2,false)</f>
        <v>0.481</v>
      </c>
      <c r="K5385" s="29"/>
      <c r="L5385" s="20"/>
      <c r="M5385" s="20"/>
      <c r="N5385" s="20"/>
      <c r="O5385" s="20"/>
      <c r="P5385" s="20"/>
    </row>
    <row r="5386" ht="15.75" hidden="1" customHeight="1">
      <c r="A5386" s="12">
        <v>355370.0</v>
      </c>
      <c r="B5386" s="12" t="s">
        <v>5190</v>
      </c>
      <c r="C5386" s="12" t="s">
        <v>131</v>
      </c>
      <c r="D5386" s="12" t="s">
        <v>149</v>
      </c>
      <c r="E5386" s="12">
        <v>54279.0</v>
      </c>
      <c r="F5386" s="26">
        <v>43965.0</v>
      </c>
      <c r="G5386" s="20"/>
      <c r="H5386" s="20"/>
      <c r="I5386" s="28" t="str">
        <f t="shared" si="1"/>
        <v>SPTaquaritinga43965</v>
      </c>
      <c r="J5386" s="28">
        <f>VLOOKUP(I5386,'Indice isolamento municipio'!$F$2:$G$26498,2,false)</f>
        <v>0.371</v>
      </c>
      <c r="K5386" s="29"/>
      <c r="L5386" s="20"/>
      <c r="M5386" s="20"/>
      <c r="N5386" s="20"/>
      <c r="O5386" s="20"/>
      <c r="P5386" s="20"/>
    </row>
    <row r="5387" ht="15.75" hidden="1" customHeight="1">
      <c r="A5387" s="12">
        <v>355380.0</v>
      </c>
      <c r="B5387" s="12" t="s">
        <v>5191</v>
      </c>
      <c r="C5387" s="12" t="s">
        <v>131</v>
      </c>
      <c r="D5387" s="12" t="s">
        <v>149</v>
      </c>
      <c r="E5387" s="12">
        <v>22338.0</v>
      </c>
      <c r="F5387" s="26">
        <v>43965.0</v>
      </c>
      <c r="G5387" s="20"/>
      <c r="H5387" s="20"/>
      <c r="I5387" s="28" t="str">
        <f t="shared" si="1"/>
        <v>SPTaquarituba43965</v>
      </c>
      <c r="J5387" s="28">
        <f>VLOOKUP(I5387,'Indice isolamento municipio'!$F$2:$G$26498,2,false)</f>
        <v>0.378</v>
      </c>
      <c r="K5387" s="29"/>
      <c r="L5387" s="20"/>
      <c r="M5387" s="20"/>
      <c r="N5387" s="20"/>
      <c r="O5387" s="20"/>
      <c r="P5387" s="20"/>
    </row>
    <row r="5388" ht="15.75" hidden="1" customHeight="1">
      <c r="A5388" s="12">
        <v>355385.0</v>
      </c>
      <c r="B5388" s="12" t="s">
        <v>5192</v>
      </c>
      <c r="C5388" s="12" t="s">
        <v>131</v>
      </c>
      <c r="D5388" s="12" t="s">
        <v>149</v>
      </c>
      <c r="E5388" s="12">
        <v>5254.0</v>
      </c>
      <c r="F5388" s="26">
        <v>43965.0</v>
      </c>
      <c r="G5388" s="20"/>
      <c r="H5388" s="20"/>
      <c r="I5388" s="28" t="str">
        <f t="shared" si="1"/>
        <v>SPTaquarivaí43965</v>
      </c>
      <c r="J5388" s="28">
        <f>VLOOKUP(I5388,'Indice isolamento municipio'!$F$2:$G$26498,2,false)</f>
        <v>0.5</v>
      </c>
      <c r="K5388" s="29"/>
      <c r="L5388" s="20"/>
      <c r="M5388" s="20"/>
      <c r="N5388" s="20"/>
      <c r="O5388" s="20"/>
      <c r="P5388" s="20"/>
    </row>
    <row r="5389" ht="15.75" hidden="1" customHeight="1">
      <c r="A5389" s="12">
        <v>355390.0</v>
      </c>
      <c r="B5389" s="12" t="s">
        <v>5193</v>
      </c>
      <c r="C5389" s="12" t="s">
        <v>131</v>
      </c>
      <c r="D5389" s="12" t="s">
        <v>149</v>
      </c>
      <c r="E5389" s="12">
        <v>6731.0</v>
      </c>
      <c r="F5389" s="26">
        <v>43965.0</v>
      </c>
      <c r="G5389" s="20"/>
      <c r="H5389" s="20"/>
      <c r="I5389" s="28" t="str">
        <f t="shared" si="1"/>
        <v>SPTarabai43965</v>
      </c>
      <c r="J5389" s="28">
        <f>VLOOKUP(I5389,'Indice isolamento municipio'!$F$2:$G$26498,2,false)</f>
        <v>0.443</v>
      </c>
      <c r="K5389" s="29"/>
      <c r="L5389" s="20"/>
      <c r="M5389" s="20"/>
      <c r="N5389" s="20"/>
      <c r="O5389" s="20"/>
      <c r="P5389" s="20"/>
    </row>
    <row r="5390" ht="15.75" hidden="1" customHeight="1">
      <c r="A5390" s="12">
        <v>355395.0</v>
      </c>
      <c r="B5390" s="12" t="s">
        <v>5194</v>
      </c>
      <c r="C5390" s="12" t="s">
        <v>131</v>
      </c>
      <c r="D5390" s="12" t="s">
        <v>149</v>
      </c>
      <c r="E5390" s="12">
        <v>13209.0</v>
      </c>
      <c r="F5390" s="26">
        <v>43965.0</v>
      </c>
      <c r="G5390" s="20"/>
      <c r="H5390" s="20"/>
      <c r="I5390" s="28" t="str">
        <f t="shared" si="1"/>
        <v>SPTarumã43965</v>
      </c>
      <c r="J5390" s="28">
        <f>VLOOKUP(I5390,'Indice isolamento municipio'!$F$2:$G$26498,2,false)</f>
        <v>0.388</v>
      </c>
      <c r="K5390" s="29"/>
      <c r="L5390" s="20"/>
      <c r="M5390" s="20"/>
      <c r="N5390" s="20"/>
      <c r="O5390" s="20"/>
      <c r="P5390" s="20"/>
    </row>
    <row r="5391" ht="15.75" hidden="1" customHeight="1">
      <c r="A5391" s="12">
        <v>355400.0</v>
      </c>
      <c r="B5391" s="12" t="s">
        <v>5195</v>
      </c>
      <c r="C5391" s="12" t="s">
        <v>131</v>
      </c>
      <c r="D5391" s="12" t="s">
        <v>149</v>
      </c>
      <c r="E5391" s="12">
        <v>109425.0</v>
      </c>
      <c r="F5391" s="26">
        <v>43965.0</v>
      </c>
      <c r="G5391" s="20"/>
      <c r="H5391" s="20"/>
      <c r="I5391" s="28" t="str">
        <f t="shared" si="1"/>
        <v>SPTatuí43965</v>
      </c>
      <c r="J5391" s="28">
        <f>VLOOKUP(I5391,'Indice isolamento municipio'!$F$2:$G$26498,2,false)</f>
        <v>0.401</v>
      </c>
      <c r="K5391" s="29"/>
      <c r="L5391" s="20"/>
      <c r="M5391" s="20"/>
      <c r="N5391" s="20"/>
      <c r="O5391" s="20"/>
      <c r="P5391" s="20"/>
    </row>
    <row r="5392" ht="15.75" hidden="1" customHeight="1">
      <c r="A5392" s="12">
        <v>355410.0</v>
      </c>
      <c r="B5392" s="12" t="s">
        <v>6096</v>
      </c>
      <c r="C5392" s="12" t="s">
        <v>131</v>
      </c>
      <c r="D5392" s="12" t="s">
        <v>149</v>
      </c>
      <c r="E5392" s="12">
        <v>283899.0</v>
      </c>
      <c r="F5392" s="26">
        <v>43965.0</v>
      </c>
      <c r="G5392" s="20"/>
      <c r="H5392" s="20"/>
      <c r="I5392" s="28" t="str">
        <f t="shared" si="1"/>
        <v>SPTaubaté43965</v>
      </c>
      <c r="J5392" s="28">
        <f>VLOOKUP(I5392,'Indice isolamento municipio'!$F$2:$G$26498,2,false)</f>
        <v>0.413</v>
      </c>
      <c r="K5392" s="29"/>
      <c r="L5392" s="20"/>
      <c r="M5392" s="20"/>
      <c r="N5392" s="20"/>
      <c r="O5392" s="20"/>
      <c r="P5392" s="20"/>
    </row>
    <row r="5393" ht="15.75" hidden="1" customHeight="1">
      <c r="A5393" s="12">
        <v>355420.0</v>
      </c>
      <c r="B5393" s="12" t="s">
        <v>5197</v>
      </c>
      <c r="C5393" s="12" t="s">
        <v>131</v>
      </c>
      <c r="D5393" s="12" t="s">
        <v>149</v>
      </c>
      <c r="E5393" s="12">
        <v>4730.0</v>
      </c>
      <c r="F5393" s="26">
        <v>43965.0</v>
      </c>
      <c r="G5393" s="20"/>
      <c r="H5393" s="20"/>
      <c r="I5393" s="28" t="str">
        <f t="shared" si="1"/>
        <v>SPTejupá43965</v>
      </c>
      <c r="J5393" s="28">
        <f>VLOOKUP(I5393,'Indice isolamento municipio'!$F$2:$G$26498,2,false)</f>
        <v>0.542</v>
      </c>
      <c r="K5393" s="29"/>
      <c r="L5393" s="20"/>
      <c r="M5393" s="20"/>
      <c r="N5393" s="20"/>
      <c r="O5393" s="20"/>
      <c r="P5393" s="20"/>
    </row>
    <row r="5394" ht="15.75" hidden="1" customHeight="1">
      <c r="A5394" s="12">
        <v>355430.0</v>
      </c>
      <c r="B5394" s="12" t="s">
        <v>730</v>
      </c>
      <c r="C5394" s="12" t="s">
        <v>131</v>
      </c>
      <c r="D5394" s="12" t="s">
        <v>149</v>
      </c>
      <c r="E5394" s="12">
        <v>21595.0</v>
      </c>
      <c r="F5394" s="26">
        <v>43965.0</v>
      </c>
      <c r="G5394" s="20"/>
      <c r="H5394" s="20"/>
      <c r="I5394" s="28" t="str">
        <f t="shared" si="1"/>
        <v>SPTeodoro Sampaio43965</v>
      </c>
      <c r="J5394" s="28">
        <f>VLOOKUP(I5394,'Indice isolamento municipio'!$F$2:$G$26498,2,false)</f>
        <v>0.432</v>
      </c>
      <c r="K5394" s="29"/>
      <c r="L5394" s="20"/>
      <c r="M5394" s="20"/>
      <c r="N5394" s="20"/>
      <c r="O5394" s="20"/>
      <c r="P5394" s="20"/>
    </row>
    <row r="5395" ht="15.75" hidden="1" customHeight="1">
      <c r="A5395" s="12">
        <v>355440.0</v>
      </c>
      <c r="B5395" s="12" t="s">
        <v>3340</v>
      </c>
      <c r="C5395" s="12" t="s">
        <v>131</v>
      </c>
      <c r="D5395" s="12" t="s">
        <v>149</v>
      </c>
      <c r="E5395" s="12">
        <v>8619.0</v>
      </c>
      <c r="F5395" s="26">
        <v>43965.0</v>
      </c>
      <c r="G5395" s="20"/>
      <c r="H5395" s="20"/>
      <c r="I5395" s="28" t="str">
        <f t="shared" si="1"/>
        <v>SPTerra Roxa43965</v>
      </c>
      <c r="J5395" s="28">
        <f>VLOOKUP(I5395,'Indice isolamento municipio'!$F$2:$G$26498,2,false)</f>
        <v>0.353</v>
      </c>
      <c r="K5395" s="29"/>
      <c r="L5395" s="20"/>
      <c r="M5395" s="20"/>
      <c r="N5395" s="20"/>
      <c r="O5395" s="20"/>
      <c r="P5395" s="20"/>
    </row>
    <row r="5396" ht="15.75" hidden="1" customHeight="1">
      <c r="A5396" s="12">
        <v>355450.0</v>
      </c>
      <c r="B5396" s="12" t="s">
        <v>5198</v>
      </c>
      <c r="C5396" s="12" t="s">
        <v>131</v>
      </c>
      <c r="D5396" s="12" t="s">
        <v>149</v>
      </c>
      <c r="E5396" s="12">
        <v>37609.0</v>
      </c>
      <c r="F5396" s="26">
        <v>43965.0</v>
      </c>
      <c r="G5396" s="20"/>
      <c r="H5396" s="20"/>
      <c r="I5396" s="28" t="str">
        <f t="shared" si="1"/>
        <v>SPTietê43965</v>
      </c>
      <c r="J5396" s="28">
        <f>VLOOKUP(I5396,'Indice isolamento municipio'!$F$2:$G$26498,2,false)</f>
        <v>0.37</v>
      </c>
      <c r="K5396" s="29"/>
      <c r="L5396" s="20"/>
      <c r="M5396" s="20"/>
      <c r="N5396" s="20"/>
      <c r="O5396" s="20"/>
      <c r="P5396" s="20"/>
    </row>
    <row r="5397" ht="15.75" hidden="1" customHeight="1">
      <c r="A5397" s="12">
        <v>355460.0</v>
      </c>
      <c r="B5397" s="12" t="s">
        <v>5199</v>
      </c>
      <c r="C5397" s="12" t="s">
        <v>131</v>
      </c>
      <c r="D5397" s="12" t="s">
        <v>149</v>
      </c>
      <c r="E5397" s="12">
        <v>2634.0</v>
      </c>
      <c r="F5397" s="26">
        <v>43965.0</v>
      </c>
      <c r="G5397" s="20"/>
      <c r="H5397" s="20"/>
      <c r="I5397" s="28" t="str">
        <f t="shared" si="1"/>
        <v>SPTimburi43965</v>
      </c>
      <c r="J5397" s="28">
        <f>VLOOKUP(I5397,'Indice isolamento municipio'!$F$2:$G$26498,2,false)</f>
        <v>0.364</v>
      </c>
      <c r="K5397" s="29"/>
      <c r="L5397" s="20"/>
      <c r="M5397" s="20"/>
      <c r="N5397" s="20"/>
      <c r="O5397" s="20"/>
      <c r="P5397" s="20"/>
    </row>
    <row r="5398" ht="15.75" hidden="1" customHeight="1">
      <c r="A5398" s="12">
        <v>355465.0</v>
      </c>
      <c r="B5398" s="12" t="s">
        <v>5200</v>
      </c>
      <c r="C5398" s="12" t="s">
        <v>131</v>
      </c>
      <c r="D5398" s="12" t="s">
        <v>149</v>
      </c>
      <c r="E5398" s="12">
        <v>2271.0</v>
      </c>
      <c r="F5398" s="26">
        <v>43965.0</v>
      </c>
      <c r="G5398" s="20"/>
      <c r="H5398" s="20"/>
      <c r="I5398" s="28" t="str">
        <f t="shared" si="1"/>
        <v>SPTorre de Pedra43965</v>
      </c>
      <c r="J5398" s="28">
        <f>VLOOKUP(I5398,'Indice isolamento municipio'!$F$2:$G$26498,2,false)</f>
        <v>0.28</v>
      </c>
      <c r="K5398" s="29"/>
      <c r="L5398" s="20"/>
      <c r="M5398" s="20"/>
      <c r="N5398" s="20"/>
      <c r="O5398" s="20"/>
      <c r="P5398" s="20"/>
    </row>
    <row r="5399" ht="15.75" hidden="1" customHeight="1">
      <c r="A5399" s="12">
        <v>355470.0</v>
      </c>
      <c r="B5399" s="12" t="s">
        <v>5201</v>
      </c>
      <c r="C5399" s="12" t="s">
        <v>131</v>
      </c>
      <c r="D5399" s="12" t="s">
        <v>149</v>
      </c>
      <c r="E5399" s="12">
        <v>9405.0</v>
      </c>
      <c r="F5399" s="26">
        <v>43965.0</v>
      </c>
      <c r="G5399" s="20"/>
      <c r="H5399" s="20"/>
      <c r="I5399" s="28" t="str">
        <f t="shared" si="1"/>
        <v>SPTorrinha43965</v>
      </c>
      <c r="J5399" s="28">
        <f>VLOOKUP(I5399,'Indice isolamento municipio'!$F$2:$G$26498,2,false)</f>
        <v>0.365</v>
      </c>
      <c r="K5399" s="29"/>
      <c r="L5399" s="20"/>
      <c r="M5399" s="20"/>
      <c r="N5399" s="20"/>
      <c r="O5399" s="20"/>
      <c r="P5399" s="20"/>
    </row>
    <row r="5400" ht="15.75" hidden="1" customHeight="1">
      <c r="A5400" s="12">
        <v>355475.0</v>
      </c>
      <c r="B5400" s="12" t="s">
        <v>6097</v>
      </c>
      <c r="C5400" s="12" t="s">
        <v>131</v>
      </c>
      <c r="D5400" s="12" t="s">
        <v>149</v>
      </c>
      <c r="E5400" s="12">
        <v>1569.0</v>
      </c>
      <c r="F5400" s="26">
        <v>43965.0</v>
      </c>
      <c r="G5400" s="20"/>
      <c r="H5400" s="20"/>
      <c r="I5400" s="28" t="str">
        <f t="shared" si="1"/>
        <v>SPTrabiju43965</v>
      </c>
      <c r="J5400" s="28" t="str">
        <f>VLOOKUP(I5400,'Indice isolamento municipio'!$F$2:$G$26498,2,false)</f>
        <v>#N/A</v>
      </c>
      <c r="K5400" s="29"/>
      <c r="L5400" s="20"/>
      <c r="M5400" s="20"/>
      <c r="N5400" s="20"/>
      <c r="O5400" s="20"/>
      <c r="P5400" s="20"/>
    </row>
    <row r="5401" ht="15.75" hidden="1" customHeight="1">
      <c r="A5401" s="12">
        <v>355480.0</v>
      </c>
      <c r="B5401" s="12" t="s">
        <v>5202</v>
      </c>
      <c r="C5401" s="12" t="s">
        <v>131</v>
      </c>
      <c r="D5401" s="12" t="s">
        <v>149</v>
      </c>
      <c r="E5401" s="12">
        <v>41915.0</v>
      </c>
      <c r="F5401" s="26">
        <v>43965.0</v>
      </c>
      <c r="G5401" s="20"/>
      <c r="H5401" s="20"/>
      <c r="I5401" s="28" t="str">
        <f t="shared" si="1"/>
        <v>SPTremembé43965</v>
      </c>
      <c r="J5401" s="28">
        <f>VLOOKUP(I5401,'Indice isolamento municipio'!$F$2:$G$26498,2,false)</f>
        <v>0.412</v>
      </c>
      <c r="K5401" s="29"/>
      <c r="L5401" s="20"/>
      <c r="M5401" s="20"/>
      <c r="N5401" s="20"/>
      <c r="O5401" s="20"/>
      <c r="P5401" s="20"/>
    </row>
    <row r="5402" ht="15.75" hidden="1" customHeight="1">
      <c r="A5402" s="12">
        <v>355490.0</v>
      </c>
      <c r="B5402" s="12" t="s">
        <v>5203</v>
      </c>
      <c r="C5402" s="12" t="s">
        <v>131</v>
      </c>
      <c r="D5402" s="12" t="s">
        <v>149</v>
      </c>
      <c r="E5402" s="12">
        <v>5468.0</v>
      </c>
      <c r="F5402" s="26">
        <v>43965.0</v>
      </c>
      <c r="G5402" s="20"/>
      <c r="H5402" s="20"/>
      <c r="I5402" s="28" t="str">
        <f t="shared" si="1"/>
        <v>SPTrês Fronteiras43965</v>
      </c>
      <c r="J5402" s="28">
        <f>VLOOKUP(I5402,'Indice isolamento municipio'!$F$2:$G$26498,2,false)</f>
        <v>0.339</v>
      </c>
      <c r="K5402" s="29"/>
      <c r="L5402" s="20"/>
      <c r="M5402" s="20"/>
      <c r="N5402" s="20"/>
      <c r="O5402" s="20"/>
      <c r="P5402" s="20"/>
    </row>
    <row r="5403" ht="15.75" hidden="1" customHeight="1">
      <c r="A5403" s="12">
        <v>355495.0</v>
      </c>
      <c r="B5403" s="12" t="s">
        <v>5204</v>
      </c>
      <c r="C5403" s="12" t="s">
        <v>131</v>
      </c>
      <c r="D5403" s="12" t="s">
        <v>149</v>
      </c>
      <c r="E5403" s="12">
        <v>6078.0</v>
      </c>
      <c r="F5403" s="26">
        <v>43965.0</v>
      </c>
      <c r="G5403" s="20"/>
      <c r="H5403" s="20"/>
      <c r="I5403" s="28" t="str">
        <f t="shared" si="1"/>
        <v>SPTuiuti43965</v>
      </c>
      <c r="J5403" s="28">
        <f>VLOOKUP(I5403,'Indice isolamento municipio'!$F$2:$G$26498,2,false)</f>
        <v>0.47</v>
      </c>
      <c r="K5403" s="29"/>
      <c r="L5403" s="20"/>
      <c r="M5403" s="20"/>
      <c r="N5403" s="20"/>
      <c r="O5403" s="20"/>
      <c r="P5403" s="20"/>
    </row>
    <row r="5404" ht="15.75" hidden="1" customHeight="1">
      <c r="A5404" s="12">
        <v>355500.0</v>
      </c>
      <c r="B5404" s="12" t="s">
        <v>5205</v>
      </c>
      <c r="C5404" s="12" t="s">
        <v>131</v>
      </c>
      <c r="D5404" s="12" t="s">
        <v>149</v>
      </c>
      <c r="E5404" s="12">
        <v>63498.0</v>
      </c>
      <c r="F5404" s="26">
        <v>43965.0</v>
      </c>
      <c r="G5404" s="20"/>
      <c r="H5404" s="20"/>
      <c r="I5404" s="28" t="str">
        <f t="shared" si="1"/>
        <v>SPTupã43965</v>
      </c>
      <c r="J5404" s="28">
        <f>VLOOKUP(I5404,'Indice isolamento municipio'!$F$2:$G$26498,2,false)</f>
        <v>0.377</v>
      </c>
      <c r="K5404" s="29"/>
      <c r="L5404" s="20"/>
      <c r="M5404" s="20"/>
      <c r="N5404" s="20"/>
      <c r="O5404" s="20"/>
      <c r="P5404" s="20"/>
    </row>
    <row r="5405" ht="15.75" hidden="1" customHeight="1">
      <c r="A5405" s="12">
        <v>355510.0</v>
      </c>
      <c r="B5405" s="12" t="s">
        <v>5206</v>
      </c>
      <c r="C5405" s="12" t="s">
        <v>131</v>
      </c>
      <c r="D5405" s="12" t="s">
        <v>149</v>
      </c>
      <c r="E5405" s="12">
        <v>14418.0</v>
      </c>
      <c r="F5405" s="26">
        <v>43965.0</v>
      </c>
      <c r="G5405" s="20"/>
      <c r="H5405" s="20"/>
      <c r="I5405" s="28" t="str">
        <f t="shared" si="1"/>
        <v>SPTupi Paulista43965</v>
      </c>
      <c r="J5405" s="28">
        <f>VLOOKUP(I5405,'Indice isolamento municipio'!$F$2:$G$26498,2,false)</f>
        <v>0.397</v>
      </c>
      <c r="K5405" s="29"/>
      <c r="L5405" s="20"/>
      <c r="M5405" s="20"/>
      <c r="N5405" s="20"/>
      <c r="O5405" s="20"/>
      <c r="P5405" s="20"/>
    </row>
    <row r="5406" ht="15.75" hidden="1" customHeight="1">
      <c r="A5406" s="12">
        <v>355520.0</v>
      </c>
      <c r="B5406" s="12" t="s">
        <v>5207</v>
      </c>
      <c r="C5406" s="12" t="s">
        <v>131</v>
      </c>
      <c r="D5406" s="12" t="s">
        <v>149</v>
      </c>
      <c r="E5406" s="12">
        <v>1936.0</v>
      </c>
      <c r="F5406" s="26">
        <v>43965.0</v>
      </c>
      <c r="G5406" s="20"/>
      <c r="H5406" s="20"/>
      <c r="I5406" s="28" t="str">
        <f t="shared" si="1"/>
        <v>SPTuriúba43965</v>
      </c>
      <c r="J5406" s="28">
        <f>VLOOKUP(I5406,'Indice isolamento municipio'!$F$2:$G$26498,2,false)</f>
        <v>0.464</v>
      </c>
      <c r="K5406" s="29"/>
      <c r="L5406" s="20"/>
      <c r="M5406" s="20"/>
      <c r="N5406" s="20"/>
      <c r="O5406" s="20"/>
      <c r="P5406" s="20"/>
    </row>
    <row r="5407" ht="15.75" hidden="1" customHeight="1">
      <c r="A5407" s="12">
        <v>355530.0</v>
      </c>
      <c r="B5407" s="12" t="s">
        <v>2526</v>
      </c>
      <c r="C5407" s="12" t="s">
        <v>131</v>
      </c>
      <c r="D5407" s="12" t="s">
        <v>149</v>
      </c>
      <c r="E5407" s="12">
        <v>1920.0</v>
      </c>
      <c r="F5407" s="26">
        <v>43965.0</v>
      </c>
      <c r="G5407" s="20"/>
      <c r="H5407" s="20"/>
      <c r="I5407" s="28" t="str">
        <f t="shared" si="1"/>
        <v>SPTurmalina43965</v>
      </c>
      <c r="J5407" s="28">
        <f>VLOOKUP(I5407,'Indice isolamento municipio'!$F$2:$G$26498,2,false)</f>
        <v>0.286</v>
      </c>
      <c r="K5407" s="29"/>
      <c r="L5407" s="20"/>
      <c r="M5407" s="20"/>
      <c r="N5407" s="20"/>
      <c r="O5407" s="20"/>
      <c r="P5407" s="20"/>
    </row>
    <row r="5408" ht="15.75" hidden="1" customHeight="1">
      <c r="A5408" s="12">
        <v>355535.0</v>
      </c>
      <c r="B5408" s="12" t="s">
        <v>5208</v>
      </c>
      <c r="C5408" s="12" t="s">
        <v>131</v>
      </c>
      <c r="D5408" s="12" t="s">
        <v>149</v>
      </c>
      <c r="E5408" s="12">
        <v>5451.0</v>
      </c>
      <c r="F5408" s="26">
        <v>43965.0</v>
      </c>
      <c r="G5408" s="20"/>
      <c r="H5408" s="20"/>
      <c r="I5408" s="28" t="str">
        <f t="shared" si="1"/>
        <v>SPUbarana43965</v>
      </c>
      <c r="J5408" s="28">
        <f>VLOOKUP(I5408,'Indice isolamento municipio'!$F$2:$G$26498,2,false)</f>
        <v>0.415</v>
      </c>
      <c r="K5408" s="29"/>
      <c r="L5408" s="20"/>
      <c r="M5408" s="20"/>
      <c r="N5408" s="20"/>
      <c r="O5408" s="20"/>
      <c r="P5408" s="20"/>
    </row>
    <row r="5409" ht="15.75" hidden="1" customHeight="1">
      <c r="A5409" s="12">
        <v>355540.0</v>
      </c>
      <c r="B5409" s="12" t="s">
        <v>5209</v>
      </c>
      <c r="C5409" s="12" t="s">
        <v>131</v>
      </c>
      <c r="D5409" s="12" t="s">
        <v>149</v>
      </c>
      <c r="E5409" s="12">
        <v>80604.0</v>
      </c>
      <c r="F5409" s="26">
        <v>43965.0</v>
      </c>
      <c r="G5409" s="20"/>
      <c r="H5409" s="20"/>
      <c r="I5409" s="28" t="str">
        <f t="shared" si="1"/>
        <v>SPUbatuba43965</v>
      </c>
      <c r="J5409" s="28">
        <f>VLOOKUP(I5409,'Indice isolamento municipio'!$F$2:$G$26498,2,false)</f>
        <v>0.449</v>
      </c>
      <c r="K5409" s="29"/>
      <c r="L5409" s="20"/>
      <c r="M5409" s="20"/>
      <c r="N5409" s="20"/>
      <c r="O5409" s="20"/>
      <c r="P5409" s="20"/>
    </row>
    <row r="5410" ht="15.75" hidden="1" customHeight="1">
      <c r="A5410" s="12">
        <v>355550.0</v>
      </c>
      <c r="B5410" s="12" t="s">
        <v>5210</v>
      </c>
      <c r="C5410" s="12" t="s">
        <v>131</v>
      </c>
      <c r="D5410" s="12" t="s">
        <v>149</v>
      </c>
      <c r="E5410" s="12">
        <v>4468.0</v>
      </c>
      <c r="F5410" s="26">
        <v>43965.0</v>
      </c>
      <c r="G5410" s="20"/>
      <c r="H5410" s="20"/>
      <c r="I5410" s="28" t="str">
        <f t="shared" si="1"/>
        <v>SPUbirajara43965</v>
      </c>
      <c r="J5410" s="28">
        <f>VLOOKUP(I5410,'Indice isolamento municipio'!$F$2:$G$26498,2,false)</f>
        <v>0.299</v>
      </c>
      <c r="K5410" s="29"/>
      <c r="L5410" s="20"/>
      <c r="M5410" s="20"/>
      <c r="N5410" s="20"/>
      <c r="O5410" s="20"/>
      <c r="P5410" s="20"/>
    </row>
    <row r="5411" ht="15.75" hidden="1" customHeight="1">
      <c r="A5411" s="12">
        <v>355560.0</v>
      </c>
      <c r="B5411" s="12" t="s">
        <v>5211</v>
      </c>
      <c r="C5411" s="12" t="s">
        <v>131</v>
      </c>
      <c r="D5411" s="12" t="s">
        <v>149</v>
      </c>
      <c r="E5411" s="12">
        <v>9537.0</v>
      </c>
      <c r="F5411" s="26">
        <v>43965.0</v>
      </c>
      <c r="G5411" s="20"/>
      <c r="H5411" s="20"/>
      <c r="I5411" s="28" t="str">
        <f t="shared" si="1"/>
        <v>SPUchoa43965</v>
      </c>
      <c r="J5411" s="28">
        <f>VLOOKUP(I5411,'Indice isolamento municipio'!$F$2:$G$26498,2,false)</f>
        <v>0.353</v>
      </c>
      <c r="K5411" s="29"/>
      <c r="L5411" s="20"/>
      <c r="M5411" s="20"/>
      <c r="N5411" s="20"/>
      <c r="O5411" s="20"/>
      <c r="P5411" s="20"/>
    </row>
    <row r="5412" ht="15.75" hidden="1" customHeight="1">
      <c r="A5412" s="12">
        <v>355570.0</v>
      </c>
      <c r="B5412" s="12" t="s">
        <v>5212</v>
      </c>
      <c r="C5412" s="12" t="s">
        <v>131</v>
      </c>
      <c r="D5412" s="12" t="s">
        <v>149</v>
      </c>
      <c r="E5412" s="12">
        <v>1636.0</v>
      </c>
      <c r="F5412" s="26">
        <v>43965.0</v>
      </c>
      <c r="G5412" s="20"/>
      <c r="H5412" s="20"/>
      <c r="I5412" s="28" t="str">
        <f t="shared" si="1"/>
        <v>SPUnião Paulista43965</v>
      </c>
      <c r="J5412" s="28">
        <f>VLOOKUP(I5412,'Indice isolamento municipio'!$F$2:$G$26498,2,false)</f>
        <v>0.39</v>
      </c>
      <c r="K5412" s="29"/>
      <c r="L5412" s="20"/>
      <c r="M5412" s="20"/>
      <c r="N5412" s="20"/>
      <c r="O5412" s="20"/>
      <c r="P5412" s="20"/>
    </row>
    <row r="5413" ht="15.75" hidden="1" customHeight="1">
      <c r="A5413" s="12">
        <v>355580.0</v>
      </c>
      <c r="B5413" s="12" t="s">
        <v>5213</v>
      </c>
      <c r="C5413" s="12" t="s">
        <v>131</v>
      </c>
      <c r="D5413" s="12" t="s">
        <v>149</v>
      </c>
      <c r="E5413" s="12">
        <v>8838.0</v>
      </c>
      <c r="F5413" s="26">
        <v>43965.0</v>
      </c>
      <c r="G5413" s="20"/>
      <c r="H5413" s="20"/>
      <c r="I5413" s="28" t="str">
        <f t="shared" si="1"/>
        <v>SPUrânia43965</v>
      </c>
      <c r="J5413" s="28">
        <f>VLOOKUP(I5413,'Indice isolamento municipio'!$F$2:$G$26498,2,false)</f>
        <v>0.381</v>
      </c>
      <c r="K5413" s="29"/>
      <c r="L5413" s="20"/>
      <c r="M5413" s="20"/>
      <c r="N5413" s="20"/>
      <c r="O5413" s="20"/>
      <c r="P5413" s="20"/>
    </row>
    <row r="5414" ht="15.75" hidden="1" customHeight="1">
      <c r="A5414" s="12">
        <v>355590.0</v>
      </c>
      <c r="B5414" s="12" t="s">
        <v>6098</v>
      </c>
      <c r="C5414" s="12" t="s">
        <v>131</v>
      </c>
      <c r="D5414" s="12" t="s">
        <v>149</v>
      </c>
      <c r="E5414" s="12">
        <v>1228.0</v>
      </c>
      <c r="F5414" s="26">
        <v>43965.0</v>
      </c>
      <c r="G5414" s="20"/>
      <c r="H5414" s="20"/>
      <c r="I5414" s="28" t="str">
        <f t="shared" si="1"/>
        <v>SPUru43965</v>
      </c>
      <c r="J5414" s="28" t="str">
        <f>VLOOKUP(I5414,'Indice isolamento municipio'!$F$2:$G$26498,2,false)</f>
        <v>#N/A</v>
      </c>
      <c r="K5414" s="29"/>
      <c r="L5414" s="20"/>
      <c r="M5414" s="20"/>
      <c r="N5414" s="20"/>
      <c r="O5414" s="20"/>
      <c r="P5414" s="20"/>
    </row>
    <row r="5415" ht="15.75" hidden="1" customHeight="1">
      <c r="A5415" s="12">
        <v>355600.0</v>
      </c>
      <c r="B5415" s="12" t="s">
        <v>5214</v>
      </c>
      <c r="C5415" s="12" t="s">
        <v>131</v>
      </c>
      <c r="D5415" s="12" t="s">
        <v>149</v>
      </c>
      <c r="E5415" s="12">
        <v>12848.0</v>
      </c>
      <c r="F5415" s="26">
        <v>43965.0</v>
      </c>
      <c r="G5415" s="20"/>
      <c r="H5415" s="20"/>
      <c r="I5415" s="28" t="str">
        <f t="shared" si="1"/>
        <v>SPUrupês43965</v>
      </c>
      <c r="J5415" s="28">
        <f>VLOOKUP(I5415,'Indice isolamento municipio'!$F$2:$G$26498,2,false)</f>
        <v>0.348</v>
      </c>
      <c r="K5415" s="29"/>
      <c r="L5415" s="20"/>
      <c r="M5415" s="20"/>
      <c r="N5415" s="20"/>
      <c r="O5415" s="20"/>
      <c r="P5415" s="20"/>
    </row>
    <row r="5416" ht="15.75" hidden="1" customHeight="1">
      <c r="A5416" s="12">
        <v>355610.0</v>
      </c>
      <c r="B5416" s="12" t="s">
        <v>5215</v>
      </c>
      <c r="C5416" s="12" t="s">
        <v>131</v>
      </c>
      <c r="D5416" s="12" t="s">
        <v>149</v>
      </c>
      <c r="E5416" s="12">
        <v>11404.0</v>
      </c>
      <c r="F5416" s="26">
        <v>43965.0</v>
      </c>
      <c r="G5416" s="20"/>
      <c r="H5416" s="20"/>
      <c r="I5416" s="28" t="str">
        <f t="shared" si="1"/>
        <v>SPValentim Gentil43965</v>
      </c>
      <c r="J5416" s="28">
        <f>VLOOKUP(I5416,'Indice isolamento municipio'!$F$2:$G$26498,2,false)</f>
        <v>0.345</v>
      </c>
      <c r="K5416" s="29"/>
      <c r="L5416" s="20"/>
      <c r="M5416" s="20"/>
      <c r="N5416" s="20"/>
      <c r="O5416" s="20"/>
      <c r="P5416" s="20"/>
    </row>
    <row r="5417" ht="15.75" hidden="1" customHeight="1">
      <c r="A5417" s="12">
        <v>355620.0</v>
      </c>
      <c r="B5417" s="12" t="s">
        <v>5216</v>
      </c>
      <c r="C5417" s="12" t="s">
        <v>131</v>
      </c>
      <c r="D5417" s="12" t="s">
        <v>149</v>
      </c>
      <c r="E5417" s="12">
        <v>110390.0</v>
      </c>
      <c r="F5417" s="26">
        <v>43965.0</v>
      </c>
      <c r="G5417" s="20"/>
      <c r="H5417" s="20"/>
      <c r="I5417" s="28" t="str">
        <f t="shared" si="1"/>
        <v>SPValinhos43965</v>
      </c>
      <c r="J5417" s="28">
        <f>VLOOKUP(I5417,'Indice isolamento municipio'!$F$2:$G$26498,2,false)</f>
        <v>0.397</v>
      </c>
      <c r="K5417" s="29"/>
      <c r="L5417" s="20"/>
      <c r="M5417" s="20"/>
      <c r="N5417" s="20"/>
      <c r="O5417" s="20"/>
      <c r="P5417" s="20"/>
    </row>
    <row r="5418" ht="15.75" hidden="1" customHeight="1">
      <c r="A5418" s="12">
        <v>355630.0</v>
      </c>
      <c r="B5418" s="12" t="s">
        <v>5217</v>
      </c>
      <c r="C5418" s="12" t="s">
        <v>131</v>
      </c>
      <c r="D5418" s="12" t="s">
        <v>149</v>
      </c>
      <c r="E5418" s="12">
        <v>23181.0</v>
      </c>
      <c r="F5418" s="26">
        <v>43965.0</v>
      </c>
      <c r="G5418" s="20"/>
      <c r="H5418" s="20"/>
      <c r="I5418" s="28" t="str">
        <f t="shared" si="1"/>
        <v>SPValparaíso43965</v>
      </c>
      <c r="J5418" s="28">
        <f>VLOOKUP(I5418,'Indice isolamento municipio'!$F$2:$G$26498,2,false)</f>
        <v>0.387</v>
      </c>
      <c r="K5418" s="29"/>
      <c r="L5418" s="20"/>
      <c r="M5418" s="20"/>
      <c r="N5418" s="20"/>
      <c r="O5418" s="20"/>
      <c r="P5418" s="20"/>
    </row>
    <row r="5419" ht="15.75" hidden="1" customHeight="1">
      <c r="A5419" s="12">
        <v>355635.0</v>
      </c>
      <c r="B5419" s="12" t="s">
        <v>4613</v>
      </c>
      <c r="C5419" s="12" t="s">
        <v>131</v>
      </c>
      <c r="D5419" s="12" t="s">
        <v>149</v>
      </c>
      <c r="E5419" s="12">
        <v>9077.0</v>
      </c>
      <c r="F5419" s="26">
        <v>43965.0</v>
      </c>
      <c r="G5419" s="20"/>
      <c r="H5419" s="20"/>
      <c r="I5419" s="28" t="str">
        <f t="shared" si="1"/>
        <v>SPVargem43965</v>
      </c>
      <c r="J5419" s="28">
        <f>VLOOKUP(I5419,'Indice isolamento municipio'!$F$2:$G$26498,2,false)</f>
        <v>0.36</v>
      </c>
      <c r="K5419" s="29"/>
      <c r="L5419" s="20"/>
      <c r="M5419" s="20"/>
      <c r="N5419" s="20"/>
      <c r="O5419" s="20"/>
      <c r="P5419" s="20"/>
    </row>
    <row r="5420" ht="15.75" hidden="1" customHeight="1">
      <c r="A5420" s="12">
        <v>355640.0</v>
      </c>
      <c r="B5420" s="12" t="s">
        <v>5218</v>
      </c>
      <c r="C5420" s="12" t="s">
        <v>131</v>
      </c>
      <c r="D5420" s="12" t="s">
        <v>149</v>
      </c>
      <c r="E5420" s="12">
        <v>39714.0</v>
      </c>
      <c r="F5420" s="26">
        <v>43965.0</v>
      </c>
      <c r="G5420" s="20"/>
      <c r="H5420" s="20"/>
      <c r="I5420" s="28" t="str">
        <f t="shared" si="1"/>
        <v>SPVargem Grande do Sul43965</v>
      </c>
      <c r="J5420" s="28">
        <f>VLOOKUP(I5420,'Indice isolamento municipio'!$F$2:$G$26498,2,false)</f>
        <v>0.422</v>
      </c>
      <c r="K5420" s="29"/>
      <c r="L5420" s="20"/>
      <c r="M5420" s="20"/>
      <c r="N5420" s="20"/>
      <c r="O5420" s="20"/>
      <c r="P5420" s="20"/>
    </row>
    <row r="5421" ht="15.75" hidden="1" customHeight="1">
      <c r="A5421" s="12">
        <v>355645.0</v>
      </c>
      <c r="B5421" s="12" t="s">
        <v>5219</v>
      </c>
      <c r="C5421" s="12" t="s">
        <v>131</v>
      </c>
      <c r="D5421" s="12" t="s">
        <v>149</v>
      </c>
      <c r="E5421" s="12">
        <v>44555.0</v>
      </c>
      <c r="F5421" s="26">
        <v>43965.0</v>
      </c>
      <c r="G5421" s="20"/>
      <c r="H5421" s="20"/>
      <c r="I5421" s="28" t="str">
        <f t="shared" si="1"/>
        <v>SPVargem Grande Paulista43965</v>
      </c>
      <c r="J5421" s="28">
        <f>VLOOKUP(I5421,'Indice isolamento municipio'!$F$2:$G$26498,2,false)</f>
        <v>0.422</v>
      </c>
      <c r="K5421" s="29"/>
      <c r="L5421" s="20"/>
      <c r="M5421" s="20"/>
      <c r="N5421" s="20"/>
      <c r="O5421" s="20"/>
      <c r="P5421" s="20"/>
    </row>
    <row r="5422" ht="15.75" hidden="1" customHeight="1">
      <c r="A5422" s="12">
        <v>355650.0</v>
      </c>
      <c r="B5422" s="12" t="s">
        <v>5220</v>
      </c>
      <c r="C5422" s="12" t="s">
        <v>131</v>
      </c>
      <c r="D5422" s="12" t="s">
        <v>149</v>
      </c>
      <c r="E5422" s="12">
        <v>109247.0</v>
      </c>
      <c r="F5422" s="26">
        <v>43965.0</v>
      </c>
      <c r="G5422" s="20"/>
      <c r="H5422" s="20"/>
      <c r="I5422" s="28" t="str">
        <f t="shared" si="1"/>
        <v>SPVárzea Paulista43965</v>
      </c>
      <c r="J5422" s="28">
        <f>VLOOKUP(I5422,'Indice isolamento municipio'!$F$2:$G$26498,2,false)</f>
        <v>0.396</v>
      </c>
      <c r="K5422" s="29"/>
      <c r="L5422" s="20"/>
      <c r="M5422" s="20"/>
      <c r="N5422" s="20"/>
      <c r="O5422" s="20"/>
      <c r="P5422" s="20"/>
    </row>
    <row r="5423" ht="15.75" hidden="1" customHeight="1">
      <c r="A5423" s="12">
        <v>355660.0</v>
      </c>
      <c r="B5423" s="12" t="s">
        <v>753</v>
      </c>
      <c r="C5423" s="12" t="s">
        <v>131</v>
      </c>
      <c r="D5423" s="12" t="s">
        <v>149</v>
      </c>
      <c r="E5423" s="12">
        <v>10722.0</v>
      </c>
      <c r="F5423" s="26">
        <v>43965.0</v>
      </c>
      <c r="G5423" s="20"/>
      <c r="H5423" s="20"/>
      <c r="I5423" s="28" t="str">
        <f t="shared" si="1"/>
        <v>SPVera Cruz43965</v>
      </c>
      <c r="J5423" s="28">
        <f>VLOOKUP(I5423,'Indice isolamento municipio'!$F$2:$G$26498,2,false)</f>
        <v>0.372</v>
      </c>
      <c r="K5423" s="29"/>
      <c r="L5423" s="20"/>
      <c r="M5423" s="20"/>
      <c r="N5423" s="20"/>
      <c r="O5423" s="20"/>
      <c r="P5423" s="20"/>
    </row>
    <row r="5424" ht="15.75" hidden="1" customHeight="1">
      <c r="A5424" s="12">
        <v>355670.0</v>
      </c>
      <c r="B5424" s="12" t="s">
        <v>5221</v>
      </c>
      <c r="C5424" s="12" t="s">
        <v>131</v>
      </c>
      <c r="D5424" s="12" t="s">
        <v>149</v>
      </c>
      <c r="E5424" s="12">
        <v>66087.0</v>
      </c>
      <c r="F5424" s="26">
        <v>43965.0</v>
      </c>
      <c r="G5424" s="20"/>
      <c r="H5424" s="20"/>
      <c r="I5424" s="28" t="str">
        <f t="shared" si="1"/>
        <v>SPVinhedo43965</v>
      </c>
      <c r="J5424" s="28">
        <f>VLOOKUP(I5424,'Indice isolamento municipio'!$F$2:$G$26498,2,false)</f>
        <v>0.389</v>
      </c>
      <c r="K5424" s="29"/>
      <c r="L5424" s="20"/>
      <c r="M5424" s="20"/>
      <c r="N5424" s="20"/>
      <c r="O5424" s="20"/>
      <c r="P5424" s="20"/>
    </row>
    <row r="5425" ht="15.75" hidden="1" customHeight="1">
      <c r="A5425" s="12">
        <v>355680.0</v>
      </c>
      <c r="B5425" s="12" t="s">
        <v>5222</v>
      </c>
      <c r="C5425" s="12" t="s">
        <v>131</v>
      </c>
      <c r="D5425" s="12" t="s">
        <v>149</v>
      </c>
      <c r="E5425" s="12">
        <v>17499.0</v>
      </c>
      <c r="F5425" s="26">
        <v>43965.0</v>
      </c>
      <c r="G5425" s="20"/>
      <c r="H5425" s="20"/>
      <c r="I5425" s="28" t="str">
        <f t="shared" si="1"/>
        <v>SPViradouro43965</v>
      </c>
      <c r="J5425" s="28">
        <f>VLOOKUP(I5425,'Indice isolamento municipio'!$F$2:$G$26498,2,false)</f>
        <v>0.427</v>
      </c>
      <c r="K5425" s="29"/>
      <c r="L5425" s="20"/>
      <c r="M5425" s="20"/>
      <c r="N5425" s="20"/>
      <c r="O5425" s="20"/>
      <c r="P5425" s="20"/>
    </row>
    <row r="5426" ht="15.75" hidden="1" customHeight="1">
      <c r="A5426" s="12">
        <v>355690.0</v>
      </c>
      <c r="B5426" s="12" t="s">
        <v>5223</v>
      </c>
      <c r="C5426" s="12" t="s">
        <v>131</v>
      </c>
      <c r="D5426" s="12" t="s">
        <v>149</v>
      </c>
      <c r="E5426" s="12">
        <v>7208.0</v>
      </c>
      <c r="F5426" s="26">
        <v>43965.0</v>
      </c>
      <c r="G5426" s="20"/>
      <c r="H5426" s="20"/>
      <c r="I5426" s="28" t="str">
        <f t="shared" si="1"/>
        <v>SPVista Alegre do Alto43965</v>
      </c>
      <c r="J5426" s="28">
        <f>VLOOKUP(I5426,'Indice isolamento municipio'!$F$2:$G$26498,2,false)</f>
        <v>0.37</v>
      </c>
      <c r="K5426" s="29"/>
      <c r="L5426" s="20"/>
      <c r="M5426" s="20"/>
      <c r="N5426" s="20"/>
      <c r="O5426" s="20"/>
      <c r="P5426" s="20"/>
    </row>
    <row r="5427" ht="15.75" hidden="1" customHeight="1">
      <c r="A5427" s="12">
        <v>355695.0</v>
      </c>
      <c r="B5427" s="12" t="s">
        <v>5224</v>
      </c>
      <c r="C5427" s="12" t="s">
        <v>131</v>
      </c>
      <c r="D5427" s="12" t="s">
        <v>149</v>
      </c>
      <c r="E5427" s="12">
        <v>1747.0</v>
      </c>
      <c r="F5427" s="26">
        <v>43965.0</v>
      </c>
      <c r="G5427" s="20"/>
      <c r="H5427" s="20"/>
      <c r="I5427" s="28" t="str">
        <f t="shared" si="1"/>
        <v>SPVitória Brasil43965</v>
      </c>
      <c r="J5427" s="28">
        <f>VLOOKUP(I5427,'Indice isolamento municipio'!$F$2:$G$26498,2,false)</f>
        <v>0.306</v>
      </c>
      <c r="K5427" s="29"/>
      <c r="L5427" s="20"/>
      <c r="M5427" s="20"/>
      <c r="N5427" s="20"/>
      <c r="O5427" s="20"/>
      <c r="P5427" s="20"/>
    </row>
    <row r="5428" ht="15.75" hidden="1" customHeight="1">
      <c r="A5428" s="12">
        <v>355700.0</v>
      </c>
      <c r="B5428" s="12" t="s">
        <v>5225</v>
      </c>
      <c r="C5428" s="12" t="s">
        <v>131</v>
      </c>
      <c r="D5428" s="12" t="s">
        <v>149</v>
      </c>
      <c r="E5428" s="12">
        <v>110755.0</v>
      </c>
      <c r="F5428" s="26">
        <v>43965.0</v>
      </c>
      <c r="G5428" s="20"/>
      <c r="H5428" s="20"/>
      <c r="I5428" s="28" t="str">
        <f t="shared" si="1"/>
        <v>SPVotorantim43965</v>
      </c>
      <c r="J5428" s="28">
        <f>VLOOKUP(I5428,'Indice isolamento municipio'!$F$2:$G$26498,2,false)</f>
        <v>0.412</v>
      </c>
      <c r="K5428" s="29"/>
      <c r="L5428" s="20"/>
      <c r="M5428" s="20"/>
      <c r="N5428" s="20"/>
      <c r="O5428" s="20"/>
      <c r="P5428" s="20"/>
    </row>
    <row r="5429" ht="15.75" hidden="1" customHeight="1">
      <c r="A5429" s="12">
        <v>355710.0</v>
      </c>
      <c r="B5429" s="12" t="s">
        <v>5226</v>
      </c>
      <c r="C5429" s="12" t="s">
        <v>131</v>
      </c>
      <c r="D5429" s="12" t="s">
        <v>149</v>
      </c>
      <c r="E5429" s="12">
        <v>86059.0</v>
      </c>
      <c r="F5429" s="26">
        <v>43965.0</v>
      </c>
      <c r="G5429" s="20"/>
      <c r="H5429" s="20"/>
      <c r="I5429" s="28" t="str">
        <f t="shared" si="1"/>
        <v>SPVotuporanga43965</v>
      </c>
      <c r="J5429" s="28">
        <f>VLOOKUP(I5429,'Indice isolamento municipio'!$F$2:$G$26498,2,false)</f>
        <v>0.389</v>
      </c>
      <c r="K5429" s="29"/>
      <c r="L5429" s="20"/>
      <c r="M5429" s="20"/>
      <c r="N5429" s="20"/>
      <c r="O5429" s="20"/>
      <c r="P5429" s="20"/>
    </row>
    <row r="5430" ht="15.75" hidden="1" customHeight="1">
      <c r="A5430" s="12">
        <v>355715.0</v>
      </c>
      <c r="B5430" s="12" t="s">
        <v>5227</v>
      </c>
      <c r="C5430" s="12" t="s">
        <v>131</v>
      </c>
      <c r="D5430" s="12" t="s">
        <v>149</v>
      </c>
      <c r="E5430" s="12">
        <v>2394.0</v>
      </c>
      <c r="F5430" s="26">
        <v>43965.0</v>
      </c>
      <c r="G5430" s="20"/>
      <c r="H5430" s="20"/>
      <c r="I5430" s="28" t="str">
        <f t="shared" si="1"/>
        <v>SPZacarias43965</v>
      </c>
      <c r="J5430" s="28">
        <f>VLOOKUP(I5430,'Indice isolamento municipio'!$F$2:$G$26498,2,false)</f>
        <v>0.314</v>
      </c>
      <c r="K5430" s="29"/>
      <c r="L5430" s="20"/>
      <c r="M5430" s="20"/>
      <c r="N5430" s="20"/>
      <c r="O5430" s="20"/>
      <c r="P5430" s="20"/>
    </row>
    <row r="5431" ht="15.75" hidden="1" customHeight="1">
      <c r="A5431" s="12">
        <v>355720.0</v>
      </c>
      <c r="B5431" s="12" t="s">
        <v>4748</v>
      </c>
      <c r="C5431" s="12" t="s">
        <v>131</v>
      </c>
      <c r="D5431" s="12" t="s">
        <v>149</v>
      </c>
      <c r="E5431" s="12">
        <v>12102.0</v>
      </c>
      <c r="F5431" s="26">
        <v>43965.0</v>
      </c>
      <c r="G5431" s="20"/>
      <c r="H5431" s="20"/>
      <c r="I5431" s="28" t="str">
        <f t="shared" si="1"/>
        <v>SPChavantes43965</v>
      </c>
      <c r="J5431" s="28">
        <f>VLOOKUP(I5431,'Indice isolamento municipio'!$F$2:$G$26498,2,false)</f>
        <v>0.41</v>
      </c>
      <c r="K5431" s="29"/>
      <c r="L5431" s="20"/>
      <c r="M5431" s="20"/>
      <c r="N5431" s="20"/>
      <c r="O5431" s="20"/>
      <c r="P5431" s="20"/>
    </row>
    <row r="5432" ht="15.75" hidden="1" customHeight="1">
      <c r="A5432" s="12">
        <v>355730.0</v>
      </c>
      <c r="B5432" s="12" t="s">
        <v>4788</v>
      </c>
      <c r="C5432" s="12" t="s">
        <v>131</v>
      </c>
      <c r="D5432" s="12" t="s">
        <v>149</v>
      </c>
      <c r="E5432" s="12">
        <v>10224.0</v>
      </c>
      <c r="F5432" s="26">
        <v>43965.0</v>
      </c>
      <c r="G5432" s="20"/>
      <c r="H5432" s="20"/>
      <c r="I5432" s="28" t="str">
        <f t="shared" si="1"/>
        <v>SPEstiva Gerbi43965</v>
      </c>
      <c r="J5432" s="28">
        <f>VLOOKUP(I5432,'Indice isolamento municipio'!$F$2:$G$26498,2,false)</f>
        <v>0.424</v>
      </c>
      <c r="K5432" s="29"/>
      <c r="L5432" s="20"/>
      <c r="M5432" s="20"/>
      <c r="N5432" s="20"/>
      <c r="O5432" s="20"/>
      <c r="P5432" s="20"/>
    </row>
    <row r="5433" ht="15.75" hidden="1" customHeight="1">
      <c r="A5433" s="12">
        <v>170025.0</v>
      </c>
      <c r="B5433" s="12" t="s">
        <v>5294</v>
      </c>
      <c r="C5433" s="12" t="s">
        <v>39</v>
      </c>
      <c r="D5433" s="12" t="s">
        <v>128</v>
      </c>
      <c r="E5433" s="12">
        <v>2422.0</v>
      </c>
      <c r="F5433" s="26">
        <v>43965.0</v>
      </c>
      <c r="G5433" s="20"/>
      <c r="H5433" s="20"/>
      <c r="I5433" s="28" t="str">
        <f t="shared" si="1"/>
        <v>TOAbreulândia43965</v>
      </c>
      <c r="J5433" s="28">
        <f>VLOOKUP(I5433,'Indice isolamento municipio'!$F$2:$G$26498,2,false)</f>
        <v>0.5</v>
      </c>
      <c r="K5433" s="29"/>
      <c r="L5433" s="20"/>
      <c r="M5433" s="20"/>
      <c r="N5433" s="20"/>
      <c r="O5433" s="20"/>
      <c r="P5433" s="20"/>
    </row>
    <row r="5434" ht="15.75" hidden="1" customHeight="1">
      <c r="A5434" s="12">
        <v>170030.0</v>
      </c>
      <c r="B5434" s="12" t="s">
        <v>5295</v>
      </c>
      <c r="C5434" s="12" t="s">
        <v>39</v>
      </c>
      <c r="D5434" s="12" t="s">
        <v>128</v>
      </c>
      <c r="E5434" s="12">
        <v>5467.0</v>
      </c>
      <c r="F5434" s="26">
        <v>43965.0</v>
      </c>
      <c r="G5434" s="20"/>
      <c r="H5434" s="20"/>
      <c r="I5434" s="28" t="str">
        <f t="shared" si="1"/>
        <v>TOAguiarnópolis43965</v>
      </c>
      <c r="J5434" s="28">
        <f>VLOOKUP(I5434,'Indice isolamento municipio'!$F$2:$G$26498,2,false)</f>
        <v>0.308</v>
      </c>
      <c r="K5434" s="41"/>
      <c r="L5434" s="26"/>
      <c r="M5434" s="20"/>
      <c r="N5434" s="20"/>
      <c r="O5434" s="20"/>
      <c r="P5434" s="20"/>
    </row>
    <row r="5435" ht="15.75" hidden="1" customHeight="1">
      <c r="A5435" s="12">
        <v>170035.0</v>
      </c>
      <c r="B5435" s="12" t="s">
        <v>5296</v>
      </c>
      <c r="C5435" s="12" t="s">
        <v>39</v>
      </c>
      <c r="D5435" s="12" t="s">
        <v>128</v>
      </c>
      <c r="E5435" s="12">
        <v>5595.0</v>
      </c>
      <c r="F5435" s="26">
        <v>43965.0</v>
      </c>
      <c r="G5435" s="20"/>
      <c r="H5435" s="20"/>
      <c r="I5435" s="28" t="str">
        <f t="shared" si="1"/>
        <v>TOAliança do Tocantins43965</v>
      </c>
      <c r="J5435" s="28">
        <f>VLOOKUP(I5435,'Indice isolamento municipio'!$F$2:$G$26498,2,false)</f>
        <v>0.375</v>
      </c>
      <c r="K5435" s="29"/>
      <c r="L5435" s="20"/>
      <c r="M5435" s="20"/>
      <c r="N5435" s="20"/>
      <c r="O5435" s="20"/>
      <c r="P5435" s="20"/>
    </row>
    <row r="5436" ht="15.75" hidden="1" customHeight="1">
      <c r="A5436" s="12">
        <v>170040.0</v>
      </c>
      <c r="B5436" s="12" t="s">
        <v>5297</v>
      </c>
      <c r="C5436" s="12" t="s">
        <v>39</v>
      </c>
      <c r="D5436" s="12" t="s">
        <v>128</v>
      </c>
      <c r="E5436" s="12">
        <v>7452.0</v>
      </c>
      <c r="F5436" s="26">
        <v>43965.0</v>
      </c>
      <c r="G5436" s="20"/>
      <c r="H5436" s="20"/>
      <c r="I5436" s="28" t="str">
        <f t="shared" si="1"/>
        <v>TOAlmas43965</v>
      </c>
      <c r="J5436" s="28">
        <f>VLOOKUP(I5436,'Indice isolamento municipio'!$F$2:$G$26498,2,false)</f>
        <v>0.37</v>
      </c>
      <c r="K5436" s="29"/>
      <c r="L5436" s="20"/>
      <c r="M5436" s="20"/>
      <c r="N5436" s="20"/>
      <c r="O5436" s="20"/>
      <c r="P5436" s="20"/>
    </row>
    <row r="5437" ht="15.75" hidden="1" customHeight="1">
      <c r="A5437" s="12">
        <v>170070.0</v>
      </c>
      <c r="B5437" s="12" t="s">
        <v>3974</v>
      </c>
      <c r="C5437" s="12" t="s">
        <v>39</v>
      </c>
      <c r="D5437" s="12" t="s">
        <v>128</v>
      </c>
      <c r="E5437" s="12">
        <v>8354.0</v>
      </c>
      <c r="F5437" s="26">
        <v>43965.0</v>
      </c>
      <c r="G5437" s="20"/>
      <c r="H5437" s="20"/>
      <c r="I5437" s="28" t="str">
        <f t="shared" si="1"/>
        <v>TOAlvorada43965</v>
      </c>
      <c r="J5437" s="28">
        <f>VLOOKUP(I5437,'Indice isolamento municipio'!$F$2:$G$26498,2,false)</f>
        <v>0.353</v>
      </c>
      <c r="K5437" s="29"/>
      <c r="L5437" s="20"/>
      <c r="M5437" s="20"/>
      <c r="N5437" s="20"/>
      <c r="O5437" s="20"/>
      <c r="P5437" s="20"/>
    </row>
    <row r="5438" ht="15.75" hidden="1" customHeight="1">
      <c r="A5438" s="12">
        <v>170100.0</v>
      </c>
      <c r="B5438" s="12" t="s">
        <v>5298</v>
      </c>
      <c r="C5438" s="12" t="s">
        <v>39</v>
      </c>
      <c r="D5438" s="12" t="s">
        <v>128</v>
      </c>
      <c r="E5438" s="12">
        <v>9768.0</v>
      </c>
      <c r="F5438" s="26">
        <v>43965.0</v>
      </c>
      <c r="G5438" s="20"/>
      <c r="H5438" s="20"/>
      <c r="I5438" s="28" t="str">
        <f t="shared" si="1"/>
        <v>TOAnanás43965</v>
      </c>
      <c r="J5438" s="28">
        <f>VLOOKUP(I5438,'Indice isolamento municipio'!$F$2:$G$26498,2,false)</f>
        <v>0.429</v>
      </c>
      <c r="K5438" s="41"/>
      <c r="L5438" s="26"/>
      <c r="M5438" s="20"/>
      <c r="N5438" s="20"/>
      <c r="O5438" s="20"/>
      <c r="P5438" s="20"/>
    </row>
    <row r="5439" ht="15.75" hidden="1" customHeight="1">
      <c r="A5439" s="12">
        <v>170105.0</v>
      </c>
      <c r="B5439" s="12" t="s">
        <v>6099</v>
      </c>
      <c r="C5439" s="12" t="s">
        <v>39</v>
      </c>
      <c r="D5439" s="12" t="s">
        <v>128</v>
      </c>
      <c r="E5439" s="12">
        <v>3219.0</v>
      </c>
      <c r="F5439" s="26">
        <v>43965.0</v>
      </c>
      <c r="G5439" s="20"/>
      <c r="H5439" s="20"/>
      <c r="I5439" s="28" t="str">
        <f t="shared" si="1"/>
        <v>TOAngico43965</v>
      </c>
      <c r="J5439" s="28" t="str">
        <f>VLOOKUP(I5439,'Indice isolamento municipio'!$F$2:$G$26498,2,false)</f>
        <v>#N/A</v>
      </c>
      <c r="K5439" s="41"/>
      <c r="L5439" s="26"/>
      <c r="M5439" s="20"/>
      <c r="N5439" s="20"/>
      <c r="O5439" s="20"/>
      <c r="P5439" s="20"/>
    </row>
    <row r="5440" ht="15.75" hidden="1" customHeight="1">
      <c r="A5440" s="12">
        <v>170110.0</v>
      </c>
      <c r="B5440" s="12" t="s">
        <v>5299</v>
      </c>
      <c r="C5440" s="12" t="s">
        <v>39</v>
      </c>
      <c r="D5440" s="12" t="s">
        <v>128</v>
      </c>
      <c r="E5440" s="12">
        <v>4319.0</v>
      </c>
      <c r="F5440" s="26">
        <v>43965.0</v>
      </c>
      <c r="G5440" s="20"/>
      <c r="H5440" s="20"/>
      <c r="I5440" s="28" t="str">
        <f t="shared" si="1"/>
        <v>TOAparecida do Rio Negro43965</v>
      </c>
      <c r="J5440" s="28">
        <f>VLOOKUP(I5440,'Indice isolamento municipio'!$F$2:$G$26498,2,false)</f>
        <v>0.343</v>
      </c>
      <c r="K5440" s="29"/>
      <c r="L5440" s="20"/>
      <c r="M5440" s="20"/>
      <c r="N5440" s="20"/>
      <c r="O5440" s="20"/>
      <c r="P5440" s="20"/>
    </row>
    <row r="5441" ht="15.75" hidden="1" customHeight="1">
      <c r="A5441" s="12">
        <v>170130.0</v>
      </c>
      <c r="B5441" s="12" t="s">
        <v>5300</v>
      </c>
      <c r="C5441" s="12" t="s">
        <v>39</v>
      </c>
      <c r="D5441" s="12" t="s">
        <v>128</v>
      </c>
      <c r="E5441" s="12">
        <v>5838.0</v>
      </c>
      <c r="F5441" s="26">
        <v>43965.0</v>
      </c>
      <c r="G5441" s="20"/>
      <c r="H5441" s="20"/>
      <c r="I5441" s="28" t="str">
        <f t="shared" si="1"/>
        <v>TOAragominas43965</v>
      </c>
      <c r="J5441" s="28">
        <f>VLOOKUP(I5441,'Indice isolamento municipio'!$F$2:$G$26498,2,false)</f>
        <v>0.591</v>
      </c>
      <c r="K5441" s="41"/>
      <c r="L5441" s="26"/>
      <c r="M5441" s="26"/>
      <c r="O5441" s="20"/>
      <c r="P5441" s="20"/>
    </row>
    <row r="5442" ht="15.75" hidden="1" customHeight="1">
      <c r="A5442" s="12">
        <v>170190.0</v>
      </c>
      <c r="B5442" s="12" t="s">
        <v>5301</v>
      </c>
      <c r="C5442" s="12" t="s">
        <v>39</v>
      </c>
      <c r="D5442" s="12" t="s">
        <v>128</v>
      </c>
      <c r="E5442" s="12">
        <v>6454.0</v>
      </c>
      <c r="F5442" s="26">
        <v>43965.0</v>
      </c>
      <c r="G5442" s="20"/>
      <c r="H5442" s="20"/>
      <c r="I5442" s="28" t="str">
        <f t="shared" si="1"/>
        <v>TOAraguacema43965</v>
      </c>
      <c r="J5442" s="28">
        <f>VLOOKUP(I5442,'Indice isolamento municipio'!$F$2:$G$26498,2,false)</f>
        <v>0.403</v>
      </c>
      <c r="K5442" s="29"/>
      <c r="L5442" s="20"/>
      <c r="M5442" s="20"/>
      <c r="N5442" s="20"/>
      <c r="O5442" s="20"/>
      <c r="P5442" s="20"/>
    </row>
    <row r="5443" ht="15.75" hidden="1" customHeight="1">
      <c r="A5443" s="12">
        <v>170200.0</v>
      </c>
      <c r="B5443" s="12" t="s">
        <v>5302</v>
      </c>
      <c r="C5443" s="12" t="s">
        <v>39</v>
      </c>
      <c r="D5443" s="12" t="s">
        <v>128</v>
      </c>
      <c r="E5443" s="12">
        <v>8702.0</v>
      </c>
      <c r="F5443" s="26">
        <v>43965.0</v>
      </c>
      <c r="G5443" s="20"/>
      <c r="H5443" s="20"/>
      <c r="I5443" s="28" t="str">
        <f t="shared" si="1"/>
        <v>TOAraguaçu43965</v>
      </c>
      <c r="J5443" s="28">
        <f>VLOOKUP(I5443,'Indice isolamento municipio'!$F$2:$G$26498,2,false)</f>
        <v>0.317</v>
      </c>
      <c r="K5443" s="29"/>
      <c r="L5443" s="20"/>
      <c r="M5443" s="20"/>
      <c r="N5443" s="20"/>
      <c r="O5443" s="20"/>
      <c r="P5443" s="20"/>
    </row>
    <row r="5444" ht="15.75" hidden="1" customHeight="1">
      <c r="A5444" s="12">
        <v>170210.0</v>
      </c>
      <c r="B5444" s="12" t="s">
        <v>5303</v>
      </c>
      <c r="C5444" s="12" t="s">
        <v>39</v>
      </c>
      <c r="D5444" s="12" t="s">
        <v>128</v>
      </c>
      <c r="E5444" s="12">
        <v>156123.0</v>
      </c>
      <c r="F5444" s="26">
        <v>43965.0</v>
      </c>
      <c r="G5444" s="20"/>
      <c r="H5444" s="20"/>
      <c r="I5444" s="28" t="str">
        <f t="shared" si="1"/>
        <v>TOAraguaína43965</v>
      </c>
      <c r="J5444" s="28">
        <f>VLOOKUP(I5444,'Indice isolamento municipio'!$F$2:$G$26498,2,false)</f>
        <v>0.403</v>
      </c>
      <c r="K5444" s="41"/>
      <c r="L5444" s="26"/>
      <c r="M5444" s="26"/>
      <c r="O5444" s="20"/>
      <c r="P5444" s="20"/>
    </row>
    <row r="5445" ht="15.75" hidden="1" customHeight="1">
      <c r="A5445" s="12">
        <v>170215.0</v>
      </c>
      <c r="B5445" s="12" t="s">
        <v>1349</v>
      </c>
      <c r="C5445" s="12" t="s">
        <v>39</v>
      </c>
      <c r="D5445" s="12" t="s">
        <v>128</v>
      </c>
      <c r="E5445" s="12">
        <v>5157.0</v>
      </c>
      <c r="F5445" s="26">
        <v>43965.0</v>
      </c>
      <c r="G5445" s="20"/>
      <c r="H5445" s="20"/>
      <c r="I5445" s="28" t="str">
        <f t="shared" si="1"/>
        <v>TOAraguanã43965</v>
      </c>
      <c r="J5445" s="28">
        <f>VLOOKUP(I5445,'Indice isolamento municipio'!$F$2:$G$26498,2,false)</f>
        <v>0.652</v>
      </c>
      <c r="K5445" s="29"/>
      <c r="L5445" s="20"/>
      <c r="M5445" s="20"/>
      <c r="N5445" s="20"/>
      <c r="O5445" s="20"/>
      <c r="P5445" s="20"/>
    </row>
    <row r="5446" ht="15.75" hidden="1" customHeight="1">
      <c r="A5446" s="12">
        <v>170220.0</v>
      </c>
      <c r="B5446" s="12" t="s">
        <v>5304</v>
      </c>
      <c r="C5446" s="12" t="s">
        <v>39</v>
      </c>
      <c r="D5446" s="12" t="s">
        <v>128</v>
      </c>
      <c r="E5446" s="12">
        <v>32133.0</v>
      </c>
      <c r="F5446" s="26">
        <v>43965.0</v>
      </c>
      <c r="G5446" s="20"/>
      <c r="H5446" s="20"/>
      <c r="I5446" s="28" t="str">
        <f t="shared" si="1"/>
        <v>TOAraguatins43965</v>
      </c>
      <c r="J5446" s="28">
        <f>VLOOKUP(I5446,'Indice isolamento municipio'!$F$2:$G$26498,2,false)</f>
        <v>0.344</v>
      </c>
      <c r="K5446" s="41"/>
      <c r="L5446" s="26"/>
      <c r="M5446" s="26"/>
      <c r="O5446" s="20"/>
      <c r="P5446" s="20"/>
    </row>
    <row r="5447" ht="15.75" hidden="1" customHeight="1">
      <c r="A5447" s="12">
        <v>170230.0</v>
      </c>
      <c r="B5447" s="12" t="s">
        <v>5305</v>
      </c>
      <c r="C5447" s="12" t="s">
        <v>39</v>
      </c>
      <c r="D5447" s="12" t="s">
        <v>128</v>
      </c>
      <c r="E5447" s="12">
        <v>6700.0</v>
      </c>
      <c r="F5447" s="26">
        <v>43965.0</v>
      </c>
      <c r="G5447" s="20"/>
      <c r="H5447" s="20"/>
      <c r="I5447" s="28" t="str">
        <f t="shared" si="1"/>
        <v>TOArapoema43965</v>
      </c>
      <c r="J5447" s="28">
        <f>VLOOKUP(I5447,'Indice isolamento municipio'!$F$2:$G$26498,2,false)</f>
        <v>0.515</v>
      </c>
      <c r="K5447" s="29"/>
      <c r="L5447" s="20"/>
      <c r="M5447" s="20"/>
      <c r="N5447" s="20"/>
      <c r="O5447" s="20"/>
      <c r="P5447" s="20"/>
    </row>
    <row r="5448" ht="15.75" hidden="1" customHeight="1">
      <c r="A5448" s="12">
        <v>170240.0</v>
      </c>
      <c r="B5448" s="12" t="s">
        <v>5306</v>
      </c>
      <c r="C5448" s="12" t="s">
        <v>39</v>
      </c>
      <c r="D5448" s="12" t="s">
        <v>128</v>
      </c>
      <c r="E5448" s="12">
        <v>10594.0</v>
      </c>
      <c r="F5448" s="26">
        <v>43965.0</v>
      </c>
      <c r="G5448" s="20"/>
      <c r="H5448" s="20"/>
      <c r="I5448" s="28" t="str">
        <f t="shared" si="1"/>
        <v>TOArraias43965</v>
      </c>
      <c r="J5448" s="28">
        <f>VLOOKUP(I5448,'Indice isolamento municipio'!$F$2:$G$26498,2,false)</f>
        <v>0.349</v>
      </c>
      <c r="K5448" s="29"/>
      <c r="L5448" s="20"/>
      <c r="M5448" s="20"/>
      <c r="N5448" s="20"/>
      <c r="O5448" s="20"/>
      <c r="P5448" s="20"/>
    </row>
    <row r="5449" ht="15.75" hidden="1" customHeight="1">
      <c r="A5449" s="12">
        <v>170255.0</v>
      </c>
      <c r="B5449" s="12" t="s">
        <v>5307</v>
      </c>
      <c r="C5449" s="12" t="s">
        <v>39</v>
      </c>
      <c r="D5449" s="12" t="s">
        <v>128</v>
      </c>
      <c r="E5449" s="12">
        <v>16401.0</v>
      </c>
      <c r="F5449" s="26">
        <v>43965.0</v>
      </c>
      <c r="G5449" s="20"/>
      <c r="H5449" s="20"/>
      <c r="I5449" s="28" t="str">
        <f t="shared" si="1"/>
        <v>TOAugustinópolis43965</v>
      </c>
      <c r="J5449" s="28">
        <f>VLOOKUP(I5449,'Indice isolamento municipio'!$F$2:$G$26498,2,false)</f>
        <v>0.394</v>
      </c>
      <c r="K5449" s="41"/>
      <c r="L5449" s="26"/>
      <c r="M5449" s="26"/>
      <c r="O5449" s="20"/>
      <c r="P5449" s="20"/>
    </row>
    <row r="5450" ht="15.75" hidden="1" customHeight="1">
      <c r="A5450" s="12">
        <v>170270.0</v>
      </c>
      <c r="B5450" s="12" t="s">
        <v>5308</v>
      </c>
      <c r="C5450" s="12" t="s">
        <v>39</v>
      </c>
      <c r="D5450" s="12" t="s">
        <v>128</v>
      </c>
      <c r="E5450" s="12">
        <v>3499.0</v>
      </c>
      <c r="F5450" s="26">
        <v>43965.0</v>
      </c>
      <c r="G5450" s="20"/>
      <c r="H5450" s="20"/>
      <c r="I5450" s="28" t="str">
        <f t="shared" si="1"/>
        <v>TOAurora do Tocantins43965</v>
      </c>
      <c r="J5450" s="28">
        <f>VLOOKUP(I5450,'Indice isolamento municipio'!$F$2:$G$26498,2,false)</f>
        <v>0.414</v>
      </c>
      <c r="K5450" s="29"/>
      <c r="L5450" s="20"/>
      <c r="M5450" s="20"/>
      <c r="N5450" s="20"/>
      <c r="O5450" s="20"/>
      <c r="P5450" s="20"/>
    </row>
    <row r="5451" ht="15.75" hidden="1" customHeight="1">
      <c r="A5451" s="12">
        <v>170290.0</v>
      </c>
      <c r="B5451" s="12" t="s">
        <v>5309</v>
      </c>
      <c r="C5451" s="12" t="s">
        <v>39</v>
      </c>
      <c r="D5451" s="12" t="s">
        <v>128</v>
      </c>
      <c r="E5451" s="12">
        <v>9343.0</v>
      </c>
      <c r="F5451" s="26">
        <v>43965.0</v>
      </c>
      <c r="G5451" s="20"/>
      <c r="H5451" s="20"/>
      <c r="I5451" s="28" t="str">
        <f t="shared" si="1"/>
        <v>TOAxixá do Tocantins43965</v>
      </c>
      <c r="J5451" s="28">
        <f>VLOOKUP(I5451,'Indice isolamento municipio'!$F$2:$G$26498,2,false)</f>
        <v>0.571</v>
      </c>
      <c r="K5451" s="41"/>
      <c r="L5451" s="26"/>
      <c r="M5451" s="26"/>
      <c r="O5451" s="20"/>
      <c r="P5451" s="20"/>
    </row>
    <row r="5452" ht="15.75" hidden="1" customHeight="1">
      <c r="A5452" s="12">
        <v>170300.0</v>
      </c>
      <c r="B5452" s="12" t="s">
        <v>5310</v>
      </c>
      <c r="C5452" s="12" t="s">
        <v>39</v>
      </c>
      <c r="D5452" s="12" t="s">
        <v>128</v>
      </c>
      <c r="E5452" s="12">
        <v>10439.0</v>
      </c>
      <c r="F5452" s="26">
        <v>43965.0</v>
      </c>
      <c r="G5452" s="20"/>
      <c r="H5452" s="20"/>
      <c r="I5452" s="28" t="str">
        <f t="shared" si="1"/>
        <v>TOBabaçulândia43965</v>
      </c>
      <c r="J5452" s="28">
        <f>VLOOKUP(I5452,'Indice isolamento municipio'!$F$2:$G$26498,2,false)</f>
        <v>0.333</v>
      </c>
      <c r="K5452" s="29"/>
      <c r="L5452" s="20"/>
      <c r="M5452" s="20"/>
      <c r="N5452" s="20"/>
      <c r="O5452" s="20"/>
      <c r="P5452" s="20"/>
    </row>
    <row r="5453" ht="15.75" hidden="1" customHeight="1">
      <c r="A5453" s="12">
        <v>170305.0</v>
      </c>
      <c r="B5453" s="12" t="s">
        <v>5311</v>
      </c>
      <c r="C5453" s="12" t="s">
        <v>39</v>
      </c>
      <c r="D5453" s="12" t="s">
        <v>128</v>
      </c>
      <c r="E5453" s="12">
        <v>3200.0</v>
      </c>
      <c r="F5453" s="26">
        <v>43965.0</v>
      </c>
      <c r="G5453" s="20"/>
      <c r="H5453" s="20"/>
      <c r="I5453" s="28" t="str">
        <f t="shared" si="1"/>
        <v>TOBandeirantes do Tocantins43965</v>
      </c>
      <c r="J5453" s="28">
        <f>VLOOKUP(I5453,'Indice isolamento municipio'!$F$2:$G$26498,2,false)</f>
        <v>0.182</v>
      </c>
      <c r="K5453" s="29"/>
      <c r="L5453" s="20"/>
      <c r="M5453" s="20"/>
      <c r="N5453" s="20"/>
      <c r="O5453" s="20"/>
      <c r="P5453" s="20"/>
    </row>
    <row r="5454" ht="15.75" hidden="1" customHeight="1">
      <c r="A5454" s="12">
        <v>170307.0</v>
      </c>
      <c r="B5454" s="12" t="s">
        <v>5312</v>
      </c>
      <c r="C5454" s="12" t="s">
        <v>39</v>
      </c>
      <c r="D5454" s="12" t="s">
        <v>128</v>
      </c>
      <c r="E5454" s="12">
        <v>4206.0</v>
      </c>
      <c r="F5454" s="26">
        <v>43965.0</v>
      </c>
      <c r="G5454" s="20"/>
      <c r="H5454" s="20"/>
      <c r="I5454" s="28" t="str">
        <f t="shared" si="1"/>
        <v>TOBarra do Ouro43965</v>
      </c>
      <c r="J5454" s="28">
        <f>VLOOKUP(I5454,'Indice isolamento municipio'!$F$2:$G$26498,2,false)</f>
        <v>0.441</v>
      </c>
      <c r="K5454" s="29"/>
      <c r="L5454" s="20"/>
      <c r="M5454" s="20"/>
      <c r="N5454" s="20"/>
      <c r="O5454" s="20"/>
      <c r="P5454" s="20"/>
    </row>
    <row r="5455" ht="15.75" hidden="1" customHeight="1">
      <c r="A5455" s="12">
        <v>170310.0</v>
      </c>
      <c r="B5455" s="12" t="s">
        <v>5313</v>
      </c>
      <c r="C5455" s="12" t="s">
        <v>39</v>
      </c>
      <c r="D5455" s="12" t="s">
        <v>128</v>
      </c>
      <c r="E5455" s="12">
        <v>5390.0</v>
      </c>
      <c r="F5455" s="26">
        <v>43965.0</v>
      </c>
      <c r="G5455" s="20"/>
      <c r="H5455" s="20"/>
      <c r="I5455" s="28" t="str">
        <f t="shared" si="1"/>
        <v>TOBarrolândia43965</v>
      </c>
      <c r="J5455" s="28">
        <f>VLOOKUP(I5455,'Indice isolamento municipio'!$F$2:$G$26498,2,false)</f>
        <v>0.384</v>
      </c>
      <c r="K5455" s="29"/>
      <c r="L5455" s="20"/>
      <c r="M5455" s="20"/>
      <c r="N5455" s="20"/>
      <c r="O5455" s="20"/>
      <c r="P5455" s="20"/>
    </row>
    <row r="5456" ht="15.75" hidden="1" customHeight="1">
      <c r="A5456" s="12">
        <v>170320.0</v>
      </c>
      <c r="B5456" s="12" t="s">
        <v>5314</v>
      </c>
      <c r="C5456" s="12" t="s">
        <v>39</v>
      </c>
      <c r="D5456" s="12" t="s">
        <v>128</v>
      </c>
      <c r="E5456" s="12">
        <v>4442.0</v>
      </c>
      <c r="F5456" s="26">
        <v>43965.0</v>
      </c>
      <c r="G5456" s="20"/>
      <c r="H5456" s="20"/>
      <c r="I5456" s="28" t="str">
        <f t="shared" si="1"/>
        <v>TOBernardo Sayão43965</v>
      </c>
      <c r="J5456" s="28">
        <f>VLOOKUP(I5456,'Indice isolamento municipio'!$F$2:$G$26498,2,false)</f>
        <v>0.367</v>
      </c>
      <c r="K5456" s="29"/>
      <c r="L5456" s="20"/>
      <c r="M5456" s="20"/>
      <c r="N5456" s="20"/>
      <c r="O5456" s="20"/>
      <c r="P5456" s="20"/>
    </row>
    <row r="5457" ht="15.75" hidden="1" customHeight="1">
      <c r="A5457" s="12">
        <v>170330.0</v>
      </c>
      <c r="B5457" s="12" t="s">
        <v>2579</v>
      </c>
      <c r="C5457" s="12" t="s">
        <v>39</v>
      </c>
      <c r="D5457" s="12" t="s">
        <v>128</v>
      </c>
      <c r="E5457" s="12">
        <v>3987.0</v>
      </c>
      <c r="F5457" s="26">
        <v>43965.0</v>
      </c>
      <c r="G5457" s="20"/>
      <c r="H5457" s="20"/>
      <c r="I5457" s="28" t="str">
        <f t="shared" si="1"/>
        <v>TOBom Jesus do Tocantins43965</v>
      </c>
      <c r="J5457" s="28">
        <f>VLOOKUP(I5457,'Indice isolamento municipio'!$F$2:$G$26498,2,false)</f>
        <v>0.438</v>
      </c>
      <c r="K5457" s="29"/>
      <c r="L5457" s="20"/>
      <c r="M5457" s="20"/>
      <c r="N5457" s="20"/>
      <c r="O5457" s="20"/>
      <c r="P5457" s="20"/>
    </row>
    <row r="5458" ht="15.75" hidden="1" customHeight="1">
      <c r="A5458" s="12">
        <v>170360.0</v>
      </c>
      <c r="B5458" s="12" t="s">
        <v>6100</v>
      </c>
      <c r="C5458" s="12" t="s">
        <v>39</v>
      </c>
      <c r="D5458" s="12" t="s">
        <v>128</v>
      </c>
      <c r="E5458" s="12">
        <v>2086.0</v>
      </c>
      <c r="F5458" s="26">
        <v>43965.0</v>
      </c>
      <c r="G5458" s="20"/>
      <c r="H5458" s="20"/>
      <c r="I5458" s="28" t="str">
        <f t="shared" si="1"/>
        <v>TOBrasilândia do Tocantins43965</v>
      </c>
      <c r="J5458" s="28" t="str">
        <f>VLOOKUP(I5458,'Indice isolamento municipio'!$F$2:$G$26498,2,false)</f>
        <v>#N/A</v>
      </c>
      <c r="K5458" s="29"/>
      <c r="L5458" s="20"/>
      <c r="M5458" s="20"/>
      <c r="N5458" s="20"/>
      <c r="O5458" s="20"/>
      <c r="P5458" s="20"/>
    </row>
    <row r="5459" ht="15.75" hidden="1" customHeight="1">
      <c r="A5459" s="12">
        <v>170370.0</v>
      </c>
      <c r="B5459" s="12" t="s">
        <v>5315</v>
      </c>
      <c r="C5459" s="12" t="s">
        <v>39</v>
      </c>
      <c r="D5459" s="12" t="s">
        <v>128</v>
      </c>
      <c r="E5459" s="12">
        <v>5232.0</v>
      </c>
      <c r="F5459" s="26">
        <v>43965.0</v>
      </c>
      <c r="G5459" s="20"/>
      <c r="H5459" s="20"/>
      <c r="I5459" s="28" t="str">
        <f t="shared" si="1"/>
        <v>TOBrejinho de Nazaré43965</v>
      </c>
      <c r="J5459" s="28">
        <f>VLOOKUP(I5459,'Indice isolamento municipio'!$F$2:$G$26498,2,false)</f>
        <v>0.367</v>
      </c>
      <c r="K5459" s="29"/>
      <c r="L5459" s="20"/>
      <c r="M5459" s="20"/>
      <c r="N5459" s="20"/>
      <c r="O5459" s="20"/>
      <c r="P5459" s="20"/>
    </row>
    <row r="5460" ht="15.75" hidden="1" customHeight="1">
      <c r="A5460" s="12">
        <v>170380.0</v>
      </c>
      <c r="B5460" s="12" t="s">
        <v>5316</v>
      </c>
      <c r="C5460" s="12" t="s">
        <v>39</v>
      </c>
      <c r="D5460" s="12" t="s">
        <v>128</v>
      </c>
      <c r="E5460" s="12">
        <v>10059.0</v>
      </c>
      <c r="F5460" s="26">
        <v>43965.0</v>
      </c>
      <c r="G5460" s="20"/>
      <c r="H5460" s="20"/>
      <c r="I5460" s="28" t="str">
        <f t="shared" si="1"/>
        <v>TOBuriti do Tocantins43965</v>
      </c>
      <c r="J5460" s="28">
        <f>VLOOKUP(I5460,'Indice isolamento municipio'!$F$2:$G$26498,2,false)</f>
        <v>0.493</v>
      </c>
      <c r="K5460" s="41"/>
      <c r="L5460" s="26"/>
      <c r="M5460" s="26"/>
      <c r="O5460" s="20"/>
      <c r="P5460" s="20"/>
    </row>
    <row r="5461" ht="15.75" hidden="1" customHeight="1">
      <c r="A5461" s="12">
        <v>170382.0</v>
      </c>
      <c r="B5461" s="12" t="s">
        <v>3389</v>
      </c>
      <c r="C5461" s="12" t="s">
        <v>39</v>
      </c>
      <c r="D5461" s="12" t="s">
        <v>128</v>
      </c>
      <c r="E5461" s="12">
        <v>2167.0</v>
      </c>
      <c r="F5461" s="26">
        <v>43965.0</v>
      </c>
      <c r="G5461" s="20"/>
      <c r="H5461" s="20"/>
      <c r="I5461" s="28" t="str">
        <f t="shared" si="1"/>
        <v>TOCachoeirinha43965</v>
      </c>
      <c r="J5461" s="28" t="str">
        <f>VLOOKUP(I5461,'Indice isolamento municipio'!$F$2:$G$26498,2,false)</f>
        <v>#N/A</v>
      </c>
      <c r="K5461" s="41"/>
      <c r="L5461" s="26"/>
      <c r="M5461" s="26"/>
      <c r="O5461" s="20"/>
      <c r="P5461" s="20"/>
    </row>
    <row r="5462" ht="15.75" hidden="1" customHeight="1">
      <c r="A5462" s="12">
        <v>170384.0</v>
      </c>
      <c r="B5462" s="12" t="s">
        <v>5317</v>
      </c>
      <c r="C5462" s="12" t="s">
        <v>39</v>
      </c>
      <c r="D5462" s="12" t="s">
        <v>128</v>
      </c>
      <c r="E5462" s="12">
        <v>8517.0</v>
      </c>
      <c r="F5462" s="26">
        <v>43965.0</v>
      </c>
      <c r="G5462" s="20"/>
      <c r="H5462" s="20"/>
      <c r="I5462" s="28" t="str">
        <f t="shared" si="1"/>
        <v>TOCampos Lindos43965</v>
      </c>
      <c r="J5462" s="28">
        <f>VLOOKUP(I5462,'Indice isolamento municipio'!$F$2:$G$26498,2,false)</f>
        <v>0.409</v>
      </c>
      <c r="K5462" s="29"/>
      <c r="L5462" s="20"/>
      <c r="M5462" s="20"/>
      <c r="N5462" s="20"/>
      <c r="O5462" s="20"/>
      <c r="P5462" s="20"/>
    </row>
    <row r="5463" ht="18.0" customHeight="1">
      <c r="A5463" s="12">
        <v>170386.0</v>
      </c>
      <c r="B5463" s="12" t="s">
        <v>5318</v>
      </c>
      <c r="C5463" s="12" t="s">
        <v>39</v>
      </c>
      <c r="D5463" s="12" t="s">
        <v>128</v>
      </c>
      <c r="E5463" s="12">
        <v>3872.0</v>
      </c>
      <c r="F5463" s="26">
        <v>43965.0</v>
      </c>
      <c r="G5463" s="20"/>
      <c r="H5463" s="20"/>
      <c r="I5463" s="28" t="str">
        <f t="shared" si="1"/>
        <v>TOCariri do Tocantins43965</v>
      </c>
      <c r="J5463" s="125">
        <v>0.351</v>
      </c>
      <c r="K5463" s="41">
        <v>1.0</v>
      </c>
      <c r="L5463" s="26">
        <v>43967.0</v>
      </c>
      <c r="M5463" s="26">
        <v>43985.0</v>
      </c>
      <c r="N5463" s="18" t="s">
        <v>6101</v>
      </c>
      <c r="O5463" s="20"/>
      <c r="P5463" s="20"/>
    </row>
    <row r="5464" ht="15.75" hidden="1" customHeight="1">
      <c r="A5464" s="12">
        <v>170388.0</v>
      </c>
      <c r="B5464" s="12" t="s">
        <v>6102</v>
      </c>
      <c r="C5464" s="12" t="s">
        <v>39</v>
      </c>
      <c r="D5464" s="12" t="s">
        <v>128</v>
      </c>
      <c r="E5464" s="12">
        <v>2363.0</v>
      </c>
      <c r="F5464" s="26">
        <v>43965.0</v>
      </c>
      <c r="G5464" s="20"/>
      <c r="H5464" s="20"/>
      <c r="I5464" s="28" t="str">
        <f t="shared" si="1"/>
        <v>TOCarmolândia43965</v>
      </c>
      <c r="J5464" s="28" t="str">
        <f>VLOOKUP(I5464,'Indice isolamento municipio'!$F$2:$G$26498,2,false)</f>
        <v>#N/A</v>
      </c>
      <c r="K5464" s="29"/>
      <c r="L5464" s="20"/>
      <c r="M5464" s="20"/>
      <c r="N5464" s="20"/>
      <c r="O5464" s="20"/>
      <c r="P5464" s="20"/>
    </row>
    <row r="5465" ht="15.75" hidden="1" customHeight="1">
      <c r="A5465" s="12">
        <v>170389.0</v>
      </c>
      <c r="B5465" s="12" t="s">
        <v>6103</v>
      </c>
      <c r="C5465" s="12" t="s">
        <v>39</v>
      </c>
      <c r="D5465" s="12" t="s">
        <v>128</v>
      </c>
      <c r="E5465" s="12">
        <v>3759.0</v>
      </c>
      <c r="F5465" s="26">
        <v>43965.0</v>
      </c>
      <c r="G5465" s="20"/>
      <c r="H5465" s="20"/>
      <c r="I5465" s="28" t="str">
        <f t="shared" si="1"/>
        <v>TOCarrasco Bonito43965</v>
      </c>
      <c r="J5465" s="28" t="str">
        <f>VLOOKUP(I5465,'Indice isolamento municipio'!$F$2:$G$26498,2,false)</f>
        <v>#N/A</v>
      </c>
      <c r="K5465" s="41"/>
      <c r="L5465" s="26"/>
      <c r="M5465" s="26"/>
      <c r="O5465" s="20"/>
      <c r="P5465" s="20"/>
    </row>
    <row r="5466" ht="15.75" hidden="1" customHeight="1">
      <c r="A5466" s="12">
        <v>170390.0</v>
      </c>
      <c r="B5466" s="12" t="s">
        <v>5319</v>
      </c>
      <c r="C5466" s="12" t="s">
        <v>39</v>
      </c>
      <c r="D5466" s="12" t="s">
        <v>128</v>
      </c>
      <c r="E5466" s="12">
        <v>4744.0</v>
      </c>
      <c r="F5466" s="26">
        <v>43965.0</v>
      </c>
      <c r="G5466" s="20"/>
      <c r="H5466" s="20"/>
      <c r="I5466" s="28" t="str">
        <f t="shared" si="1"/>
        <v>TOCaseara43965</v>
      </c>
      <c r="J5466" s="28">
        <f>VLOOKUP(I5466,'Indice isolamento municipio'!$F$2:$G$26498,2,false)</f>
        <v>0.474</v>
      </c>
      <c r="K5466" s="41"/>
      <c r="L5466" s="26"/>
      <c r="M5466" s="26"/>
      <c r="O5466" s="20"/>
      <c r="P5466" s="20"/>
    </row>
    <row r="5467" ht="15.75" hidden="1" customHeight="1">
      <c r="A5467" s="12">
        <v>170410.0</v>
      </c>
      <c r="B5467" s="12" t="s">
        <v>5866</v>
      </c>
      <c r="C5467" s="12" t="s">
        <v>39</v>
      </c>
      <c r="D5467" s="12" t="s">
        <v>128</v>
      </c>
      <c r="E5467" s="12">
        <v>2627.0</v>
      </c>
      <c r="F5467" s="26">
        <v>43965.0</v>
      </c>
      <c r="G5467" s="20"/>
      <c r="H5467" s="20"/>
      <c r="I5467" s="28" t="str">
        <f t="shared" si="1"/>
        <v>TOCentenário43965</v>
      </c>
      <c r="J5467" s="28" t="str">
        <f>VLOOKUP(I5467,'Indice isolamento municipio'!$F$2:$G$26498,2,false)</f>
        <v>#N/A</v>
      </c>
      <c r="K5467" s="29"/>
      <c r="L5467" s="20"/>
      <c r="M5467" s="20"/>
      <c r="N5467" s="20"/>
      <c r="O5467" s="20"/>
      <c r="P5467" s="20"/>
    </row>
    <row r="5468" ht="15.75" hidden="1" customHeight="1">
      <c r="A5468" s="12">
        <v>170460.0</v>
      </c>
      <c r="B5468" s="12" t="s">
        <v>6104</v>
      </c>
      <c r="C5468" s="12" t="s">
        <v>39</v>
      </c>
      <c r="D5468" s="12" t="s">
        <v>128</v>
      </c>
      <c r="E5468" s="12">
        <v>1345.0</v>
      </c>
      <c r="F5468" s="26">
        <v>43965.0</v>
      </c>
      <c r="G5468" s="20"/>
      <c r="H5468" s="20"/>
      <c r="I5468" s="28" t="str">
        <f t="shared" si="1"/>
        <v>TOChapada de Areia43965</v>
      </c>
      <c r="J5468" s="28" t="str">
        <f>VLOOKUP(I5468,'Indice isolamento municipio'!$F$2:$G$26498,2,false)</f>
        <v>#N/A</v>
      </c>
      <c r="K5468" s="29"/>
      <c r="L5468" s="20"/>
      <c r="M5468" s="20"/>
      <c r="N5468" s="20"/>
      <c r="O5468" s="20"/>
      <c r="P5468" s="20"/>
    </row>
    <row r="5469" ht="15.75" hidden="1" customHeight="1">
      <c r="A5469" s="12">
        <v>170510.0</v>
      </c>
      <c r="B5469" s="12" t="s">
        <v>5320</v>
      </c>
      <c r="C5469" s="12" t="s">
        <v>39</v>
      </c>
      <c r="D5469" s="12" t="s">
        <v>128</v>
      </c>
      <c r="E5469" s="12">
        <v>3278.0</v>
      </c>
      <c r="F5469" s="26">
        <v>43965.0</v>
      </c>
      <c r="G5469" s="20"/>
      <c r="H5469" s="20"/>
      <c r="I5469" s="28" t="str">
        <f t="shared" si="1"/>
        <v>TOChapada da Natividade43965</v>
      </c>
      <c r="J5469" s="28">
        <f>VLOOKUP(I5469,'Indice isolamento municipio'!$F$2:$G$26498,2,false)</f>
        <v>0.31</v>
      </c>
      <c r="K5469" s="29"/>
      <c r="L5469" s="20"/>
      <c r="M5469" s="20"/>
      <c r="N5469" s="20"/>
      <c r="O5469" s="20"/>
      <c r="P5469" s="20"/>
    </row>
    <row r="5470" ht="15.75" hidden="1" customHeight="1">
      <c r="A5470" s="12">
        <v>170550.0</v>
      </c>
      <c r="B5470" s="12" t="s">
        <v>5321</v>
      </c>
      <c r="C5470" s="12" t="s">
        <v>39</v>
      </c>
      <c r="D5470" s="12" t="s">
        <v>128</v>
      </c>
      <c r="E5470" s="12">
        <v>31675.0</v>
      </c>
      <c r="F5470" s="26">
        <v>43965.0</v>
      </c>
      <c r="G5470" s="20"/>
      <c r="H5470" s="20"/>
      <c r="I5470" s="28" t="str">
        <f t="shared" si="1"/>
        <v>TOColinas do Tocantins43965</v>
      </c>
      <c r="J5470" s="28">
        <f>VLOOKUP(I5470,'Indice isolamento municipio'!$F$2:$G$26498,2,false)</f>
        <v>0.351</v>
      </c>
      <c r="K5470" s="41">
        <v>0.0</v>
      </c>
      <c r="L5470" s="26">
        <v>43967.0</v>
      </c>
      <c r="M5470" s="26">
        <v>43974.0</v>
      </c>
      <c r="N5470" s="18" t="s">
        <v>6105</v>
      </c>
      <c r="O5470" s="20"/>
      <c r="P5470" s="20"/>
    </row>
    <row r="5471" ht="15.75" hidden="1" customHeight="1">
      <c r="A5471" s="12">
        <v>170555.0</v>
      </c>
      <c r="B5471" s="12" t="s">
        <v>5323</v>
      </c>
      <c r="C5471" s="12" t="s">
        <v>39</v>
      </c>
      <c r="D5471" s="12" t="s">
        <v>128</v>
      </c>
      <c r="E5471" s="12">
        <v>4691.0</v>
      </c>
      <c r="F5471" s="26">
        <v>43965.0</v>
      </c>
      <c r="G5471" s="20"/>
      <c r="H5471" s="20"/>
      <c r="I5471" s="28" t="str">
        <f t="shared" si="1"/>
        <v>TOCombinado43965</v>
      </c>
      <c r="J5471" s="28">
        <f>VLOOKUP(I5471,'Indice isolamento municipio'!$F$2:$G$26498,2,false)</f>
        <v>0.481</v>
      </c>
      <c r="K5471" s="29"/>
      <c r="L5471" s="20"/>
      <c r="M5471" s="20"/>
      <c r="N5471" s="20"/>
      <c r="O5471" s="20"/>
      <c r="P5471" s="20"/>
    </row>
    <row r="5472" ht="15.75" hidden="1" customHeight="1">
      <c r="A5472" s="12">
        <v>170560.0</v>
      </c>
      <c r="B5472" s="12" t="s">
        <v>5324</v>
      </c>
      <c r="C5472" s="12" t="s">
        <v>39</v>
      </c>
      <c r="D5472" s="12" t="s">
        <v>128</v>
      </c>
      <c r="E5472" s="12">
        <v>4153.0</v>
      </c>
      <c r="F5472" s="26">
        <v>43965.0</v>
      </c>
      <c r="G5472" s="20"/>
      <c r="H5472" s="20"/>
      <c r="I5472" s="28" t="str">
        <f t="shared" si="1"/>
        <v>TOConceição do Tocantins43965</v>
      </c>
      <c r="J5472" s="28">
        <f>VLOOKUP(I5472,'Indice isolamento municipio'!$F$2:$G$26498,2,false)</f>
        <v>0.349</v>
      </c>
      <c r="K5472" s="29"/>
      <c r="L5472" s="20"/>
      <c r="M5472" s="20"/>
      <c r="N5472" s="20"/>
      <c r="O5472" s="20"/>
      <c r="P5472" s="20"/>
    </row>
    <row r="5473" ht="15.75" hidden="1" customHeight="1">
      <c r="A5473" s="12">
        <v>170600.0</v>
      </c>
      <c r="B5473" s="12" t="s">
        <v>6106</v>
      </c>
      <c r="C5473" s="12" t="s">
        <v>39</v>
      </c>
      <c r="D5473" s="12" t="s">
        <v>128</v>
      </c>
      <c r="E5473" s="12">
        <v>5111.0</v>
      </c>
      <c r="F5473" s="26">
        <v>43965.0</v>
      </c>
      <c r="G5473" s="20"/>
      <c r="H5473" s="20"/>
      <c r="I5473" s="28" t="str">
        <f t="shared" si="1"/>
        <v>TOCouto Magalhães43965</v>
      </c>
      <c r="J5473" s="28" t="str">
        <f>VLOOKUP(I5473,'Indice isolamento municipio'!$F$2:$G$26498,2,false)</f>
        <v>#N/A</v>
      </c>
      <c r="K5473" s="41"/>
      <c r="L5473" s="26"/>
      <c r="M5473" s="26"/>
      <c r="O5473" s="20"/>
      <c r="P5473" s="20"/>
    </row>
    <row r="5474" ht="15.75" hidden="1" customHeight="1">
      <c r="A5474" s="12">
        <v>170610.0</v>
      </c>
      <c r="B5474" s="12" t="s">
        <v>5326</v>
      </c>
      <c r="C5474" s="12" t="s">
        <v>39</v>
      </c>
      <c r="D5474" s="12" t="s">
        <v>128</v>
      </c>
      <c r="E5474" s="12">
        <v>7222.0</v>
      </c>
      <c r="F5474" s="26">
        <v>43965.0</v>
      </c>
      <c r="G5474" s="20"/>
      <c r="H5474" s="20"/>
      <c r="I5474" s="28" t="str">
        <f t="shared" si="1"/>
        <v>TOCristalândia43965</v>
      </c>
      <c r="J5474" s="28">
        <f>VLOOKUP(I5474,'Indice isolamento municipio'!$F$2:$G$26498,2,false)</f>
        <v>0.386</v>
      </c>
      <c r="K5474" s="29"/>
      <c r="L5474" s="20"/>
      <c r="M5474" s="20"/>
      <c r="N5474" s="20"/>
      <c r="O5474" s="20"/>
      <c r="P5474" s="20"/>
    </row>
    <row r="5475" ht="15.75" hidden="1" customHeight="1">
      <c r="A5475" s="12">
        <v>170625.0</v>
      </c>
      <c r="B5475" s="12" t="s">
        <v>6107</v>
      </c>
      <c r="C5475" s="12" t="s">
        <v>39</v>
      </c>
      <c r="D5475" s="12" t="s">
        <v>128</v>
      </c>
      <c r="E5475" s="12">
        <v>1592.0</v>
      </c>
      <c r="F5475" s="26">
        <v>43965.0</v>
      </c>
      <c r="G5475" s="20"/>
      <c r="H5475" s="20"/>
      <c r="I5475" s="28" t="str">
        <f t="shared" si="1"/>
        <v>TOCrixás do Tocantins43965</v>
      </c>
      <c r="J5475" s="28" t="str">
        <f>VLOOKUP(I5475,'Indice isolamento municipio'!$F$2:$G$26498,2,false)</f>
        <v>#N/A</v>
      </c>
      <c r="K5475" s="29"/>
      <c r="L5475" s="20"/>
      <c r="M5475" s="20"/>
      <c r="N5475" s="20"/>
      <c r="O5475" s="20"/>
      <c r="P5475" s="20"/>
    </row>
    <row r="5476" ht="15.75" hidden="1" customHeight="1">
      <c r="A5476" s="12">
        <v>170650.0</v>
      </c>
      <c r="B5476" s="12" t="s">
        <v>5327</v>
      </c>
      <c r="C5476" s="12" t="s">
        <v>39</v>
      </c>
      <c r="D5476" s="12" t="s">
        <v>128</v>
      </c>
      <c r="E5476" s="12">
        <v>5425.0</v>
      </c>
      <c r="F5476" s="26">
        <v>43965.0</v>
      </c>
      <c r="G5476" s="20"/>
      <c r="H5476" s="20"/>
      <c r="I5476" s="28" t="str">
        <f t="shared" si="1"/>
        <v>TODarcinópolis43965</v>
      </c>
      <c r="J5476" s="28">
        <f>VLOOKUP(I5476,'Indice isolamento municipio'!$F$2:$G$26498,2,false)</f>
        <v>0.432</v>
      </c>
      <c r="K5476" s="41"/>
      <c r="L5476" s="26"/>
      <c r="M5476" s="26"/>
      <c r="O5476" s="20"/>
      <c r="P5476" s="20"/>
    </row>
    <row r="5477" ht="15.75" hidden="1" customHeight="1">
      <c r="A5477" s="12">
        <v>170700.0</v>
      </c>
      <c r="B5477" s="12" t="s">
        <v>5328</v>
      </c>
      <c r="C5477" s="12" t="s">
        <v>39</v>
      </c>
      <c r="D5477" s="12" t="s">
        <v>128</v>
      </c>
      <c r="E5477" s="12">
        <v>19669.0</v>
      </c>
      <c r="F5477" s="26">
        <v>43965.0</v>
      </c>
      <c r="G5477" s="20"/>
      <c r="H5477" s="20"/>
      <c r="I5477" s="28" t="str">
        <f t="shared" si="1"/>
        <v>TODianópolis43965</v>
      </c>
      <c r="J5477" s="28">
        <f>VLOOKUP(I5477,'Indice isolamento municipio'!$F$2:$G$26498,2,false)</f>
        <v>0.35</v>
      </c>
      <c r="K5477" s="29"/>
      <c r="L5477" s="20"/>
      <c r="M5477" s="20"/>
      <c r="N5477" s="20"/>
      <c r="O5477" s="20"/>
      <c r="P5477" s="20"/>
    </row>
    <row r="5478" ht="15.75" hidden="1" customHeight="1">
      <c r="A5478" s="12">
        <v>170710.0</v>
      </c>
      <c r="B5478" s="12" t="s">
        <v>5329</v>
      </c>
      <c r="C5478" s="12" t="s">
        <v>39</v>
      </c>
      <c r="D5478" s="12" t="s">
        <v>128</v>
      </c>
      <c r="E5478" s="12">
        <v>6452.0</v>
      </c>
      <c r="F5478" s="26">
        <v>43965.0</v>
      </c>
      <c r="G5478" s="20"/>
      <c r="H5478" s="20"/>
      <c r="I5478" s="28" t="str">
        <f t="shared" si="1"/>
        <v>TODivinópolis do Tocantins43965</v>
      </c>
      <c r="J5478" s="28">
        <f>VLOOKUP(I5478,'Indice isolamento municipio'!$F$2:$G$26498,2,false)</f>
        <v>0.355</v>
      </c>
      <c r="K5478" s="29"/>
      <c r="L5478" s="20"/>
      <c r="M5478" s="20"/>
      <c r="N5478" s="20"/>
      <c r="O5478" s="20"/>
      <c r="P5478" s="20"/>
    </row>
    <row r="5479" ht="15.75" hidden="1" customHeight="1">
      <c r="A5479" s="12">
        <v>170720.0</v>
      </c>
      <c r="B5479" s="12" t="s">
        <v>5330</v>
      </c>
      <c r="C5479" s="12" t="s">
        <v>39</v>
      </c>
      <c r="D5479" s="12" t="s">
        <v>128</v>
      </c>
      <c r="E5479" s="12">
        <v>7145.0</v>
      </c>
      <c r="F5479" s="26">
        <v>43965.0</v>
      </c>
      <c r="G5479" s="20"/>
      <c r="H5479" s="20"/>
      <c r="I5479" s="28" t="str">
        <f t="shared" si="1"/>
        <v>TODois Irmãos do Tocantins43965</v>
      </c>
      <c r="J5479" s="28">
        <f>VLOOKUP(I5479,'Indice isolamento municipio'!$F$2:$G$26498,2,false)</f>
        <v>0.37</v>
      </c>
      <c r="K5479" s="29"/>
      <c r="L5479" s="20"/>
      <c r="M5479" s="20"/>
      <c r="N5479" s="20"/>
      <c r="O5479" s="20"/>
      <c r="P5479" s="20"/>
    </row>
    <row r="5480" ht="15.75" hidden="1" customHeight="1">
      <c r="A5480" s="12">
        <v>170730.0</v>
      </c>
      <c r="B5480" s="12" t="s">
        <v>5331</v>
      </c>
      <c r="C5480" s="12" t="s">
        <v>39</v>
      </c>
      <c r="D5480" s="12" t="s">
        <v>128</v>
      </c>
      <c r="E5480" s="12">
        <v>4597.0</v>
      </c>
      <c r="F5480" s="26">
        <v>43965.0</v>
      </c>
      <c r="G5480" s="20"/>
      <c r="H5480" s="20"/>
      <c r="I5480" s="28" t="str">
        <f t="shared" si="1"/>
        <v>TODueré43965</v>
      </c>
      <c r="J5480" s="28">
        <f>VLOOKUP(I5480,'Indice isolamento municipio'!$F$2:$G$26498,2,false)</f>
        <v>0.222</v>
      </c>
      <c r="K5480" s="29"/>
      <c r="L5480" s="20"/>
      <c r="M5480" s="20"/>
      <c r="N5480" s="20"/>
      <c r="O5480" s="20"/>
      <c r="P5480" s="20"/>
    </row>
    <row r="5481" ht="15.75" hidden="1" customHeight="1">
      <c r="A5481" s="12">
        <v>170740.0</v>
      </c>
      <c r="B5481" s="12" t="s">
        <v>3600</v>
      </c>
      <c r="C5481" s="12" t="s">
        <v>39</v>
      </c>
      <c r="D5481" s="12" t="s">
        <v>128</v>
      </c>
      <c r="E5481" s="12">
        <v>9756.0</v>
      </c>
      <c r="F5481" s="26">
        <v>43965.0</v>
      </c>
      <c r="G5481" s="20"/>
      <c r="H5481" s="20"/>
      <c r="I5481" s="28" t="str">
        <f t="shared" si="1"/>
        <v>TOEsperantina43965</v>
      </c>
      <c r="J5481" s="28">
        <f>VLOOKUP(I5481,'Indice isolamento municipio'!$F$2:$G$26498,2,false)</f>
        <v>0.328</v>
      </c>
      <c r="K5481" s="41"/>
      <c r="L5481" s="26"/>
      <c r="M5481" s="26"/>
      <c r="O5481" s="20"/>
      <c r="P5481" s="20"/>
    </row>
    <row r="5482" ht="15.75" hidden="1" customHeight="1">
      <c r="A5482" s="12">
        <v>170755.0</v>
      </c>
      <c r="B5482" s="12" t="s">
        <v>463</v>
      </c>
      <c r="C5482" s="12" t="s">
        <v>39</v>
      </c>
      <c r="D5482" s="12" t="s">
        <v>128</v>
      </c>
      <c r="E5482" s="12">
        <v>3799.0</v>
      </c>
      <c r="F5482" s="26">
        <v>43965.0</v>
      </c>
      <c r="G5482" s="20"/>
      <c r="H5482" s="20"/>
      <c r="I5482" s="28" t="str">
        <f t="shared" si="1"/>
        <v>TOFátima43965</v>
      </c>
      <c r="J5482" s="28">
        <f>VLOOKUP(I5482,'Indice isolamento municipio'!$F$2:$G$26498,2,false)</f>
        <v>0.49</v>
      </c>
      <c r="K5482" s="29"/>
      <c r="L5482" s="20"/>
      <c r="M5482" s="20"/>
      <c r="N5482" s="20"/>
      <c r="O5482" s="20"/>
      <c r="P5482" s="20"/>
    </row>
    <row r="5483" ht="15.75" hidden="1" customHeight="1">
      <c r="A5483" s="12">
        <v>170765.0</v>
      </c>
      <c r="B5483" s="12" t="s">
        <v>5332</v>
      </c>
      <c r="C5483" s="12" t="s">
        <v>39</v>
      </c>
      <c r="D5483" s="12" t="s">
        <v>128</v>
      </c>
      <c r="E5483" s="12">
        <v>5307.0</v>
      </c>
      <c r="F5483" s="26">
        <v>43965.0</v>
      </c>
      <c r="G5483" s="20"/>
      <c r="H5483" s="20"/>
      <c r="I5483" s="28" t="str">
        <f t="shared" si="1"/>
        <v>TOFigueirópolis43965</v>
      </c>
      <c r="J5483" s="28">
        <f>VLOOKUP(I5483,'Indice isolamento municipio'!$F$2:$G$26498,2,false)</f>
        <v>0.349</v>
      </c>
      <c r="K5483" s="29"/>
      <c r="L5483" s="20"/>
      <c r="M5483" s="20"/>
      <c r="N5483" s="20"/>
      <c r="O5483" s="20"/>
      <c r="P5483" s="20"/>
    </row>
    <row r="5484" ht="15.75" hidden="1" customHeight="1">
      <c r="A5484" s="12">
        <v>170770.0</v>
      </c>
      <c r="B5484" s="12" t="s">
        <v>466</v>
      </c>
      <c r="C5484" s="12" t="s">
        <v>39</v>
      </c>
      <c r="D5484" s="12" t="s">
        <v>128</v>
      </c>
      <c r="E5484" s="12">
        <v>8549.0</v>
      </c>
      <c r="F5484" s="26">
        <v>43965.0</v>
      </c>
      <c r="G5484" s="20"/>
      <c r="H5484" s="20"/>
      <c r="I5484" s="28" t="str">
        <f t="shared" si="1"/>
        <v>TOFiladélfia43965</v>
      </c>
      <c r="J5484" s="28">
        <f>VLOOKUP(I5484,'Indice isolamento municipio'!$F$2:$G$26498,2,false)</f>
        <v>0.339</v>
      </c>
      <c r="K5484" s="29"/>
      <c r="L5484" s="20"/>
      <c r="M5484" s="20"/>
      <c r="N5484" s="20"/>
      <c r="O5484" s="20"/>
      <c r="P5484" s="20"/>
    </row>
    <row r="5485" ht="15.75" hidden="1" customHeight="1">
      <c r="A5485" s="12">
        <v>170820.0</v>
      </c>
      <c r="B5485" s="12" t="s">
        <v>5333</v>
      </c>
      <c r="C5485" s="12" t="s">
        <v>39</v>
      </c>
      <c r="D5485" s="12" t="s">
        <v>128</v>
      </c>
      <c r="E5485" s="12">
        <v>18369.0</v>
      </c>
      <c r="F5485" s="26">
        <v>43965.0</v>
      </c>
      <c r="G5485" s="20"/>
      <c r="H5485" s="20"/>
      <c r="I5485" s="28" t="str">
        <f t="shared" si="1"/>
        <v>TOFormoso do Araguaia43965</v>
      </c>
      <c r="J5485" s="28">
        <f>VLOOKUP(I5485,'Indice isolamento municipio'!$F$2:$G$26498,2,false)</f>
        <v>0.353</v>
      </c>
      <c r="K5485" s="29"/>
      <c r="L5485" s="20"/>
      <c r="M5485" s="20"/>
      <c r="N5485" s="20"/>
      <c r="O5485" s="20"/>
      <c r="P5485" s="20"/>
    </row>
    <row r="5486" ht="15.75" hidden="1" customHeight="1">
      <c r="A5486" s="12">
        <v>170825.0</v>
      </c>
      <c r="B5486" s="12" t="s">
        <v>5334</v>
      </c>
      <c r="C5486" s="12" t="s">
        <v>39</v>
      </c>
      <c r="D5486" s="12" t="s">
        <v>128</v>
      </c>
      <c r="E5486" s="12">
        <v>2446.0</v>
      </c>
      <c r="F5486" s="26">
        <v>43965.0</v>
      </c>
      <c r="G5486" s="20"/>
      <c r="H5486" s="20"/>
      <c r="I5486" s="28" t="str">
        <f t="shared" si="1"/>
        <v>TOFortaleza do Tabocão43965</v>
      </c>
      <c r="J5486" s="28">
        <f>VLOOKUP(I5486,'Indice isolamento municipio'!$F$2:$G$26498,2,false)</f>
        <v>0.351</v>
      </c>
      <c r="K5486" s="29"/>
      <c r="L5486" s="20"/>
      <c r="M5486" s="20"/>
      <c r="N5486" s="20"/>
      <c r="O5486" s="20"/>
      <c r="P5486" s="20"/>
    </row>
    <row r="5487" ht="15.75" hidden="1" customHeight="1">
      <c r="A5487" s="12">
        <v>170830.0</v>
      </c>
      <c r="B5487" s="12" t="s">
        <v>5335</v>
      </c>
      <c r="C5487" s="12" t="s">
        <v>39</v>
      </c>
      <c r="D5487" s="12" t="s">
        <v>128</v>
      </c>
      <c r="E5487" s="12">
        <v>4974.0</v>
      </c>
      <c r="F5487" s="26">
        <v>43965.0</v>
      </c>
      <c r="G5487" s="20"/>
      <c r="H5487" s="20"/>
      <c r="I5487" s="28" t="str">
        <f t="shared" si="1"/>
        <v>TOGoianorte43965</v>
      </c>
      <c r="J5487" s="28">
        <f>VLOOKUP(I5487,'Indice isolamento municipio'!$F$2:$G$26498,2,false)</f>
        <v>0.353</v>
      </c>
      <c r="K5487" s="29"/>
      <c r="L5487" s="20"/>
      <c r="M5487" s="20"/>
      <c r="N5487" s="20"/>
      <c r="O5487" s="20"/>
      <c r="P5487" s="20"/>
    </row>
    <row r="5488" ht="15.75" hidden="1" customHeight="1">
      <c r="A5488" s="12">
        <v>170900.0</v>
      </c>
      <c r="B5488" s="12" t="s">
        <v>5336</v>
      </c>
      <c r="C5488" s="12" t="s">
        <v>39</v>
      </c>
      <c r="D5488" s="12" t="s">
        <v>128</v>
      </c>
      <c r="E5488" s="12">
        <v>12220.0</v>
      </c>
      <c r="F5488" s="26">
        <v>43965.0</v>
      </c>
      <c r="G5488" s="20"/>
      <c r="H5488" s="20"/>
      <c r="I5488" s="28" t="str">
        <f t="shared" si="1"/>
        <v>TOGoiatins43965</v>
      </c>
      <c r="J5488" s="28">
        <f>VLOOKUP(I5488,'Indice isolamento municipio'!$F$2:$G$26498,2,false)</f>
        <v>0.39</v>
      </c>
      <c r="K5488" s="29"/>
      <c r="L5488" s="20"/>
      <c r="M5488" s="20"/>
      <c r="N5488" s="20"/>
      <c r="O5488" s="20"/>
      <c r="P5488" s="20"/>
    </row>
    <row r="5489" ht="15.75" hidden="1" customHeight="1">
      <c r="A5489" s="12">
        <v>170930.0</v>
      </c>
      <c r="B5489" s="12" t="s">
        <v>5337</v>
      </c>
      <c r="C5489" s="12" t="s">
        <v>39</v>
      </c>
      <c r="D5489" s="12" t="s">
        <v>128</v>
      </c>
      <c r="E5489" s="12">
        <v>23681.0</v>
      </c>
      <c r="F5489" s="26">
        <v>43965.0</v>
      </c>
      <c r="G5489" s="20"/>
      <c r="H5489" s="20"/>
      <c r="I5489" s="28" t="str">
        <f t="shared" si="1"/>
        <v>TOGuaraí43965</v>
      </c>
      <c r="J5489" s="28">
        <f>VLOOKUP(I5489,'Indice isolamento municipio'!$F$2:$G$26498,2,false)</f>
        <v>0.326</v>
      </c>
      <c r="K5489" s="41"/>
      <c r="L5489" s="26"/>
      <c r="M5489" s="26"/>
      <c r="O5489" s="20"/>
      <c r="P5489" s="20"/>
    </row>
    <row r="5490" ht="15.75" hidden="1" customHeight="1">
      <c r="A5490" s="12">
        <v>170950.0</v>
      </c>
      <c r="B5490" s="12" t="s">
        <v>5338</v>
      </c>
      <c r="C5490" s="12" t="s">
        <v>39</v>
      </c>
      <c r="D5490" s="12" t="s">
        <v>128</v>
      </c>
      <c r="E5490" s="12">
        <v>78525.0</v>
      </c>
      <c r="F5490" s="26">
        <v>43965.0</v>
      </c>
      <c r="G5490" s="20"/>
      <c r="H5490" s="20"/>
      <c r="I5490" s="28" t="str">
        <f t="shared" si="1"/>
        <v>TOGurupi43965</v>
      </c>
      <c r="J5490" s="28">
        <f>VLOOKUP(I5490,'Indice isolamento municipio'!$F$2:$G$26498,2,false)</f>
        <v>0.355</v>
      </c>
      <c r="K5490" s="29"/>
      <c r="L5490" s="20"/>
      <c r="M5490" s="20"/>
      <c r="N5490" s="20"/>
      <c r="O5490" s="20"/>
      <c r="P5490" s="20"/>
    </row>
    <row r="5491" ht="15.75" hidden="1" customHeight="1">
      <c r="A5491" s="12">
        <v>170980.0</v>
      </c>
      <c r="B5491" s="12" t="s">
        <v>923</v>
      </c>
      <c r="C5491" s="12" t="s">
        <v>39</v>
      </c>
      <c r="D5491" s="12" t="s">
        <v>128</v>
      </c>
      <c r="E5491" s="12">
        <v>1711.0</v>
      </c>
      <c r="F5491" s="26">
        <v>43965.0</v>
      </c>
      <c r="G5491" s="20"/>
      <c r="H5491" s="20"/>
      <c r="I5491" s="28" t="str">
        <f t="shared" si="1"/>
        <v>TOIpueiras43965</v>
      </c>
      <c r="J5491" s="28" t="str">
        <f>VLOOKUP(I5491,'Indice isolamento municipio'!$F$2:$G$26498,2,false)</f>
        <v>#N/A</v>
      </c>
      <c r="K5491" s="29"/>
      <c r="L5491" s="20"/>
      <c r="M5491" s="20"/>
      <c r="N5491" s="20"/>
      <c r="O5491" s="20"/>
      <c r="P5491" s="20"/>
    </row>
    <row r="5492" ht="15.75" hidden="1" customHeight="1">
      <c r="A5492" s="12">
        <v>171050.0</v>
      </c>
      <c r="B5492" s="12" t="s">
        <v>5339</v>
      </c>
      <c r="C5492" s="12" t="s">
        <v>39</v>
      </c>
      <c r="D5492" s="12" t="s">
        <v>128</v>
      </c>
      <c r="E5492" s="12">
        <v>7148.0</v>
      </c>
      <c r="F5492" s="26">
        <v>43965.0</v>
      </c>
      <c r="G5492" s="20"/>
      <c r="H5492" s="20"/>
      <c r="I5492" s="28" t="str">
        <f t="shared" si="1"/>
        <v>TOItacajá43965</v>
      </c>
      <c r="J5492" s="28">
        <f>VLOOKUP(I5492,'Indice isolamento municipio'!$F$2:$G$26498,2,false)</f>
        <v>0.378</v>
      </c>
      <c r="K5492" s="29"/>
      <c r="L5492" s="20"/>
      <c r="M5492" s="20"/>
      <c r="N5492" s="20"/>
      <c r="O5492" s="20"/>
      <c r="P5492" s="20"/>
    </row>
    <row r="5493" ht="15.75" hidden="1" customHeight="1">
      <c r="A5493" s="12">
        <v>171070.0</v>
      </c>
      <c r="B5493" s="12" t="s">
        <v>5340</v>
      </c>
      <c r="C5493" s="12" t="s">
        <v>39</v>
      </c>
      <c r="D5493" s="12" t="s">
        <v>128</v>
      </c>
      <c r="E5493" s="12">
        <v>5976.0</v>
      </c>
      <c r="F5493" s="26">
        <v>43965.0</v>
      </c>
      <c r="G5493" s="20"/>
      <c r="H5493" s="20"/>
      <c r="I5493" s="28" t="str">
        <f t="shared" si="1"/>
        <v>TOItaguatins43965</v>
      </c>
      <c r="J5493" s="28">
        <f>VLOOKUP(I5493,'Indice isolamento municipio'!$F$2:$G$26498,2,false)</f>
        <v>0.375</v>
      </c>
      <c r="K5493" s="41"/>
      <c r="L5493" s="26"/>
      <c r="M5493" s="26"/>
      <c r="O5493" s="20"/>
      <c r="P5493" s="20"/>
    </row>
    <row r="5494" ht="15.75" hidden="1" customHeight="1">
      <c r="A5494" s="12">
        <v>171090.0</v>
      </c>
      <c r="B5494" s="12" t="s">
        <v>5341</v>
      </c>
      <c r="C5494" s="12" t="s">
        <v>39</v>
      </c>
      <c r="D5494" s="12" t="s">
        <v>128</v>
      </c>
      <c r="E5494" s="12">
        <v>3571.0</v>
      </c>
      <c r="F5494" s="26">
        <v>43965.0</v>
      </c>
      <c r="G5494" s="20"/>
      <c r="H5494" s="20"/>
      <c r="I5494" s="28" t="str">
        <f t="shared" si="1"/>
        <v>TOItapiratins43965</v>
      </c>
      <c r="J5494" s="28">
        <f>VLOOKUP(I5494,'Indice isolamento municipio'!$F$2:$G$26498,2,false)</f>
        <v>0.265</v>
      </c>
      <c r="K5494" s="29"/>
      <c r="L5494" s="20"/>
      <c r="M5494" s="20"/>
      <c r="N5494" s="20"/>
      <c r="O5494" s="20"/>
      <c r="P5494" s="20"/>
    </row>
    <row r="5495" ht="15.75" hidden="1" customHeight="1">
      <c r="A5495" s="12">
        <v>171110.0</v>
      </c>
      <c r="B5495" s="12" t="s">
        <v>6108</v>
      </c>
      <c r="C5495" s="12" t="s">
        <v>39</v>
      </c>
      <c r="D5495" s="12" t="s">
        <v>128</v>
      </c>
      <c r="E5495" s="12">
        <v>2434.0</v>
      </c>
      <c r="F5495" s="26">
        <v>43965.0</v>
      </c>
      <c r="G5495" s="20"/>
      <c r="H5495" s="20"/>
      <c r="I5495" s="28" t="str">
        <f t="shared" si="1"/>
        <v>TOItaporã do Tocantins43965</v>
      </c>
      <c r="J5495" s="28" t="str">
        <f>VLOOKUP(I5495,'Indice isolamento municipio'!$F$2:$G$26498,2,false)</f>
        <v>#N/A</v>
      </c>
      <c r="K5495" s="29"/>
      <c r="L5495" s="20"/>
      <c r="M5495" s="20"/>
      <c r="N5495" s="20"/>
      <c r="O5495" s="20"/>
      <c r="P5495" s="20"/>
    </row>
    <row r="5496" ht="15.75" hidden="1" customHeight="1">
      <c r="A5496" s="12">
        <v>171150.0</v>
      </c>
      <c r="B5496" s="12" t="s">
        <v>5342</v>
      </c>
      <c r="C5496" s="12" t="s">
        <v>39</v>
      </c>
      <c r="D5496" s="12" t="s">
        <v>128</v>
      </c>
      <c r="E5496" s="12">
        <v>3566.0</v>
      </c>
      <c r="F5496" s="26">
        <v>43965.0</v>
      </c>
      <c r="G5496" s="20"/>
      <c r="H5496" s="20"/>
      <c r="I5496" s="28" t="str">
        <f t="shared" si="1"/>
        <v>TOJaú do Tocantins43965</v>
      </c>
      <c r="J5496" s="28">
        <f>VLOOKUP(I5496,'Indice isolamento municipio'!$F$2:$G$26498,2,false)</f>
        <v>0.458</v>
      </c>
      <c r="K5496" s="29"/>
      <c r="L5496" s="20"/>
      <c r="M5496" s="20"/>
      <c r="N5496" s="20"/>
      <c r="O5496" s="20"/>
      <c r="P5496" s="20"/>
    </row>
    <row r="5497" ht="15.75" hidden="1" customHeight="1">
      <c r="A5497" s="12">
        <v>171180.0</v>
      </c>
      <c r="B5497" s="12" t="s">
        <v>6109</v>
      </c>
      <c r="C5497" s="12" t="s">
        <v>39</v>
      </c>
      <c r="D5497" s="12" t="s">
        <v>128</v>
      </c>
      <c r="E5497" s="12">
        <v>2216.0</v>
      </c>
      <c r="F5497" s="26">
        <v>43965.0</v>
      </c>
      <c r="G5497" s="20"/>
      <c r="H5497" s="20"/>
      <c r="I5497" s="28" t="str">
        <f t="shared" si="1"/>
        <v>TOJuarina43965</v>
      </c>
      <c r="J5497" s="28" t="str">
        <f>VLOOKUP(I5497,'Indice isolamento municipio'!$F$2:$G$26498,2,false)</f>
        <v>#N/A</v>
      </c>
      <c r="K5497" s="29"/>
      <c r="L5497" s="20"/>
      <c r="M5497" s="20"/>
      <c r="N5497" s="20"/>
      <c r="O5497" s="20"/>
      <c r="P5497" s="20"/>
    </row>
    <row r="5498" ht="15.75" hidden="1" customHeight="1">
      <c r="A5498" s="12">
        <v>171190.0</v>
      </c>
      <c r="B5498" s="12" t="s">
        <v>5343</v>
      </c>
      <c r="C5498" s="12" t="s">
        <v>39</v>
      </c>
      <c r="D5498" s="12" t="s">
        <v>128</v>
      </c>
      <c r="E5498" s="12">
        <v>10821.0</v>
      </c>
      <c r="F5498" s="26">
        <v>43965.0</v>
      </c>
      <c r="G5498" s="20"/>
      <c r="H5498" s="20"/>
      <c r="I5498" s="28" t="str">
        <f t="shared" si="1"/>
        <v>TOLagoa da Confusão43965</v>
      </c>
      <c r="J5498" s="28">
        <f>VLOOKUP(I5498,'Indice isolamento municipio'!$F$2:$G$26498,2,false)</f>
        <v>0.33</v>
      </c>
      <c r="K5498" s="29"/>
      <c r="L5498" s="20"/>
      <c r="M5498" s="20"/>
      <c r="N5498" s="20"/>
      <c r="O5498" s="20"/>
      <c r="P5498" s="20"/>
    </row>
    <row r="5499" ht="15.75" hidden="1" customHeight="1">
      <c r="A5499" s="12">
        <v>171195.0</v>
      </c>
      <c r="B5499" s="12" t="s">
        <v>5344</v>
      </c>
      <c r="C5499" s="12" t="s">
        <v>39</v>
      </c>
      <c r="D5499" s="12" t="s">
        <v>128</v>
      </c>
      <c r="E5499" s="12">
        <v>3676.0</v>
      </c>
      <c r="F5499" s="26">
        <v>43965.0</v>
      </c>
      <c r="G5499" s="20"/>
      <c r="H5499" s="20"/>
      <c r="I5499" s="28" t="str">
        <f t="shared" si="1"/>
        <v>TOLagoa do Tocantins43965</v>
      </c>
      <c r="J5499" s="28">
        <f>VLOOKUP(I5499,'Indice isolamento municipio'!$F$2:$G$26498,2,false)</f>
        <v>0.2</v>
      </c>
      <c r="K5499" s="29"/>
      <c r="L5499" s="20"/>
      <c r="M5499" s="20"/>
      <c r="N5499" s="20"/>
      <c r="O5499" s="20"/>
      <c r="P5499" s="20"/>
    </row>
    <row r="5500" ht="15.75" hidden="1" customHeight="1">
      <c r="A5500" s="12">
        <v>171200.0</v>
      </c>
      <c r="B5500" s="12" t="s">
        <v>4139</v>
      </c>
      <c r="C5500" s="12" t="s">
        <v>39</v>
      </c>
      <c r="D5500" s="12" t="s">
        <v>128</v>
      </c>
      <c r="E5500" s="12">
        <v>2838.0</v>
      </c>
      <c r="F5500" s="26">
        <v>43965.0</v>
      </c>
      <c r="G5500" s="20"/>
      <c r="H5500" s="20"/>
      <c r="I5500" s="28" t="str">
        <f t="shared" si="1"/>
        <v>TOLajeado43965</v>
      </c>
      <c r="J5500" s="28">
        <f>VLOOKUP(I5500,'Indice isolamento municipio'!$F$2:$G$26498,2,false)</f>
        <v>0.386</v>
      </c>
      <c r="K5500" s="29"/>
      <c r="L5500" s="20"/>
      <c r="M5500" s="20"/>
      <c r="N5500" s="20"/>
      <c r="O5500" s="20"/>
      <c r="P5500" s="20"/>
    </row>
    <row r="5501" ht="15.75" hidden="1" customHeight="1">
      <c r="A5501" s="12">
        <v>171215.0</v>
      </c>
      <c r="B5501" s="12" t="s">
        <v>6110</v>
      </c>
      <c r="C5501" s="12" t="s">
        <v>39</v>
      </c>
      <c r="D5501" s="12" t="s">
        <v>128</v>
      </c>
      <c r="E5501" s="12">
        <v>1665.0</v>
      </c>
      <c r="F5501" s="26">
        <v>43965.0</v>
      </c>
      <c r="G5501" s="20"/>
      <c r="H5501" s="20"/>
      <c r="I5501" s="28" t="str">
        <f t="shared" si="1"/>
        <v>TOLavandeira43965</v>
      </c>
      <c r="J5501" s="28" t="str">
        <f>VLOOKUP(I5501,'Indice isolamento municipio'!$F$2:$G$26498,2,false)</f>
        <v>#N/A</v>
      </c>
      <c r="K5501" s="29"/>
      <c r="L5501" s="20"/>
      <c r="M5501" s="20"/>
      <c r="N5501" s="20"/>
      <c r="O5501" s="20"/>
      <c r="P5501" s="20"/>
    </row>
    <row r="5502" ht="15.75" hidden="1" customHeight="1">
      <c r="A5502" s="12">
        <v>171240.0</v>
      </c>
      <c r="B5502" s="12" t="s">
        <v>6111</v>
      </c>
      <c r="C5502" s="12" t="s">
        <v>39</v>
      </c>
      <c r="D5502" s="12" t="s">
        <v>128</v>
      </c>
      <c r="E5502" s="12">
        <v>3716.0</v>
      </c>
      <c r="F5502" s="26">
        <v>43965.0</v>
      </c>
      <c r="G5502" s="20"/>
      <c r="H5502" s="20"/>
      <c r="I5502" s="28" t="str">
        <f t="shared" si="1"/>
        <v>TOLizarda43965</v>
      </c>
      <c r="J5502" s="28" t="str">
        <f>VLOOKUP(I5502,'Indice isolamento municipio'!$F$2:$G$26498,2,false)</f>
        <v>#N/A</v>
      </c>
      <c r="K5502" s="29"/>
      <c r="L5502" s="20"/>
      <c r="M5502" s="20"/>
      <c r="N5502" s="20"/>
      <c r="O5502" s="20"/>
      <c r="P5502" s="20"/>
    </row>
    <row r="5503" ht="15.75" hidden="1" customHeight="1">
      <c r="A5503" s="12">
        <v>171245.0</v>
      </c>
      <c r="B5503" s="12" t="s">
        <v>6112</v>
      </c>
      <c r="C5503" s="12" t="s">
        <v>39</v>
      </c>
      <c r="D5503" s="12" t="s">
        <v>128</v>
      </c>
      <c r="E5503" s="12">
        <v>2713.0</v>
      </c>
      <c r="F5503" s="26">
        <v>43965.0</v>
      </c>
      <c r="G5503" s="20"/>
      <c r="H5503" s="20"/>
      <c r="I5503" s="28" t="str">
        <f t="shared" si="1"/>
        <v>TOLuzinópolis43965</v>
      </c>
      <c r="J5503" s="28" t="str">
        <f>VLOOKUP(I5503,'Indice isolamento municipio'!$F$2:$G$26498,2,false)</f>
        <v>#N/A</v>
      </c>
      <c r="K5503" s="41"/>
      <c r="L5503" s="26"/>
      <c r="M5503" s="26"/>
      <c r="O5503" s="20"/>
      <c r="P5503" s="20"/>
    </row>
    <row r="5504" ht="15.75" hidden="1" customHeight="1">
      <c r="A5504" s="12">
        <v>171250.0</v>
      </c>
      <c r="B5504" s="12" t="s">
        <v>5345</v>
      </c>
      <c r="C5504" s="12" t="s">
        <v>39</v>
      </c>
      <c r="D5504" s="12" t="s">
        <v>128</v>
      </c>
      <c r="E5504" s="12">
        <v>4507.0</v>
      </c>
      <c r="F5504" s="26">
        <v>43965.0</v>
      </c>
      <c r="G5504" s="20"/>
      <c r="H5504" s="20"/>
      <c r="I5504" s="28" t="str">
        <f t="shared" si="1"/>
        <v>TOMarianópolis do Tocantins43965</v>
      </c>
      <c r="J5504" s="28">
        <f>VLOOKUP(I5504,'Indice isolamento municipio'!$F$2:$G$26498,2,false)</f>
        <v>0.522</v>
      </c>
      <c r="K5504" s="29"/>
      <c r="L5504" s="20"/>
      <c r="M5504" s="20"/>
      <c r="N5504" s="20"/>
      <c r="O5504" s="20"/>
      <c r="P5504" s="20"/>
    </row>
    <row r="5505" ht="15.75" hidden="1" customHeight="1">
      <c r="A5505" s="12">
        <v>171270.0</v>
      </c>
      <c r="B5505" s="12" t="s">
        <v>5346</v>
      </c>
      <c r="C5505" s="12" t="s">
        <v>39</v>
      </c>
      <c r="D5505" s="12" t="s">
        <v>128</v>
      </c>
      <c r="E5505" s="12">
        <v>2311.0</v>
      </c>
      <c r="F5505" s="26">
        <v>43965.0</v>
      </c>
      <c r="G5505" s="20"/>
      <c r="H5505" s="20"/>
      <c r="I5505" s="28" t="str">
        <f t="shared" si="1"/>
        <v>TOMateiros43965</v>
      </c>
      <c r="J5505" s="28">
        <f>VLOOKUP(I5505,'Indice isolamento municipio'!$F$2:$G$26498,2,false)</f>
        <v>0.343</v>
      </c>
      <c r="K5505" s="29"/>
      <c r="L5505" s="20"/>
      <c r="M5505" s="20"/>
      <c r="N5505" s="20"/>
      <c r="O5505" s="20"/>
      <c r="P5505" s="20"/>
    </row>
    <row r="5506" ht="15.75" hidden="1" customHeight="1">
      <c r="A5506" s="12">
        <v>171280.0</v>
      </c>
      <c r="B5506" s="12" t="s">
        <v>6113</v>
      </c>
      <c r="C5506" s="12" t="s">
        <v>39</v>
      </c>
      <c r="D5506" s="12" t="s">
        <v>128</v>
      </c>
      <c r="E5506" s="12">
        <v>3200.0</v>
      </c>
      <c r="F5506" s="26">
        <v>43965.0</v>
      </c>
      <c r="G5506" s="20"/>
      <c r="H5506" s="20"/>
      <c r="I5506" s="28" t="str">
        <f t="shared" si="1"/>
        <v>TOMaurilândia do Tocantins43965</v>
      </c>
      <c r="J5506" s="28" t="str">
        <f>VLOOKUP(I5506,'Indice isolamento municipio'!$F$2:$G$26498,2,false)</f>
        <v>#N/A</v>
      </c>
      <c r="K5506" s="41"/>
      <c r="L5506" s="26"/>
      <c r="M5506" s="26"/>
      <c r="O5506" s="20"/>
      <c r="P5506" s="20"/>
    </row>
    <row r="5507" ht="15.75" hidden="1" customHeight="1">
      <c r="A5507" s="12">
        <v>171320.0</v>
      </c>
      <c r="B5507" s="12" t="s">
        <v>5347</v>
      </c>
      <c r="C5507" s="12" t="s">
        <v>39</v>
      </c>
      <c r="D5507" s="12" t="s">
        <v>128</v>
      </c>
      <c r="E5507" s="12">
        <v>20117.0</v>
      </c>
      <c r="F5507" s="26">
        <v>43965.0</v>
      </c>
      <c r="G5507" s="20"/>
      <c r="H5507" s="20"/>
      <c r="I5507" s="28" t="str">
        <f t="shared" si="1"/>
        <v>TOMiracema do Tocantins43965</v>
      </c>
      <c r="J5507" s="28">
        <f>VLOOKUP(I5507,'Indice isolamento municipio'!$F$2:$G$26498,2,false)</f>
        <v>0.397</v>
      </c>
      <c r="K5507" s="29"/>
      <c r="L5507" s="20"/>
      <c r="M5507" s="20"/>
      <c r="N5507" s="20"/>
      <c r="O5507" s="20"/>
      <c r="P5507" s="20"/>
    </row>
    <row r="5508" ht="15.75" hidden="1" customHeight="1">
      <c r="A5508" s="12">
        <v>171330.0</v>
      </c>
      <c r="B5508" s="12" t="s">
        <v>5348</v>
      </c>
      <c r="C5508" s="12" t="s">
        <v>39</v>
      </c>
      <c r="D5508" s="12" t="s">
        <v>128</v>
      </c>
      <c r="E5508" s="12">
        <v>12747.0</v>
      </c>
      <c r="F5508" s="26">
        <v>43965.0</v>
      </c>
      <c r="G5508" s="20"/>
      <c r="H5508" s="20"/>
      <c r="I5508" s="28" t="str">
        <f t="shared" si="1"/>
        <v>TOMiranorte43965</v>
      </c>
      <c r="J5508" s="28">
        <f>VLOOKUP(I5508,'Indice isolamento municipio'!$F$2:$G$26498,2,false)</f>
        <v>0.381</v>
      </c>
      <c r="K5508" s="29"/>
      <c r="L5508" s="20"/>
      <c r="M5508" s="20"/>
      <c r="N5508" s="20"/>
      <c r="O5508" s="20"/>
      <c r="P5508" s="20"/>
    </row>
    <row r="5509" ht="15.75" hidden="1" customHeight="1">
      <c r="A5509" s="12">
        <v>171360.0</v>
      </c>
      <c r="B5509" s="12" t="s">
        <v>5349</v>
      </c>
      <c r="C5509" s="12" t="s">
        <v>39</v>
      </c>
      <c r="D5509" s="12" t="s">
        <v>128</v>
      </c>
      <c r="E5509" s="12">
        <v>6946.0</v>
      </c>
      <c r="F5509" s="26">
        <v>43965.0</v>
      </c>
      <c r="G5509" s="20"/>
      <c r="H5509" s="20"/>
      <c r="I5509" s="28" t="str">
        <f t="shared" si="1"/>
        <v>TOMonte do Carmo43965</v>
      </c>
      <c r="J5509" s="28">
        <f>VLOOKUP(I5509,'Indice isolamento municipio'!$F$2:$G$26498,2,false)</f>
        <v>0.286</v>
      </c>
      <c r="K5509" s="29"/>
      <c r="L5509" s="20"/>
      <c r="M5509" s="20"/>
      <c r="N5509" s="20"/>
      <c r="O5509" s="20"/>
      <c r="P5509" s="20"/>
    </row>
    <row r="5510" ht="15.75" hidden="1" customHeight="1">
      <c r="A5510" s="12">
        <v>171370.0</v>
      </c>
      <c r="B5510" s="12" t="s">
        <v>6114</v>
      </c>
      <c r="C5510" s="12" t="s">
        <v>39</v>
      </c>
      <c r="D5510" s="12" t="s">
        <v>128</v>
      </c>
      <c r="E5510" s="12">
        <v>2118.0</v>
      </c>
      <c r="F5510" s="26">
        <v>43965.0</v>
      </c>
      <c r="G5510" s="20"/>
      <c r="H5510" s="20"/>
      <c r="I5510" s="28" t="str">
        <f t="shared" si="1"/>
        <v>TOMonte Santo do Tocantins43965</v>
      </c>
      <c r="J5510" s="28" t="str">
        <f>VLOOKUP(I5510,'Indice isolamento municipio'!$F$2:$G$26498,2,false)</f>
        <v>#N/A</v>
      </c>
      <c r="K5510" s="29"/>
      <c r="L5510" s="20"/>
      <c r="M5510" s="20"/>
      <c r="N5510" s="20"/>
      <c r="O5510" s="20"/>
      <c r="P5510" s="20"/>
    </row>
    <row r="5511" ht="15.75" hidden="1" customHeight="1">
      <c r="A5511" s="12">
        <v>171380.0</v>
      </c>
      <c r="B5511" s="12" t="s">
        <v>5354</v>
      </c>
      <c r="C5511" s="12" t="s">
        <v>39</v>
      </c>
      <c r="D5511" s="12" t="s">
        <v>128</v>
      </c>
      <c r="E5511" s="12">
        <v>5909.0</v>
      </c>
      <c r="F5511" s="26">
        <v>43965.0</v>
      </c>
      <c r="G5511" s="20"/>
      <c r="H5511" s="20"/>
      <c r="I5511" s="28" t="str">
        <f t="shared" si="1"/>
        <v>TOPalmeiras do Tocantins43965</v>
      </c>
      <c r="J5511" s="28">
        <f>VLOOKUP(I5511,'Indice isolamento municipio'!$F$2:$G$26498,2,false)</f>
        <v>0.452</v>
      </c>
      <c r="K5511" s="29"/>
      <c r="L5511" s="20"/>
      <c r="M5511" s="20"/>
      <c r="N5511" s="20"/>
      <c r="O5511" s="20"/>
      <c r="P5511" s="20"/>
    </row>
    <row r="5512" ht="15.75" hidden="1" customHeight="1">
      <c r="A5512" s="12">
        <v>171395.0</v>
      </c>
      <c r="B5512" s="12" t="s">
        <v>6115</v>
      </c>
      <c r="C5512" s="12" t="s">
        <v>39</v>
      </c>
      <c r="D5512" s="12" t="s">
        <v>128</v>
      </c>
      <c r="E5512" s="12">
        <v>3224.0</v>
      </c>
      <c r="F5512" s="26">
        <v>43965.0</v>
      </c>
      <c r="G5512" s="20"/>
      <c r="H5512" s="20"/>
      <c r="I5512" s="28" t="str">
        <f t="shared" si="1"/>
        <v>TOMuricilândia43965</v>
      </c>
      <c r="J5512" s="28" t="str">
        <f>VLOOKUP(I5512,'Indice isolamento municipio'!$F$2:$G$26498,2,false)</f>
        <v>#N/A</v>
      </c>
      <c r="K5512" s="29"/>
      <c r="L5512" s="20"/>
      <c r="M5512" s="20"/>
      <c r="N5512" s="20"/>
      <c r="O5512" s="20"/>
      <c r="P5512" s="20"/>
    </row>
    <row r="5513" ht="15.75" hidden="1" customHeight="1">
      <c r="A5513" s="12">
        <v>171420.0</v>
      </c>
      <c r="B5513" s="12" t="s">
        <v>3781</v>
      </c>
      <c r="C5513" s="12" t="s">
        <v>39</v>
      </c>
      <c r="D5513" s="12" t="s">
        <v>128</v>
      </c>
      <c r="E5513" s="12">
        <v>9021.0</v>
      </c>
      <c r="F5513" s="26">
        <v>43965.0</v>
      </c>
      <c r="G5513" s="20"/>
      <c r="H5513" s="20"/>
      <c r="I5513" s="28" t="str">
        <f t="shared" si="1"/>
        <v>TONatividade43965</v>
      </c>
      <c r="J5513" s="28">
        <f>VLOOKUP(I5513,'Indice isolamento municipio'!$F$2:$G$26498,2,false)</f>
        <v>0.371</v>
      </c>
      <c r="K5513" s="29"/>
      <c r="L5513" s="20"/>
      <c r="M5513" s="20"/>
      <c r="N5513" s="20"/>
      <c r="O5513" s="20"/>
      <c r="P5513" s="20"/>
    </row>
    <row r="5514" ht="15.75" hidden="1" customHeight="1">
      <c r="A5514" s="12">
        <v>171430.0</v>
      </c>
      <c r="B5514" s="12" t="s">
        <v>606</v>
      </c>
      <c r="C5514" s="12" t="s">
        <v>39</v>
      </c>
      <c r="D5514" s="12" t="s">
        <v>128</v>
      </c>
      <c r="E5514" s="12">
        <v>4271.0</v>
      </c>
      <c r="F5514" s="26">
        <v>43965.0</v>
      </c>
      <c r="G5514" s="20"/>
      <c r="H5514" s="20"/>
      <c r="I5514" s="28" t="str">
        <f t="shared" si="1"/>
        <v>TONazaré43965</v>
      </c>
      <c r="J5514" s="28">
        <f>VLOOKUP(I5514,'Indice isolamento municipio'!$F$2:$G$26498,2,false)</f>
        <v>0.542</v>
      </c>
      <c r="K5514" s="41"/>
      <c r="L5514" s="26"/>
      <c r="M5514" s="26"/>
      <c r="O5514" s="20"/>
      <c r="P5514" s="20"/>
    </row>
    <row r="5515" ht="15.75" hidden="1" customHeight="1">
      <c r="A5515" s="12">
        <v>171488.0</v>
      </c>
      <c r="B5515" s="12" t="s">
        <v>967</v>
      </c>
      <c r="C5515" s="12" t="s">
        <v>39</v>
      </c>
      <c r="D5515" s="12" t="s">
        <v>128</v>
      </c>
      <c r="E5515" s="12">
        <v>10883.0</v>
      </c>
      <c r="F5515" s="26">
        <v>43965.0</v>
      </c>
      <c r="G5515" s="20"/>
      <c r="H5515" s="20"/>
      <c r="I5515" s="28" t="str">
        <f t="shared" si="1"/>
        <v>TONova Olinda43965</v>
      </c>
      <c r="J5515" s="28">
        <f>VLOOKUP(I5515,'Indice isolamento municipio'!$F$2:$G$26498,2,false)</f>
        <v>0.364</v>
      </c>
      <c r="K5515" s="41"/>
      <c r="L5515" s="26"/>
      <c r="M5515" s="26"/>
      <c r="O5515" s="20"/>
      <c r="P5515" s="20"/>
    </row>
    <row r="5516" ht="15.75" hidden="1" customHeight="1">
      <c r="A5516" s="12">
        <v>171500.0</v>
      </c>
      <c r="B5516" s="12" t="s">
        <v>5350</v>
      </c>
      <c r="C5516" s="12" t="s">
        <v>39</v>
      </c>
      <c r="D5516" s="12" t="s">
        <v>128</v>
      </c>
      <c r="E5516" s="12">
        <v>3858.0</v>
      </c>
      <c r="F5516" s="26">
        <v>43965.0</v>
      </c>
      <c r="G5516" s="20"/>
      <c r="H5516" s="20"/>
      <c r="I5516" s="28" t="str">
        <f t="shared" si="1"/>
        <v>TONova Rosalândia43965</v>
      </c>
      <c r="J5516" s="28">
        <f>VLOOKUP(I5516,'Indice isolamento municipio'!$F$2:$G$26498,2,false)</f>
        <v>0.5</v>
      </c>
      <c r="K5516" s="29"/>
      <c r="L5516" s="20"/>
      <c r="M5516" s="20"/>
      <c r="N5516" s="20"/>
      <c r="O5516" s="20"/>
      <c r="P5516" s="20"/>
    </row>
    <row r="5517" ht="15.75" hidden="1" customHeight="1">
      <c r="A5517" s="12">
        <v>171510.0</v>
      </c>
      <c r="B5517" s="12" t="s">
        <v>5351</v>
      </c>
      <c r="C5517" s="12" t="s">
        <v>39</v>
      </c>
      <c r="D5517" s="12" t="s">
        <v>128</v>
      </c>
      <c r="E5517" s="12">
        <v>3869.0</v>
      </c>
      <c r="F5517" s="26">
        <v>43965.0</v>
      </c>
      <c r="G5517" s="20"/>
      <c r="H5517" s="20"/>
      <c r="I5517" s="28" t="str">
        <f t="shared" si="1"/>
        <v>TONovo Acordo43965</v>
      </c>
      <c r="J5517" s="28">
        <f>VLOOKUP(I5517,'Indice isolamento municipio'!$F$2:$G$26498,2,false)</f>
        <v>0.405</v>
      </c>
      <c r="K5517" s="29"/>
      <c r="L5517" s="20"/>
      <c r="M5517" s="20"/>
      <c r="N5517" s="20"/>
      <c r="O5517" s="20"/>
      <c r="P5517" s="20"/>
    </row>
    <row r="5518" ht="15.75" hidden="1" customHeight="1">
      <c r="A5518" s="12">
        <v>171515.0</v>
      </c>
      <c r="B5518" s="12" t="s">
        <v>5352</v>
      </c>
      <c r="C5518" s="12" t="s">
        <v>39</v>
      </c>
      <c r="D5518" s="12" t="s">
        <v>128</v>
      </c>
      <c r="E5518" s="12">
        <v>2288.0</v>
      </c>
      <c r="F5518" s="26">
        <v>43965.0</v>
      </c>
      <c r="G5518" s="20"/>
      <c r="H5518" s="20"/>
      <c r="I5518" s="28" t="str">
        <f t="shared" si="1"/>
        <v>TONovo Alegre43965</v>
      </c>
      <c r="J5518" s="28">
        <f>VLOOKUP(I5518,'Indice isolamento municipio'!$F$2:$G$26498,2,false)</f>
        <v>0.619</v>
      </c>
      <c r="K5518" s="29"/>
      <c r="L5518" s="20"/>
      <c r="M5518" s="20"/>
      <c r="N5518" s="20"/>
      <c r="O5518" s="20"/>
      <c r="P5518" s="20"/>
    </row>
    <row r="5519" ht="15.75" hidden="1" customHeight="1">
      <c r="A5519" s="12">
        <v>171525.0</v>
      </c>
      <c r="B5519" s="12" t="s">
        <v>6116</v>
      </c>
      <c r="C5519" s="12" t="s">
        <v>39</v>
      </c>
      <c r="D5519" s="12" t="s">
        <v>128</v>
      </c>
      <c r="E5519" s="12">
        <v>2504.0</v>
      </c>
      <c r="F5519" s="26">
        <v>43965.0</v>
      </c>
      <c r="G5519" s="20"/>
      <c r="H5519" s="20"/>
      <c r="I5519" s="28" t="str">
        <f t="shared" si="1"/>
        <v>TONovo Jardim43965</v>
      </c>
      <c r="J5519" s="28" t="str">
        <f>VLOOKUP(I5519,'Indice isolamento municipio'!$F$2:$G$26498,2,false)</f>
        <v>#N/A</v>
      </c>
      <c r="K5519" s="29"/>
      <c r="L5519" s="20"/>
      <c r="M5519" s="20"/>
      <c r="N5519" s="20"/>
      <c r="O5519" s="20"/>
      <c r="P5519" s="20"/>
    </row>
    <row r="5520" ht="15.75" hidden="1" customHeight="1">
      <c r="A5520" s="12">
        <v>171550.0</v>
      </c>
      <c r="B5520" s="12" t="s">
        <v>6117</v>
      </c>
      <c r="C5520" s="12" t="s">
        <v>39</v>
      </c>
      <c r="D5520" s="12" t="s">
        <v>128</v>
      </c>
      <c r="E5520" s="12">
        <v>1049.0</v>
      </c>
      <c r="F5520" s="26">
        <v>43965.0</v>
      </c>
      <c r="G5520" s="20"/>
      <c r="H5520" s="20"/>
      <c r="I5520" s="28" t="str">
        <f t="shared" si="1"/>
        <v>TOOliveira de Fátima43965</v>
      </c>
      <c r="J5520" s="28" t="str">
        <f>VLOOKUP(I5520,'Indice isolamento municipio'!$F$2:$G$26498,2,false)</f>
        <v>#N/A</v>
      </c>
      <c r="K5520" s="29"/>
      <c r="L5520" s="20"/>
      <c r="M5520" s="20"/>
      <c r="N5520" s="20"/>
      <c r="O5520" s="20"/>
      <c r="P5520" s="20"/>
    </row>
    <row r="5521" ht="15.75" hidden="1" customHeight="1">
      <c r="A5521" s="12">
        <v>171570.0</v>
      </c>
      <c r="B5521" s="12" t="s">
        <v>5353</v>
      </c>
      <c r="C5521" s="12" t="s">
        <v>39</v>
      </c>
      <c r="D5521" s="12" t="s">
        <v>128</v>
      </c>
      <c r="E5521" s="12">
        <v>5157.0</v>
      </c>
      <c r="F5521" s="26">
        <v>43965.0</v>
      </c>
      <c r="G5521" s="20"/>
      <c r="H5521" s="20"/>
      <c r="I5521" s="28" t="str">
        <f t="shared" si="1"/>
        <v>TOPalmeirante43965</v>
      </c>
      <c r="J5521" s="28">
        <f>VLOOKUP(I5521,'Indice isolamento municipio'!$F$2:$G$26498,2,false)</f>
        <v>0.333</v>
      </c>
      <c r="K5521" s="29"/>
      <c r="L5521" s="20"/>
      <c r="M5521" s="20"/>
      <c r="N5521" s="20"/>
      <c r="O5521" s="20"/>
      <c r="P5521" s="20"/>
    </row>
    <row r="5522" ht="15.75" hidden="1" customHeight="1">
      <c r="A5522" s="12">
        <v>171575.0</v>
      </c>
      <c r="B5522" s="12" t="s">
        <v>5356</v>
      </c>
      <c r="C5522" s="12" t="s">
        <v>39</v>
      </c>
      <c r="D5522" s="12" t="s">
        <v>128</v>
      </c>
      <c r="E5522" s="12">
        <v>7380.0</v>
      </c>
      <c r="F5522" s="26">
        <v>43965.0</v>
      </c>
      <c r="G5522" s="20"/>
      <c r="H5522" s="20"/>
      <c r="I5522" s="28" t="str">
        <f t="shared" si="1"/>
        <v>TOPalmeirópolis43965</v>
      </c>
      <c r="J5522" s="28">
        <f>VLOOKUP(I5522,'Indice isolamento municipio'!$F$2:$G$26498,2,false)</f>
        <v>0.346</v>
      </c>
      <c r="K5522" s="29"/>
      <c r="L5522" s="20"/>
      <c r="M5522" s="20"/>
      <c r="N5522" s="20"/>
      <c r="O5522" s="20"/>
      <c r="P5522" s="20"/>
    </row>
    <row r="5523" ht="15.75" hidden="1" customHeight="1">
      <c r="A5523" s="12">
        <v>171610.0</v>
      </c>
      <c r="B5523" s="12" t="s">
        <v>5357</v>
      </c>
      <c r="C5523" s="12" t="s">
        <v>39</v>
      </c>
      <c r="D5523" s="12" t="s">
        <v>128</v>
      </c>
      <c r="E5523" s="12">
        <v>45669.0</v>
      </c>
      <c r="F5523" s="26">
        <v>43965.0</v>
      </c>
      <c r="G5523" s="20"/>
      <c r="H5523" s="20"/>
      <c r="I5523" s="28" t="str">
        <f t="shared" si="1"/>
        <v>TOParaíso do Tocantins43965</v>
      </c>
      <c r="J5523" s="28">
        <f>VLOOKUP(I5523,'Indice isolamento municipio'!$F$2:$G$26498,2,false)</f>
        <v>0.358</v>
      </c>
      <c r="K5523" s="29"/>
      <c r="L5523" s="20"/>
      <c r="M5523" s="20"/>
      <c r="N5523" s="20"/>
      <c r="O5523" s="20"/>
      <c r="P5523" s="20"/>
    </row>
    <row r="5524" ht="15.75" hidden="1" customHeight="1">
      <c r="A5524" s="12">
        <v>171620.0</v>
      </c>
      <c r="B5524" s="12" t="s">
        <v>5358</v>
      </c>
      <c r="C5524" s="12" t="s">
        <v>39</v>
      </c>
      <c r="D5524" s="12" t="s">
        <v>128</v>
      </c>
      <c r="E5524" s="12">
        <v>10327.0</v>
      </c>
      <c r="F5524" s="26">
        <v>43965.0</v>
      </c>
      <c r="G5524" s="20"/>
      <c r="H5524" s="20"/>
      <c r="I5524" s="28" t="str">
        <f t="shared" si="1"/>
        <v>TOParanã43965</v>
      </c>
      <c r="J5524" s="28">
        <f>VLOOKUP(I5524,'Indice isolamento municipio'!$F$2:$G$26498,2,false)</f>
        <v>0.385</v>
      </c>
      <c r="K5524" s="29"/>
      <c r="L5524" s="20"/>
      <c r="M5524" s="20"/>
      <c r="N5524" s="20"/>
      <c r="O5524" s="20"/>
      <c r="P5524" s="20"/>
    </row>
    <row r="5525" ht="15.75" hidden="1" customHeight="1">
      <c r="A5525" s="12">
        <v>171630.0</v>
      </c>
      <c r="B5525" s="12" t="s">
        <v>5458</v>
      </c>
      <c r="C5525" s="12" t="s">
        <v>39</v>
      </c>
      <c r="D5525" s="12" t="s">
        <v>128</v>
      </c>
      <c r="E5525" s="12">
        <v>4627.0</v>
      </c>
      <c r="F5525" s="26">
        <v>43965.0</v>
      </c>
      <c r="G5525" s="20"/>
      <c r="H5525" s="20"/>
      <c r="I5525" s="28" t="str">
        <f t="shared" si="1"/>
        <v>TOPau D'Arco43965</v>
      </c>
      <c r="J5525" s="28" t="str">
        <f>VLOOKUP(I5525,'Indice isolamento municipio'!$F$2:$G$26498,2,false)</f>
        <v>#N/A</v>
      </c>
      <c r="K5525" s="29"/>
      <c r="L5525" s="20"/>
      <c r="M5525" s="20"/>
      <c r="N5525" s="20"/>
      <c r="O5525" s="20"/>
      <c r="P5525" s="20"/>
    </row>
    <row r="5526" ht="15.75" hidden="1" customHeight="1">
      <c r="A5526" s="12">
        <v>171650.0</v>
      </c>
      <c r="B5526" s="12" t="s">
        <v>5359</v>
      </c>
      <c r="C5526" s="12" t="s">
        <v>39</v>
      </c>
      <c r="D5526" s="12" t="s">
        <v>128</v>
      </c>
      <c r="E5526" s="12">
        <v>11919.0</v>
      </c>
      <c r="F5526" s="26">
        <v>43965.0</v>
      </c>
      <c r="G5526" s="20"/>
      <c r="H5526" s="20"/>
      <c r="I5526" s="28" t="str">
        <f t="shared" si="1"/>
        <v>TOPedro Afonso43965</v>
      </c>
      <c r="J5526" s="28">
        <f>VLOOKUP(I5526,'Indice isolamento municipio'!$F$2:$G$26498,2,false)</f>
        <v>0.296</v>
      </c>
      <c r="K5526" s="29"/>
      <c r="L5526" s="20"/>
      <c r="M5526" s="20"/>
      <c r="N5526" s="20"/>
      <c r="O5526" s="20"/>
      <c r="P5526" s="20"/>
    </row>
    <row r="5527" ht="15.75" hidden="1" customHeight="1">
      <c r="A5527" s="12">
        <v>171660.0</v>
      </c>
      <c r="B5527" s="12" t="s">
        <v>5360</v>
      </c>
      <c r="C5527" s="12" t="s">
        <v>39</v>
      </c>
      <c r="D5527" s="12" t="s">
        <v>128</v>
      </c>
      <c r="E5527" s="12">
        <v>10629.0</v>
      </c>
      <c r="F5527" s="26">
        <v>43965.0</v>
      </c>
      <c r="G5527" s="20"/>
      <c r="H5527" s="20"/>
      <c r="I5527" s="28" t="str">
        <f t="shared" si="1"/>
        <v>TOPeixe43965</v>
      </c>
      <c r="J5527" s="28">
        <f>VLOOKUP(I5527,'Indice isolamento municipio'!$F$2:$G$26498,2,false)</f>
        <v>0.385</v>
      </c>
      <c r="K5527" s="29"/>
      <c r="L5527" s="20"/>
      <c r="M5527" s="20"/>
      <c r="N5527" s="20"/>
      <c r="O5527" s="20"/>
      <c r="P5527" s="20"/>
    </row>
    <row r="5528" ht="15.75" hidden="1" customHeight="1">
      <c r="A5528" s="12">
        <v>171665.0</v>
      </c>
      <c r="B5528" s="12" t="s">
        <v>5361</v>
      </c>
      <c r="C5528" s="12" t="s">
        <v>39</v>
      </c>
      <c r="D5528" s="12" t="s">
        <v>128</v>
      </c>
      <c r="E5528" s="12">
        <v>5124.0</v>
      </c>
      <c r="F5528" s="26">
        <v>43965.0</v>
      </c>
      <c r="G5528" s="20"/>
      <c r="H5528" s="20"/>
      <c r="I5528" s="28" t="str">
        <f t="shared" si="1"/>
        <v>TOPequizeiro43965</v>
      </c>
      <c r="J5528" s="28">
        <f>VLOOKUP(I5528,'Indice isolamento municipio'!$F$2:$G$26498,2,false)</f>
        <v>0.359</v>
      </c>
      <c r="K5528" s="29"/>
      <c r="L5528" s="20"/>
      <c r="M5528" s="20"/>
      <c r="N5528" s="20"/>
      <c r="O5528" s="20"/>
      <c r="P5528" s="20"/>
    </row>
    <row r="5529" ht="15.75" hidden="1" customHeight="1">
      <c r="A5529" s="12">
        <v>171670.0</v>
      </c>
      <c r="B5529" s="12" t="s">
        <v>5322</v>
      </c>
      <c r="C5529" s="12" t="s">
        <v>39</v>
      </c>
      <c r="D5529" s="12" t="s">
        <v>128</v>
      </c>
      <c r="E5529" s="12">
        <v>8500.0</v>
      </c>
      <c r="F5529" s="26">
        <v>43965.0</v>
      </c>
      <c r="G5529" s="20"/>
      <c r="H5529" s="20"/>
      <c r="I5529" s="28" t="str">
        <f t="shared" si="1"/>
        <v>TOColméia43965</v>
      </c>
      <c r="J5529" s="28">
        <f>VLOOKUP(I5529,'Indice isolamento municipio'!$F$2:$G$26498,2,false)</f>
        <v>0.389</v>
      </c>
      <c r="K5529" s="29"/>
      <c r="L5529" s="20"/>
      <c r="M5529" s="20"/>
      <c r="N5529" s="20"/>
      <c r="O5529" s="20"/>
      <c r="P5529" s="20"/>
    </row>
    <row r="5530" ht="15.75" hidden="1" customHeight="1">
      <c r="A5530" s="12">
        <v>171700.0</v>
      </c>
      <c r="B5530" s="12" t="s">
        <v>5362</v>
      </c>
      <c r="C5530" s="12" t="s">
        <v>39</v>
      </c>
      <c r="D5530" s="12" t="s">
        <v>128</v>
      </c>
      <c r="E5530" s="12">
        <v>4479.0</v>
      </c>
      <c r="F5530" s="26">
        <v>43965.0</v>
      </c>
      <c r="G5530" s="20"/>
      <c r="H5530" s="20"/>
      <c r="I5530" s="28" t="str">
        <f t="shared" si="1"/>
        <v>TOPindorama do Tocantins43965</v>
      </c>
      <c r="J5530" s="28">
        <f>VLOOKUP(I5530,'Indice isolamento municipio'!$F$2:$G$26498,2,false)</f>
        <v>0.353</v>
      </c>
      <c r="K5530" s="29"/>
      <c r="L5530" s="20"/>
      <c r="M5530" s="20"/>
      <c r="N5530" s="20"/>
      <c r="O5530" s="20"/>
      <c r="P5530" s="20"/>
    </row>
    <row r="5531" ht="15.75" hidden="1" customHeight="1">
      <c r="A5531" s="12">
        <v>171720.0</v>
      </c>
      <c r="B5531" s="12" t="s">
        <v>6118</v>
      </c>
      <c r="C5531" s="12" t="s">
        <v>39</v>
      </c>
      <c r="D5531" s="12" t="s">
        <v>128</v>
      </c>
      <c r="E5531" s="12">
        <v>2933.0</v>
      </c>
      <c r="F5531" s="26">
        <v>43965.0</v>
      </c>
      <c r="G5531" s="20"/>
      <c r="H5531" s="20"/>
      <c r="I5531" s="28" t="str">
        <f t="shared" si="1"/>
        <v>TOPiraquê43965</v>
      </c>
      <c r="J5531" s="28" t="str">
        <f>VLOOKUP(I5531,'Indice isolamento municipio'!$F$2:$G$26498,2,false)</f>
        <v>#N/A</v>
      </c>
      <c r="K5531" s="29"/>
      <c r="L5531" s="20"/>
      <c r="M5531" s="20"/>
      <c r="N5531" s="20"/>
      <c r="O5531" s="20"/>
      <c r="P5531" s="20"/>
    </row>
    <row r="5532" ht="15.75" hidden="1" customHeight="1">
      <c r="A5532" s="12">
        <v>171750.0</v>
      </c>
      <c r="B5532" s="12" t="s">
        <v>5363</v>
      </c>
      <c r="C5532" s="12" t="s">
        <v>39</v>
      </c>
      <c r="D5532" s="12" t="s">
        <v>128</v>
      </c>
      <c r="E5532" s="12">
        <v>6869.0</v>
      </c>
      <c r="F5532" s="26">
        <v>43965.0</v>
      </c>
      <c r="G5532" s="20"/>
      <c r="H5532" s="20"/>
      <c r="I5532" s="28" t="str">
        <f t="shared" si="1"/>
        <v>TOPium43965</v>
      </c>
      <c r="J5532" s="28">
        <f>VLOOKUP(I5532,'Indice isolamento municipio'!$F$2:$G$26498,2,false)</f>
        <v>0.391</v>
      </c>
      <c r="K5532" s="29"/>
      <c r="L5532" s="20"/>
      <c r="M5532" s="20"/>
      <c r="N5532" s="20"/>
      <c r="O5532" s="20"/>
      <c r="P5532" s="20"/>
    </row>
    <row r="5533" ht="15.75" hidden="1" customHeight="1">
      <c r="A5533" s="12">
        <v>171780.0</v>
      </c>
      <c r="B5533" s="12" t="s">
        <v>5364</v>
      </c>
      <c r="C5533" s="12" t="s">
        <v>39</v>
      </c>
      <c r="D5533" s="12" t="s">
        <v>128</v>
      </c>
      <c r="E5533" s="12">
        <v>4540.0</v>
      </c>
      <c r="F5533" s="26">
        <v>43965.0</v>
      </c>
      <c r="G5533" s="20"/>
      <c r="H5533" s="20"/>
      <c r="I5533" s="28" t="str">
        <f t="shared" si="1"/>
        <v>TOPonte Alta do Bom Jesus43965</v>
      </c>
      <c r="J5533" s="28">
        <f>VLOOKUP(I5533,'Indice isolamento municipio'!$F$2:$G$26498,2,false)</f>
        <v>0.407</v>
      </c>
      <c r="K5533" s="29"/>
      <c r="L5533" s="20"/>
      <c r="M5533" s="20"/>
      <c r="N5533" s="20"/>
      <c r="O5533" s="20"/>
      <c r="P5533" s="20"/>
    </row>
    <row r="5534" ht="15.75" hidden="1" customHeight="1">
      <c r="A5534" s="12">
        <v>171790.0</v>
      </c>
      <c r="B5534" s="12" t="s">
        <v>5365</v>
      </c>
      <c r="C5534" s="12" t="s">
        <v>39</v>
      </c>
      <c r="D5534" s="12" t="s">
        <v>128</v>
      </c>
      <c r="E5534" s="12">
        <v>7333.0</v>
      </c>
      <c r="F5534" s="26">
        <v>43965.0</v>
      </c>
      <c r="G5534" s="20"/>
      <c r="H5534" s="20"/>
      <c r="I5534" s="28" t="str">
        <f t="shared" si="1"/>
        <v>TOPonte Alta do Tocantins43965</v>
      </c>
      <c r="J5534" s="28">
        <f>VLOOKUP(I5534,'Indice isolamento municipio'!$F$2:$G$26498,2,false)</f>
        <v>0.45</v>
      </c>
      <c r="K5534" s="29"/>
      <c r="L5534" s="20"/>
      <c r="M5534" s="20"/>
      <c r="N5534" s="20"/>
      <c r="O5534" s="20"/>
      <c r="P5534" s="20"/>
    </row>
    <row r="5535" ht="15.75" hidden="1" customHeight="1">
      <c r="A5535" s="12">
        <v>171800.0</v>
      </c>
      <c r="B5535" s="12" t="s">
        <v>5366</v>
      </c>
      <c r="C5535" s="12" t="s">
        <v>39</v>
      </c>
      <c r="D5535" s="12" t="s">
        <v>128</v>
      </c>
      <c r="E5535" s="12">
        <v>2857.0</v>
      </c>
      <c r="F5535" s="26">
        <v>43965.0</v>
      </c>
      <c r="G5535" s="20"/>
      <c r="H5535" s="20"/>
      <c r="I5535" s="28" t="str">
        <f t="shared" si="1"/>
        <v>TOPorto Alegre do Tocantins43965</v>
      </c>
      <c r="J5535" s="28">
        <f>VLOOKUP(I5535,'Indice isolamento municipio'!$F$2:$G$26498,2,false)</f>
        <v>0.524</v>
      </c>
      <c r="K5535" s="29"/>
      <c r="L5535" s="20"/>
      <c r="M5535" s="20"/>
      <c r="N5535" s="20"/>
      <c r="O5535" s="20"/>
      <c r="P5535" s="20"/>
    </row>
    <row r="5536" ht="15.75" hidden="1" customHeight="1">
      <c r="A5536" s="12">
        <v>171820.0</v>
      </c>
      <c r="B5536" s="12" t="s">
        <v>5367</v>
      </c>
      <c r="C5536" s="12" t="s">
        <v>39</v>
      </c>
      <c r="D5536" s="12" t="s">
        <v>128</v>
      </c>
      <c r="E5536" s="12">
        <v>49774.0</v>
      </c>
      <c r="F5536" s="26">
        <v>43965.0</v>
      </c>
      <c r="G5536" s="20"/>
      <c r="H5536" s="20"/>
      <c r="I5536" s="28" t="str">
        <f t="shared" si="1"/>
        <v>TOPorto Nacional43965</v>
      </c>
      <c r="J5536" s="28">
        <f>VLOOKUP(I5536,'Indice isolamento municipio'!$F$2:$G$26498,2,false)</f>
        <v>0.344</v>
      </c>
      <c r="K5536" s="29"/>
      <c r="L5536" s="20"/>
      <c r="M5536" s="20"/>
      <c r="N5536" s="20"/>
      <c r="O5536" s="20"/>
      <c r="P5536" s="20"/>
    </row>
    <row r="5537" ht="15.75" hidden="1" customHeight="1">
      <c r="A5537" s="12">
        <v>171830.0</v>
      </c>
      <c r="B5537" s="12" t="s">
        <v>6119</v>
      </c>
      <c r="C5537" s="12" t="s">
        <v>39</v>
      </c>
      <c r="D5537" s="12" t="s">
        <v>128</v>
      </c>
      <c r="E5537" s="12">
        <v>7792.0</v>
      </c>
      <c r="F5537" s="26">
        <v>43965.0</v>
      </c>
      <c r="G5537" s="20"/>
      <c r="H5537" s="20"/>
      <c r="I5537" s="28" t="str">
        <f t="shared" si="1"/>
        <v>TOPraia Norte43965</v>
      </c>
      <c r="J5537" s="28" t="str">
        <f>VLOOKUP(I5537,'Indice isolamento municipio'!$F$2:$G$26498,2,false)</f>
        <v>#N/A</v>
      </c>
      <c r="K5537" s="41"/>
      <c r="L5537" s="26"/>
      <c r="M5537" s="26"/>
      <c r="O5537" s="20"/>
      <c r="P5537" s="20"/>
    </row>
    <row r="5538" ht="15.75" hidden="1" customHeight="1">
      <c r="A5538" s="12">
        <v>171840.0</v>
      </c>
      <c r="B5538" s="12" t="s">
        <v>1088</v>
      </c>
      <c r="C5538" s="12" t="s">
        <v>39</v>
      </c>
      <c r="D5538" s="12" t="s">
        <v>128</v>
      </c>
      <c r="E5538" s="12">
        <v>3670.0</v>
      </c>
      <c r="F5538" s="26">
        <v>43965.0</v>
      </c>
      <c r="G5538" s="20"/>
      <c r="H5538" s="20"/>
      <c r="I5538" s="28" t="str">
        <f t="shared" si="1"/>
        <v>TOPresidente Kennedy43965</v>
      </c>
      <c r="J5538" s="28">
        <f>VLOOKUP(I5538,'Indice isolamento municipio'!$F$2:$G$26498,2,false)</f>
        <v>0.436</v>
      </c>
      <c r="K5538" s="29"/>
      <c r="L5538" s="20"/>
      <c r="M5538" s="20"/>
      <c r="N5538" s="20"/>
      <c r="O5538" s="20"/>
      <c r="P5538" s="20"/>
    </row>
    <row r="5539" ht="15.75" hidden="1" customHeight="1">
      <c r="A5539" s="12">
        <v>171845.0</v>
      </c>
      <c r="B5539" s="12" t="s">
        <v>5368</v>
      </c>
      <c r="C5539" s="12" t="s">
        <v>39</v>
      </c>
      <c r="D5539" s="12" t="s">
        <v>128</v>
      </c>
      <c r="E5539" s="12">
        <v>2427.0</v>
      </c>
      <c r="F5539" s="26">
        <v>43965.0</v>
      </c>
      <c r="G5539" s="20"/>
      <c r="H5539" s="20"/>
      <c r="I5539" s="28" t="str">
        <f t="shared" si="1"/>
        <v>TOPugmil43965</v>
      </c>
      <c r="J5539" s="28">
        <f>VLOOKUP(I5539,'Indice isolamento municipio'!$F$2:$G$26498,2,false)</f>
        <v>0.5</v>
      </c>
      <c r="K5539" s="29"/>
      <c r="L5539" s="20"/>
      <c r="M5539" s="20"/>
      <c r="N5539" s="20"/>
      <c r="O5539" s="20"/>
      <c r="P5539" s="20"/>
    </row>
    <row r="5540" ht="15.75" hidden="1" customHeight="1">
      <c r="A5540" s="12">
        <v>171850.0</v>
      </c>
      <c r="B5540" s="12" t="s">
        <v>5369</v>
      </c>
      <c r="C5540" s="12" t="s">
        <v>39</v>
      </c>
      <c r="D5540" s="12" t="s">
        <v>128</v>
      </c>
      <c r="E5540" s="12">
        <v>3864.0</v>
      </c>
      <c r="F5540" s="26">
        <v>43965.0</v>
      </c>
      <c r="G5540" s="20"/>
      <c r="H5540" s="20"/>
      <c r="I5540" s="28" t="str">
        <f t="shared" si="1"/>
        <v>TORecursolândia43965</v>
      </c>
      <c r="J5540" s="28">
        <f>VLOOKUP(I5540,'Indice isolamento municipio'!$F$2:$G$26498,2,false)</f>
        <v>0.227</v>
      </c>
      <c r="K5540" s="29"/>
      <c r="L5540" s="20"/>
      <c r="M5540" s="20"/>
      <c r="N5540" s="20"/>
      <c r="O5540" s="20"/>
      <c r="P5540" s="20"/>
    </row>
    <row r="5541" ht="15.75" hidden="1" customHeight="1">
      <c r="A5541" s="12">
        <v>171855.0</v>
      </c>
      <c r="B5541" s="12" t="s">
        <v>2354</v>
      </c>
      <c r="C5541" s="12" t="s">
        <v>39</v>
      </c>
      <c r="D5541" s="12" t="s">
        <v>128</v>
      </c>
      <c r="E5541" s="12">
        <v>4270.0</v>
      </c>
      <c r="F5541" s="26">
        <v>43965.0</v>
      </c>
      <c r="G5541" s="20"/>
      <c r="H5541" s="20"/>
      <c r="I5541" s="28" t="str">
        <f t="shared" si="1"/>
        <v>TORiachinho43965</v>
      </c>
      <c r="J5541" s="28" t="str">
        <f>VLOOKUP(I5541,'Indice isolamento municipio'!$F$2:$G$26498,2,false)</f>
        <v>#N/A</v>
      </c>
      <c r="K5541" s="41"/>
      <c r="L5541" s="26"/>
      <c r="M5541" s="26"/>
      <c r="O5541" s="20"/>
      <c r="P5541" s="20"/>
    </row>
    <row r="5542" ht="15.75" hidden="1" customHeight="1">
      <c r="A5542" s="12">
        <v>171865.0</v>
      </c>
      <c r="B5542" s="12" t="s">
        <v>6120</v>
      </c>
      <c r="C5542" s="12" t="s">
        <v>39</v>
      </c>
      <c r="D5542" s="12" t="s">
        <v>128</v>
      </c>
      <c r="E5542" s="12">
        <v>1794.0</v>
      </c>
      <c r="F5542" s="26">
        <v>43965.0</v>
      </c>
      <c r="G5542" s="20"/>
      <c r="H5542" s="20"/>
      <c r="I5542" s="28" t="str">
        <f t="shared" si="1"/>
        <v>TORio da Conceição43965</v>
      </c>
      <c r="J5542" s="28" t="str">
        <f>VLOOKUP(I5542,'Indice isolamento municipio'!$F$2:$G$26498,2,false)</f>
        <v>#N/A</v>
      </c>
      <c r="K5542" s="29"/>
      <c r="L5542" s="20"/>
      <c r="M5542" s="20"/>
      <c r="N5542" s="20"/>
      <c r="O5542" s="20"/>
      <c r="P5542" s="20"/>
    </row>
    <row r="5543" ht="15.75" hidden="1" customHeight="1">
      <c r="A5543" s="12">
        <v>171870.0</v>
      </c>
      <c r="B5543" s="12" t="s">
        <v>6121</v>
      </c>
      <c r="C5543" s="12" t="s">
        <v>39</v>
      </c>
      <c r="D5543" s="12" t="s">
        <v>128</v>
      </c>
      <c r="E5543" s="12">
        <v>2616.0</v>
      </c>
      <c r="F5543" s="26">
        <v>43965.0</v>
      </c>
      <c r="G5543" s="20"/>
      <c r="H5543" s="20"/>
      <c r="I5543" s="28" t="str">
        <f t="shared" si="1"/>
        <v>TORio dos Bois43965</v>
      </c>
      <c r="J5543" s="28" t="str">
        <f>VLOOKUP(I5543,'Indice isolamento municipio'!$F$2:$G$26498,2,false)</f>
        <v>#N/A</v>
      </c>
      <c r="K5543" s="29"/>
      <c r="L5543" s="20"/>
      <c r="M5543" s="20"/>
      <c r="N5543" s="20"/>
      <c r="O5543" s="20"/>
      <c r="P5543" s="20"/>
    </row>
    <row r="5544" ht="15.75" hidden="1" customHeight="1">
      <c r="A5544" s="12">
        <v>171875.0</v>
      </c>
      <c r="B5544" s="12" t="s">
        <v>5370</v>
      </c>
      <c r="C5544" s="12" t="s">
        <v>39</v>
      </c>
      <c r="D5544" s="12" t="s">
        <v>128</v>
      </c>
      <c r="E5544" s="12">
        <v>6279.0</v>
      </c>
      <c r="F5544" s="26">
        <v>43965.0</v>
      </c>
      <c r="G5544" s="20"/>
      <c r="H5544" s="20"/>
      <c r="I5544" s="28" t="str">
        <f t="shared" si="1"/>
        <v>TORio Sono43965</v>
      </c>
      <c r="J5544" s="28">
        <f>VLOOKUP(I5544,'Indice isolamento municipio'!$F$2:$G$26498,2,false)</f>
        <v>0.429</v>
      </c>
      <c r="K5544" s="29"/>
      <c r="L5544" s="20"/>
      <c r="M5544" s="20"/>
      <c r="N5544" s="20"/>
      <c r="O5544" s="20"/>
      <c r="P5544" s="20"/>
    </row>
    <row r="5545" ht="15.75" hidden="1" customHeight="1">
      <c r="A5545" s="12">
        <v>171880.0</v>
      </c>
      <c r="B5545" s="12" t="s">
        <v>5371</v>
      </c>
      <c r="C5545" s="12" t="s">
        <v>39</v>
      </c>
      <c r="D5545" s="12" t="s">
        <v>128</v>
      </c>
      <c r="E5545" s="12">
        <v>4025.0</v>
      </c>
      <c r="F5545" s="26">
        <v>43965.0</v>
      </c>
      <c r="G5545" s="20"/>
      <c r="H5545" s="20"/>
      <c r="I5545" s="28" t="str">
        <f t="shared" si="1"/>
        <v>TOSampaio43965</v>
      </c>
      <c r="J5545" s="28">
        <f>VLOOKUP(I5545,'Indice isolamento municipio'!$F$2:$G$26498,2,false)</f>
        <v>0.6</v>
      </c>
      <c r="K5545" s="41"/>
      <c r="L5545" s="26"/>
      <c r="M5545" s="26"/>
      <c r="O5545" s="20"/>
      <c r="P5545" s="20"/>
    </row>
    <row r="5546" ht="15.75" hidden="1" customHeight="1">
      <c r="A5546" s="12">
        <v>171884.0</v>
      </c>
      <c r="B5546" s="12" t="s">
        <v>5372</v>
      </c>
      <c r="C5546" s="12" t="s">
        <v>39</v>
      </c>
      <c r="D5546" s="12" t="s">
        <v>128</v>
      </c>
      <c r="E5546" s="12">
        <v>3326.0</v>
      </c>
      <c r="F5546" s="26">
        <v>43965.0</v>
      </c>
      <c r="G5546" s="20"/>
      <c r="H5546" s="20"/>
      <c r="I5546" s="28" t="str">
        <f t="shared" si="1"/>
        <v>TOSandolândia43965</v>
      </c>
      <c r="J5546" s="28">
        <f>VLOOKUP(I5546,'Indice isolamento municipio'!$F$2:$G$26498,2,false)</f>
        <v>0.471</v>
      </c>
      <c r="K5546" s="29"/>
      <c r="L5546" s="20"/>
      <c r="M5546" s="20"/>
      <c r="N5546" s="20"/>
      <c r="O5546" s="20"/>
      <c r="P5546" s="20"/>
    </row>
    <row r="5547" ht="15.75" hidden="1" customHeight="1">
      <c r="A5547" s="12">
        <v>171886.0</v>
      </c>
      <c r="B5547" s="12" t="s">
        <v>5373</v>
      </c>
      <c r="C5547" s="12" t="s">
        <v>39</v>
      </c>
      <c r="D5547" s="12" t="s">
        <v>128</v>
      </c>
      <c r="E5547" s="12">
        <v>6764.0</v>
      </c>
      <c r="F5547" s="26">
        <v>43965.0</v>
      </c>
      <c r="G5547" s="20"/>
      <c r="H5547" s="20"/>
      <c r="I5547" s="28" t="str">
        <f t="shared" si="1"/>
        <v>TOSanta Fé do Araguaia43965</v>
      </c>
      <c r="J5547" s="28">
        <f>VLOOKUP(I5547,'Indice isolamento municipio'!$F$2:$G$26498,2,false)</f>
        <v>0.25</v>
      </c>
      <c r="K5547" s="29"/>
      <c r="L5547" s="20"/>
      <c r="M5547" s="20"/>
      <c r="N5547" s="20"/>
      <c r="O5547" s="20"/>
      <c r="P5547" s="20"/>
    </row>
    <row r="5548" ht="15.75" hidden="1" customHeight="1">
      <c r="A5548" s="12">
        <v>171888.0</v>
      </c>
      <c r="B5548" s="12" t="s">
        <v>5374</v>
      </c>
      <c r="C5548" s="12" t="s">
        <v>39</v>
      </c>
      <c r="D5548" s="12" t="s">
        <v>128</v>
      </c>
      <c r="E5548" s="12">
        <v>2995.0</v>
      </c>
      <c r="F5548" s="26">
        <v>43965.0</v>
      </c>
      <c r="G5548" s="20"/>
      <c r="H5548" s="20"/>
      <c r="I5548" s="28" t="str">
        <f t="shared" si="1"/>
        <v>TOSanta Maria do Tocantins43965</v>
      </c>
      <c r="J5548" s="28">
        <f>VLOOKUP(I5548,'Indice isolamento municipio'!$F$2:$G$26498,2,false)</f>
        <v>0.323</v>
      </c>
      <c r="K5548" s="29"/>
      <c r="L5548" s="20"/>
      <c r="M5548" s="20"/>
      <c r="N5548" s="20"/>
      <c r="O5548" s="20"/>
      <c r="P5548" s="20"/>
    </row>
    <row r="5549" ht="15.75" hidden="1" customHeight="1">
      <c r="A5549" s="12">
        <v>171889.0</v>
      </c>
      <c r="B5549" s="12" t="s">
        <v>5375</v>
      </c>
      <c r="C5549" s="12" t="s">
        <v>39</v>
      </c>
      <c r="D5549" s="12" t="s">
        <v>128</v>
      </c>
      <c r="E5549" s="12">
        <v>2170.0</v>
      </c>
      <c r="F5549" s="26">
        <v>43965.0</v>
      </c>
      <c r="G5549" s="20"/>
      <c r="H5549" s="20"/>
      <c r="I5549" s="28" t="str">
        <f t="shared" si="1"/>
        <v>TOSanta Rita do Tocantins43965</v>
      </c>
      <c r="J5549" s="28">
        <f>VLOOKUP(I5549,'Indice isolamento municipio'!$F$2:$G$26498,2,false)</f>
        <v>0.455</v>
      </c>
      <c r="K5549" s="29"/>
      <c r="L5549" s="20"/>
      <c r="M5549" s="20"/>
      <c r="N5549" s="20"/>
      <c r="O5549" s="20"/>
      <c r="P5549" s="20"/>
    </row>
    <row r="5550" ht="15.75" hidden="1" customHeight="1">
      <c r="A5550" s="12">
        <v>171890.0</v>
      </c>
      <c r="B5550" s="12" t="s">
        <v>5376</v>
      </c>
      <c r="C5550" s="12" t="s">
        <v>39</v>
      </c>
      <c r="D5550" s="12" t="s">
        <v>128</v>
      </c>
      <c r="E5550" s="12">
        <v>4607.0</v>
      </c>
      <c r="F5550" s="26">
        <v>43965.0</v>
      </c>
      <c r="G5550" s="20"/>
      <c r="H5550" s="20"/>
      <c r="I5550" s="28" t="str">
        <f t="shared" si="1"/>
        <v>TOSanta Rosa do Tocantins43965</v>
      </c>
      <c r="J5550" s="28">
        <f>VLOOKUP(I5550,'Indice isolamento municipio'!$F$2:$G$26498,2,false)</f>
        <v>0.424</v>
      </c>
      <c r="K5550" s="29"/>
      <c r="L5550" s="20"/>
      <c r="M5550" s="20"/>
      <c r="N5550" s="20"/>
      <c r="O5550" s="20"/>
      <c r="P5550" s="20"/>
    </row>
    <row r="5551" ht="15.75" hidden="1" customHeight="1">
      <c r="A5551" s="12">
        <v>171900.0</v>
      </c>
      <c r="B5551" s="12" t="s">
        <v>5377</v>
      </c>
      <c r="C5551" s="12" t="s">
        <v>39</v>
      </c>
      <c r="D5551" s="12" t="s">
        <v>128</v>
      </c>
      <c r="E5551" s="12">
        <v>2585.0</v>
      </c>
      <c r="F5551" s="26">
        <v>43965.0</v>
      </c>
      <c r="G5551" s="20"/>
      <c r="H5551" s="20"/>
      <c r="I5551" s="28" t="str">
        <f t="shared" si="1"/>
        <v>TOSanta Tereza do Tocantins43965</v>
      </c>
      <c r="J5551" s="28">
        <f>VLOOKUP(I5551,'Indice isolamento municipio'!$F$2:$G$26498,2,false)</f>
        <v>0.381</v>
      </c>
      <c r="K5551" s="29"/>
      <c r="L5551" s="20"/>
      <c r="M5551" s="20"/>
      <c r="N5551" s="20"/>
      <c r="O5551" s="20"/>
      <c r="P5551" s="20"/>
    </row>
    <row r="5552" ht="15.75" hidden="1" customHeight="1">
      <c r="A5552" s="12">
        <v>172000.0</v>
      </c>
      <c r="B5552" s="12" t="s">
        <v>6122</v>
      </c>
      <c r="C5552" s="12" t="s">
        <v>39</v>
      </c>
      <c r="D5552" s="12" t="s">
        <v>128</v>
      </c>
      <c r="E5552" s="12">
        <v>2477.0</v>
      </c>
      <c r="F5552" s="26">
        <v>43965.0</v>
      </c>
      <c r="G5552" s="20"/>
      <c r="H5552" s="20"/>
      <c r="I5552" s="28" t="str">
        <f t="shared" si="1"/>
        <v>TOSanta Terezinha do Tocantins43965</v>
      </c>
      <c r="J5552" s="28" t="str">
        <f>VLOOKUP(I5552,'Indice isolamento municipio'!$F$2:$G$26498,2,false)</f>
        <v>#N/A</v>
      </c>
      <c r="K5552" s="41"/>
      <c r="L5552" s="26"/>
      <c r="M5552" s="26"/>
      <c r="O5552" s="20"/>
      <c r="P5552" s="20"/>
    </row>
    <row r="5553" ht="15.75" hidden="1" customHeight="1">
      <c r="A5553" s="12">
        <v>172010.0</v>
      </c>
      <c r="B5553" s="12" t="s">
        <v>5378</v>
      </c>
      <c r="C5553" s="12" t="s">
        <v>39</v>
      </c>
      <c r="D5553" s="12" t="s">
        <v>128</v>
      </c>
      <c r="E5553" s="12">
        <v>4740.0</v>
      </c>
      <c r="F5553" s="26">
        <v>43965.0</v>
      </c>
      <c r="G5553" s="20"/>
      <c r="H5553" s="20"/>
      <c r="I5553" s="28" t="str">
        <f t="shared" si="1"/>
        <v>TOSão Bento do Tocantins43965</v>
      </c>
      <c r="J5553" s="28">
        <f>VLOOKUP(I5553,'Indice isolamento municipio'!$F$2:$G$26498,2,false)</f>
        <v>0.35</v>
      </c>
      <c r="K5553" s="41"/>
      <c r="L5553" s="26"/>
      <c r="M5553" s="26"/>
      <c r="O5553" s="20"/>
      <c r="P5553" s="20"/>
    </row>
    <row r="5554" ht="15.75" hidden="1" customHeight="1">
      <c r="A5554" s="12">
        <v>172015.0</v>
      </c>
      <c r="B5554" s="12" t="s">
        <v>6123</v>
      </c>
      <c r="C5554" s="12" t="s">
        <v>39</v>
      </c>
      <c r="D5554" s="12" t="s">
        <v>128</v>
      </c>
      <c r="E5554" s="12">
        <v>1463.0</v>
      </c>
      <c r="F5554" s="26">
        <v>43965.0</v>
      </c>
      <c r="G5554" s="20"/>
      <c r="H5554" s="20"/>
      <c r="I5554" s="28" t="str">
        <f t="shared" si="1"/>
        <v>TOSão Félix do Tocantins43965</v>
      </c>
      <c r="J5554" s="28" t="str">
        <f>VLOOKUP(I5554,'Indice isolamento municipio'!$F$2:$G$26498,2,false)</f>
        <v>#N/A</v>
      </c>
      <c r="K5554" s="29"/>
      <c r="L5554" s="20"/>
      <c r="M5554" s="20"/>
      <c r="N5554" s="20"/>
      <c r="O5554" s="20"/>
      <c r="P5554" s="20"/>
    </row>
    <row r="5555" ht="15.75" hidden="1" customHeight="1">
      <c r="A5555" s="12">
        <v>172020.0</v>
      </c>
      <c r="B5555" s="12" t="s">
        <v>5379</v>
      </c>
      <c r="C5555" s="12" t="s">
        <v>39</v>
      </c>
      <c r="D5555" s="12" t="s">
        <v>128</v>
      </c>
      <c r="E5555" s="12">
        <v>10783.0</v>
      </c>
      <c r="F5555" s="26">
        <v>43965.0</v>
      </c>
      <c r="G5555" s="20"/>
      <c r="H5555" s="20"/>
      <c r="I5555" s="28" t="str">
        <f t="shared" si="1"/>
        <v>TOSão Miguel do Tocantins43965</v>
      </c>
      <c r="J5555" s="28">
        <f>VLOOKUP(I5555,'Indice isolamento municipio'!$F$2:$G$26498,2,false)</f>
        <v>0.381</v>
      </c>
      <c r="K5555" s="41"/>
      <c r="L5555" s="26"/>
      <c r="M5555" s="26"/>
      <c r="O5555" s="20"/>
      <c r="P5555" s="20"/>
    </row>
    <row r="5556" ht="15.75" hidden="1" customHeight="1">
      <c r="A5556" s="12">
        <v>172025.0</v>
      </c>
      <c r="B5556" s="12" t="s">
        <v>6124</v>
      </c>
      <c r="C5556" s="12" t="s">
        <v>39</v>
      </c>
      <c r="D5556" s="12" t="s">
        <v>128</v>
      </c>
      <c r="E5556" s="12">
        <v>2936.0</v>
      </c>
      <c r="F5556" s="26">
        <v>43965.0</v>
      </c>
      <c r="G5556" s="20"/>
      <c r="H5556" s="20"/>
      <c r="I5556" s="28" t="str">
        <f t="shared" si="1"/>
        <v>TOSão Salvador do Tocantins43965</v>
      </c>
      <c r="J5556" s="28" t="str">
        <f>VLOOKUP(I5556,'Indice isolamento municipio'!$F$2:$G$26498,2,false)</f>
        <v>#N/A</v>
      </c>
      <c r="K5556" s="29"/>
      <c r="L5556" s="20"/>
      <c r="M5556" s="20"/>
      <c r="N5556" s="20"/>
      <c r="O5556" s="20"/>
      <c r="P5556" s="20"/>
    </row>
    <row r="5557" ht="15.75" hidden="1" customHeight="1">
      <c r="A5557" s="12">
        <v>172030.0</v>
      </c>
      <c r="B5557" s="12" t="s">
        <v>5380</v>
      </c>
      <c r="C5557" s="12" t="s">
        <v>39</v>
      </c>
      <c r="D5557" s="12" t="s">
        <v>128</v>
      </c>
      <c r="E5557" s="12">
        <v>4376.0</v>
      </c>
      <c r="F5557" s="26">
        <v>43965.0</v>
      </c>
      <c r="G5557" s="20"/>
      <c r="H5557" s="20"/>
      <c r="I5557" s="28" t="str">
        <f t="shared" si="1"/>
        <v>TOSão Sebastião do Tocantins43965</v>
      </c>
      <c r="J5557" s="28">
        <f>VLOOKUP(I5557,'Indice isolamento municipio'!$F$2:$G$26498,2,false)</f>
        <v>0.5</v>
      </c>
      <c r="K5557" s="41"/>
      <c r="L5557" s="26"/>
      <c r="M5557" s="26"/>
      <c r="O5557" s="20"/>
      <c r="P5557" s="20"/>
    </row>
    <row r="5558" ht="15.75" hidden="1" customHeight="1">
      <c r="A5558" s="12">
        <v>172049.0</v>
      </c>
      <c r="B5558" s="12" t="s">
        <v>5381</v>
      </c>
      <c r="C5558" s="12" t="s">
        <v>39</v>
      </c>
      <c r="D5558" s="12" t="s">
        <v>128</v>
      </c>
      <c r="E5558" s="12">
        <v>4282.0</v>
      </c>
      <c r="F5558" s="26">
        <v>43965.0</v>
      </c>
      <c r="G5558" s="20"/>
      <c r="H5558" s="20"/>
      <c r="I5558" s="28" t="str">
        <f t="shared" si="1"/>
        <v>TOSão Valério da Natividade43965</v>
      </c>
      <c r="J5558" s="28">
        <f>VLOOKUP(I5558,'Indice isolamento municipio'!$F$2:$G$26498,2,false)</f>
        <v>0.22</v>
      </c>
      <c r="K5558" s="29"/>
      <c r="L5558" s="20"/>
      <c r="M5558" s="20"/>
      <c r="N5558" s="20"/>
      <c r="O5558" s="20"/>
      <c r="P5558" s="20"/>
    </row>
    <row r="5559" ht="15.75" hidden="1" customHeight="1">
      <c r="A5559" s="12">
        <v>172065.0</v>
      </c>
      <c r="B5559" s="12" t="s">
        <v>5383</v>
      </c>
      <c r="C5559" s="12" t="s">
        <v>39</v>
      </c>
      <c r="D5559" s="12" t="s">
        <v>128</v>
      </c>
      <c r="E5559" s="12">
        <v>5120.0</v>
      </c>
      <c r="F5559" s="26">
        <v>43965.0</v>
      </c>
      <c r="G5559" s="20"/>
      <c r="H5559" s="20"/>
      <c r="I5559" s="28" t="str">
        <f t="shared" si="1"/>
        <v>TOSilvanópolis43965</v>
      </c>
      <c r="J5559" s="28">
        <f>VLOOKUP(I5559,'Indice isolamento municipio'!$F$2:$G$26498,2,false)</f>
        <v>0.4</v>
      </c>
      <c r="K5559" s="29"/>
      <c r="L5559" s="20"/>
      <c r="M5559" s="20"/>
      <c r="N5559" s="20"/>
      <c r="O5559" s="20"/>
      <c r="P5559" s="20"/>
    </row>
    <row r="5560" ht="15.75" hidden="1" customHeight="1">
      <c r="A5560" s="12">
        <v>172080.0</v>
      </c>
      <c r="B5560" s="12" t="s">
        <v>5384</v>
      </c>
      <c r="C5560" s="12" t="s">
        <v>39</v>
      </c>
      <c r="D5560" s="12" t="s">
        <v>128</v>
      </c>
      <c r="E5560" s="12">
        <v>9097.0</v>
      </c>
      <c r="F5560" s="26">
        <v>43965.0</v>
      </c>
      <c r="G5560" s="20"/>
      <c r="H5560" s="20"/>
      <c r="I5560" s="28" t="str">
        <f t="shared" si="1"/>
        <v>TOSítio Novo do Tocantins43965</v>
      </c>
      <c r="J5560" s="28">
        <f>VLOOKUP(I5560,'Indice isolamento municipio'!$F$2:$G$26498,2,false)</f>
        <v>0.484</v>
      </c>
      <c r="K5560" s="41"/>
      <c r="L5560" s="26"/>
      <c r="M5560" s="26"/>
      <c r="O5560" s="20"/>
      <c r="P5560" s="20"/>
    </row>
    <row r="5561" ht="15.75" hidden="1" customHeight="1">
      <c r="A5561" s="12">
        <v>172085.0</v>
      </c>
      <c r="B5561" s="12" t="s">
        <v>6125</v>
      </c>
      <c r="C5561" s="12" t="s">
        <v>39</v>
      </c>
      <c r="D5561" s="12" t="s">
        <v>128</v>
      </c>
      <c r="E5561" s="12">
        <v>1783.0</v>
      </c>
      <c r="F5561" s="26">
        <v>43965.0</v>
      </c>
      <c r="G5561" s="20"/>
      <c r="H5561" s="20"/>
      <c r="I5561" s="28" t="str">
        <f t="shared" si="1"/>
        <v>TOSucupira43965</v>
      </c>
      <c r="J5561" s="28" t="str">
        <f>VLOOKUP(I5561,'Indice isolamento municipio'!$F$2:$G$26498,2,false)</f>
        <v>#N/A</v>
      </c>
      <c r="K5561" s="29"/>
      <c r="L5561" s="20"/>
      <c r="M5561" s="20"/>
      <c r="N5561" s="20"/>
      <c r="O5561" s="20"/>
      <c r="P5561" s="20"/>
    </row>
    <row r="5562" ht="15.75" hidden="1" customHeight="1">
      <c r="A5562" s="12">
        <v>172090.0</v>
      </c>
      <c r="B5562" s="12" t="s">
        <v>5385</v>
      </c>
      <c r="C5562" s="12" t="s">
        <v>39</v>
      </c>
      <c r="D5562" s="12" t="s">
        <v>128</v>
      </c>
      <c r="E5562" s="12">
        <v>15336.0</v>
      </c>
      <c r="F5562" s="26">
        <v>43965.0</v>
      </c>
      <c r="G5562" s="20"/>
      <c r="H5562" s="20"/>
      <c r="I5562" s="28" t="str">
        <f t="shared" si="1"/>
        <v>TOTaguatinga43965</v>
      </c>
      <c r="J5562" s="28">
        <f>VLOOKUP(I5562,'Indice isolamento municipio'!$F$2:$G$26498,2,false)</f>
        <v>0.381</v>
      </c>
      <c r="K5562" s="29"/>
      <c r="L5562" s="20"/>
      <c r="M5562" s="20"/>
      <c r="N5562" s="20"/>
      <c r="O5562" s="20"/>
      <c r="P5562" s="20"/>
    </row>
    <row r="5563" ht="15.75" hidden="1" customHeight="1">
      <c r="A5563" s="12">
        <v>172093.0</v>
      </c>
      <c r="B5563" s="12" t="s">
        <v>6126</v>
      </c>
      <c r="C5563" s="12" t="s">
        <v>39</v>
      </c>
      <c r="D5563" s="12" t="s">
        <v>128</v>
      </c>
      <c r="E5563" s="12">
        <v>1981.0</v>
      </c>
      <c r="F5563" s="26">
        <v>43965.0</v>
      </c>
      <c r="G5563" s="20"/>
      <c r="H5563" s="20"/>
      <c r="I5563" s="28" t="str">
        <f t="shared" si="1"/>
        <v>TOTaipas do Tocantins43965</v>
      </c>
      <c r="J5563" s="28" t="str">
        <f>VLOOKUP(I5563,'Indice isolamento municipio'!$F$2:$G$26498,2,false)</f>
        <v>#N/A</v>
      </c>
      <c r="K5563" s="29"/>
      <c r="L5563" s="20"/>
      <c r="M5563" s="20"/>
      <c r="N5563" s="20"/>
      <c r="O5563" s="20"/>
      <c r="P5563" s="20"/>
    </row>
    <row r="5564" ht="15.75" hidden="1" customHeight="1">
      <c r="A5564" s="12">
        <v>172097.0</v>
      </c>
      <c r="B5564" s="12" t="s">
        <v>6127</v>
      </c>
      <c r="C5564" s="12" t="s">
        <v>39</v>
      </c>
      <c r="D5564" s="12" t="s">
        <v>128</v>
      </c>
      <c r="E5564" s="12">
        <v>2601.0</v>
      </c>
      <c r="F5564" s="26">
        <v>43965.0</v>
      </c>
      <c r="G5564" s="20"/>
      <c r="H5564" s="20"/>
      <c r="I5564" s="28" t="str">
        <f t="shared" si="1"/>
        <v>TOTalismã43965</v>
      </c>
      <c r="J5564" s="28" t="str">
        <f>VLOOKUP(I5564,'Indice isolamento municipio'!$F$2:$G$26498,2,false)</f>
        <v>#N/A</v>
      </c>
      <c r="K5564" s="29"/>
      <c r="L5564" s="20"/>
      <c r="M5564" s="20"/>
      <c r="N5564" s="20"/>
      <c r="O5564" s="20"/>
      <c r="P5564" s="20"/>
    </row>
    <row r="5565" ht="15.75" hidden="1" customHeight="1">
      <c r="A5565" s="12">
        <v>172100.0</v>
      </c>
      <c r="B5565" s="12" t="s">
        <v>3216</v>
      </c>
      <c r="C5565" s="12" t="s">
        <v>39</v>
      </c>
      <c r="D5565" s="12" t="s">
        <v>128</v>
      </c>
      <c r="E5565" s="12">
        <v>242070.0</v>
      </c>
      <c r="F5565" s="26">
        <v>43965.0</v>
      </c>
      <c r="G5565" s="20"/>
      <c r="H5565" s="20"/>
      <c r="I5565" s="28" t="str">
        <f t="shared" si="1"/>
        <v>TOPalmas43965</v>
      </c>
      <c r="J5565" s="28">
        <f>VLOOKUP(I5565,'Indice isolamento municipio'!$F$2:$G$26498,2,false)</f>
        <v>0.377</v>
      </c>
      <c r="K5565" s="29"/>
      <c r="L5565" s="20"/>
      <c r="M5565" s="20"/>
      <c r="N5565" s="20"/>
      <c r="O5565" s="20"/>
      <c r="P5565" s="20"/>
    </row>
    <row r="5566" ht="15.75" hidden="1" customHeight="1">
      <c r="A5566" s="12">
        <v>172110.0</v>
      </c>
      <c r="B5566" s="12" t="s">
        <v>5386</v>
      </c>
      <c r="C5566" s="12" t="s">
        <v>39</v>
      </c>
      <c r="D5566" s="12" t="s">
        <v>128</v>
      </c>
      <c r="E5566" s="12">
        <v>6880.0</v>
      </c>
      <c r="F5566" s="26">
        <v>43965.0</v>
      </c>
      <c r="G5566" s="20"/>
      <c r="H5566" s="20"/>
      <c r="I5566" s="28" t="str">
        <f t="shared" si="1"/>
        <v>TOTocantínia43965</v>
      </c>
      <c r="J5566" s="28">
        <f>VLOOKUP(I5566,'Indice isolamento municipio'!$F$2:$G$26498,2,false)</f>
        <v>0.429</v>
      </c>
      <c r="K5566" s="29"/>
      <c r="L5566" s="20"/>
      <c r="M5566" s="20"/>
      <c r="N5566" s="20"/>
      <c r="O5566" s="20"/>
      <c r="P5566" s="20"/>
    </row>
    <row r="5567" ht="15.75" hidden="1" customHeight="1">
      <c r="A5567" s="12">
        <v>172120.0</v>
      </c>
      <c r="B5567" s="12" t="s">
        <v>5387</v>
      </c>
      <c r="C5567" s="12" t="s">
        <v>39</v>
      </c>
      <c r="D5567" s="12" t="s">
        <v>128</v>
      </c>
      <c r="E5567" s="12">
        <v>22596.0</v>
      </c>
      <c r="F5567" s="26">
        <v>43965.0</v>
      </c>
      <c r="G5567" s="20"/>
      <c r="H5567" s="20"/>
      <c r="I5567" s="28" t="str">
        <f t="shared" si="1"/>
        <v>TOTocantinópolis43965</v>
      </c>
      <c r="J5567" s="28">
        <f>VLOOKUP(I5567,'Indice isolamento municipio'!$F$2:$G$26498,2,false)</f>
        <v>0.328</v>
      </c>
      <c r="K5567" s="41"/>
      <c r="L5567" s="26"/>
      <c r="M5567" s="26"/>
      <c r="O5567" s="20"/>
      <c r="P5567" s="20"/>
    </row>
    <row r="5568" ht="15.75" hidden="1" customHeight="1">
      <c r="A5568" s="12">
        <v>172125.0</v>
      </c>
      <c r="B5568" s="12" t="s">
        <v>6128</v>
      </c>
      <c r="C5568" s="12" t="s">
        <v>39</v>
      </c>
      <c r="D5568" s="12" t="s">
        <v>128</v>
      </c>
      <c r="E5568" s="12">
        <v>1634.0</v>
      </c>
      <c r="F5568" s="26">
        <v>43965.0</v>
      </c>
      <c r="G5568" s="20"/>
      <c r="H5568" s="20"/>
      <c r="I5568" s="28" t="str">
        <f t="shared" si="1"/>
        <v>TOTupirama43965</v>
      </c>
      <c r="J5568" s="28" t="str">
        <f>VLOOKUP(I5568,'Indice isolamento municipio'!$F$2:$G$26498,2,false)</f>
        <v>#N/A</v>
      </c>
      <c r="K5568" s="29"/>
      <c r="L5568" s="20"/>
      <c r="M5568" s="20"/>
      <c r="N5568" s="20"/>
      <c r="O5568" s="20"/>
      <c r="P5568" s="20"/>
    </row>
    <row r="5569" ht="15.75" hidden="1" customHeight="1">
      <c r="A5569" s="12">
        <v>172130.0</v>
      </c>
      <c r="B5569" s="12" t="s">
        <v>6129</v>
      </c>
      <c r="C5569" s="12" t="s">
        <v>39</v>
      </c>
      <c r="D5569" s="12" t="s">
        <v>128</v>
      </c>
      <c r="E5569" s="12">
        <v>2208.0</v>
      </c>
      <c r="F5569" s="26">
        <v>43965.0</v>
      </c>
      <c r="G5569" s="20"/>
      <c r="H5569" s="20"/>
      <c r="I5569" s="28" t="str">
        <f t="shared" si="1"/>
        <v>TOTupiratins43965</v>
      </c>
      <c r="J5569" s="28" t="str">
        <f>VLOOKUP(I5569,'Indice isolamento municipio'!$F$2:$G$26498,2,false)</f>
        <v>#N/A</v>
      </c>
      <c r="K5569" s="29"/>
      <c r="L5569" s="20"/>
      <c r="M5569" s="20"/>
      <c r="N5569" s="20"/>
      <c r="O5569" s="20"/>
      <c r="P5569" s="20"/>
    </row>
    <row r="5570" ht="15.75" hidden="1" customHeight="1">
      <c r="A5570" s="12">
        <v>172208.0</v>
      </c>
      <c r="B5570" s="12" t="s">
        <v>5388</v>
      </c>
      <c r="C5570" s="12" t="s">
        <v>39</v>
      </c>
      <c r="D5570" s="12" t="s">
        <v>128</v>
      </c>
      <c r="E5570" s="12">
        <v>11088.0</v>
      </c>
      <c r="F5570" s="26">
        <v>43965.0</v>
      </c>
      <c r="G5570" s="20"/>
      <c r="H5570" s="20"/>
      <c r="I5570" s="28" t="str">
        <f t="shared" si="1"/>
        <v>TOWanderlândia43965</v>
      </c>
      <c r="J5570" s="28">
        <f>VLOOKUP(I5570,'Indice isolamento municipio'!$F$2:$G$26498,2,false)</f>
        <v>0.464</v>
      </c>
      <c r="K5570" s="41"/>
      <c r="L5570" s="26"/>
      <c r="M5570" s="26"/>
      <c r="O5570" s="20"/>
      <c r="P5570" s="20"/>
    </row>
    <row r="5571" ht="15.75" hidden="1" customHeight="1">
      <c r="A5571" s="12">
        <v>172210.0</v>
      </c>
      <c r="B5571" s="12" t="s">
        <v>5389</v>
      </c>
      <c r="C5571" s="12" t="s">
        <v>39</v>
      </c>
      <c r="D5571" s="12" t="s">
        <v>128</v>
      </c>
      <c r="E5571" s="12">
        <v>11458.0</v>
      </c>
      <c r="F5571" s="26">
        <v>43965.0</v>
      </c>
      <c r="G5571" s="20"/>
      <c r="H5571" s="20"/>
      <c r="I5571" s="28" t="str">
        <f t="shared" si="1"/>
        <v>TOXambioá43965</v>
      </c>
      <c r="J5571" s="28">
        <f>VLOOKUP(I5571,'Indice isolamento municipio'!$F$2:$G$26498,2,false)</f>
        <v>0.438</v>
      </c>
      <c r="K5571" s="41"/>
      <c r="L5571" s="26"/>
      <c r="M5571" s="26"/>
      <c r="O5571" s="20"/>
      <c r="P5571" s="20"/>
    </row>
  </sheetData>
  <autoFilter ref="$A$1:$Q$5571">
    <filterColumn colId="10">
      <filters>
        <filter val="1"/>
      </filters>
    </filterColumn>
  </autoFilter>
  <hyperlinks>
    <hyperlink r:id="rId1" ref="N188"/>
    <hyperlink r:id="rId2" ref="Q188"/>
    <hyperlink r:id="rId3" ref="N189"/>
    <hyperlink r:id="rId4" ref="N190"/>
    <hyperlink r:id="rId5" ref="N191"/>
    <hyperlink r:id="rId6" ref="N192"/>
    <hyperlink r:id="rId7" ref="N193"/>
    <hyperlink r:id="rId8" ref="N194"/>
    <hyperlink r:id="rId9" ref="N195"/>
    <hyperlink r:id="rId10" ref="N196"/>
    <hyperlink r:id="rId11" ref="N197"/>
    <hyperlink r:id="rId12" ref="N198"/>
    <hyperlink r:id="rId13" ref="N199"/>
    <hyperlink r:id="rId14" ref="N200"/>
    <hyperlink r:id="rId15" ref="N201"/>
    <hyperlink r:id="rId16" ref="N202"/>
    <hyperlink r:id="rId17" ref="N203"/>
    <hyperlink r:id="rId18" ref="Q623"/>
    <hyperlink r:id="rId19" ref="Q652"/>
    <hyperlink r:id="rId20" ref="Q664"/>
    <hyperlink r:id="rId21" ref="Q708"/>
    <hyperlink r:id="rId22" ref="Q710"/>
    <hyperlink r:id="rId23" ref="Q724"/>
    <hyperlink r:id="rId24" ref="N1259"/>
    <hyperlink r:id="rId25" ref="N1285"/>
    <hyperlink r:id="rId26" ref="N1313"/>
    <hyperlink r:id="rId27" ref="N1315"/>
    <hyperlink r:id="rId28" ref="N1969"/>
    <hyperlink r:id="rId29" ref="N2236"/>
    <hyperlink r:id="rId30" ref="N2420"/>
    <hyperlink r:id="rId31" ref="N2427"/>
    <hyperlink r:id="rId32" ref="N2429"/>
    <hyperlink r:id="rId33" ref="N2438"/>
    <hyperlink r:id="rId34" ref="N2439"/>
    <hyperlink r:id="rId35" ref="N2440"/>
    <hyperlink r:id="rId36" ref="N2447"/>
    <hyperlink r:id="rId37" ref="N2451"/>
    <hyperlink r:id="rId38" ref="N2452"/>
    <hyperlink r:id="rId39" ref="N2453"/>
    <hyperlink r:id="rId40" ref="N2455"/>
    <hyperlink r:id="rId41" ref="N2459"/>
    <hyperlink r:id="rId42" ref="N2475"/>
    <hyperlink r:id="rId43" ref="N2485"/>
    <hyperlink r:id="rId44" ref="N2488"/>
    <hyperlink r:id="rId45" ref="N2508"/>
    <hyperlink r:id="rId46" ref="N2522"/>
    <hyperlink r:id="rId47" ref="N2525"/>
    <hyperlink r:id="rId48" ref="N2527"/>
    <hyperlink r:id="rId49" ref="N2532"/>
    <hyperlink r:id="rId50" ref="N2534"/>
    <hyperlink r:id="rId51" ref="N2559"/>
    <hyperlink r:id="rId52" ref="N2571"/>
    <hyperlink r:id="rId53" ref="N2589"/>
    <hyperlink r:id="rId54" ref="N2603"/>
    <hyperlink r:id="rId55" ref="N2605"/>
    <hyperlink r:id="rId56" ref="N2625"/>
    <hyperlink r:id="rId57" ref="N2659"/>
    <hyperlink r:id="rId58" ref="N2710"/>
    <hyperlink r:id="rId59" ref="N2738"/>
    <hyperlink r:id="rId60" ref="N2823"/>
    <hyperlink r:id="rId61" ref="Q2823"/>
    <hyperlink r:id="rId62" ref="N2874"/>
    <hyperlink r:id="rId63" ref="Q2874"/>
    <hyperlink r:id="rId64" ref="N2897"/>
    <hyperlink r:id="rId65" ref="Q2897"/>
    <hyperlink r:id="rId66" ref="N2918"/>
    <hyperlink r:id="rId67" ref="Q2918"/>
    <hyperlink r:id="rId68" ref="N2942"/>
    <hyperlink r:id="rId69" ref="Q2942"/>
    <hyperlink r:id="rId70" ref="Q3008"/>
    <hyperlink r:id="rId71" ref="N3611"/>
    <hyperlink r:id="rId72" ref="N3642"/>
    <hyperlink r:id="rId73" ref="Q3642"/>
    <hyperlink r:id="rId74" ref="N3667"/>
    <hyperlink r:id="rId75" ref="Q3667"/>
    <hyperlink r:id="rId76" ref="N3668"/>
    <hyperlink r:id="rId77" ref="N3680"/>
    <hyperlink r:id="rId78" ref="Q3680"/>
    <hyperlink r:id="rId79" ref="N5463"/>
    <hyperlink r:id="rId80" ref="N5470"/>
  </hyperlinks>
  <printOptions/>
  <pageMargins bottom="0.787401575" footer="0.0" header="0.0" left="0.511811024" right="0.511811024" top="0.787401575"/>
  <pageSetup orientation="landscape"/>
  <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>
      <c r="C4" s="81" t="s">
        <v>284</v>
      </c>
    </row>
    <row r="5"/>
    <row r="6"/>
    <row r="7"/>
    <row r="8"/>
    <row r="9"/>
    <row r="10"/>
    <row r="11"/>
    <row r="12"/>
    <row r="13"/>
    <row r="14"/>
    <row r="15"/>
    <row r="16"/>
    <row r="17"/>
    <row r="18">
      <c r="C18" s="81" t="s">
        <v>2679</v>
      </c>
    </row>
    <row r="19"/>
    <row r="20"/>
    <row r="21"/>
    <row r="22"/>
    <row r="23"/>
    <row r="24"/>
    <row r="25"/>
    <row r="26"/>
    <row r="27"/>
    <row r="28"/>
    <row r="29"/>
  </sheetData>
  <autoFilter ref="$A$1:$C$29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3" width="22.25"/>
    <col customWidth="1" min="4" max="5" width="19.5"/>
  </cols>
  <sheetData>
    <row r="1">
      <c r="A1" s="42" t="s">
        <v>284</v>
      </c>
      <c r="B1" s="43" t="s">
        <v>2</v>
      </c>
      <c r="C1" s="43" t="s">
        <v>3</v>
      </c>
      <c r="D1" s="42" t="s">
        <v>286</v>
      </c>
      <c r="E1" s="43" t="s">
        <v>12</v>
      </c>
    </row>
    <row r="2">
      <c r="A2" s="44">
        <v>43974.0</v>
      </c>
      <c r="B2" s="45" t="s">
        <v>48</v>
      </c>
      <c r="C2" s="45" t="s">
        <v>49</v>
      </c>
      <c r="D2" s="46" t="str">
        <f t="shared" ref="D2:D406" si="1">CONCAT(C2,A2)</f>
        <v>MS43974</v>
      </c>
      <c r="E2" s="46" t="s">
        <v>288</v>
      </c>
    </row>
    <row r="3">
      <c r="A3" s="44">
        <v>43974.0</v>
      </c>
      <c r="B3" s="45" t="s">
        <v>19</v>
      </c>
      <c r="C3" s="45" t="s">
        <v>20</v>
      </c>
      <c r="D3" s="46" t="str">
        <f t="shared" si="1"/>
        <v>DF43974</v>
      </c>
      <c r="E3" s="46">
        <v>36.0</v>
      </c>
    </row>
    <row r="4">
      <c r="A4" s="44">
        <v>43974.0</v>
      </c>
      <c r="B4" s="45" t="s">
        <v>31</v>
      </c>
      <c r="C4" s="45" t="s">
        <v>33</v>
      </c>
      <c r="D4" s="46" t="str">
        <f t="shared" si="1"/>
        <v>GO43974</v>
      </c>
      <c r="E4" s="47">
        <v>57.0</v>
      </c>
    </row>
    <row r="5">
      <c r="A5" s="44">
        <v>43974.0</v>
      </c>
      <c r="B5" s="45" t="s">
        <v>42</v>
      </c>
      <c r="C5" s="45" t="s">
        <v>43</v>
      </c>
      <c r="D5" s="46" t="str">
        <f t="shared" si="1"/>
        <v>MT43974</v>
      </c>
      <c r="E5" s="47">
        <v>12.0</v>
      </c>
    </row>
    <row r="6">
      <c r="A6" s="44">
        <v>43974.0</v>
      </c>
      <c r="B6" s="45" t="s">
        <v>54</v>
      </c>
      <c r="C6" s="45" t="s">
        <v>55</v>
      </c>
      <c r="D6" s="46" t="str">
        <f t="shared" si="1"/>
        <v>AL43974</v>
      </c>
      <c r="E6" s="47">
        <v>71.0</v>
      </c>
    </row>
    <row r="7">
      <c r="A7" s="44">
        <v>43974.0</v>
      </c>
      <c r="B7" s="45" t="s">
        <v>64</v>
      </c>
      <c r="C7" s="45" t="s">
        <v>65</v>
      </c>
      <c r="D7" s="46" t="str">
        <f t="shared" si="1"/>
        <v>CE43974</v>
      </c>
      <c r="E7" s="47">
        <v>90.0</v>
      </c>
    </row>
    <row r="8">
      <c r="A8" s="44">
        <v>43974.0</v>
      </c>
      <c r="B8" s="45" t="s">
        <v>59</v>
      </c>
      <c r="C8" s="45" t="s">
        <v>60</v>
      </c>
      <c r="D8" s="46" t="str">
        <f t="shared" si="1"/>
        <v>BA43974</v>
      </c>
      <c r="E8" s="47">
        <v>49.0</v>
      </c>
    </row>
    <row r="9">
      <c r="A9" s="44">
        <v>43974.0</v>
      </c>
      <c r="B9" s="45" t="s">
        <v>69</v>
      </c>
      <c r="C9" s="45" t="s">
        <v>70</v>
      </c>
      <c r="D9" s="46" t="str">
        <f t="shared" si="1"/>
        <v>MA43974</v>
      </c>
      <c r="E9" s="46">
        <v>96.0</v>
      </c>
    </row>
    <row r="10">
      <c r="A10" s="44">
        <v>43974.0</v>
      </c>
      <c r="B10" s="45" t="s">
        <v>78</v>
      </c>
      <c r="C10" s="45" t="s">
        <v>79</v>
      </c>
      <c r="D10" s="46" t="str">
        <f t="shared" si="1"/>
        <v>PE43974</v>
      </c>
      <c r="E10" s="47">
        <v>97.0</v>
      </c>
    </row>
    <row r="11">
      <c r="A11" s="44">
        <v>43974.0</v>
      </c>
      <c r="B11" s="45" t="s">
        <v>88</v>
      </c>
      <c r="C11" s="45" t="s">
        <v>89</v>
      </c>
      <c r="D11" s="46" t="str">
        <f t="shared" si="1"/>
        <v>RN43974</v>
      </c>
      <c r="E11" s="47">
        <v>78.0</v>
      </c>
    </row>
    <row r="12">
      <c r="A12" s="44">
        <v>43974.0</v>
      </c>
      <c r="B12" s="45" t="s">
        <v>74</v>
      </c>
      <c r="C12" s="45" t="s">
        <v>75</v>
      </c>
      <c r="D12" s="46" t="str">
        <f t="shared" si="1"/>
        <v>PB43974</v>
      </c>
      <c r="E12" s="47">
        <v>71.0</v>
      </c>
    </row>
    <row r="13">
      <c r="A13" s="44">
        <v>43974.0</v>
      </c>
      <c r="B13" s="45" t="s">
        <v>83</v>
      </c>
      <c r="C13" s="45" t="s">
        <v>85</v>
      </c>
      <c r="D13" s="46" t="str">
        <f t="shared" si="1"/>
        <v>PI43974</v>
      </c>
      <c r="E13" s="47">
        <v>61.0</v>
      </c>
    </row>
    <row r="14">
      <c r="A14" s="44">
        <v>43974.0</v>
      </c>
      <c r="B14" s="45" t="s">
        <v>93</v>
      </c>
      <c r="C14" s="45" t="s">
        <v>94</v>
      </c>
      <c r="D14" s="46" t="str">
        <f t="shared" si="1"/>
        <v>SE43974</v>
      </c>
      <c r="E14" s="47">
        <v>71.0</v>
      </c>
    </row>
    <row r="15">
      <c r="A15" s="44">
        <v>43974.0</v>
      </c>
      <c r="B15" s="45" t="s">
        <v>98</v>
      </c>
      <c r="C15" s="45" t="s">
        <v>40</v>
      </c>
      <c r="D15" s="46" t="str">
        <f t="shared" si="1"/>
        <v>AC43974</v>
      </c>
      <c r="E15" s="46" t="s">
        <v>288</v>
      </c>
    </row>
    <row r="16">
      <c r="A16" s="44">
        <v>43974.0</v>
      </c>
      <c r="B16" s="45" t="s">
        <v>102</v>
      </c>
      <c r="C16" s="45" t="s">
        <v>103</v>
      </c>
      <c r="D16" s="46" t="str">
        <f t="shared" si="1"/>
        <v>AP43974</v>
      </c>
      <c r="E16" s="46">
        <v>97.0</v>
      </c>
    </row>
    <row r="17">
      <c r="A17" s="44">
        <v>43974.0</v>
      </c>
      <c r="B17" s="45" t="s">
        <v>107</v>
      </c>
      <c r="C17" s="45" t="s">
        <v>108</v>
      </c>
      <c r="D17" s="46" t="str">
        <f t="shared" si="1"/>
        <v>AM43974</v>
      </c>
      <c r="E17" s="47">
        <v>65.0</v>
      </c>
    </row>
    <row r="18">
      <c r="A18" s="44">
        <v>43974.0</v>
      </c>
      <c r="B18" s="45" t="s">
        <v>112</v>
      </c>
      <c r="C18" s="45" t="s">
        <v>114</v>
      </c>
      <c r="D18" s="46" t="str">
        <f t="shared" si="1"/>
        <v>PA43974</v>
      </c>
      <c r="E18" s="46">
        <v>84.0</v>
      </c>
    </row>
    <row r="19">
      <c r="A19" s="44">
        <v>43974.0</v>
      </c>
      <c r="B19" s="45" t="s">
        <v>127</v>
      </c>
      <c r="C19" s="45" t="s">
        <v>128</v>
      </c>
      <c r="D19" s="46" t="str">
        <f t="shared" si="1"/>
        <v>TO43974</v>
      </c>
      <c r="E19" s="46" t="s">
        <v>288</v>
      </c>
    </row>
    <row r="20">
      <c r="A20" s="44">
        <v>43974.0</v>
      </c>
      <c r="B20" s="45" t="s">
        <v>117</v>
      </c>
      <c r="C20" s="48" t="s">
        <v>118</v>
      </c>
      <c r="D20" s="46" t="str">
        <f t="shared" si="1"/>
        <v>RO43974</v>
      </c>
      <c r="E20" s="47">
        <v>65.0</v>
      </c>
    </row>
    <row r="21">
      <c r="A21" s="44">
        <v>43974.0</v>
      </c>
      <c r="B21" s="45" t="s">
        <v>122</v>
      </c>
      <c r="C21" s="45" t="s">
        <v>123</v>
      </c>
      <c r="D21" s="46" t="str">
        <f t="shared" si="1"/>
        <v>RR43974</v>
      </c>
      <c r="E21" s="46" t="s">
        <v>288</v>
      </c>
    </row>
    <row r="22">
      <c r="A22" s="44">
        <v>43974.0</v>
      </c>
      <c r="B22" s="45" t="s">
        <v>132</v>
      </c>
      <c r="C22" s="45" t="s">
        <v>133</v>
      </c>
      <c r="D22" s="46" t="str">
        <f t="shared" si="1"/>
        <v>ES43974</v>
      </c>
      <c r="E22" s="47">
        <v>64.0</v>
      </c>
    </row>
    <row r="23">
      <c r="A23" s="44">
        <v>43974.0</v>
      </c>
      <c r="B23" s="45" t="s">
        <v>137</v>
      </c>
      <c r="C23" s="45" t="s">
        <v>138</v>
      </c>
      <c r="D23" s="46" t="str">
        <f t="shared" si="1"/>
        <v>MG43974</v>
      </c>
      <c r="E23" s="46" t="s">
        <v>288</v>
      </c>
    </row>
    <row r="24">
      <c r="A24" s="44">
        <v>43974.0</v>
      </c>
      <c r="B24" s="45" t="s">
        <v>142</v>
      </c>
      <c r="C24" s="45" t="s">
        <v>143</v>
      </c>
      <c r="D24" s="46" t="str">
        <f t="shared" si="1"/>
        <v>RJ43974</v>
      </c>
      <c r="E24" s="46" t="s">
        <v>288</v>
      </c>
    </row>
    <row r="25">
      <c r="A25" s="44">
        <v>43974.0</v>
      </c>
      <c r="B25" s="45" t="s">
        <v>148</v>
      </c>
      <c r="C25" s="45" t="s">
        <v>149</v>
      </c>
      <c r="D25" s="46" t="str">
        <f t="shared" si="1"/>
        <v>SP43974</v>
      </c>
      <c r="E25" s="47">
        <v>75.0</v>
      </c>
    </row>
    <row r="26">
      <c r="A26" s="44">
        <v>43974.0</v>
      </c>
      <c r="B26" s="45" t="s">
        <v>159</v>
      </c>
      <c r="C26" s="45" t="s">
        <v>160</v>
      </c>
      <c r="D26" s="46" t="str">
        <f t="shared" si="1"/>
        <v>RS43974</v>
      </c>
      <c r="E26" s="47">
        <v>70.0</v>
      </c>
    </row>
    <row r="27">
      <c r="A27" s="44">
        <v>43974.0</v>
      </c>
      <c r="B27" s="45" t="s">
        <v>164</v>
      </c>
      <c r="C27" s="45" t="s">
        <v>165</v>
      </c>
      <c r="D27" s="46" t="str">
        <f t="shared" si="1"/>
        <v>SC43974</v>
      </c>
      <c r="E27" s="47">
        <v>62.0</v>
      </c>
    </row>
    <row r="28">
      <c r="A28" s="44">
        <v>43974.0</v>
      </c>
      <c r="B28" s="45" t="s">
        <v>153</v>
      </c>
      <c r="C28" s="45" t="s">
        <v>154</v>
      </c>
      <c r="D28" s="46" t="str">
        <f t="shared" si="1"/>
        <v>PR43974</v>
      </c>
      <c r="E28" s="47">
        <v>40.0</v>
      </c>
    </row>
    <row r="29">
      <c r="A29" s="49">
        <v>43973.0</v>
      </c>
      <c r="B29" s="50" t="s">
        <v>48</v>
      </c>
      <c r="C29" s="50" t="s">
        <v>49</v>
      </c>
      <c r="D29" s="46" t="str">
        <f t="shared" si="1"/>
        <v>MS43973</v>
      </c>
      <c r="E29" s="51" t="s">
        <v>288</v>
      </c>
    </row>
    <row r="30">
      <c r="A30" s="52">
        <v>43973.0</v>
      </c>
      <c r="B30" s="45" t="s">
        <v>19</v>
      </c>
      <c r="C30" s="45" t="s">
        <v>20</v>
      </c>
      <c r="D30" s="46" t="str">
        <f t="shared" si="1"/>
        <v>DF43973</v>
      </c>
      <c r="E30" s="53" t="s">
        <v>288</v>
      </c>
    </row>
    <row r="31">
      <c r="A31" s="52">
        <v>43973.0</v>
      </c>
      <c r="B31" s="45" t="s">
        <v>31</v>
      </c>
      <c r="C31" s="45" t="s">
        <v>33</v>
      </c>
      <c r="D31" s="46" t="str">
        <f t="shared" si="1"/>
        <v>GO43973</v>
      </c>
      <c r="E31" s="54">
        <v>57.0</v>
      </c>
    </row>
    <row r="32">
      <c r="A32" s="52">
        <v>43973.0</v>
      </c>
      <c r="B32" s="45" t="s">
        <v>42</v>
      </c>
      <c r="C32" s="45" t="s">
        <v>43</v>
      </c>
      <c r="D32" s="46" t="str">
        <f t="shared" si="1"/>
        <v>MT43973</v>
      </c>
      <c r="E32" s="54">
        <v>12.0</v>
      </c>
    </row>
    <row r="33">
      <c r="A33" s="52">
        <v>43973.0</v>
      </c>
      <c r="B33" s="45" t="s">
        <v>54</v>
      </c>
      <c r="C33" s="45" t="s">
        <v>55</v>
      </c>
      <c r="D33" s="46" t="str">
        <f t="shared" si="1"/>
        <v>AL43973</v>
      </c>
      <c r="E33" s="54">
        <v>71.0</v>
      </c>
    </row>
    <row r="34">
      <c r="A34" s="52">
        <v>43973.0</v>
      </c>
      <c r="B34" s="45" t="s">
        <v>64</v>
      </c>
      <c r="C34" s="45" t="s">
        <v>65</v>
      </c>
      <c r="D34" s="46" t="str">
        <f t="shared" si="1"/>
        <v>CE43973</v>
      </c>
      <c r="E34" s="54">
        <v>90.0</v>
      </c>
    </row>
    <row r="35">
      <c r="A35" s="52">
        <v>43973.0</v>
      </c>
      <c r="B35" s="45" t="s">
        <v>59</v>
      </c>
      <c r="C35" s="45" t="s">
        <v>60</v>
      </c>
      <c r="D35" s="46" t="str">
        <f t="shared" si="1"/>
        <v>BA43973</v>
      </c>
      <c r="E35" s="54">
        <v>49.0</v>
      </c>
    </row>
    <row r="36">
      <c r="A36" s="52">
        <v>43973.0</v>
      </c>
      <c r="B36" s="45" t="s">
        <v>69</v>
      </c>
      <c r="C36" s="45" t="s">
        <v>70</v>
      </c>
      <c r="D36" s="46" t="str">
        <f t="shared" si="1"/>
        <v>MA43973</v>
      </c>
      <c r="E36" s="54">
        <v>92.0</v>
      </c>
    </row>
    <row r="37">
      <c r="A37" s="52">
        <v>43973.0</v>
      </c>
      <c r="B37" s="45" t="s">
        <v>78</v>
      </c>
      <c r="C37" s="45" t="s">
        <v>79</v>
      </c>
      <c r="D37" s="46" t="str">
        <f t="shared" si="1"/>
        <v>PE43973</v>
      </c>
      <c r="E37" s="54">
        <v>98.0</v>
      </c>
    </row>
    <row r="38">
      <c r="A38" s="52">
        <v>43973.0</v>
      </c>
      <c r="B38" s="45" t="s">
        <v>88</v>
      </c>
      <c r="C38" s="45" t="s">
        <v>89</v>
      </c>
      <c r="D38" s="46" t="str">
        <f t="shared" si="1"/>
        <v>RN43973</v>
      </c>
      <c r="E38" s="54">
        <v>71.0</v>
      </c>
    </row>
    <row r="39">
      <c r="A39" s="52">
        <v>43973.0</v>
      </c>
      <c r="B39" s="45" t="s">
        <v>74</v>
      </c>
      <c r="C39" s="45" t="s">
        <v>75</v>
      </c>
      <c r="D39" s="46" t="str">
        <f t="shared" si="1"/>
        <v>PB43973</v>
      </c>
      <c r="E39" s="54">
        <v>71.0</v>
      </c>
    </row>
    <row r="40">
      <c r="A40" s="52">
        <v>43973.0</v>
      </c>
      <c r="B40" s="45" t="s">
        <v>83</v>
      </c>
      <c r="C40" s="45" t="s">
        <v>85</v>
      </c>
      <c r="D40" s="46" t="str">
        <f t="shared" si="1"/>
        <v>PI43973</v>
      </c>
      <c r="E40" s="54">
        <v>61.0</v>
      </c>
    </row>
    <row r="41">
      <c r="A41" s="52">
        <v>43973.0</v>
      </c>
      <c r="B41" s="45" t="s">
        <v>93</v>
      </c>
      <c r="C41" s="45" t="s">
        <v>94</v>
      </c>
      <c r="D41" s="46" t="str">
        <f t="shared" si="1"/>
        <v>SE43973</v>
      </c>
      <c r="E41" s="54">
        <v>71.0</v>
      </c>
    </row>
    <row r="42">
      <c r="A42" s="52">
        <v>43973.0</v>
      </c>
      <c r="B42" s="45" t="s">
        <v>98</v>
      </c>
      <c r="C42" s="45" t="s">
        <v>40</v>
      </c>
      <c r="D42" s="46" t="str">
        <f t="shared" si="1"/>
        <v>AC43973</v>
      </c>
      <c r="E42" s="46" t="s">
        <v>288</v>
      </c>
    </row>
    <row r="43">
      <c r="A43" s="52">
        <v>43973.0</v>
      </c>
      <c r="B43" s="45" t="s">
        <v>102</v>
      </c>
      <c r="C43" s="45" t="s">
        <v>103</v>
      </c>
      <c r="D43" s="46" t="str">
        <f t="shared" si="1"/>
        <v>AP43973</v>
      </c>
      <c r="E43" s="54">
        <v>98.0</v>
      </c>
    </row>
    <row r="44">
      <c r="A44" s="52">
        <v>43973.0</v>
      </c>
      <c r="B44" s="45" t="s">
        <v>107</v>
      </c>
      <c r="C44" s="45" t="s">
        <v>108</v>
      </c>
      <c r="D44" s="46" t="str">
        <f t="shared" si="1"/>
        <v>AM43973</v>
      </c>
      <c r="E44" s="54">
        <v>82.0</v>
      </c>
    </row>
    <row r="45">
      <c r="A45" s="52">
        <v>43973.0</v>
      </c>
      <c r="B45" s="45" t="s">
        <v>112</v>
      </c>
      <c r="C45" s="45" t="s">
        <v>114</v>
      </c>
      <c r="D45" s="46" t="str">
        <f t="shared" si="1"/>
        <v>PA43973</v>
      </c>
      <c r="E45" s="54">
        <v>84.0</v>
      </c>
    </row>
    <row r="46">
      <c r="A46" s="52">
        <v>43973.0</v>
      </c>
      <c r="B46" s="45" t="s">
        <v>127</v>
      </c>
      <c r="C46" s="45" t="s">
        <v>128</v>
      </c>
      <c r="D46" s="46" t="str">
        <f t="shared" si="1"/>
        <v>TO43973</v>
      </c>
      <c r="E46" s="46" t="s">
        <v>288</v>
      </c>
    </row>
    <row r="47">
      <c r="A47" s="52">
        <v>43973.0</v>
      </c>
      <c r="B47" s="45" t="s">
        <v>117</v>
      </c>
      <c r="C47" s="48" t="s">
        <v>118</v>
      </c>
      <c r="D47" s="46" t="str">
        <f t="shared" si="1"/>
        <v>RO43973</v>
      </c>
      <c r="E47" s="54">
        <v>65.0</v>
      </c>
    </row>
    <row r="48">
      <c r="A48" s="52">
        <v>43973.0</v>
      </c>
      <c r="B48" s="45" t="s">
        <v>122</v>
      </c>
      <c r="C48" s="45" t="s">
        <v>123</v>
      </c>
      <c r="D48" s="46" t="str">
        <f t="shared" si="1"/>
        <v>RR43973</v>
      </c>
      <c r="E48" s="46" t="s">
        <v>288</v>
      </c>
    </row>
    <row r="49">
      <c r="A49" s="52">
        <v>43973.0</v>
      </c>
      <c r="B49" s="45" t="s">
        <v>132</v>
      </c>
      <c r="C49" s="45" t="s">
        <v>133</v>
      </c>
      <c r="D49" s="46" t="str">
        <f t="shared" si="1"/>
        <v>ES43973</v>
      </c>
      <c r="E49" s="54">
        <v>64.0</v>
      </c>
    </row>
    <row r="50">
      <c r="A50" s="52">
        <v>43973.0</v>
      </c>
      <c r="B50" s="45" t="s">
        <v>137</v>
      </c>
      <c r="C50" s="45" t="s">
        <v>138</v>
      </c>
      <c r="D50" s="46" t="str">
        <f t="shared" si="1"/>
        <v>MG43973</v>
      </c>
      <c r="E50" s="46" t="s">
        <v>288</v>
      </c>
    </row>
    <row r="51">
      <c r="A51" s="52">
        <v>43973.0</v>
      </c>
      <c r="B51" s="45" t="s">
        <v>142</v>
      </c>
      <c r="C51" s="45" t="s">
        <v>143</v>
      </c>
      <c r="D51" s="46" t="str">
        <f t="shared" si="1"/>
        <v>RJ43973</v>
      </c>
      <c r="E51" s="46" t="s">
        <v>288</v>
      </c>
    </row>
    <row r="52">
      <c r="A52" s="52">
        <v>43973.0</v>
      </c>
      <c r="B52" s="45" t="s">
        <v>148</v>
      </c>
      <c r="C52" s="45" t="s">
        <v>149</v>
      </c>
      <c r="D52" s="46" t="str">
        <f t="shared" si="1"/>
        <v>SP43973</v>
      </c>
      <c r="E52" s="54">
        <v>75.0</v>
      </c>
    </row>
    <row r="53">
      <c r="A53" s="52">
        <v>43973.0</v>
      </c>
      <c r="B53" s="45" t="s">
        <v>159</v>
      </c>
      <c r="C53" s="45" t="s">
        <v>160</v>
      </c>
      <c r="D53" s="46" t="str">
        <f t="shared" si="1"/>
        <v>RS43973</v>
      </c>
      <c r="E53" s="54">
        <v>70.0</v>
      </c>
    </row>
    <row r="54">
      <c r="A54" s="52">
        <v>43973.0</v>
      </c>
      <c r="B54" s="45" t="s">
        <v>164</v>
      </c>
      <c r="C54" s="45" t="s">
        <v>165</v>
      </c>
      <c r="D54" s="46" t="str">
        <f t="shared" si="1"/>
        <v>SC43973</v>
      </c>
      <c r="E54" s="54">
        <v>62.0</v>
      </c>
    </row>
    <row r="55">
      <c r="A55" s="52">
        <v>43973.0</v>
      </c>
      <c r="B55" s="45" t="s">
        <v>153</v>
      </c>
      <c r="C55" s="45" t="s">
        <v>154</v>
      </c>
      <c r="D55" s="46" t="str">
        <f t="shared" si="1"/>
        <v>PR43973</v>
      </c>
      <c r="E55" s="54">
        <v>40.0</v>
      </c>
    </row>
    <row r="56">
      <c r="A56" s="56">
        <v>43972.0</v>
      </c>
      <c r="B56" s="50" t="s">
        <v>48</v>
      </c>
      <c r="C56" s="50" t="s">
        <v>49</v>
      </c>
      <c r="D56" s="46" t="str">
        <f t="shared" si="1"/>
        <v>MS43972</v>
      </c>
      <c r="E56" s="51" t="s">
        <v>288</v>
      </c>
    </row>
    <row r="57">
      <c r="A57" s="57">
        <v>43972.0</v>
      </c>
      <c r="B57" s="45" t="s">
        <v>19</v>
      </c>
      <c r="C57" s="45" t="s">
        <v>20</v>
      </c>
      <c r="D57" s="46" t="str">
        <f t="shared" si="1"/>
        <v>DF43972</v>
      </c>
      <c r="E57" s="46" t="s">
        <v>288</v>
      </c>
    </row>
    <row r="58">
      <c r="A58" s="57">
        <v>43972.0</v>
      </c>
      <c r="B58" s="45" t="s">
        <v>31</v>
      </c>
      <c r="C58" s="45" t="s">
        <v>33</v>
      </c>
      <c r="D58" s="46" t="str">
        <f t="shared" si="1"/>
        <v>GO43972</v>
      </c>
      <c r="E58" s="54">
        <v>57.0</v>
      </c>
    </row>
    <row r="59">
      <c r="A59" s="57">
        <v>43972.0</v>
      </c>
      <c r="B59" s="45" t="s">
        <v>42</v>
      </c>
      <c r="C59" s="45" t="s">
        <v>43</v>
      </c>
      <c r="D59" s="46" t="str">
        <f t="shared" si="1"/>
        <v>MT43972</v>
      </c>
      <c r="E59" s="54">
        <v>10.0</v>
      </c>
    </row>
    <row r="60">
      <c r="A60" s="57">
        <v>43972.0</v>
      </c>
      <c r="B60" s="45" t="s">
        <v>54</v>
      </c>
      <c r="C60" s="45" t="s">
        <v>55</v>
      </c>
      <c r="D60" s="46" t="str">
        <f t="shared" si="1"/>
        <v>AL43972</v>
      </c>
      <c r="E60" s="54">
        <v>71.0</v>
      </c>
    </row>
    <row r="61">
      <c r="A61" s="57">
        <v>43972.0</v>
      </c>
      <c r="B61" s="45" t="s">
        <v>64</v>
      </c>
      <c r="C61" s="45" t="s">
        <v>65</v>
      </c>
      <c r="D61" s="46" t="str">
        <f t="shared" si="1"/>
        <v>CE43972</v>
      </c>
      <c r="E61" s="54">
        <v>87.0</v>
      </c>
    </row>
    <row r="62">
      <c r="A62" s="57">
        <v>43972.0</v>
      </c>
      <c r="B62" s="45" t="s">
        <v>59</v>
      </c>
      <c r="C62" s="45" t="s">
        <v>60</v>
      </c>
      <c r="D62" s="46" t="str">
        <f t="shared" si="1"/>
        <v>BA43972</v>
      </c>
      <c r="E62" s="54">
        <v>60.0</v>
      </c>
    </row>
    <row r="63">
      <c r="A63" s="57">
        <v>43972.0</v>
      </c>
      <c r="B63" s="45" t="s">
        <v>69</v>
      </c>
      <c r="C63" s="45" t="s">
        <v>70</v>
      </c>
      <c r="D63" s="46" t="str">
        <f t="shared" si="1"/>
        <v>MA43972</v>
      </c>
      <c r="E63" s="54">
        <v>92.0</v>
      </c>
    </row>
    <row r="64">
      <c r="A64" s="57">
        <v>43972.0</v>
      </c>
      <c r="B64" s="45" t="s">
        <v>78</v>
      </c>
      <c r="C64" s="45" t="s">
        <v>79</v>
      </c>
      <c r="D64" s="46" t="str">
        <f t="shared" si="1"/>
        <v>PE43972</v>
      </c>
      <c r="E64" s="54">
        <v>95.0</v>
      </c>
    </row>
    <row r="65">
      <c r="A65" s="57">
        <v>43972.0</v>
      </c>
      <c r="B65" s="45" t="s">
        <v>88</v>
      </c>
      <c r="C65" s="45" t="s">
        <v>89</v>
      </c>
      <c r="D65" s="46" t="str">
        <f t="shared" si="1"/>
        <v>RN43972</v>
      </c>
      <c r="E65" s="54">
        <v>79.0</v>
      </c>
    </row>
    <row r="66">
      <c r="A66" s="57">
        <v>43972.0</v>
      </c>
      <c r="B66" s="45" t="s">
        <v>74</v>
      </c>
      <c r="C66" s="45" t="s">
        <v>75</v>
      </c>
      <c r="D66" s="46" t="str">
        <f t="shared" si="1"/>
        <v>PB43972</v>
      </c>
      <c r="E66" s="54">
        <v>70.0</v>
      </c>
    </row>
    <row r="67">
      <c r="A67" s="57">
        <v>43972.0</v>
      </c>
      <c r="B67" s="45" t="s">
        <v>83</v>
      </c>
      <c r="C67" s="45" t="s">
        <v>85</v>
      </c>
      <c r="D67" s="46" t="str">
        <f t="shared" si="1"/>
        <v>PI43972</v>
      </c>
      <c r="E67" s="54">
        <v>57.0</v>
      </c>
    </row>
    <row r="68">
      <c r="A68" s="57">
        <v>43972.0</v>
      </c>
      <c r="B68" s="45" t="s">
        <v>93</v>
      </c>
      <c r="C68" s="45" t="s">
        <v>94</v>
      </c>
      <c r="D68" s="46" t="str">
        <f t="shared" si="1"/>
        <v>SE43972</v>
      </c>
      <c r="E68" s="54">
        <v>57.0</v>
      </c>
    </row>
    <row r="69">
      <c r="A69" s="57">
        <v>43972.0</v>
      </c>
      <c r="B69" s="45" t="s">
        <v>98</v>
      </c>
      <c r="C69" s="45" t="s">
        <v>40</v>
      </c>
      <c r="D69" s="46" t="str">
        <f t="shared" si="1"/>
        <v>AC43972</v>
      </c>
      <c r="E69" s="46" t="s">
        <v>288</v>
      </c>
    </row>
    <row r="70">
      <c r="A70" s="57">
        <v>43972.0</v>
      </c>
      <c r="B70" s="45" t="s">
        <v>102</v>
      </c>
      <c r="C70" s="45" t="s">
        <v>103</v>
      </c>
      <c r="D70" s="46" t="str">
        <f t="shared" si="1"/>
        <v>AP43972</v>
      </c>
      <c r="E70" s="54">
        <v>98.0</v>
      </c>
    </row>
    <row r="71">
      <c r="A71" s="57">
        <v>43972.0</v>
      </c>
      <c r="B71" s="45" t="s">
        <v>107</v>
      </c>
      <c r="C71" s="45" t="s">
        <v>108</v>
      </c>
      <c r="D71" s="46" t="str">
        <f t="shared" si="1"/>
        <v>AM43972</v>
      </c>
      <c r="E71" s="54">
        <v>82.0</v>
      </c>
    </row>
    <row r="72">
      <c r="A72" s="57">
        <v>43972.0</v>
      </c>
      <c r="B72" s="45" t="s">
        <v>112</v>
      </c>
      <c r="C72" s="45" t="s">
        <v>114</v>
      </c>
      <c r="D72" s="46" t="str">
        <f t="shared" si="1"/>
        <v>PA43972</v>
      </c>
      <c r="E72" s="54">
        <v>84.0</v>
      </c>
    </row>
    <row r="73">
      <c r="A73" s="57">
        <v>43972.0</v>
      </c>
      <c r="B73" s="45" t="s">
        <v>127</v>
      </c>
      <c r="C73" s="45" t="s">
        <v>128</v>
      </c>
      <c r="D73" s="46" t="str">
        <f t="shared" si="1"/>
        <v>TO43972</v>
      </c>
      <c r="E73" s="46" t="s">
        <v>288</v>
      </c>
    </row>
    <row r="74">
      <c r="A74" s="57">
        <v>43972.0</v>
      </c>
      <c r="B74" s="45" t="s">
        <v>117</v>
      </c>
      <c r="C74" s="48" t="s">
        <v>118</v>
      </c>
      <c r="D74" s="46" t="str">
        <f t="shared" si="1"/>
        <v>RO43972</v>
      </c>
      <c r="E74" s="54">
        <v>65.0</v>
      </c>
    </row>
    <row r="75">
      <c r="A75" s="57">
        <v>43972.0</v>
      </c>
      <c r="B75" s="45" t="s">
        <v>122</v>
      </c>
      <c r="C75" s="45" t="s">
        <v>123</v>
      </c>
      <c r="D75" s="46" t="str">
        <f t="shared" si="1"/>
        <v>RR43972</v>
      </c>
      <c r="E75" s="46" t="s">
        <v>288</v>
      </c>
    </row>
    <row r="76">
      <c r="A76" s="57">
        <v>43972.0</v>
      </c>
      <c r="B76" s="45" t="s">
        <v>132</v>
      </c>
      <c r="C76" s="45" t="s">
        <v>133</v>
      </c>
      <c r="D76" s="46" t="str">
        <f t="shared" si="1"/>
        <v>ES43972</v>
      </c>
      <c r="E76" s="54">
        <v>72.0</v>
      </c>
    </row>
    <row r="77">
      <c r="A77" s="57">
        <v>43972.0</v>
      </c>
      <c r="B77" s="45" t="s">
        <v>137</v>
      </c>
      <c r="C77" s="45" t="s">
        <v>138</v>
      </c>
      <c r="D77" s="46" t="str">
        <f t="shared" si="1"/>
        <v>MG43972</v>
      </c>
      <c r="E77" s="46">
        <v>63.0</v>
      </c>
    </row>
    <row r="78">
      <c r="A78" s="57">
        <v>43972.0</v>
      </c>
      <c r="B78" s="45" t="s">
        <v>142</v>
      </c>
      <c r="C78" s="45" t="s">
        <v>143</v>
      </c>
      <c r="D78" s="46" t="str">
        <f t="shared" si="1"/>
        <v>RJ43972</v>
      </c>
      <c r="E78" s="46" t="s">
        <v>288</v>
      </c>
    </row>
    <row r="79">
      <c r="A79" s="57">
        <v>43972.0</v>
      </c>
      <c r="B79" s="45" t="s">
        <v>148</v>
      </c>
      <c r="C79" s="45" t="s">
        <v>149</v>
      </c>
      <c r="D79" s="46" t="str">
        <f t="shared" si="1"/>
        <v>SP43972</v>
      </c>
      <c r="E79" s="54">
        <v>73.0</v>
      </c>
    </row>
    <row r="80">
      <c r="A80" s="57">
        <v>43972.0</v>
      </c>
      <c r="B80" s="45" t="s">
        <v>159</v>
      </c>
      <c r="C80" s="45" t="s">
        <v>160</v>
      </c>
      <c r="D80" s="46" t="str">
        <f t="shared" si="1"/>
        <v>RS43972</v>
      </c>
      <c r="E80" s="54">
        <v>72.0</v>
      </c>
    </row>
    <row r="81">
      <c r="A81" s="57">
        <v>43972.0</v>
      </c>
      <c r="B81" s="45" t="s">
        <v>164</v>
      </c>
      <c r="C81" s="45" t="s">
        <v>165</v>
      </c>
      <c r="D81" s="46" t="str">
        <f t="shared" si="1"/>
        <v>SC43972</v>
      </c>
      <c r="E81" s="54">
        <v>60.0</v>
      </c>
    </row>
    <row r="82">
      <c r="A82" s="57">
        <v>43972.0</v>
      </c>
      <c r="B82" s="45" t="s">
        <v>153</v>
      </c>
      <c r="C82" s="45" t="s">
        <v>154</v>
      </c>
      <c r="D82" s="46" t="str">
        <f t="shared" si="1"/>
        <v>PR43972</v>
      </c>
      <c r="E82" s="54">
        <v>39.0</v>
      </c>
    </row>
    <row r="83">
      <c r="A83" s="56">
        <v>43971.0</v>
      </c>
      <c r="B83" s="50" t="s">
        <v>48</v>
      </c>
      <c r="C83" s="50" t="s">
        <v>49</v>
      </c>
      <c r="D83" s="46" t="str">
        <f t="shared" si="1"/>
        <v>MS43971</v>
      </c>
      <c r="E83" s="51" t="s">
        <v>288</v>
      </c>
    </row>
    <row r="84">
      <c r="A84" s="57">
        <v>43971.0</v>
      </c>
      <c r="B84" s="45" t="s">
        <v>19</v>
      </c>
      <c r="C84" s="45" t="s">
        <v>20</v>
      </c>
      <c r="D84" s="46" t="str">
        <f t="shared" si="1"/>
        <v>DF43971</v>
      </c>
      <c r="E84" s="53" t="s">
        <v>288</v>
      </c>
    </row>
    <row r="85">
      <c r="A85" s="57">
        <v>43971.0</v>
      </c>
      <c r="B85" s="45" t="s">
        <v>31</v>
      </c>
      <c r="C85" s="45" t="s">
        <v>33</v>
      </c>
      <c r="D85" s="46" t="str">
        <f t="shared" si="1"/>
        <v>GO43971</v>
      </c>
      <c r="E85" s="53">
        <v>57.0</v>
      </c>
    </row>
    <row r="86">
      <c r="A86" s="57">
        <v>43971.0</v>
      </c>
      <c r="B86" s="45" t="s">
        <v>42</v>
      </c>
      <c r="C86" s="45" t="s">
        <v>43</v>
      </c>
      <c r="D86" s="46" t="str">
        <f t="shared" si="1"/>
        <v>MT43971</v>
      </c>
      <c r="E86" s="53">
        <v>10.0</v>
      </c>
    </row>
    <row r="87">
      <c r="A87" s="57">
        <v>43971.0</v>
      </c>
      <c r="B87" s="45" t="s">
        <v>54</v>
      </c>
      <c r="C87" s="45" t="s">
        <v>55</v>
      </c>
      <c r="D87" s="46" t="str">
        <f t="shared" si="1"/>
        <v>AL43971</v>
      </c>
      <c r="E87" s="53">
        <v>68.0</v>
      </c>
    </row>
    <row r="88">
      <c r="A88" s="57">
        <v>43971.0</v>
      </c>
      <c r="B88" s="45" t="s">
        <v>64</v>
      </c>
      <c r="C88" s="45" t="s">
        <v>65</v>
      </c>
      <c r="D88" s="46" t="str">
        <f t="shared" si="1"/>
        <v>CE43971</v>
      </c>
      <c r="E88" s="53">
        <v>88.0</v>
      </c>
    </row>
    <row r="89">
      <c r="A89" s="57">
        <v>43971.0</v>
      </c>
      <c r="B89" s="45" t="s">
        <v>59</v>
      </c>
      <c r="C89" s="45" t="s">
        <v>60</v>
      </c>
      <c r="D89" s="46" t="str">
        <f t="shared" si="1"/>
        <v>BA43971</v>
      </c>
      <c r="E89" s="53">
        <v>59.0</v>
      </c>
    </row>
    <row r="90">
      <c r="A90" s="57">
        <v>43971.0</v>
      </c>
      <c r="B90" s="45" t="s">
        <v>69</v>
      </c>
      <c r="C90" s="45" t="s">
        <v>70</v>
      </c>
      <c r="D90" s="46" t="str">
        <f t="shared" si="1"/>
        <v>MA43971</v>
      </c>
      <c r="E90" s="53">
        <v>93.0</v>
      </c>
    </row>
    <row r="91">
      <c r="A91" s="57">
        <v>43971.0</v>
      </c>
      <c r="B91" s="45" t="s">
        <v>78</v>
      </c>
      <c r="C91" s="45" t="s">
        <v>79</v>
      </c>
      <c r="D91" s="46" t="str">
        <f t="shared" si="1"/>
        <v>PE43971</v>
      </c>
      <c r="E91" s="53">
        <v>97.0</v>
      </c>
    </row>
    <row r="92">
      <c r="A92" s="57">
        <v>43971.0</v>
      </c>
      <c r="B92" s="45" t="s">
        <v>88</v>
      </c>
      <c r="C92" s="45" t="s">
        <v>89</v>
      </c>
      <c r="D92" s="46" t="str">
        <f t="shared" si="1"/>
        <v>RN43971</v>
      </c>
      <c r="E92" s="53">
        <v>77.0</v>
      </c>
    </row>
    <row r="93">
      <c r="A93" s="57">
        <v>43971.0</v>
      </c>
      <c r="B93" s="45" t="s">
        <v>74</v>
      </c>
      <c r="C93" s="45" t="s">
        <v>75</v>
      </c>
      <c r="D93" s="46" t="str">
        <f t="shared" si="1"/>
        <v>PB43971</v>
      </c>
      <c r="E93" s="53">
        <v>62.0</v>
      </c>
    </row>
    <row r="94">
      <c r="A94" s="57">
        <v>43971.0</v>
      </c>
      <c r="B94" s="45" t="s">
        <v>83</v>
      </c>
      <c r="C94" s="45" t="s">
        <v>85</v>
      </c>
      <c r="D94" s="46" t="str">
        <f t="shared" si="1"/>
        <v>PI43971</v>
      </c>
      <c r="E94" s="53">
        <v>57.0</v>
      </c>
    </row>
    <row r="95">
      <c r="A95" s="57">
        <v>43971.0</v>
      </c>
      <c r="B95" s="45" t="s">
        <v>93</v>
      </c>
      <c r="C95" s="45" t="s">
        <v>94</v>
      </c>
      <c r="D95" s="46" t="str">
        <f t="shared" si="1"/>
        <v>SE43971</v>
      </c>
      <c r="E95" s="53">
        <v>56.0</v>
      </c>
    </row>
    <row r="96">
      <c r="A96" s="57">
        <v>43971.0</v>
      </c>
      <c r="B96" s="45" t="s">
        <v>98</v>
      </c>
      <c r="C96" s="45" t="s">
        <v>40</v>
      </c>
      <c r="D96" s="46" t="str">
        <f t="shared" si="1"/>
        <v>AC43971</v>
      </c>
      <c r="E96" s="53" t="s">
        <v>288</v>
      </c>
    </row>
    <row r="97">
      <c r="A97" s="57">
        <v>43971.0</v>
      </c>
      <c r="B97" s="45" t="s">
        <v>102</v>
      </c>
      <c r="C97" s="45" t="s">
        <v>103</v>
      </c>
      <c r="D97" s="46" t="str">
        <f t="shared" si="1"/>
        <v>AP43971</v>
      </c>
      <c r="E97" s="53">
        <v>98.0</v>
      </c>
    </row>
    <row r="98">
      <c r="A98" s="57">
        <v>43971.0</v>
      </c>
      <c r="B98" s="45" t="s">
        <v>107</v>
      </c>
      <c r="C98" s="45" t="s">
        <v>108</v>
      </c>
      <c r="D98" s="46" t="str">
        <f t="shared" si="1"/>
        <v>AM43971</v>
      </c>
      <c r="E98" s="53">
        <v>82.0</v>
      </c>
    </row>
    <row r="99">
      <c r="A99" s="57">
        <v>43971.0</v>
      </c>
      <c r="B99" s="45" t="s">
        <v>112</v>
      </c>
      <c r="C99" s="45" t="s">
        <v>114</v>
      </c>
      <c r="D99" s="46" t="str">
        <f t="shared" si="1"/>
        <v>PA43971</v>
      </c>
      <c r="E99" s="53">
        <v>83.0</v>
      </c>
    </row>
    <row r="100">
      <c r="A100" s="57">
        <v>43971.0</v>
      </c>
      <c r="B100" s="45" t="s">
        <v>127</v>
      </c>
      <c r="C100" s="45" t="s">
        <v>128</v>
      </c>
      <c r="D100" s="46" t="str">
        <f t="shared" si="1"/>
        <v>TO43971</v>
      </c>
      <c r="E100" s="53" t="s">
        <v>288</v>
      </c>
    </row>
    <row r="101">
      <c r="A101" s="57">
        <v>43971.0</v>
      </c>
      <c r="B101" s="45" t="s">
        <v>117</v>
      </c>
      <c r="C101" s="48" t="s">
        <v>118</v>
      </c>
      <c r="D101" s="46" t="str">
        <f t="shared" si="1"/>
        <v>RO43971</v>
      </c>
      <c r="E101" s="53">
        <v>59.0</v>
      </c>
    </row>
    <row r="102">
      <c r="A102" s="57">
        <v>43971.0</v>
      </c>
      <c r="B102" s="45" t="s">
        <v>122</v>
      </c>
      <c r="C102" s="45" t="s">
        <v>123</v>
      </c>
      <c r="D102" s="46" t="str">
        <f t="shared" si="1"/>
        <v>RR43971</v>
      </c>
      <c r="E102" s="53" t="s">
        <v>288</v>
      </c>
    </row>
    <row r="103">
      <c r="A103" s="57">
        <v>43971.0</v>
      </c>
      <c r="B103" s="45" t="s">
        <v>132</v>
      </c>
      <c r="C103" s="45" t="s">
        <v>133</v>
      </c>
      <c r="D103" s="46" t="str">
        <f t="shared" si="1"/>
        <v>ES43971</v>
      </c>
      <c r="E103" s="53">
        <v>69.0</v>
      </c>
    </row>
    <row r="104">
      <c r="A104" s="57">
        <v>43971.0</v>
      </c>
      <c r="B104" s="45" t="s">
        <v>137</v>
      </c>
      <c r="C104" s="45" t="s">
        <v>138</v>
      </c>
      <c r="D104" s="46" t="str">
        <f t="shared" si="1"/>
        <v>MG43971</v>
      </c>
      <c r="E104" s="53">
        <v>63.0</v>
      </c>
    </row>
    <row r="105">
      <c r="A105" s="57">
        <v>43971.0</v>
      </c>
      <c r="B105" s="45" t="s">
        <v>142</v>
      </c>
      <c r="C105" s="45" t="s">
        <v>143</v>
      </c>
      <c r="D105" s="46" t="str">
        <f t="shared" si="1"/>
        <v>RJ43971</v>
      </c>
      <c r="E105" s="53" t="s">
        <v>288</v>
      </c>
    </row>
    <row r="106">
      <c r="A106" s="57">
        <v>43971.0</v>
      </c>
      <c r="B106" s="45" t="s">
        <v>148</v>
      </c>
      <c r="C106" s="45" t="s">
        <v>149</v>
      </c>
      <c r="D106" s="46" t="str">
        <f t="shared" si="1"/>
        <v>SP43971</v>
      </c>
      <c r="E106" s="53">
        <v>71.0</v>
      </c>
    </row>
    <row r="107">
      <c r="A107" s="57">
        <v>43971.0</v>
      </c>
      <c r="B107" s="45" t="s">
        <v>159</v>
      </c>
      <c r="C107" s="45" t="s">
        <v>160</v>
      </c>
      <c r="D107" s="46" t="str">
        <f t="shared" si="1"/>
        <v>RS43971</v>
      </c>
      <c r="E107" s="53">
        <v>72.0</v>
      </c>
    </row>
    <row r="108">
      <c r="A108" s="57">
        <v>43971.0</v>
      </c>
      <c r="B108" s="45" t="s">
        <v>164</v>
      </c>
      <c r="C108" s="45" t="s">
        <v>165</v>
      </c>
      <c r="D108" s="46" t="str">
        <f t="shared" si="1"/>
        <v>SC43971</v>
      </c>
      <c r="E108" s="53">
        <v>58.0</v>
      </c>
    </row>
    <row r="109">
      <c r="A109" s="57">
        <v>43971.0</v>
      </c>
      <c r="B109" s="45" t="s">
        <v>153</v>
      </c>
      <c r="C109" s="45" t="s">
        <v>154</v>
      </c>
      <c r="D109" s="46" t="str">
        <f t="shared" si="1"/>
        <v>PR43971</v>
      </c>
      <c r="E109" s="60">
        <v>38.0</v>
      </c>
    </row>
    <row r="110">
      <c r="A110" s="56">
        <v>43970.0</v>
      </c>
      <c r="B110" s="50" t="s">
        <v>48</v>
      </c>
      <c r="C110" s="50" t="s">
        <v>49</v>
      </c>
      <c r="D110" s="46" t="str">
        <f t="shared" si="1"/>
        <v>MS43970</v>
      </c>
      <c r="E110" s="61" t="s">
        <v>288</v>
      </c>
    </row>
    <row r="111">
      <c r="A111" s="57">
        <v>43970.0</v>
      </c>
      <c r="B111" s="45" t="s">
        <v>19</v>
      </c>
      <c r="C111" s="45" t="s">
        <v>20</v>
      </c>
      <c r="D111" s="46" t="str">
        <f t="shared" si="1"/>
        <v>DF43970</v>
      </c>
      <c r="E111" s="53" t="s">
        <v>288</v>
      </c>
    </row>
    <row r="112">
      <c r="A112" s="57">
        <v>43970.0</v>
      </c>
      <c r="B112" s="45" t="s">
        <v>31</v>
      </c>
      <c r="C112" s="45" t="s">
        <v>33</v>
      </c>
      <c r="D112" s="46" t="str">
        <f t="shared" si="1"/>
        <v>GO43970</v>
      </c>
      <c r="E112" s="53">
        <v>57.0</v>
      </c>
    </row>
    <row r="113">
      <c r="A113" s="57">
        <v>43970.0</v>
      </c>
      <c r="B113" s="45" t="s">
        <v>42</v>
      </c>
      <c r="C113" s="45" t="s">
        <v>43</v>
      </c>
      <c r="D113" s="46" t="str">
        <f t="shared" si="1"/>
        <v>MT43970</v>
      </c>
      <c r="E113" s="53">
        <v>10.0</v>
      </c>
    </row>
    <row r="114">
      <c r="A114" s="57">
        <v>43970.0</v>
      </c>
      <c r="B114" s="45" t="s">
        <v>54</v>
      </c>
      <c r="C114" s="45" t="s">
        <v>55</v>
      </c>
      <c r="D114" s="46" t="str">
        <f t="shared" si="1"/>
        <v>AL43970</v>
      </c>
      <c r="E114" s="53">
        <v>68.0</v>
      </c>
    </row>
    <row r="115">
      <c r="A115" s="57">
        <v>43970.0</v>
      </c>
      <c r="B115" s="45" t="s">
        <v>64</v>
      </c>
      <c r="C115" s="45" t="s">
        <v>65</v>
      </c>
      <c r="D115" s="46" t="str">
        <f t="shared" si="1"/>
        <v>CE43970</v>
      </c>
      <c r="E115" s="53">
        <v>88.0</v>
      </c>
    </row>
    <row r="116">
      <c r="A116" s="57">
        <v>43970.0</v>
      </c>
      <c r="B116" s="45" t="s">
        <v>59</v>
      </c>
      <c r="C116" s="45" t="s">
        <v>60</v>
      </c>
      <c r="D116" s="46" t="str">
        <f t="shared" si="1"/>
        <v>BA43970</v>
      </c>
      <c r="E116" s="53">
        <v>59.0</v>
      </c>
    </row>
    <row r="117">
      <c r="A117" s="57">
        <v>43970.0</v>
      </c>
      <c r="B117" s="45" t="s">
        <v>69</v>
      </c>
      <c r="C117" s="45" t="s">
        <v>70</v>
      </c>
      <c r="D117" s="46" t="str">
        <f t="shared" si="1"/>
        <v>MA43970</v>
      </c>
      <c r="E117" s="53">
        <v>93.0</v>
      </c>
    </row>
    <row r="118">
      <c r="A118" s="57">
        <v>43970.0</v>
      </c>
      <c r="B118" s="45" t="s">
        <v>78</v>
      </c>
      <c r="C118" s="45" t="s">
        <v>79</v>
      </c>
      <c r="D118" s="46" t="str">
        <f t="shared" si="1"/>
        <v>PE43970</v>
      </c>
      <c r="E118" s="53">
        <v>97.0</v>
      </c>
    </row>
    <row r="119">
      <c r="A119" s="57">
        <v>43970.0</v>
      </c>
      <c r="B119" s="45" t="s">
        <v>88</v>
      </c>
      <c r="C119" s="45" t="s">
        <v>89</v>
      </c>
      <c r="D119" s="46" t="str">
        <f t="shared" si="1"/>
        <v>RN43970</v>
      </c>
      <c r="E119" s="53">
        <v>77.0</v>
      </c>
    </row>
    <row r="120">
      <c r="A120" s="57">
        <v>43970.0</v>
      </c>
      <c r="B120" s="45" t="s">
        <v>74</v>
      </c>
      <c r="C120" s="45" t="s">
        <v>75</v>
      </c>
      <c r="D120" s="46" t="str">
        <f t="shared" si="1"/>
        <v>PB43970</v>
      </c>
      <c r="E120" s="53">
        <v>62.0</v>
      </c>
    </row>
    <row r="121">
      <c r="A121" s="57">
        <v>43970.0</v>
      </c>
      <c r="B121" s="45" t="s">
        <v>83</v>
      </c>
      <c r="C121" s="45" t="s">
        <v>85</v>
      </c>
      <c r="D121" s="46" t="str">
        <f t="shared" si="1"/>
        <v>PI43970</v>
      </c>
      <c r="E121" s="53">
        <v>57.0</v>
      </c>
    </row>
    <row r="122">
      <c r="A122" s="57">
        <v>43970.0</v>
      </c>
      <c r="B122" s="45" t="s">
        <v>93</v>
      </c>
      <c r="C122" s="45" t="s">
        <v>94</v>
      </c>
      <c r="D122" s="46" t="str">
        <f t="shared" si="1"/>
        <v>SE43970</v>
      </c>
      <c r="E122" s="53">
        <v>56.0</v>
      </c>
    </row>
    <row r="123">
      <c r="A123" s="57">
        <v>43970.0</v>
      </c>
      <c r="B123" s="45" t="s">
        <v>98</v>
      </c>
      <c r="C123" s="45" t="s">
        <v>40</v>
      </c>
      <c r="D123" s="46" t="str">
        <f t="shared" si="1"/>
        <v>AC43970</v>
      </c>
      <c r="E123" s="53" t="s">
        <v>288</v>
      </c>
    </row>
    <row r="124">
      <c r="A124" s="57">
        <v>43970.0</v>
      </c>
      <c r="B124" s="45" t="s">
        <v>102</v>
      </c>
      <c r="C124" s="45" t="s">
        <v>103</v>
      </c>
      <c r="D124" s="46" t="str">
        <f t="shared" si="1"/>
        <v>AP43970</v>
      </c>
      <c r="E124" s="53">
        <v>98.0</v>
      </c>
    </row>
    <row r="125">
      <c r="A125" s="57">
        <v>43970.0</v>
      </c>
      <c r="B125" s="45" t="s">
        <v>107</v>
      </c>
      <c r="C125" s="45" t="s">
        <v>108</v>
      </c>
      <c r="D125" s="46" t="str">
        <f t="shared" si="1"/>
        <v>AM43970</v>
      </c>
      <c r="E125" s="53">
        <v>82.0</v>
      </c>
    </row>
    <row r="126">
      <c r="A126" s="57">
        <v>43970.0</v>
      </c>
      <c r="B126" s="45" t="s">
        <v>112</v>
      </c>
      <c r="C126" s="45" t="s">
        <v>114</v>
      </c>
      <c r="D126" s="46" t="str">
        <f t="shared" si="1"/>
        <v>PA43970</v>
      </c>
      <c r="E126" s="53">
        <v>83.0</v>
      </c>
    </row>
    <row r="127">
      <c r="A127" s="57">
        <v>43970.0</v>
      </c>
      <c r="B127" s="45" t="s">
        <v>127</v>
      </c>
      <c r="C127" s="45" t="s">
        <v>128</v>
      </c>
      <c r="D127" s="46" t="str">
        <f t="shared" si="1"/>
        <v>TO43970</v>
      </c>
      <c r="E127" s="53" t="s">
        <v>288</v>
      </c>
    </row>
    <row r="128">
      <c r="A128" s="57">
        <v>43970.0</v>
      </c>
      <c r="B128" s="45" t="s">
        <v>117</v>
      </c>
      <c r="C128" s="48" t="s">
        <v>118</v>
      </c>
      <c r="D128" s="46" t="str">
        <f t="shared" si="1"/>
        <v>RO43970</v>
      </c>
      <c r="E128" s="53">
        <v>59.0</v>
      </c>
    </row>
    <row r="129">
      <c r="A129" s="57">
        <v>43970.0</v>
      </c>
      <c r="B129" s="45" t="s">
        <v>122</v>
      </c>
      <c r="C129" s="45" t="s">
        <v>123</v>
      </c>
      <c r="D129" s="46" t="str">
        <f t="shared" si="1"/>
        <v>RR43970</v>
      </c>
      <c r="E129" s="53" t="s">
        <v>288</v>
      </c>
    </row>
    <row r="130">
      <c r="A130" s="57">
        <v>43970.0</v>
      </c>
      <c r="B130" s="45" t="s">
        <v>132</v>
      </c>
      <c r="C130" s="45" t="s">
        <v>133</v>
      </c>
      <c r="D130" s="46" t="str">
        <f t="shared" si="1"/>
        <v>ES43970</v>
      </c>
      <c r="E130" s="53">
        <v>69.0</v>
      </c>
    </row>
    <row r="131">
      <c r="A131" s="57">
        <v>43970.0</v>
      </c>
      <c r="B131" s="45" t="s">
        <v>137</v>
      </c>
      <c r="C131" s="45" t="s">
        <v>138</v>
      </c>
      <c r="D131" s="46" t="str">
        <f t="shared" si="1"/>
        <v>MG43970</v>
      </c>
      <c r="E131" s="53">
        <v>63.0</v>
      </c>
    </row>
    <row r="132">
      <c r="A132" s="57">
        <v>43970.0</v>
      </c>
      <c r="B132" s="45" t="s">
        <v>142</v>
      </c>
      <c r="C132" s="45" t="s">
        <v>143</v>
      </c>
      <c r="D132" s="46" t="str">
        <f t="shared" si="1"/>
        <v>RJ43970</v>
      </c>
      <c r="E132" s="53" t="s">
        <v>288</v>
      </c>
    </row>
    <row r="133">
      <c r="A133" s="57">
        <v>43970.0</v>
      </c>
      <c r="B133" s="45" t="s">
        <v>148</v>
      </c>
      <c r="C133" s="45" t="s">
        <v>149</v>
      </c>
      <c r="D133" s="46" t="str">
        <f t="shared" si="1"/>
        <v>SP43970</v>
      </c>
      <c r="E133" s="53">
        <v>71.0</v>
      </c>
    </row>
    <row r="134">
      <c r="A134" s="57">
        <v>43970.0</v>
      </c>
      <c r="B134" s="45" t="s">
        <v>159</v>
      </c>
      <c r="C134" s="45" t="s">
        <v>160</v>
      </c>
      <c r="D134" s="46" t="str">
        <f t="shared" si="1"/>
        <v>RS43970</v>
      </c>
      <c r="E134" s="53">
        <v>72.0</v>
      </c>
    </row>
    <row r="135">
      <c r="A135" s="57">
        <v>43970.0</v>
      </c>
      <c r="B135" s="45" t="s">
        <v>164</v>
      </c>
      <c r="C135" s="45" t="s">
        <v>165</v>
      </c>
      <c r="D135" s="46" t="str">
        <f t="shared" si="1"/>
        <v>SC43970</v>
      </c>
      <c r="E135" s="53">
        <v>58.0</v>
      </c>
    </row>
    <row r="136">
      <c r="A136" s="57">
        <v>43970.0</v>
      </c>
      <c r="B136" s="45" t="s">
        <v>153</v>
      </c>
      <c r="C136" s="45" t="s">
        <v>154</v>
      </c>
      <c r="D136" s="46" t="str">
        <f t="shared" si="1"/>
        <v>PR43970</v>
      </c>
      <c r="E136" s="60">
        <v>38.0</v>
      </c>
    </row>
    <row r="137">
      <c r="A137" s="56">
        <v>43969.0</v>
      </c>
      <c r="B137" s="50" t="s">
        <v>48</v>
      </c>
      <c r="C137" s="50" t="s">
        <v>49</v>
      </c>
      <c r="D137" s="46" t="str">
        <f t="shared" si="1"/>
        <v>MS43969</v>
      </c>
      <c r="E137" s="61" t="s">
        <v>288</v>
      </c>
    </row>
    <row r="138">
      <c r="A138" s="57">
        <v>43969.0</v>
      </c>
      <c r="B138" s="45" t="s">
        <v>19</v>
      </c>
      <c r="C138" s="45" t="s">
        <v>20</v>
      </c>
      <c r="D138" s="46" t="str">
        <f t="shared" si="1"/>
        <v>DF43969</v>
      </c>
      <c r="E138" s="53" t="s">
        <v>288</v>
      </c>
    </row>
    <row r="139">
      <c r="A139" s="57">
        <v>43969.0</v>
      </c>
      <c r="B139" s="45" t="s">
        <v>31</v>
      </c>
      <c r="C139" s="45" t="s">
        <v>33</v>
      </c>
      <c r="D139" s="46" t="str">
        <f t="shared" si="1"/>
        <v>GO43969</v>
      </c>
      <c r="E139" s="53">
        <v>61.0</v>
      </c>
    </row>
    <row r="140">
      <c r="A140" s="57">
        <v>43969.0</v>
      </c>
      <c r="B140" s="45" t="s">
        <v>42</v>
      </c>
      <c r="C140" s="45" t="s">
        <v>43</v>
      </c>
      <c r="D140" s="46" t="str">
        <f t="shared" si="1"/>
        <v>MT43969</v>
      </c>
      <c r="E140" s="53">
        <v>12.0</v>
      </c>
    </row>
    <row r="141">
      <c r="A141" s="57">
        <v>43969.0</v>
      </c>
      <c r="B141" s="45" t="s">
        <v>54</v>
      </c>
      <c r="C141" s="45" t="s">
        <v>55</v>
      </c>
      <c r="D141" s="46" t="str">
        <f t="shared" si="1"/>
        <v>AL43969</v>
      </c>
      <c r="E141" s="53">
        <v>64.0</v>
      </c>
    </row>
    <row r="142">
      <c r="A142" s="57">
        <v>43969.0</v>
      </c>
      <c r="B142" s="45" t="s">
        <v>64</v>
      </c>
      <c r="C142" s="45" t="s">
        <v>65</v>
      </c>
      <c r="D142" s="46" t="str">
        <f t="shared" si="1"/>
        <v>CE43969</v>
      </c>
      <c r="E142" s="53">
        <v>86.0</v>
      </c>
    </row>
    <row r="143">
      <c r="A143" s="57">
        <v>43969.0</v>
      </c>
      <c r="B143" s="45" t="s">
        <v>59</v>
      </c>
      <c r="C143" s="45" t="s">
        <v>60</v>
      </c>
      <c r="D143" s="46" t="str">
        <f t="shared" si="1"/>
        <v>BA43969</v>
      </c>
      <c r="E143" s="53">
        <v>61.0</v>
      </c>
    </row>
    <row r="144">
      <c r="A144" s="57">
        <v>43969.0</v>
      </c>
      <c r="B144" s="45" t="s">
        <v>69</v>
      </c>
      <c r="C144" s="45" t="s">
        <v>70</v>
      </c>
      <c r="D144" s="46" t="str">
        <f t="shared" si="1"/>
        <v>MA43969</v>
      </c>
      <c r="E144" s="53">
        <v>85.0</v>
      </c>
    </row>
    <row r="145">
      <c r="A145" s="57">
        <v>43969.0</v>
      </c>
      <c r="B145" s="45" t="s">
        <v>78</v>
      </c>
      <c r="C145" s="45" t="s">
        <v>79</v>
      </c>
      <c r="D145" s="46" t="str">
        <f t="shared" si="1"/>
        <v>PE43969</v>
      </c>
      <c r="E145" s="53">
        <v>96.0</v>
      </c>
    </row>
    <row r="146">
      <c r="A146" s="57">
        <v>43969.0</v>
      </c>
      <c r="B146" s="45" t="s">
        <v>88</v>
      </c>
      <c r="C146" s="45" t="s">
        <v>89</v>
      </c>
      <c r="D146" s="46" t="str">
        <f t="shared" si="1"/>
        <v>RN43969</v>
      </c>
      <c r="E146" s="53">
        <v>74.0</v>
      </c>
    </row>
    <row r="147">
      <c r="A147" s="57">
        <v>43969.0</v>
      </c>
      <c r="B147" s="45" t="s">
        <v>74</v>
      </c>
      <c r="C147" s="45" t="s">
        <v>75</v>
      </c>
      <c r="D147" s="46" t="str">
        <f t="shared" si="1"/>
        <v>PB43969</v>
      </c>
      <c r="E147" s="53">
        <v>65.0</v>
      </c>
    </row>
    <row r="148">
      <c r="A148" s="57">
        <v>43969.0</v>
      </c>
      <c r="B148" s="45" t="s">
        <v>83</v>
      </c>
      <c r="C148" s="45" t="s">
        <v>85</v>
      </c>
      <c r="D148" s="46" t="str">
        <f t="shared" si="1"/>
        <v>PI43969</v>
      </c>
      <c r="E148" s="53">
        <v>50.0</v>
      </c>
    </row>
    <row r="149">
      <c r="A149" s="57">
        <v>43969.0</v>
      </c>
      <c r="B149" s="45" t="s">
        <v>93</v>
      </c>
      <c r="C149" s="45" t="s">
        <v>94</v>
      </c>
      <c r="D149" s="46" t="str">
        <f t="shared" si="1"/>
        <v>SE43969</v>
      </c>
      <c r="E149" s="53">
        <v>64.0</v>
      </c>
    </row>
    <row r="150">
      <c r="A150" s="57">
        <v>43969.0</v>
      </c>
      <c r="B150" s="45" t="s">
        <v>98</v>
      </c>
      <c r="C150" s="45" t="s">
        <v>40</v>
      </c>
      <c r="D150" s="46" t="str">
        <f t="shared" si="1"/>
        <v>AC43969</v>
      </c>
      <c r="E150" s="53" t="s">
        <v>288</v>
      </c>
    </row>
    <row r="151">
      <c r="A151" s="57">
        <v>43969.0</v>
      </c>
      <c r="B151" s="45" t="s">
        <v>102</v>
      </c>
      <c r="C151" s="45" t="s">
        <v>103</v>
      </c>
      <c r="D151" s="46" t="str">
        <f t="shared" si="1"/>
        <v>AP43969</v>
      </c>
      <c r="E151" s="53">
        <v>91.0</v>
      </c>
    </row>
    <row r="152">
      <c r="A152" s="57">
        <v>43969.0</v>
      </c>
      <c r="B152" s="45" t="s">
        <v>107</v>
      </c>
      <c r="C152" s="45" t="s">
        <v>108</v>
      </c>
      <c r="D152" s="46" t="str">
        <f t="shared" si="1"/>
        <v>AM43969</v>
      </c>
      <c r="E152" s="53">
        <v>82.0</v>
      </c>
    </row>
    <row r="153">
      <c r="A153" s="57">
        <v>43969.0</v>
      </c>
      <c r="B153" s="45" t="s">
        <v>112</v>
      </c>
      <c r="C153" s="45" t="s">
        <v>114</v>
      </c>
      <c r="D153" s="46" t="str">
        <f t="shared" si="1"/>
        <v>PA43969</v>
      </c>
      <c r="E153" s="53">
        <v>83.0</v>
      </c>
    </row>
    <row r="154">
      <c r="A154" s="57">
        <v>43969.0</v>
      </c>
      <c r="B154" s="45" t="s">
        <v>127</v>
      </c>
      <c r="C154" s="45" t="s">
        <v>128</v>
      </c>
      <c r="D154" s="46" t="str">
        <f t="shared" si="1"/>
        <v>TO43969</v>
      </c>
      <c r="E154" s="53" t="s">
        <v>288</v>
      </c>
    </row>
    <row r="155">
      <c r="A155" s="57">
        <v>43969.0</v>
      </c>
      <c r="B155" s="45" t="s">
        <v>117</v>
      </c>
      <c r="C155" s="48" t="s">
        <v>118</v>
      </c>
      <c r="D155" s="46" t="str">
        <f t="shared" si="1"/>
        <v>RO43969</v>
      </c>
      <c r="E155" s="53">
        <v>59.0</v>
      </c>
    </row>
    <row r="156">
      <c r="A156" s="57">
        <v>43969.0</v>
      </c>
      <c r="B156" s="45" t="s">
        <v>122</v>
      </c>
      <c r="C156" s="45" t="s">
        <v>123</v>
      </c>
      <c r="D156" s="46" t="str">
        <f t="shared" si="1"/>
        <v>RR43969</v>
      </c>
      <c r="E156" s="53" t="s">
        <v>288</v>
      </c>
    </row>
    <row r="157">
      <c r="A157" s="57">
        <v>43969.0</v>
      </c>
      <c r="B157" s="45" t="s">
        <v>132</v>
      </c>
      <c r="C157" s="45" t="s">
        <v>133</v>
      </c>
      <c r="D157" s="46" t="str">
        <f t="shared" si="1"/>
        <v>ES43969</v>
      </c>
      <c r="E157" s="53">
        <v>78.0</v>
      </c>
    </row>
    <row r="158">
      <c r="A158" s="57">
        <v>43969.0</v>
      </c>
      <c r="B158" s="45" t="s">
        <v>137</v>
      </c>
      <c r="C158" s="45" t="s">
        <v>138</v>
      </c>
      <c r="D158" s="46" t="str">
        <f t="shared" si="1"/>
        <v>MG43969</v>
      </c>
      <c r="E158" s="53">
        <v>63.0</v>
      </c>
    </row>
    <row r="159">
      <c r="A159" s="57">
        <v>43969.0</v>
      </c>
      <c r="B159" s="45" t="s">
        <v>142</v>
      </c>
      <c r="C159" s="45" t="s">
        <v>143</v>
      </c>
      <c r="D159" s="46" t="str">
        <f t="shared" si="1"/>
        <v>RJ43969</v>
      </c>
      <c r="E159" s="53">
        <v>86.0</v>
      </c>
    </row>
    <row r="160">
      <c r="A160" s="57">
        <v>43969.0</v>
      </c>
      <c r="B160" s="45" t="s">
        <v>148</v>
      </c>
      <c r="C160" s="45" t="s">
        <v>149</v>
      </c>
      <c r="D160" s="46" t="str">
        <f t="shared" si="1"/>
        <v>SP43969</v>
      </c>
      <c r="E160" s="53">
        <v>73.0</v>
      </c>
    </row>
    <row r="161">
      <c r="A161" s="57">
        <v>43969.0</v>
      </c>
      <c r="B161" s="45" t="s">
        <v>159</v>
      </c>
      <c r="C161" s="45" t="s">
        <v>160</v>
      </c>
      <c r="D161" s="46" t="str">
        <f t="shared" si="1"/>
        <v>RS43969</v>
      </c>
      <c r="E161" s="53">
        <v>70.0</v>
      </c>
    </row>
    <row r="162">
      <c r="A162" s="57">
        <v>43969.0</v>
      </c>
      <c r="B162" s="45" t="s">
        <v>164</v>
      </c>
      <c r="C162" s="45" t="s">
        <v>165</v>
      </c>
      <c r="D162" s="46" t="str">
        <f t="shared" si="1"/>
        <v>SC43969</v>
      </c>
      <c r="E162" s="53">
        <v>19.0</v>
      </c>
    </row>
    <row r="163">
      <c r="A163" s="57">
        <v>43969.0</v>
      </c>
      <c r="B163" s="45" t="s">
        <v>153</v>
      </c>
      <c r="C163" s="45" t="s">
        <v>154</v>
      </c>
      <c r="D163" s="46" t="str">
        <f t="shared" si="1"/>
        <v>PR43969</v>
      </c>
      <c r="E163" s="62">
        <v>37.0</v>
      </c>
    </row>
    <row r="164">
      <c r="A164" s="63">
        <v>43977.0</v>
      </c>
      <c r="B164" s="64" t="s">
        <v>48</v>
      </c>
      <c r="C164" s="64" t="s">
        <v>49</v>
      </c>
      <c r="D164" s="46" t="str">
        <f t="shared" si="1"/>
        <v>MS43977</v>
      </c>
      <c r="E164" s="65">
        <v>3.3</v>
      </c>
    </row>
    <row r="165">
      <c r="A165" s="63">
        <v>43977.0</v>
      </c>
      <c r="B165" s="66" t="s">
        <v>19</v>
      </c>
      <c r="C165" s="66" t="s">
        <v>20</v>
      </c>
      <c r="D165" s="46" t="str">
        <f t="shared" si="1"/>
        <v>DF43977</v>
      </c>
      <c r="E165" s="67">
        <v>37.9</v>
      </c>
    </row>
    <row r="166">
      <c r="A166" s="63">
        <v>43977.0</v>
      </c>
      <c r="B166" s="66" t="s">
        <v>31</v>
      </c>
      <c r="C166" s="66" t="s">
        <v>33</v>
      </c>
      <c r="D166" s="46" t="str">
        <f t="shared" si="1"/>
        <v>GO43977</v>
      </c>
      <c r="E166" s="67">
        <v>54.4</v>
      </c>
    </row>
    <row r="167">
      <c r="A167" s="63">
        <v>43977.0</v>
      </c>
      <c r="B167" s="66" t="s">
        <v>42</v>
      </c>
      <c r="C167" s="66" t="s">
        <v>43</v>
      </c>
      <c r="D167" s="46" t="str">
        <f t="shared" si="1"/>
        <v>MT43977</v>
      </c>
      <c r="E167" s="67">
        <v>13.2</v>
      </c>
    </row>
    <row r="168">
      <c r="A168" s="63">
        <v>43977.0</v>
      </c>
      <c r="B168" s="66" t="s">
        <v>54</v>
      </c>
      <c r="C168" s="66" t="s">
        <v>55</v>
      </c>
      <c r="D168" s="46" t="str">
        <f t="shared" si="1"/>
        <v>AL43977</v>
      </c>
      <c r="E168" s="67">
        <v>79.0</v>
      </c>
    </row>
    <row r="169">
      <c r="A169" s="63">
        <v>43977.0</v>
      </c>
      <c r="B169" s="66" t="s">
        <v>64</v>
      </c>
      <c r="C169" s="66" t="s">
        <v>65</v>
      </c>
      <c r="D169" s="46" t="str">
        <f t="shared" si="1"/>
        <v>CE43977</v>
      </c>
      <c r="E169" s="67" t="s">
        <v>288</v>
      </c>
    </row>
    <row r="170">
      <c r="A170" s="63">
        <v>43977.0</v>
      </c>
      <c r="B170" s="66" t="s">
        <v>59</v>
      </c>
      <c r="C170" s="66" t="s">
        <v>60</v>
      </c>
      <c r="D170" s="46" t="str">
        <f t="shared" si="1"/>
        <v>BA43977</v>
      </c>
      <c r="E170" s="67">
        <v>68.6</v>
      </c>
    </row>
    <row r="171">
      <c r="A171" s="63">
        <v>43977.0</v>
      </c>
      <c r="B171" s="66" t="s">
        <v>69</v>
      </c>
      <c r="C171" s="66" t="s">
        <v>70</v>
      </c>
      <c r="D171" s="46" t="str">
        <f t="shared" si="1"/>
        <v>MA43977</v>
      </c>
      <c r="E171" s="67">
        <v>95.7</v>
      </c>
    </row>
    <row r="172">
      <c r="A172" s="63">
        <v>43977.0</v>
      </c>
      <c r="B172" s="66" t="s">
        <v>78</v>
      </c>
      <c r="C172" s="66" t="s">
        <v>79</v>
      </c>
      <c r="D172" s="46" t="str">
        <f t="shared" si="1"/>
        <v>PE43977</v>
      </c>
      <c r="E172" s="67">
        <v>97.0</v>
      </c>
    </row>
    <row r="173">
      <c r="A173" s="63">
        <v>43977.0</v>
      </c>
      <c r="B173" s="66" t="s">
        <v>88</v>
      </c>
      <c r="C173" s="66" t="s">
        <v>89</v>
      </c>
      <c r="D173" s="46" t="str">
        <f t="shared" si="1"/>
        <v>RN43977</v>
      </c>
      <c r="E173" s="67">
        <v>72.0</v>
      </c>
    </row>
    <row r="174">
      <c r="A174" s="63">
        <v>43977.0</v>
      </c>
      <c r="B174" s="66" t="s">
        <v>74</v>
      </c>
      <c r="C174" s="66" t="s">
        <v>75</v>
      </c>
      <c r="D174" s="46" t="str">
        <f t="shared" si="1"/>
        <v>PB43977</v>
      </c>
      <c r="E174" s="67">
        <v>73.0</v>
      </c>
    </row>
    <row r="175">
      <c r="A175" s="63">
        <v>43977.0</v>
      </c>
      <c r="B175" s="66" t="s">
        <v>83</v>
      </c>
      <c r="C175" s="66" t="s">
        <v>85</v>
      </c>
      <c r="D175" s="46" t="str">
        <f t="shared" si="1"/>
        <v>PI43977</v>
      </c>
      <c r="E175" s="67">
        <v>64.2</v>
      </c>
    </row>
    <row r="176">
      <c r="A176" s="63">
        <v>43977.0</v>
      </c>
      <c r="B176" s="66" t="s">
        <v>93</v>
      </c>
      <c r="C176" s="66" t="s">
        <v>94</v>
      </c>
      <c r="D176" s="46" t="str">
        <f t="shared" si="1"/>
        <v>SE43977</v>
      </c>
      <c r="E176" s="67">
        <v>81.2</v>
      </c>
    </row>
    <row r="177">
      <c r="A177" s="63">
        <v>43977.0</v>
      </c>
      <c r="B177" s="66" t="s">
        <v>98</v>
      </c>
      <c r="C177" s="66" t="s">
        <v>40</v>
      </c>
      <c r="D177" s="46" t="str">
        <f t="shared" si="1"/>
        <v>AC43977</v>
      </c>
      <c r="E177" s="67" t="s">
        <v>288</v>
      </c>
    </row>
    <row r="178">
      <c r="A178" s="63">
        <v>43977.0</v>
      </c>
      <c r="B178" s="66" t="s">
        <v>102</v>
      </c>
      <c r="C178" s="66" t="s">
        <v>103</v>
      </c>
      <c r="D178" s="46" t="str">
        <f t="shared" si="1"/>
        <v>AP43977</v>
      </c>
      <c r="E178" s="67">
        <v>98.9</v>
      </c>
    </row>
    <row r="179">
      <c r="A179" s="63">
        <v>43977.0</v>
      </c>
      <c r="B179" s="66" t="s">
        <v>107</v>
      </c>
      <c r="C179" s="66" t="s">
        <v>108</v>
      </c>
      <c r="D179" s="46" t="str">
        <f t="shared" si="1"/>
        <v>AM43977</v>
      </c>
      <c r="E179" s="67">
        <v>65.0</v>
      </c>
    </row>
    <row r="180">
      <c r="A180" s="63">
        <v>43977.0</v>
      </c>
      <c r="B180" s="66" t="s">
        <v>112</v>
      </c>
      <c r="C180" s="66" t="s">
        <v>114</v>
      </c>
      <c r="D180" s="46" t="str">
        <f t="shared" si="1"/>
        <v>PA43977</v>
      </c>
      <c r="E180" s="67">
        <v>81.6</v>
      </c>
    </row>
    <row r="181">
      <c r="A181" s="63">
        <v>43977.0</v>
      </c>
      <c r="B181" s="66" t="s">
        <v>127</v>
      </c>
      <c r="C181" s="66" t="s">
        <v>128</v>
      </c>
      <c r="D181" s="46" t="str">
        <f t="shared" si="1"/>
        <v>TO43977</v>
      </c>
      <c r="E181" s="67" t="s">
        <v>288</v>
      </c>
    </row>
    <row r="182">
      <c r="A182" s="63">
        <v>43977.0</v>
      </c>
      <c r="B182" s="66" t="s">
        <v>117</v>
      </c>
      <c r="C182" s="68" t="s">
        <v>118</v>
      </c>
      <c r="D182" s="46" t="str">
        <f t="shared" si="1"/>
        <v>RO43977</v>
      </c>
      <c r="E182" s="67">
        <v>61.4</v>
      </c>
    </row>
    <row r="183">
      <c r="A183" s="63">
        <v>43977.0</v>
      </c>
      <c r="B183" s="66" t="s">
        <v>122</v>
      </c>
      <c r="C183" s="66" t="s">
        <v>123</v>
      </c>
      <c r="D183" s="46" t="str">
        <f t="shared" si="1"/>
        <v>RR43977</v>
      </c>
      <c r="E183" s="67" t="s">
        <v>288</v>
      </c>
    </row>
    <row r="184">
      <c r="A184" s="63">
        <v>43977.0</v>
      </c>
      <c r="B184" s="66" t="s">
        <v>132</v>
      </c>
      <c r="C184" s="66" t="s">
        <v>133</v>
      </c>
      <c r="D184" s="46" t="str">
        <f t="shared" si="1"/>
        <v>ES43977</v>
      </c>
      <c r="E184" s="67">
        <v>78.6</v>
      </c>
    </row>
    <row r="185">
      <c r="A185" s="63">
        <v>43977.0</v>
      </c>
      <c r="B185" s="66" t="s">
        <v>137</v>
      </c>
      <c r="C185" s="66" t="s">
        <v>138</v>
      </c>
      <c r="D185" s="46" t="str">
        <f t="shared" si="1"/>
        <v>MG43977</v>
      </c>
      <c r="E185" s="67">
        <v>69.3</v>
      </c>
    </row>
    <row r="186">
      <c r="A186" s="63">
        <v>43977.0</v>
      </c>
      <c r="B186" s="66" t="s">
        <v>142</v>
      </c>
      <c r="C186" s="66" t="s">
        <v>143</v>
      </c>
      <c r="D186" s="46" t="str">
        <f t="shared" si="1"/>
        <v>RJ43977</v>
      </c>
      <c r="E186" s="67" t="s">
        <v>288</v>
      </c>
    </row>
    <row r="187">
      <c r="A187" s="63">
        <v>43977.0</v>
      </c>
      <c r="B187" s="66" t="s">
        <v>148</v>
      </c>
      <c r="C187" s="66" t="s">
        <v>149</v>
      </c>
      <c r="D187" s="46" t="str">
        <f t="shared" si="1"/>
        <v>SP43977</v>
      </c>
      <c r="E187" s="67">
        <v>73.5</v>
      </c>
    </row>
    <row r="188">
      <c r="A188" s="63">
        <v>43977.0</v>
      </c>
      <c r="B188" s="66" t="s">
        <v>159</v>
      </c>
      <c r="C188" s="66" t="s">
        <v>160</v>
      </c>
      <c r="D188" s="46" t="str">
        <f t="shared" si="1"/>
        <v>RS43977</v>
      </c>
      <c r="E188" s="67">
        <v>71.3</v>
      </c>
    </row>
    <row r="189">
      <c r="A189" s="63">
        <v>43977.0</v>
      </c>
      <c r="B189" s="66" t="s">
        <v>164</v>
      </c>
      <c r="C189" s="66" t="s">
        <v>165</v>
      </c>
      <c r="D189" s="46" t="str">
        <f t="shared" si="1"/>
        <v>SC43977</v>
      </c>
      <c r="E189" s="67" t="s">
        <v>288</v>
      </c>
    </row>
    <row r="190">
      <c r="A190" s="63">
        <v>43977.0</v>
      </c>
      <c r="B190" s="66" t="s">
        <v>153</v>
      </c>
      <c r="C190" s="66" t="s">
        <v>154</v>
      </c>
      <c r="D190" s="46" t="str">
        <f t="shared" si="1"/>
        <v>PR43977</v>
      </c>
      <c r="E190" s="69">
        <v>38.0</v>
      </c>
    </row>
    <row r="191">
      <c r="A191" s="70">
        <v>43978.0</v>
      </c>
      <c r="B191" s="71" t="s">
        <v>48</v>
      </c>
      <c r="C191" s="72" t="s">
        <v>49</v>
      </c>
      <c r="D191" s="46" t="str">
        <f t="shared" si="1"/>
        <v>MS43978</v>
      </c>
      <c r="E191" s="73">
        <v>2.0</v>
      </c>
      <c r="F191" s="30" t="s">
        <v>51</v>
      </c>
    </row>
    <row r="192">
      <c r="A192" s="70">
        <v>43978.0</v>
      </c>
      <c r="B192" s="74" t="s">
        <v>19</v>
      </c>
      <c r="C192" s="75" t="s">
        <v>20</v>
      </c>
      <c r="D192" s="46" t="str">
        <f t="shared" si="1"/>
        <v>DF43978</v>
      </c>
      <c r="E192" s="76">
        <v>45.0</v>
      </c>
      <c r="F192" s="18" t="s">
        <v>21</v>
      </c>
    </row>
    <row r="193">
      <c r="A193" s="70">
        <v>43978.0</v>
      </c>
      <c r="B193" s="74" t="s">
        <v>31</v>
      </c>
      <c r="C193" s="75" t="s">
        <v>33</v>
      </c>
      <c r="D193" s="46" t="str">
        <f t="shared" si="1"/>
        <v>GO43978</v>
      </c>
      <c r="E193" s="76">
        <v>55.0</v>
      </c>
      <c r="F193" s="27" t="s">
        <v>41</v>
      </c>
    </row>
    <row r="194">
      <c r="A194" s="70">
        <v>43978.0</v>
      </c>
      <c r="B194" s="74" t="s">
        <v>42</v>
      </c>
      <c r="C194" s="75" t="s">
        <v>43</v>
      </c>
      <c r="D194" s="46" t="str">
        <f t="shared" si="1"/>
        <v>MT43978</v>
      </c>
      <c r="E194" s="76">
        <v>14.0</v>
      </c>
      <c r="F194" s="18" t="s">
        <v>45</v>
      </c>
    </row>
    <row r="195">
      <c r="A195" s="70">
        <v>43978.0</v>
      </c>
      <c r="B195" s="74" t="s">
        <v>54</v>
      </c>
      <c r="C195" s="75" t="s">
        <v>55</v>
      </c>
      <c r="D195" s="46" t="str">
        <f t="shared" si="1"/>
        <v>AL43978</v>
      </c>
      <c r="E195" s="76">
        <v>74.0</v>
      </c>
      <c r="F195" s="18" t="s">
        <v>57</v>
      </c>
    </row>
    <row r="196">
      <c r="A196" s="70">
        <v>43978.0</v>
      </c>
      <c r="B196" s="74" t="s">
        <v>64</v>
      </c>
      <c r="C196" s="75" t="s">
        <v>65</v>
      </c>
      <c r="D196" s="46" t="str">
        <f t="shared" si="1"/>
        <v>CE43978</v>
      </c>
      <c r="E196" s="76">
        <v>89.0</v>
      </c>
      <c r="F196" s="27" t="s">
        <v>67</v>
      </c>
    </row>
    <row r="197">
      <c r="A197" s="70">
        <v>43978.0</v>
      </c>
      <c r="B197" s="74" t="s">
        <v>59</v>
      </c>
      <c r="C197" s="75" t="s">
        <v>60</v>
      </c>
      <c r="D197" s="46" t="str">
        <f t="shared" si="1"/>
        <v>BA43978</v>
      </c>
      <c r="E197" s="77"/>
      <c r="F197" s="31" t="s">
        <v>62</v>
      </c>
    </row>
    <row r="198">
      <c r="A198" s="70">
        <v>43978.0</v>
      </c>
      <c r="B198" s="74" t="s">
        <v>69</v>
      </c>
      <c r="C198" s="75" t="s">
        <v>70</v>
      </c>
      <c r="D198" s="46" t="str">
        <f t="shared" si="1"/>
        <v>MA43978</v>
      </c>
      <c r="E198" s="76">
        <v>97.0</v>
      </c>
      <c r="F198" s="32" t="s">
        <v>72</v>
      </c>
    </row>
    <row r="199">
      <c r="A199" s="70">
        <v>43978.0</v>
      </c>
      <c r="B199" s="74" t="s">
        <v>78</v>
      </c>
      <c r="C199" s="75" t="s">
        <v>79</v>
      </c>
      <c r="D199" s="46" t="str">
        <f t="shared" si="1"/>
        <v>PE43978</v>
      </c>
      <c r="E199" s="76">
        <v>98.0</v>
      </c>
      <c r="F199" s="27" t="s">
        <v>82</v>
      </c>
    </row>
    <row r="200">
      <c r="A200" s="70">
        <v>43978.0</v>
      </c>
      <c r="B200" s="74" t="s">
        <v>88</v>
      </c>
      <c r="C200" s="75" t="s">
        <v>89</v>
      </c>
      <c r="D200" s="46" t="str">
        <f t="shared" si="1"/>
        <v>RN43978</v>
      </c>
      <c r="E200" s="76">
        <v>84.0</v>
      </c>
      <c r="F200" s="18" t="s">
        <v>92</v>
      </c>
    </row>
    <row r="201">
      <c r="A201" s="70">
        <v>43978.0</v>
      </c>
      <c r="B201" s="74" t="s">
        <v>74</v>
      </c>
      <c r="C201" s="75" t="s">
        <v>75</v>
      </c>
      <c r="D201" s="46" t="str">
        <f t="shared" si="1"/>
        <v>PB43978</v>
      </c>
      <c r="E201" s="76">
        <v>72.0</v>
      </c>
      <c r="F201" s="18" t="s">
        <v>77</v>
      </c>
    </row>
    <row r="202">
      <c r="A202" s="70">
        <v>43978.0</v>
      </c>
      <c r="B202" s="74" t="s">
        <v>83</v>
      </c>
      <c r="C202" s="75" t="s">
        <v>85</v>
      </c>
      <c r="D202" s="46" t="str">
        <f t="shared" si="1"/>
        <v>PI43978</v>
      </c>
      <c r="E202" s="76">
        <v>64.0</v>
      </c>
      <c r="F202" s="18" t="s">
        <v>87</v>
      </c>
    </row>
    <row r="203">
      <c r="A203" s="70">
        <v>43978.0</v>
      </c>
      <c r="B203" s="74" t="s">
        <v>93</v>
      </c>
      <c r="C203" s="75" t="s">
        <v>94</v>
      </c>
      <c r="D203" s="46" t="str">
        <f t="shared" si="1"/>
        <v>SE43978</v>
      </c>
      <c r="E203" s="76">
        <v>84.0</v>
      </c>
      <c r="F203" s="27" t="s">
        <v>96</v>
      </c>
    </row>
    <row r="204">
      <c r="A204" s="70">
        <v>43978.0</v>
      </c>
      <c r="B204" s="74" t="s">
        <v>98</v>
      </c>
      <c r="C204" s="75" t="s">
        <v>40</v>
      </c>
      <c r="D204" s="46" t="str">
        <f t="shared" si="1"/>
        <v>AC43978</v>
      </c>
      <c r="E204" s="77" t="s">
        <v>288</v>
      </c>
      <c r="F204" s="18" t="s">
        <v>100</v>
      </c>
    </row>
    <row r="205">
      <c r="A205" s="70">
        <v>43978.0</v>
      </c>
      <c r="B205" s="74" t="s">
        <v>102</v>
      </c>
      <c r="C205" s="75" t="s">
        <v>103</v>
      </c>
      <c r="D205" s="46" t="str">
        <f t="shared" si="1"/>
        <v>AP43978</v>
      </c>
      <c r="E205" s="76">
        <v>100.0</v>
      </c>
      <c r="F205" s="31" t="s">
        <v>106</v>
      </c>
    </row>
    <row r="206">
      <c r="A206" s="70">
        <v>43978.0</v>
      </c>
      <c r="B206" s="74" t="s">
        <v>107</v>
      </c>
      <c r="C206" s="75" t="s">
        <v>108</v>
      </c>
      <c r="D206" s="46" t="str">
        <f t="shared" si="1"/>
        <v>AM43978</v>
      </c>
      <c r="E206" s="76">
        <v>74.0</v>
      </c>
      <c r="F206" s="78" t="s">
        <v>350</v>
      </c>
    </row>
    <row r="207">
      <c r="A207" s="70">
        <v>43978.0</v>
      </c>
      <c r="B207" s="74" t="s">
        <v>112</v>
      </c>
      <c r="C207" s="75" t="s">
        <v>114</v>
      </c>
      <c r="D207" s="46" t="str">
        <f t="shared" si="1"/>
        <v>PA43978</v>
      </c>
      <c r="E207" s="76">
        <v>84.0</v>
      </c>
      <c r="F207" s="18" t="s">
        <v>116</v>
      </c>
    </row>
    <row r="208">
      <c r="A208" s="70">
        <v>43978.0</v>
      </c>
      <c r="B208" s="74" t="s">
        <v>127</v>
      </c>
      <c r="C208" s="75" t="s">
        <v>128</v>
      </c>
      <c r="D208" s="46" t="str">
        <f t="shared" si="1"/>
        <v>TO43978</v>
      </c>
      <c r="E208" s="77" t="s">
        <v>288</v>
      </c>
      <c r="F208" s="35" t="s">
        <v>130</v>
      </c>
    </row>
    <row r="209">
      <c r="A209" s="70">
        <v>43978.0</v>
      </c>
      <c r="B209" s="74" t="s">
        <v>117</v>
      </c>
      <c r="C209" s="79" t="s">
        <v>118</v>
      </c>
      <c r="D209" s="46" t="str">
        <f t="shared" si="1"/>
        <v>RO43978</v>
      </c>
      <c r="E209" s="76">
        <v>62.0</v>
      </c>
      <c r="F209" s="18" t="s">
        <v>120</v>
      </c>
    </row>
    <row r="210">
      <c r="A210" s="70">
        <v>43978.0</v>
      </c>
      <c r="B210" s="74" t="s">
        <v>122</v>
      </c>
      <c r="C210" s="75" t="s">
        <v>123</v>
      </c>
      <c r="D210" s="46" t="str">
        <f t="shared" si="1"/>
        <v>RR43978</v>
      </c>
      <c r="E210" s="77" t="s">
        <v>288</v>
      </c>
      <c r="F210" s="34" t="s">
        <v>125</v>
      </c>
    </row>
    <row r="211">
      <c r="A211" s="70">
        <v>43978.0</v>
      </c>
      <c r="B211" s="74" t="s">
        <v>132</v>
      </c>
      <c r="C211" s="75" t="s">
        <v>133</v>
      </c>
      <c r="D211" s="46" t="str">
        <f t="shared" si="1"/>
        <v>ES43978</v>
      </c>
      <c r="E211" s="76">
        <v>75.0</v>
      </c>
      <c r="F211" s="32" t="s">
        <v>135</v>
      </c>
    </row>
    <row r="212">
      <c r="A212" s="70">
        <v>43978.0</v>
      </c>
      <c r="B212" s="74" t="s">
        <v>137</v>
      </c>
      <c r="C212" s="75" t="s">
        <v>138</v>
      </c>
      <c r="D212" s="46" t="str">
        <f t="shared" si="1"/>
        <v>MG43978</v>
      </c>
      <c r="E212" s="77"/>
      <c r="F212" s="32" t="s">
        <v>140</v>
      </c>
    </row>
    <row r="213">
      <c r="A213" s="70">
        <v>43978.0</v>
      </c>
      <c r="B213" s="74" t="s">
        <v>142</v>
      </c>
      <c r="C213" s="75" t="s">
        <v>143</v>
      </c>
      <c r="D213" s="46" t="str">
        <f t="shared" si="1"/>
        <v>RJ43978</v>
      </c>
      <c r="E213" s="77" t="s">
        <v>288</v>
      </c>
      <c r="F213" s="32" t="s">
        <v>145</v>
      </c>
    </row>
    <row r="214">
      <c r="A214" s="70">
        <v>43978.0</v>
      </c>
      <c r="B214" s="74" t="s">
        <v>148</v>
      </c>
      <c r="C214" s="75" t="s">
        <v>149</v>
      </c>
      <c r="D214" s="46" t="str">
        <f t="shared" si="1"/>
        <v>SP43978</v>
      </c>
      <c r="E214" s="76">
        <v>73.0</v>
      </c>
      <c r="F214" s="32" t="s">
        <v>151</v>
      </c>
    </row>
    <row r="215">
      <c r="A215" s="70">
        <v>43978.0</v>
      </c>
      <c r="B215" s="74" t="s">
        <v>159</v>
      </c>
      <c r="C215" s="75" t="s">
        <v>160</v>
      </c>
      <c r="D215" s="46" t="str">
        <f t="shared" si="1"/>
        <v>RS43978</v>
      </c>
      <c r="E215" s="76">
        <v>71.0</v>
      </c>
      <c r="F215" s="32" t="s">
        <v>163</v>
      </c>
    </row>
    <row r="216">
      <c r="A216" s="70">
        <v>43978.0</v>
      </c>
      <c r="B216" s="74" t="s">
        <v>164</v>
      </c>
      <c r="C216" s="75" t="s">
        <v>165</v>
      </c>
      <c r="D216" s="46" t="str">
        <f t="shared" si="1"/>
        <v>SC43978</v>
      </c>
      <c r="E216" s="77" t="s">
        <v>288</v>
      </c>
      <c r="F216" s="32" t="s">
        <v>168</v>
      </c>
    </row>
    <row r="217">
      <c r="A217" s="70">
        <v>43978.0</v>
      </c>
      <c r="B217" s="74" t="s">
        <v>153</v>
      </c>
      <c r="C217" s="75" t="s">
        <v>154</v>
      </c>
      <c r="D217" s="46" t="str">
        <f t="shared" si="1"/>
        <v>PR43978</v>
      </c>
      <c r="E217" s="80">
        <v>40.0</v>
      </c>
      <c r="F217" s="32" t="s">
        <v>156</v>
      </c>
    </row>
    <row r="218">
      <c r="A218" s="70">
        <v>43979.0</v>
      </c>
      <c r="B218" s="71" t="s">
        <v>48</v>
      </c>
      <c r="C218" s="72" t="s">
        <v>49</v>
      </c>
      <c r="D218" s="46" t="str">
        <f t="shared" si="1"/>
        <v>MS43979</v>
      </c>
      <c r="E218" s="81">
        <v>3.0</v>
      </c>
    </row>
    <row r="219">
      <c r="A219" s="70">
        <v>43979.0</v>
      </c>
      <c r="B219" s="74" t="s">
        <v>19</v>
      </c>
      <c r="C219" s="75" t="s">
        <v>20</v>
      </c>
      <c r="D219" s="46" t="str">
        <f t="shared" si="1"/>
        <v>DF43979</v>
      </c>
      <c r="E219" s="81">
        <v>40.0</v>
      </c>
    </row>
    <row r="220">
      <c r="A220" s="70">
        <v>43979.0</v>
      </c>
      <c r="B220" s="74" t="s">
        <v>31</v>
      </c>
      <c r="C220" s="75" t="s">
        <v>33</v>
      </c>
      <c r="D220" s="46" t="str">
        <f t="shared" si="1"/>
        <v>GO43979</v>
      </c>
      <c r="E220" s="81">
        <v>53.0</v>
      </c>
    </row>
    <row r="221">
      <c r="A221" s="70">
        <v>43979.0</v>
      </c>
      <c r="B221" s="74" t="s">
        <v>42</v>
      </c>
      <c r="C221" s="75" t="s">
        <v>43</v>
      </c>
      <c r="D221" s="46" t="str">
        <f t="shared" si="1"/>
        <v>MT43979</v>
      </c>
      <c r="E221" s="81">
        <v>15.0</v>
      </c>
    </row>
    <row r="222">
      <c r="A222" s="70">
        <v>43979.0</v>
      </c>
      <c r="B222" s="74" t="s">
        <v>54</v>
      </c>
      <c r="C222" s="75" t="s">
        <v>55</v>
      </c>
      <c r="D222" s="46" t="str">
        <f t="shared" si="1"/>
        <v>AL43979</v>
      </c>
      <c r="E222" s="81">
        <v>72.0</v>
      </c>
    </row>
    <row r="223">
      <c r="A223" s="70">
        <v>43979.0</v>
      </c>
      <c r="B223" s="74" t="s">
        <v>64</v>
      </c>
      <c r="C223" s="75" t="s">
        <v>65</v>
      </c>
      <c r="D223" s="46" t="str">
        <f t="shared" si="1"/>
        <v>CE43979</v>
      </c>
      <c r="E223" s="81">
        <v>89.0</v>
      </c>
    </row>
    <row r="224">
      <c r="A224" s="70">
        <v>43979.0</v>
      </c>
      <c r="B224" s="74" t="s">
        <v>59</v>
      </c>
      <c r="C224" s="75" t="s">
        <v>60</v>
      </c>
      <c r="D224" s="46" t="str">
        <f t="shared" si="1"/>
        <v>BA43979</v>
      </c>
      <c r="E224" s="81">
        <v>68.0</v>
      </c>
    </row>
    <row r="225">
      <c r="A225" s="70">
        <v>43979.0</v>
      </c>
      <c r="B225" s="74" t="s">
        <v>69</v>
      </c>
      <c r="C225" s="75" t="s">
        <v>70</v>
      </c>
      <c r="D225" s="46" t="str">
        <f t="shared" si="1"/>
        <v>MA43979</v>
      </c>
      <c r="E225" s="81">
        <v>95.0</v>
      </c>
    </row>
    <row r="226">
      <c r="A226" s="70">
        <v>43979.0</v>
      </c>
      <c r="B226" s="74" t="s">
        <v>78</v>
      </c>
      <c r="C226" s="75" t="s">
        <v>79</v>
      </c>
      <c r="D226" s="46" t="str">
        <f t="shared" si="1"/>
        <v>PE43979</v>
      </c>
      <c r="E226" s="81">
        <v>98.0</v>
      </c>
    </row>
    <row r="227">
      <c r="A227" s="70">
        <v>43979.0</v>
      </c>
      <c r="B227" s="74" t="s">
        <v>88</v>
      </c>
      <c r="C227" s="75" t="s">
        <v>89</v>
      </c>
      <c r="D227" s="46" t="str">
        <f t="shared" si="1"/>
        <v>RN43979</v>
      </c>
      <c r="E227" s="81">
        <v>84.0</v>
      </c>
    </row>
    <row r="228">
      <c r="A228" s="70">
        <v>43979.0</v>
      </c>
      <c r="B228" s="74" t="s">
        <v>74</v>
      </c>
      <c r="C228" s="75" t="s">
        <v>75</v>
      </c>
      <c r="D228" s="46" t="str">
        <f t="shared" si="1"/>
        <v>PB43979</v>
      </c>
      <c r="E228" s="81">
        <v>77.0</v>
      </c>
    </row>
    <row r="229">
      <c r="A229" s="70">
        <v>43979.0</v>
      </c>
      <c r="B229" s="74" t="s">
        <v>83</v>
      </c>
      <c r="C229" s="75" t="s">
        <v>85</v>
      </c>
      <c r="D229" s="46" t="str">
        <f t="shared" si="1"/>
        <v>PI43979</v>
      </c>
      <c r="E229" s="81">
        <v>64.0</v>
      </c>
    </row>
    <row r="230">
      <c r="A230" s="70">
        <v>43979.0</v>
      </c>
      <c r="B230" s="74" t="s">
        <v>93</v>
      </c>
      <c r="C230" s="75" t="s">
        <v>94</v>
      </c>
      <c r="D230" s="46" t="str">
        <f t="shared" si="1"/>
        <v>SE43979</v>
      </c>
      <c r="E230" s="81">
        <v>87.0</v>
      </c>
    </row>
    <row r="231">
      <c r="A231" s="70">
        <v>43979.0</v>
      </c>
      <c r="B231" s="74" t="s">
        <v>98</v>
      </c>
      <c r="C231" s="75" t="s">
        <v>40</v>
      </c>
      <c r="D231" s="46" t="str">
        <f t="shared" si="1"/>
        <v>AC43979</v>
      </c>
      <c r="E231" s="77" t="s">
        <v>288</v>
      </c>
    </row>
    <row r="232">
      <c r="A232" s="70">
        <v>43979.0</v>
      </c>
      <c r="B232" s="74" t="s">
        <v>102</v>
      </c>
      <c r="C232" s="75" t="s">
        <v>103</v>
      </c>
      <c r="D232" s="46" t="str">
        <f t="shared" si="1"/>
        <v>AP43979</v>
      </c>
      <c r="E232" s="81">
        <v>100.0</v>
      </c>
    </row>
    <row r="233">
      <c r="A233" s="70">
        <v>43979.0</v>
      </c>
      <c r="B233" s="74" t="s">
        <v>107</v>
      </c>
      <c r="C233" s="75" t="s">
        <v>108</v>
      </c>
      <c r="D233" s="46" t="str">
        <f t="shared" si="1"/>
        <v>AM43979</v>
      </c>
      <c r="E233" s="81">
        <v>70.0</v>
      </c>
    </row>
    <row r="234">
      <c r="A234" s="70">
        <v>43979.0</v>
      </c>
      <c r="B234" s="74" t="s">
        <v>112</v>
      </c>
      <c r="C234" s="75" t="s">
        <v>114</v>
      </c>
      <c r="D234" s="46" t="str">
        <f t="shared" si="1"/>
        <v>PA43979</v>
      </c>
      <c r="E234" s="81">
        <v>84.0</v>
      </c>
    </row>
    <row r="235">
      <c r="A235" s="70">
        <v>43979.0</v>
      </c>
      <c r="B235" s="74" t="s">
        <v>127</v>
      </c>
      <c r="C235" s="75" t="s">
        <v>128</v>
      </c>
      <c r="D235" s="46" t="str">
        <f t="shared" si="1"/>
        <v>TO43979</v>
      </c>
      <c r="E235" s="77" t="s">
        <v>288</v>
      </c>
    </row>
    <row r="236">
      <c r="A236" s="70">
        <v>43979.0</v>
      </c>
      <c r="B236" s="74" t="s">
        <v>117</v>
      </c>
      <c r="C236" s="79" t="s">
        <v>118</v>
      </c>
      <c r="D236" s="46" t="str">
        <f t="shared" si="1"/>
        <v>RO43979</v>
      </c>
      <c r="E236" s="81">
        <v>66.0</v>
      </c>
    </row>
    <row r="237">
      <c r="A237" s="70">
        <v>43979.0</v>
      </c>
      <c r="B237" s="74" t="s">
        <v>122</v>
      </c>
      <c r="C237" s="75" t="s">
        <v>123</v>
      </c>
      <c r="D237" s="46" t="str">
        <f t="shared" si="1"/>
        <v>RR43979</v>
      </c>
      <c r="E237" s="77" t="s">
        <v>288</v>
      </c>
    </row>
    <row r="238">
      <c r="A238" s="70">
        <v>43979.0</v>
      </c>
      <c r="B238" s="74" t="s">
        <v>132</v>
      </c>
      <c r="C238" s="75" t="s">
        <v>133</v>
      </c>
      <c r="D238" s="46" t="str">
        <f t="shared" si="1"/>
        <v>ES43979</v>
      </c>
      <c r="E238" s="81">
        <v>77.0</v>
      </c>
    </row>
    <row r="239">
      <c r="A239" s="70">
        <v>43979.0</v>
      </c>
      <c r="B239" s="74" t="s">
        <v>137</v>
      </c>
      <c r="C239" s="75" t="s">
        <v>138</v>
      </c>
      <c r="D239" s="46" t="str">
        <f t="shared" si="1"/>
        <v>MG43979</v>
      </c>
    </row>
    <row r="240">
      <c r="A240" s="70">
        <v>43979.0</v>
      </c>
      <c r="B240" s="74" t="s">
        <v>142</v>
      </c>
      <c r="C240" s="75" t="s">
        <v>143</v>
      </c>
      <c r="D240" s="46" t="str">
        <f t="shared" si="1"/>
        <v>RJ43979</v>
      </c>
      <c r="E240" s="77" t="s">
        <v>288</v>
      </c>
    </row>
    <row r="241">
      <c r="A241" s="70">
        <v>43979.0</v>
      </c>
      <c r="B241" s="74" t="s">
        <v>148</v>
      </c>
      <c r="C241" s="75" t="s">
        <v>149</v>
      </c>
      <c r="D241" s="46" t="str">
        <f t="shared" si="1"/>
        <v>SP43979</v>
      </c>
      <c r="E241" s="81">
        <v>74.0</v>
      </c>
    </row>
    <row r="242">
      <c r="A242" s="70">
        <v>43979.0</v>
      </c>
      <c r="B242" s="74" t="s">
        <v>159</v>
      </c>
      <c r="C242" s="75" t="s">
        <v>160</v>
      </c>
      <c r="D242" s="46" t="str">
        <f t="shared" si="1"/>
        <v>RS43979</v>
      </c>
      <c r="E242" s="81">
        <v>70.0</v>
      </c>
    </row>
    <row r="243">
      <c r="A243" s="70">
        <v>43979.0</v>
      </c>
      <c r="B243" s="74" t="s">
        <v>164</v>
      </c>
      <c r="C243" s="75" t="s">
        <v>165</v>
      </c>
      <c r="D243" s="46" t="str">
        <f t="shared" si="1"/>
        <v>SC43979</v>
      </c>
      <c r="E243" s="77" t="s">
        <v>288</v>
      </c>
    </row>
    <row r="244">
      <c r="A244" s="70">
        <v>43979.0</v>
      </c>
      <c r="B244" s="74" t="s">
        <v>153</v>
      </c>
      <c r="C244" s="75" t="s">
        <v>154</v>
      </c>
      <c r="D244" s="46" t="str">
        <f t="shared" si="1"/>
        <v>PR43979</v>
      </c>
      <c r="E244" s="81">
        <v>44.0</v>
      </c>
    </row>
    <row r="245">
      <c r="A245" s="70">
        <v>43980.0</v>
      </c>
      <c r="B245" s="71" t="s">
        <v>48</v>
      </c>
      <c r="C245" s="72" t="s">
        <v>49</v>
      </c>
      <c r="D245" s="46" t="str">
        <f t="shared" si="1"/>
        <v>MS43980</v>
      </c>
      <c r="E245" s="81">
        <v>2.0</v>
      </c>
    </row>
    <row r="246">
      <c r="A246" s="70">
        <v>43980.0</v>
      </c>
      <c r="B246" s="74" t="s">
        <v>19</v>
      </c>
      <c r="C246" s="75" t="s">
        <v>20</v>
      </c>
      <c r="D246" s="46" t="str">
        <f t="shared" si="1"/>
        <v>DF43980</v>
      </c>
      <c r="E246" s="77" t="s">
        <v>288</v>
      </c>
    </row>
    <row r="247">
      <c r="A247" s="70">
        <v>43980.0</v>
      </c>
      <c r="B247" s="74" t="s">
        <v>31</v>
      </c>
      <c r="C247" s="75" t="s">
        <v>33</v>
      </c>
      <c r="D247" s="46" t="str">
        <f t="shared" si="1"/>
        <v>GO43980</v>
      </c>
      <c r="E247" s="77" t="s">
        <v>288</v>
      </c>
    </row>
    <row r="248">
      <c r="A248" s="70">
        <v>43980.0</v>
      </c>
      <c r="B248" s="74" t="s">
        <v>42</v>
      </c>
      <c r="C248" s="75" t="s">
        <v>43</v>
      </c>
      <c r="D248" s="46" t="str">
        <f t="shared" si="1"/>
        <v>MT43980</v>
      </c>
      <c r="E248" s="76">
        <v>16.2</v>
      </c>
    </row>
    <row r="249">
      <c r="A249" s="70">
        <v>43980.0</v>
      </c>
      <c r="B249" s="74" t="s">
        <v>54</v>
      </c>
      <c r="C249" s="75" t="s">
        <v>55</v>
      </c>
      <c r="D249" s="46" t="str">
        <f t="shared" si="1"/>
        <v>AL43980</v>
      </c>
      <c r="E249" s="77" t="s">
        <v>288</v>
      </c>
    </row>
    <row r="250">
      <c r="A250" s="70">
        <v>43980.0</v>
      </c>
      <c r="B250" s="74" t="s">
        <v>64</v>
      </c>
      <c r="C250" s="75" t="s">
        <v>65</v>
      </c>
      <c r="D250" s="46" t="str">
        <f t="shared" si="1"/>
        <v>CE43980</v>
      </c>
      <c r="E250" s="77" t="s">
        <v>288</v>
      </c>
    </row>
    <row r="251">
      <c r="A251" s="70">
        <v>43980.0</v>
      </c>
      <c r="B251" s="74" t="s">
        <v>59</v>
      </c>
      <c r="C251" s="75" t="s">
        <v>60</v>
      </c>
      <c r="D251" s="46" t="str">
        <f t="shared" si="1"/>
        <v>BA43980</v>
      </c>
      <c r="E251" s="81">
        <v>69.0</v>
      </c>
    </row>
    <row r="252">
      <c r="A252" s="70">
        <v>43980.0</v>
      </c>
      <c r="B252" s="74" t="s">
        <v>69</v>
      </c>
      <c r="C252" s="75" t="s">
        <v>70</v>
      </c>
      <c r="D252" s="46" t="str">
        <f t="shared" si="1"/>
        <v>MA43980</v>
      </c>
      <c r="E252" s="81">
        <v>91.25</v>
      </c>
    </row>
    <row r="253">
      <c r="A253" s="70">
        <v>43980.0</v>
      </c>
      <c r="B253" s="74" t="s">
        <v>78</v>
      </c>
      <c r="C253" s="75" t="s">
        <v>79</v>
      </c>
      <c r="D253" s="46" t="str">
        <f t="shared" si="1"/>
        <v>PE43980</v>
      </c>
      <c r="E253" s="81">
        <v>96.0</v>
      </c>
    </row>
    <row r="254">
      <c r="A254" s="70">
        <v>43980.0</v>
      </c>
      <c r="B254" s="74" t="s">
        <v>88</v>
      </c>
      <c r="C254" s="75" t="s">
        <v>89</v>
      </c>
      <c r="D254" s="46" t="str">
        <f t="shared" si="1"/>
        <v>RN43980</v>
      </c>
      <c r="E254" s="81">
        <v>89.0</v>
      </c>
    </row>
    <row r="255">
      <c r="A255" s="70">
        <v>43980.0</v>
      </c>
      <c r="B255" s="74" t="s">
        <v>74</v>
      </c>
      <c r="C255" s="75" t="s">
        <v>75</v>
      </c>
      <c r="D255" s="46" t="str">
        <f t="shared" si="1"/>
        <v>PB43980</v>
      </c>
      <c r="E255" s="77" t="s">
        <v>288</v>
      </c>
    </row>
    <row r="256">
      <c r="A256" s="70">
        <v>43980.0</v>
      </c>
      <c r="B256" s="74" t="s">
        <v>83</v>
      </c>
      <c r="C256" s="75" t="s">
        <v>85</v>
      </c>
      <c r="D256" s="46" t="str">
        <f t="shared" si="1"/>
        <v>PI43980</v>
      </c>
      <c r="E256" s="77" t="s">
        <v>288</v>
      </c>
    </row>
    <row r="257">
      <c r="A257" s="70">
        <v>43980.0</v>
      </c>
      <c r="B257" s="74" t="s">
        <v>93</v>
      </c>
      <c r="C257" s="75" t="s">
        <v>94</v>
      </c>
      <c r="D257" s="46" t="str">
        <f t="shared" si="1"/>
        <v>SE43980</v>
      </c>
      <c r="E257" s="77" t="s">
        <v>288</v>
      </c>
    </row>
    <row r="258">
      <c r="A258" s="70">
        <v>43980.0</v>
      </c>
      <c r="B258" s="74" t="s">
        <v>98</v>
      </c>
      <c r="C258" s="75" t="s">
        <v>40</v>
      </c>
      <c r="D258" s="46" t="str">
        <f t="shared" si="1"/>
        <v>AC43980</v>
      </c>
      <c r="E258" s="77" t="s">
        <v>288</v>
      </c>
    </row>
    <row r="259">
      <c r="A259" s="70">
        <v>43980.0</v>
      </c>
      <c r="B259" s="74" t="s">
        <v>102</v>
      </c>
      <c r="C259" s="75" t="s">
        <v>103</v>
      </c>
      <c r="D259" s="46" t="str">
        <f t="shared" si="1"/>
        <v>AP43980</v>
      </c>
      <c r="E259" s="77" t="s">
        <v>288</v>
      </c>
    </row>
    <row r="260">
      <c r="A260" s="70">
        <v>43980.0</v>
      </c>
      <c r="B260" s="74" t="s">
        <v>107</v>
      </c>
      <c r="C260" s="75" t="s">
        <v>108</v>
      </c>
      <c r="D260" s="46" t="str">
        <f t="shared" si="1"/>
        <v>AM43980</v>
      </c>
      <c r="E260" s="81">
        <v>72.0</v>
      </c>
    </row>
    <row r="261">
      <c r="A261" s="70">
        <v>43980.0</v>
      </c>
      <c r="B261" s="74" t="s">
        <v>112</v>
      </c>
      <c r="C261" s="75" t="s">
        <v>114</v>
      </c>
      <c r="D261" s="46" t="str">
        <f t="shared" si="1"/>
        <v>PA43980</v>
      </c>
      <c r="E261" s="77" t="s">
        <v>288</v>
      </c>
    </row>
    <row r="262">
      <c r="A262" s="70">
        <v>43980.0</v>
      </c>
      <c r="B262" s="74" t="s">
        <v>127</v>
      </c>
      <c r="C262" s="75" t="s">
        <v>128</v>
      </c>
      <c r="D262" s="46" t="str">
        <f t="shared" si="1"/>
        <v>TO43980</v>
      </c>
      <c r="E262" s="77" t="s">
        <v>288</v>
      </c>
    </row>
    <row r="263">
      <c r="A263" s="70">
        <v>43980.0</v>
      </c>
      <c r="B263" s="74" t="s">
        <v>117</v>
      </c>
      <c r="C263" s="79" t="s">
        <v>118</v>
      </c>
      <c r="D263" s="46" t="str">
        <f t="shared" si="1"/>
        <v>RO43980</v>
      </c>
      <c r="E263" s="77" t="s">
        <v>288</v>
      </c>
    </row>
    <row r="264">
      <c r="A264" s="70">
        <v>43980.0</v>
      </c>
      <c r="B264" s="74" t="s">
        <v>122</v>
      </c>
      <c r="C264" s="75" t="s">
        <v>123</v>
      </c>
      <c r="D264" s="46" t="str">
        <f t="shared" si="1"/>
        <v>RR43980</v>
      </c>
      <c r="E264" s="77" t="s">
        <v>288</v>
      </c>
    </row>
    <row r="265">
      <c r="A265" s="70">
        <v>43980.0</v>
      </c>
      <c r="B265" s="74" t="s">
        <v>132</v>
      </c>
      <c r="C265" s="75" t="s">
        <v>133</v>
      </c>
      <c r="D265" s="46" t="str">
        <f t="shared" si="1"/>
        <v>ES43980</v>
      </c>
      <c r="E265" s="77" t="s">
        <v>288</v>
      </c>
    </row>
    <row r="266">
      <c r="A266" s="70">
        <v>43980.0</v>
      </c>
      <c r="B266" s="74" t="s">
        <v>137</v>
      </c>
      <c r="C266" s="75" t="s">
        <v>138</v>
      </c>
      <c r="D266" s="46" t="str">
        <f t="shared" si="1"/>
        <v>MG43980</v>
      </c>
      <c r="E266" s="77" t="s">
        <v>288</v>
      </c>
    </row>
    <row r="267">
      <c r="A267" s="70">
        <v>43980.0</v>
      </c>
      <c r="B267" s="74" t="s">
        <v>142</v>
      </c>
      <c r="C267" s="75" t="s">
        <v>143</v>
      </c>
      <c r="D267" s="46" t="str">
        <f t="shared" si="1"/>
        <v>RJ43980</v>
      </c>
      <c r="E267" s="77" t="s">
        <v>288</v>
      </c>
    </row>
    <row r="268">
      <c r="A268" s="70">
        <v>43980.0</v>
      </c>
      <c r="B268" s="74" t="s">
        <v>148</v>
      </c>
      <c r="C268" s="75" t="s">
        <v>149</v>
      </c>
      <c r="D268" s="46" t="str">
        <f t="shared" si="1"/>
        <v>SP43980</v>
      </c>
    </row>
    <row r="269">
      <c r="A269" s="70">
        <v>43980.0</v>
      </c>
      <c r="B269" s="74" t="s">
        <v>159</v>
      </c>
      <c r="C269" s="75" t="s">
        <v>160</v>
      </c>
      <c r="D269" s="46" t="str">
        <f t="shared" si="1"/>
        <v>RS43980</v>
      </c>
    </row>
    <row r="270">
      <c r="A270" s="70">
        <v>43980.0</v>
      </c>
      <c r="B270" s="74" t="s">
        <v>164</v>
      </c>
      <c r="C270" s="75" t="s">
        <v>165</v>
      </c>
      <c r="D270" s="46" t="str">
        <f t="shared" si="1"/>
        <v>SC43980</v>
      </c>
    </row>
    <row r="271">
      <c r="A271" s="70">
        <v>43980.0</v>
      </c>
      <c r="B271" s="74" t="s">
        <v>153</v>
      </c>
      <c r="C271" s="75" t="s">
        <v>154</v>
      </c>
      <c r="D271" s="46" t="str">
        <f t="shared" si="1"/>
        <v>PR43980</v>
      </c>
    </row>
    <row r="272">
      <c r="A272" s="70">
        <v>43982.0</v>
      </c>
      <c r="B272" s="71" t="s">
        <v>48</v>
      </c>
      <c r="C272" s="72" t="s">
        <v>49</v>
      </c>
      <c r="D272" s="46" t="str">
        <f t="shared" si="1"/>
        <v>MS43982</v>
      </c>
      <c r="E272" s="77" t="s">
        <v>288</v>
      </c>
    </row>
    <row r="273">
      <c r="A273" s="70">
        <v>43982.0</v>
      </c>
      <c r="B273" s="74" t="s">
        <v>19</v>
      </c>
      <c r="C273" s="75" t="s">
        <v>20</v>
      </c>
      <c r="D273" s="46" t="str">
        <f t="shared" si="1"/>
        <v>DF43982</v>
      </c>
      <c r="E273" s="81">
        <v>45.0</v>
      </c>
    </row>
    <row r="274">
      <c r="A274" s="70">
        <v>43982.0</v>
      </c>
      <c r="B274" s="74" t="s">
        <v>31</v>
      </c>
      <c r="C274" s="75" t="s">
        <v>33</v>
      </c>
      <c r="D274" s="46" t="str">
        <f t="shared" si="1"/>
        <v>GO43982</v>
      </c>
      <c r="E274" s="81">
        <v>70.0</v>
      </c>
    </row>
    <row r="275">
      <c r="A275" s="70">
        <v>43982.0</v>
      </c>
      <c r="B275" s="74" t="s">
        <v>42</v>
      </c>
      <c r="C275" s="75" t="s">
        <v>43</v>
      </c>
      <c r="D275" s="46" t="str">
        <f t="shared" si="1"/>
        <v>MT43982</v>
      </c>
      <c r="E275" s="81">
        <v>17.9</v>
      </c>
    </row>
    <row r="276">
      <c r="A276" s="70">
        <v>43982.0</v>
      </c>
      <c r="B276" s="74" t="s">
        <v>54</v>
      </c>
      <c r="C276" s="75" t="s">
        <v>55</v>
      </c>
      <c r="D276" s="46" t="str">
        <f t="shared" si="1"/>
        <v>AL43982</v>
      </c>
      <c r="E276" s="81">
        <v>75.0</v>
      </c>
    </row>
    <row r="277">
      <c r="A277" s="70">
        <v>43982.0</v>
      </c>
      <c r="B277" s="74" t="s">
        <v>64</v>
      </c>
      <c r="C277" s="75" t="s">
        <v>65</v>
      </c>
      <c r="D277" s="46" t="str">
        <f t="shared" si="1"/>
        <v>CE43982</v>
      </c>
      <c r="E277" s="81">
        <v>88.96</v>
      </c>
    </row>
    <row r="278">
      <c r="A278" s="70">
        <v>43982.0</v>
      </c>
      <c r="B278" s="74" t="s">
        <v>59</v>
      </c>
      <c r="C278" s="75" t="s">
        <v>60</v>
      </c>
      <c r="D278" s="46" t="str">
        <f t="shared" si="1"/>
        <v>BA43982</v>
      </c>
      <c r="E278" s="81">
        <v>67.0</v>
      </c>
    </row>
    <row r="279">
      <c r="A279" s="70">
        <v>43982.0</v>
      </c>
      <c r="B279" s="74" t="s">
        <v>69</v>
      </c>
      <c r="C279" s="75" t="s">
        <v>70</v>
      </c>
      <c r="D279" s="46" t="str">
        <f t="shared" si="1"/>
        <v>MA43982</v>
      </c>
      <c r="E279" s="81">
        <v>96.25</v>
      </c>
    </row>
    <row r="280">
      <c r="A280" s="70">
        <v>43982.0</v>
      </c>
      <c r="B280" s="74" t="s">
        <v>78</v>
      </c>
      <c r="C280" s="75" t="s">
        <v>79</v>
      </c>
      <c r="D280" s="46" t="str">
        <f t="shared" si="1"/>
        <v>PE43982</v>
      </c>
      <c r="E280" s="81">
        <v>98.0</v>
      </c>
    </row>
    <row r="281">
      <c r="A281" s="70">
        <v>43982.0</v>
      </c>
      <c r="B281" s="74" t="s">
        <v>88</v>
      </c>
      <c r="C281" s="75" t="s">
        <v>89</v>
      </c>
      <c r="D281" s="46" t="str">
        <f t="shared" si="1"/>
        <v>RN43982</v>
      </c>
      <c r="E281" s="77" t="s">
        <v>288</v>
      </c>
    </row>
    <row r="282">
      <c r="A282" s="70">
        <v>43982.0</v>
      </c>
      <c r="B282" s="74" t="s">
        <v>74</v>
      </c>
      <c r="C282" s="75" t="s">
        <v>75</v>
      </c>
      <c r="D282" s="46" t="str">
        <f t="shared" si="1"/>
        <v>PB43982</v>
      </c>
      <c r="E282" s="77" t="s">
        <v>288</v>
      </c>
    </row>
    <row r="283">
      <c r="A283" s="70">
        <v>43982.0</v>
      </c>
      <c r="B283" s="74" t="s">
        <v>83</v>
      </c>
      <c r="C283" s="75" t="s">
        <v>85</v>
      </c>
      <c r="D283" s="46" t="str">
        <f t="shared" si="1"/>
        <v>PI43982</v>
      </c>
      <c r="E283" s="81">
        <v>66.8</v>
      </c>
    </row>
    <row r="284">
      <c r="A284" s="70">
        <v>43982.0</v>
      </c>
      <c r="B284" s="74" t="s">
        <v>93</v>
      </c>
      <c r="C284" s="75" t="s">
        <v>94</v>
      </c>
      <c r="D284" s="46" t="str">
        <f t="shared" si="1"/>
        <v>SE43982</v>
      </c>
      <c r="E284" s="81">
        <v>62.9</v>
      </c>
    </row>
    <row r="285">
      <c r="A285" s="70">
        <v>43982.0</v>
      </c>
      <c r="B285" s="74" t="s">
        <v>98</v>
      </c>
      <c r="C285" s="75" t="s">
        <v>40</v>
      </c>
      <c r="D285" s="46" t="str">
        <f t="shared" si="1"/>
        <v>AC43982</v>
      </c>
      <c r="E285" s="77" t="s">
        <v>288</v>
      </c>
    </row>
    <row r="286">
      <c r="A286" s="70">
        <v>43982.0</v>
      </c>
      <c r="B286" s="74" t="s">
        <v>102</v>
      </c>
      <c r="C286" s="75" t="s">
        <v>103</v>
      </c>
      <c r="D286" s="46" t="str">
        <f t="shared" si="1"/>
        <v>AP43982</v>
      </c>
      <c r="E286" s="81">
        <v>98.0</v>
      </c>
    </row>
    <row r="287">
      <c r="A287" s="70">
        <v>43982.0</v>
      </c>
      <c r="B287" s="74" t="s">
        <v>107</v>
      </c>
      <c r="C287" s="75" t="s">
        <v>108</v>
      </c>
      <c r="D287" s="46" t="str">
        <f t="shared" si="1"/>
        <v>AM43982</v>
      </c>
      <c r="E287" s="77" t="s">
        <v>288</v>
      </c>
    </row>
    <row r="288">
      <c r="A288" s="70">
        <v>43982.0</v>
      </c>
      <c r="B288" s="74" t="s">
        <v>112</v>
      </c>
      <c r="C288" s="75" t="s">
        <v>114</v>
      </c>
      <c r="D288" s="46" t="str">
        <f t="shared" si="1"/>
        <v>PA43982</v>
      </c>
      <c r="E288" s="81">
        <v>70.0</v>
      </c>
    </row>
    <row r="289">
      <c r="A289" s="70">
        <v>43982.0</v>
      </c>
      <c r="B289" s="74" t="s">
        <v>127</v>
      </c>
      <c r="C289" s="75" t="s">
        <v>128</v>
      </c>
      <c r="D289" s="46" t="str">
        <f t="shared" si="1"/>
        <v>TO43982</v>
      </c>
      <c r="E289" s="77" t="s">
        <v>288</v>
      </c>
    </row>
    <row r="290">
      <c r="A290" s="70">
        <v>43982.0</v>
      </c>
      <c r="B290" s="74" t="s">
        <v>117</v>
      </c>
      <c r="C290" s="79" t="s">
        <v>118</v>
      </c>
      <c r="D290" s="46" t="str">
        <f t="shared" si="1"/>
        <v>RO43982</v>
      </c>
      <c r="E290" s="81">
        <v>76.7</v>
      </c>
    </row>
    <row r="291">
      <c r="A291" s="70">
        <v>43982.0</v>
      </c>
      <c r="B291" s="74" t="s">
        <v>122</v>
      </c>
      <c r="C291" s="75" t="s">
        <v>123</v>
      </c>
      <c r="D291" s="46" t="str">
        <f t="shared" si="1"/>
        <v>RR43982</v>
      </c>
      <c r="E291" s="77" t="s">
        <v>288</v>
      </c>
    </row>
    <row r="292">
      <c r="A292" s="70">
        <v>43982.0</v>
      </c>
      <c r="B292" s="74" t="s">
        <v>132</v>
      </c>
      <c r="C292" s="75" t="s">
        <v>133</v>
      </c>
      <c r="D292" s="46" t="str">
        <f t="shared" si="1"/>
        <v>ES43982</v>
      </c>
      <c r="E292" s="81">
        <v>80.23</v>
      </c>
    </row>
    <row r="293">
      <c r="A293" s="70">
        <v>43982.0</v>
      </c>
      <c r="B293" s="74" t="s">
        <v>137</v>
      </c>
      <c r="C293" s="75" t="s">
        <v>138</v>
      </c>
      <c r="D293" s="46" t="str">
        <f t="shared" si="1"/>
        <v>MG43982</v>
      </c>
      <c r="E293" s="81">
        <v>70.0</v>
      </c>
    </row>
    <row r="294">
      <c r="A294" s="70">
        <v>43982.0</v>
      </c>
      <c r="B294" s="74" t="s">
        <v>142</v>
      </c>
      <c r="C294" s="75" t="s">
        <v>143</v>
      </c>
      <c r="D294" s="46" t="str">
        <f t="shared" si="1"/>
        <v>RJ43982</v>
      </c>
      <c r="E294" s="77" t="s">
        <v>288</v>
      </c>
    </row>
    <row r="295">
      <c r="A295" s="70">
        <v>43982.0</v>
      </c>
      <c r="B295" s="74" t="s">
        <v>148</v>
      </c>
      <c r="C295" s="75" t="s">
        <v>149</v>
      </c>
      <c r="D295" s="46" t="str">
        <f t="shared" si="1"/>
        <v>SP43982</v>
      </c>
      <c r="E295" s="81">
        <v>71.6</v>
      </c>
    </row>
    <row r="296">
      <c r="A296" s="70">
        <v>43982.0</v>
      </c>
      <c r="B296" s="74" t="s">
        <v>159</v>
      </c>
      <c r="C296" s="75" t="s">
        <v>160</v>
      </c>
      <c r="D296" s="46" t="str">
        <f t="shared" si="1"/>
        <v>RS43982</v>
      </c>
      <c r="E296" s="81">
        <v>71.4</v>
      </c>
    </row>
    <row r="297">
      <c r="A297" s="70">
        <v>43982.0</v>
      </c>
      <c r="B297" s="74" t="s">
        <v>164</v>
      </c>
      <c r="C297" s="75" t="s">
        <v>165</v>
      </c>
      <c r="D297" s="46" t="str">
        <f t="shared" si="1"/>
        <v>SC43982</v>
      </c>
      <c r="E297" s="77" t="s">
        <v>288</v>
      </c>
    </row>
    <row r="298">
      <c r="A298" s="70">
        <v>43982.0</v>
      </c>
      <c r="B298" s="74" t="s">
        <v>153</v>
      </c>
      <c r="C298" s="75" t="s">
        <v>154</v>
      </c>
      <c r="D298" s="46" t="str">
        <f t="shared" si="1"/>
        <v>PR43982</v>
      </c>
      <c r="E298" s="81">
        <v>44.0</v>
      </c>
    </row>
    <row r="299">
      <c r="A299" s="70">
        <v>43983.0</v>
      </c>
      <c r="B299" s="71" t="s">
        <v>48</v>
      </c>
      <c r="C299" s="72" t="s">
        <v>49</v>
      </c>
      <c r="D299" s="46" t="str">
        <f t="shared" si="1"/>
        <v>MS43983</v>
      </c>
      <c r="E299" s="81">
        <v>3.0</v>
      </c>
    </row>
    <row r="300">
      <c r="A300" s="70">
        <v>43983.0</v>
      </c>
      <c r="B300" s="74" t="s">
        <v>64</v>
      </c>
      <c r="C300" s="75" t="s">
        <v>65</v>
      </c>
      <c r="D300" s="46" t="str">
        <f t="shared" si="1"/>
        <v>CE43983</v>
      </c>
      <c r="E300" s="81">
        <v>86.97</v>
      </c>
    </row>
    <row r="301">
      <c r="A301" s="70">
        <v>43983.0</v>
      </c>
      <c r="B301" s="74" t="s">
        <v>69</v>
      </c>
      <c r="C301" s="75" t="s">
        <v>70</v>
      </c>
      <c r="D301" s="46" t="str">
        <f t="shared" si="1"/>
        <v>MA43983</v>
      </c>
      <c r="E301" s="81">
        <v>97.5</v>
      </c>
    </row>
    <row r="302">
      <c r="A302" s="70">
        <v>43983.0</v>
      </c>
      <c r="B302" s="74" t="s">
        <v>78</v>
      </c>
      <c r="C302" s="75" t="s">
        <v>79</v>
      </c>
      <c r="D302" s="46" t="str">
        <f t="shared" si="1"/>
        <v>PE43983</v>
      </c>
      <c r="E302" s="81">
        <v>96.0</v>
      </c>
    </row>
    <row r="303">
      <c r="A303" s="70">
        <v>43983.0</v>
      </c>
      <c r="B303" s="74" t="s">
        <v>88</v>
      </c>
      <c r="C303" s="75" t="s">
        <v>89</v>
      </c>
      <c r="D303" s="46" t="str">
        <f t="shared" si="1"/>
        <v>RN43983</v>
      </c>
      <c r="E303" s="81">
        <v>93.0</v>
      </c>
    </row>
    <row r="304">
      <c r="A304" s="70">
        <v>43983.0</v>
      </c>
      <c r="B304" s="74" t="s">
        <v>102</v>
      </c>
      <c r="C304" s="75" t="s">
        <v>103</v>
      </c>
      <c r="D304" s="46" t="str">
        <f t="shared" si="1"/>
        <v>AP43983</v>
      </c>
      <c r="E304" s="81">
        <v>97.98</v>
      </c>
    </row>
    <row r="305">
      <c r="A305" s="70">
        <v>43983.0</v>
      </c>
      <c r="B305" s="74" t="s">
        <v>107</v>
      </c>
      <c r="C305" s="75" t="s">
        <v>108</v>
      </c>
      <c r="D305" s="46" t="str">
        <f t="shared" si="1"/>
        <v>AM43983</v>
      </c>
      <c r="E305" s="81">
        <v>71.0</v>
      </c>
    </row>
    <row r="306">
      <c r="A306" s="70">
        <v>43983.0</v>
      </c>
      <c r="B306" s="74" t="s">
        <v>112</v>
      </c>
      <c r="C306" s="75" t="s">
        <v>114</v>
      </c>
      <c r="D306" s="46" t="str">
        <f t="shared" si="1"/>
        <v>PA43983</v>
      </c>
      <c r="E306" s="81">
        <v>87.21</v>
      </c>
    </row>
    <row r="307">
      <c r="A307" s="70">
        <v>43983.0</v>
      </c>
      <c r="B307" s="74" t="s">
        <v>153</v>
      </c>
      <c r="C307" s="75" t="s">
        <v>154</v>
      </c>
      <c r="D307" s="46" t="str">
        <f t="shared" si="1"/>
        <v>PR43983</v>
      </c>
      <c r="E307" s="81">
        <v>48.0</v>
      </c>
    </row>
    <row r="308">
      <c r="A308" s="70">
        <v>43983.0</v>
      </c>
      <c r="B308" s="74" t="s">
        <v>19</v>
      </c>
      <c r="C308" s="75" t="s">
        <v>20</v>
      </c>
      <c r="D308" s="46" t="str">
        <f t="shared" si="1"/>
        <v>DF43983</v>
      </c>
      <c r="E308" s="81">
        <v>46.58</v>
      </c>
    </row>
    <row r="309">
      <c r="A309" s="70">
        <v>43983.0</v>
      </c>
      <c r="B309" s="74" t="s">
        <v>31</v>
      </c>
      <c r="C309" s="75" t="s">
        <v>33</v>
      </c>
      <c r="D309" s="46" t="str">
        <f t="shared" si="1"/>
        <v>GO43983</v>
      </c>
      <c r="E309" s="81">
        <v>56.0</v>
      </c>
    </row>
    <row r="310">
      <c r="A310" s="70">
        <v>43983.0</v>
      </c>
      <c r="B310" s="74" t="s">
        <v>42</v>
      </c>
      <c r="C310" s="75" t="s">
        <v>43</v>
      </c>
      <c r="D310" s="46" t="str">
        <f t="shared" si="1"/>
        <v>MT43983</v>
      </c>
      <c r="E310" s="81">
        <v>22.8</v>
      </c>
    </row>
    <row r="311">
      <c r="A311" s="70">
        <v>43983.0</v>
      </c>
      <c r="B311" s="74" t="s">
        <v>54</v>
      </c>
      <c r="C311" s="75" t="s">
        <v>55</v>
      </c>
      <c r="D311" s="46" t="str">
        <f t="shared" si="1"/>
        <v>AL43983</v>
      </c>
      <c r="E311" s="81">
        <v>76.0</v>
      </c>
    </row>
    <row r="312">
      <c r="A312" s="70">
        <v>43983.0</v>
      </c>
      <c r="B312" s="74" t="s">
        <v>59</v>
      </c>
      <c r="C312" s="75" t="s">
        <v>60</v>
      </c>
      <c r="D312" s="46" t="str">
        <f t="shared" si="1"/>
        <v>BA43983</v>
      </c>
      <c r="E312" s="81">
        <v>68.0</v>
      </c>
    </row>
    <row r="313">
      <c r="A313" s="70">
        <v>43983.0</v>
      </c>
      <c r="B313" s="74" t="s">
        <v>74</v>
      </c>
      <c r="C313" s="75" t="s">
        <v>75</v>
      </c>
      <c r="D313" s="46" t="str">
        <f t="shared" si="1"/>
        <v>PB43983</v>
      </c>
      <c r="E313" s="81">
        <v>59.0</v>
      </c>
    </row>
    <row r="314">
      <c r="A314" s="70">
        <v>43983.0</v>
      </c>
      <c r="B314" s="74" t="s">
        <v>83</v>
      </c>
      <c r="C314" s="75" t="s">
        <v>85</v>
      </c>
      <c r="D314" s="46" t="str">
        <f t="shared" si="1"/>
        <v>PI43983</v>
      </c>
      <c r="E314" s="81">
        <v>70.7</v>
      </c>
    </row>
    <row r="315">
      <c r="A315" s="70">
        <v>43983.0</v>
      </c>
      <c r="B315" s="74" t="s">
        <v>93</v>
      </c>
      <c r="C315" s="75" t="s">
        <v>94</v>
      </c>
      <c r="D315" s="46" t="str">
        <f t="shared" si="1"/>
        <v>SE43983</v>
      </c>
      <c r="E315" s="81">
        <v>55.0</v>
      </c>
    </row>
    <row r="316">
      <c r="A316" s="70">
        <v>43983.0</v>
      </c>
      <c r="B316" s="74" t="s">
        <v>117</v>
      </c>
      <c r="C316" s="79" t="s">
        <v>118</v>
      </c>
      <c r="D316" s="46" t="str">
        <f t="shared" si="1"/>
        <v>RO43983</v>
      </c>
      <c r="E316" s="81">
        <v>73.6</v>
      </c>
    </row>
    <row r="317">
      <c r="A317" s="70">
        <v>43983.0</v>
      </c>
      <c r="B317" s="74" t="s">
        <v>132</v>
      </c>
      <c r="C317" s="75" t="s">
        <v>133</v>
      </c>
      <c r="D317" s="46" t="str">
        <f t="shared" si="1"/>
        <v>ES43983</v>
      </c>
      <c r="E317" s="81">
        <v>82.44</v>
      </c>
    </row>
    <row r="318">
      <c r="A318" s="70">
        <v>43983.0</v>
      </c>
      <c r="B318" s="74" t="s">
        <v>137</v>
      </c>
      <c r="C318" s="75" t="s">
        <v>138</v>
      </c>
      <c r="D318" s="46" t="str">
        <f t="shared" si="1"/>
        <v>MG43983</v>
      </c>
      <c r="E318" s="81">
        <v>70.8</v>
      </c>
    </row>
    <row r="319">
      <c r="A319" s="70">
        <v>43983.0</v>
      </c>
      <c r="B319" s="74" t="s">
        <v>148</v>
      </c>
      <c r="C319" s="75" t="s">
        <v>149</v>
      </c>
      <c r="D319" s="46" t="str">
        <f t="shared" si="1"/>
        <v>SP43983</v>
      </c>
      <c r="E319" s="81">
        <v>71.6</v>
      </c>
    </row>
    <row r="320">
      <c r="A320" s="70">
        <v>43983.0</v>
      </c>
      <c r="B320" s="74" t="s">
        <v>159</v>
      </c>
      <c r="C320" s="75" t="s">
        <v>160</v>
      </c>
      <c r="D320" s="46" t="str">
        <f t="shared" si="1"/>
        <v>RS43983</v>
      </c>
      <c r="E320" s="81">
        <v>72.3</v>
      </c>
    </row>
    <row r="321">
      <c r="A321" s="70">
        <v>43983.0</v>
      </c>
      <c r="B321" s="74" t="s">
        <v>164</v>
      </c>
      <c r="C321" s="75" t="s">
        <v>165</v>
      </c>
      <c r="D321" s="46" t="str">
        <f t="shared" si="1"/>
        <v>SC43983</v>
      </c>
      <c r="E321" s="77" t="s">
        <v>288</v>
      </c>
    </row>
    <row r="322">
      <c r="A322" s="70">
        <v>43983.0</v>
      </c>
      <c r="B322" s="74" t="s">
        <v>98</v>
      </c>
      <c r="C322" s="75" t="s">
        <v>40</v>
      </c>
      <c r="D322" s="46" t="str">
        <f t="shared" si="1"/>
        <v>AC43983</v>
      </c>
      <c r="E322" s="77" t="s">
        <v>288</v>
      </c>
    </row>
    <row r="323">
      <c r="A323" s="70">
        <v>43983.0</v>
      </c>
      <c r="B323" s="74" t="s">
        <v>127</v>
      </c>
      <c r="C323" s="75" t="s">
        <v>128</v>
      </c>
      <c r="D323" s="46" t="str">
        <f t="shared" si="1"/>
        <v>TO43983</v>
      </c>
      <c r="E323" s="77" t="s">
        <v>288</v>
      </c>
    </row>
    <row r="324">
      <c r="A324" s="70">
        <v>43983.0</v>
      </c>
      <c r="B324" s="74" t="s">
        <v>122</v>
      </c>
      <c r="C324" s="75" t="s">
        <v>123</v>
      </c>
      <c r="D324" s="46" t="str">
        <f t="shared" si="1"/>
        <v>RR43983</v>
      </c>
      <c r="E324" s="77" t="s">
        <v>288</v>
      </c>
    </row>
    <row r="325">
      <c r="A325" s="70">
        <v>43983.0</v>
      </c>
      <c r="B325" s="74" t="s">
        <v>142</v>
      </c>
      <c r="C325" s="75" t="s">
        <v>143</v>
      </c>
      <c r="D325" s="46" t="str">
        <f t="shared" si="1"/>
        <v>RJ43983</v>
      </c>
      <c r="E325" s="77" t="s">
        <v>288</v>
      </c>
    </row>
    <row r="326">
      <c r="A326" s="70">
        <v>43984.0</v>
      </c>
      <c r="B326" s="71" t="s">
        <v>48</v>
      </c>
      <c r="C326" s="72" t="s">
        <v>49</v>
      </c>
      <c r="D326" s="46" t="str">
        <f t="shared" si="1"/>
        <v>MS43984</v>
      </c>
      <c r="E326" s="82" t="s">
        <v>288</v>
      </c>
      <c r="F326" s="30" t="s">
        <v>51</v>
      </c>
    </row>
    <row r="327">
      <c r="A327" s="70">
        <v>43984.0</v>
      </c>
      <c r="B327" s="74" t="s">
        <v>64</v>
      </c>
      <c r="C327" s="75" t="s">
        <v>65</v>
      </c>
      <c r="D327" s="46" t="str">
        <f t="shared" si="1"/>
        <v>CE43984</v>
      </c>
      <c r="E327" s="83">
        <v>84.98</v>
      </c>
      <c r="F327" s="27" t="s">
        <v>67</v>
      </c>
    </row>
    <row r="328">
      <c r="A328" s="70">
        <v>43984.0</v>
      </c>
      <c r="B328" s="74" t="s">
        <v>69</v>
      </c>
      <c r="C328" s="75" t="s">
        <v>70</v>
      </c>
      <c r="D328" s="46" t="str">
        <f t="shared" si="1"/>
        <v>MA43984</v>
      </c>
      <c r="E328" s="81">
        <v>89.9</v>
      </c>
      <c r="F328" s="32" t="s">
        <v>72</v>
      </c>
    </row>
    <row r="329">
      <c r="A329" s="70">
        <v>43984.0</v>
      </c>
      <c r="B329" s="74" t="s">
        <v>78</v>
      </c>
      <c r="C329" s="75" t="s">
        <v>79</v>
      </c>
      <c r="D329" s="46" t="str">
        <f t="shared" si="1"/>
        <v>PE43984</v>
      </c>
      <c r="E329" s="82" t="s">
        <v>288</v>
      </c>
      <c r="F329" s="27" t="s">
        <v>82</v>
      </c>
    </row>
    <row r="330">
      <c r="A330" s="70">
        <v>43984.0</v>
      </c>
      <c r="B330" s="74" t="s">
        <v>88</v>
      </c>
      <c r="C330" s="75" t="s">
        <v>89</v>
      </c>
      <c r="D330" s="46" t="str">
        <f t="shared" si="1"/>
        <v>RN43984</v>
      </c>
      <c r="E330" s="81">
        <v>88.0</v>
      </c>
      <c r="F330" s="18" t="s">
        <v>92</v>
      </c>
    </row>
    <row r="331">
      <c r="A331" s="70">
        <v>43984.0</v>
      </c>
      <c r="B331" s="74" t="s">
        <v>102</v>
      </c>
      <c r="C331" s="75" t="s">
        <v>103</v>
      </c>
      <c r="D331" s="46" t="str">
        <f t="shared" si="1"/>
        <v>AP43984</v>
      </c>
      <c r="E331" s="81">
        <v>98.84</v>
      </c>
      <c r="F331" s="31" t="s">
        <v>106</v>
      </c>
    </row>
    <row r="332">
      <c r="A332" s="70">
        <v>43984.0</v>
      </c>
      <c r="B332" s="74" t="s">
        <v>107</v>
      </c>
      <c r="C332" s="75" t="s">
        <v>108</v>
      </c>
      <c r="D332" s="46" t="str">
        <f t="shared" si="1"/>
        <v>AM43984</v>
      </c>
      <c r="E332" s="82" t="s">
        <v>288</v>
      </c>
      <c r="F332" s="18" t="s">
        <v>111</v>
      </c>
    </row>
    <row r="333">
      <c r="A333" s="70">
        <v>43984.0</v>
      </c>
      <c r="B333" s="74" t="s">
        <v>112</v>
      </c>
      <c r="C333" s="75" t="s">
        <v>114</v>
      </c>
      <c r="D333" s="46" t="str">
        <f t="shared" si="1"/>
        <v>PA43984</v>
      </c>
      <c r="E333" s="84" t="s">
        <v>384</v>
      </c>
      <c r="F333" s="18" t="s">
        <v>116</v>
      </c>
    </row>
    <row r="334">
      <c r="A334" s="70">
        <v>43984.0</v>
      </c>
      <c r="B334" s="74" t="s">
        <v>153</v>
      </c>
      <c r="C334" s="75" t="s">
        <v>154</v>
      </c>
      <c r="D334" s="46" t="str">
        <f t="shared" si="1"/>
        <v>PR43984</v>
      </c>
      <c r="E334" s="81">
        <v>37.4</v>
      </c>
      <c r="F334" s="32" t="s">
        <v>156</v>
      </c>
    </row>
    <row r="335">
      <c r="A335" s="70">
        <v>43984.0</v>
      </c>
      <c r="B335" s="74" t="s">
        <v>19</v>
      </c>
      <c r="C335" s="75" t="s">
        <v>20</v>
      </c>
      <c r="D335" s="46" t="str">
        <f t="shared" si="1"/>
        <v>DF43984</v>
      </c>
      <c r="E335" s="81">
        <v>45.96</v>
      </c>
      <c r="F335" s="18" t="s">
        <v>21</v>
      </c>
    </row>
    <row r="336">
      <c r="A336" s="70">
        <v>43984.0</v>
      </c>
      <c r="B336" s="74" t="s">
        <v>31</v>
      </c>
      <c r="C336" s="75" t="s">
        <v>33</v>
      </c>
      <c r="D336" s="46" t="str">
        <f t="shared" si="1"/>
        <v>GO43984</v>
      </c>
      <c r="E336" s="81">
        <v>82.53</v>
      </c>
      <c r="F336" s="27" t="s">
        <v>41</v>
      </c>
    </row>
    <row r="337">
      <c r="A337" s="70">
        <v>43984.0</v>
      </c>
      <c r="B337" s="74" t="s">
        <v>42</v>
      </c>
      <c r="C337" s="75" t="s">
        <v>43</v>
      </c>
      <c r="D337" s="46" t="str">
        <f t="shared" si="1"/>
        <v>MT43984</v>
      </c>
      <c r="E337" s="82" t="s">
        <v>388</v>
      </c>
      <c r="F337" s="18" t="s">
        <v>45</v>
      </c>
    </row>
    <row r="338">
      <c r="A338" s="70">
        <v>43984.0</v>
      </c>
      <c r="B338" s="74" t="s">
        <v>54</v>
      </c>
      <c r="C338" s="75" t="s">
        <v>55</v>
      </c>
      <c r="D338" s="46" t="str">
        <f t="shared" si="1"/>
        <v>AL43984</v>
      </c>
      <c r="E338" s="81">
        <v>78.0</v>
      </c>
      <c r="F338" s="18" t="s">
        <v>57</v>
      </c>
    </row>
    <row r="339">
      <c r="A339" s="70">
        <v>43984.0</v>
      </c>
      <c r="B339" s="74" t="s">
        <v>59</v>
      </c>
      <c r="C339" s="75" t="s">
        <v>60</v>
      </c>
      <c r="D339" s="46" t="str">
        <f t="shared" si="1"/>
        <v>BA43984</v>
      </c>
      <c r="E339" s="81">
        <v>68.0</v>
      </c>
      <c r="F339" s="31" t="s">
        <v>62</v>
      </c>
    </row>
    <row r="340">
      <c r="A340" s="70">
        <v>43984.0</v>
      </c>
      <c r="B340" s="74" t="s">
        <v>74</v>
      </c>
      <c r="C340" s="75" t="s">
        <v>75</v>
      </c>
      <c r="D340" s="46" t="str">
        <f t="shared" si="1"/>
        <v>PB43984</v>
      </c>
      <c r="E340" s="81">
        <v>72.0</v>
      </c>
      <c r="F340" s="18" t="s">
        <v>77</v>
      </c>
    </row>
    <row r="341">
      <c r="A341" s="70">
        <v>43984.0</v>
      </c>
      <c r="B341" s="74" t="s">
        <v>83</v>
      </c>
      <c r="C341" s="75" t="s">
        <v>85</v>
      </c>
      <c r="D341" s="46" t="str">
        <f t="shared" si="1"/>
        <v>PI43984</v>
      </c>
      <c r="E341" s="81">
        <v>67.8</v>
      </c>
      <c r="F341" s="18" t="s">
        <v>87</v>
      </c>
    </row>
    <row r="342">
      <c r="A342" s="70">
        <v>43984.0</v>
      </c>
      <c r="B342" s="74" t="s">
        <v>93</v>
      </c>
      <c r="C342" s="75" t="s">
        <v>94</v>
      </c>
      <c r="D342" s="46" t="str">
        <f t="shared" si="1"/>
        <v>SE43984</v>
      </c>
      <c r="E342" s="81">
        <v>56.7</v>
      </c>
      <c r="F342" s="27" t="s">
        <v>96</v>
      </c>
    </row>
    <row r="343">
      <c r="A343" s="70">
        <v>43984.0</v>
      </c>
      <c r="B343" s="74" t="s">
        <v>117</v>
      </c>
      <c r="C343" s="79" t="s">
        <v>118</v>
      </c>
      <c r="D343" s="46" t="str">
        <f t="shared" si="1"/>
        <v>RO43984</v>
      </c>
      <c r="E343" s="81">
        <v>77.9</v>
      </c>
      <c r="F343" s="18" t="s">
        <v>120</v>
      </c>
    </row>
    <row r="344">
      <c r="A344" s="70">
        <v>43984.0</v>
      </c>
      <c r="B344" s="74" t="s">
        <v>132</v>
      </c>
      <c r="C344" s="75" t="s">
        <v>133</v>
      </c>
      <c r="D344" s="46" t="str">
        <f t="shared" si="1"/>
        <v>ES43984</v>
      </c>
      <c r="E344" s="81">
        <v>82.43</v>
      </c>
      <c r="F344" s="32" t="s">
        <v>135</v>
      </c>
    </row>
    <row r="345">
      <c r="A345" s="70">
        <v>43984.0</v>
      </c>
      <c r="B345" s="74" t="s">
        <v>137</v>
      </c>
      <c r="C345" s="75" t="s">
        <v>138</v>
      </c>
      <c r="D345" s="46" t="str">
        <f t="shared" si="1"/>
        <v>MG43984</v>
      </c>
      <c r="E345" s="81">
        <v>68.43</v>
      </c>
      <c r="F345" s="18" t="s">
        <v>394</v>
      </c>
    </row>
    <row r="346">
      <c r="A346" s="70">
        <v>43984.0</v>
      </c>
      <c r="B346" s="74" t="s">
        <v>148</v>
      </c>
      <c r="C346" s="75" t="s">
        <v>149</v>
      </c>
      <c r="D346" s="46" t="str">
        <f t="shared" si="1"/>
        <v>SP43984</v>
      </c>
      <c r="E346" s="81">
        <v>70.4</v>
      </c>
      <c r="F346" s="32" t="s">
        <v>151</v>
      </c>
    </row>
    <row r="347">
      <c r="A347" s="70">
        <v>43984.0</v>
      </c>
      <c r="B347" s="74" t="s">
        <v>159</v>
      </c>
      <c r="C347" s="75" t="s">
        <v>160</v>
      </c>
      <c r="D347" s="46" t="str">
        <f t="shared" si="1"/>
        <v>RS43984</v>
      </c>
      <c r="E347" s="81">
        <v>70.9</v>
      </c>
      <c r="F347" s="32" t="s">
        <v>163</v>
      </c>
    </row>
    <row r="348">
      <c r="A348" s="70">
        <v>43984.0</v>
      </c>
      <c r="B348" s="74" t="s">
        <v>164</v>
      </c>
      <c r="C348" s="75" t="s">
        <v>165</v>
      </c>
      <c r="D348" s="46" t="str">
        <f t="shared" si="1"/>
        <v>SC43984</v>
      </c>
      <c r="E348" s="85">
        <v>60.6</v>
      </c>
      <c r="F348" s="18" t="s">
        <v>396</v>
      </c>
    </row>
    <row r="349">
      <c r="A349" s="70">
        <v>43984.0</v>
      </c>
      <c r="B349" s="74" t="s">
        <v>98</v>
      </c>
      <c r="C349" s="75" t="s">
        <v>40</v>
      </c>
      <c r="D349" s="46" t="str">
        <f t="shared" si="1"/>
        <v>AC43984</v>
      </c>
      <c r="E349" s="77" t="s">
        <v>288</v>
      </c>
      <c r="F349" s="18" t="s">
        <v>100</v>
      </c>
    </row>
    <row r="350">
      <c r="A350" s="70">
        <v>43984.0</v>
      </c>
      <c r="B350" s="74" t="s">
        <v>127</v>
      </c>
      <c r="C350" s="75" t="s">
        <v>128</v>
      </c>
      <c r="D350" s="46" t="str">
        <f t="shared" si="1"/>
        <v>TO43984</v>
      </c>
      <c r="E350" s="77" t="s">
        <v>288</v>
      </c>
      <c r="F350" s="35" t="s">
        <v>130</v>
      </c>
    </row>
    <row r="351">
      <c r="A351" s="70">
        <v>43984.0</v>
      </c>
      <c r="B351" s="74" t="s">
        <v>122</v>
      </c>
      <c r="C351" s="75" t="s">
        <v>123</v>
      </c>
      <c r="D351" s="46" t="str">
        <f t="shared" si="1"/>
        <v>RR43984</v>
      </c>
      <c r="E351" s="77" t="s">
        <v>288</v>
      </c>
      <c r="F351" s="34" t="s">
        <v>125</v>
      </c>
    </row>
    <row r="352">
      <c r="A352" s="70">
        <v>43984.0</v>
      </c>
      <c r="B352" s="74" t="s">
        <v>142</v>
      </c>
      <c r="C352" s="75" t="s">
        <v>143</v>
      </c>
      <c r="D352" s="46" t="str">
        <f t="shared" si="1"/>
        <v>RJ43984</v>
      </c>
      <c r="E352" s="77" t="s">
        <v>288</v>
      </c>
      <c r="F352" s="32" t="s">
        <v>145</v>
      </c>
    </row>
    <row r="353">
      <c r="A353" s="86">
        <v>43985.0</v>
      </c>
      <c r="B353" s="87" t="s">
        <v>48</v>
      </c>
      <c r="C353" s="88" t="s">
        <v>49</v>
      </c>
      <c r="D353" s="89" t="str">
        <f t="shared" si="1"/>
        <v>MS43985</v>
      </c>
      <c r="E353" s="90">
        <v>6.0</v>
      </c>
      <c r="F353" s="30" t="s">
        <v>51</v>
      </c>
    </row>
    <row r="354">
      <c r="A354" s="86">
        <v>43985.0</v>
      </c>
      <c r="B354" s="91" t="s">
        <v>64</v>
      </c>
      <c r="C354" s="92" t="s">
        <v>65</v>
      </c>
      <c r="D354" s="89" t="str">
        <f t="shared" si="1"/>
        <v>CE43985</v>
      </c>
      <c r="E354" s="90">
        <v>83.0</v>
      </c>
      <c r="F354" s="27" t="s">
        <v>67</v>
      </c>
    </row>
    <row r="355">
      <c r="A355" s="86">
        <v>43985.0</v>
      </c>
      <c r="B355" s="91" t="s">
        <v>69</v>
      </c>
      <c r="C355" s="92" t="s">
        <v>70</v>
      </c>
      <c r="D355" s="89" t="str">
        <f t="shared" si="1"/>
        <v>MA43985</v>
      </c>
      <c r="E355" s="90">
        <v>90.0</v>
      </c>
      <c r="F355" s="32" t="s">
        <v>72</v>
      </c>
    </row>
    <row r="356">
      <c r="A356" s="86">
        <v>43985.0</v>
      </c>
      <c r="B356" s="91" t="s">
        <v>78</v>
      </c>
      <c r="C356" s="92" t="s">
        <v>79</v>
      </c>
      <c r="D356" s="89" t="str">
        <f t="shared" si="1"/>
        <v>PE43985</v>
      </c>
      <c r="E356" s="90">
        <v>97.0</v>
      </c>
      <c r="F356" s="27" t="s">
        <v>82</v>
      </c>
    </row>
    <row r="357">
      <c r="A357" s="86">
        <v>43985.0</v>
      </c>
      <c r="B357" s="91" t="s">
        <v>88</v>
      </c>
      <c r="C357" s="92" t="s">
        <v>89</v>
      </c>
      <c r="D357" s="89" t="str">
        <f t="shared" si="1"/>
        <v>RN43985</v>
      </c>
      <c r="E357" s="90">
        <v>89.0</v>
      </c>
      <c r="F357" s="18" t="s">
        <v>92</v>
      </c>
    </row>
    <row r="358">
      <c r="A358" s="86">
        <v>43985.0</v>
      </c>
      <c r="B358" s="91" t="s">
        <v>102</v>
      </c>
      <c r="C358" s="92" t="s">
        <v>103</v>
      </c>
      <c r="D358" s="89" t="str">
        <f t="shared" si="1"/>
        <v>AP43985</v>
      </c>
      <c r="E358" s="90">
        <v>98.0</v>
      </c>
      <c r="F358" s="31" t="s">
        <v>106</v>
      </c>
    </row>
    <row r="359">
      <c r="A359" s="86">
        <v>43985.0</v>
      </c>
      <c r="B359" s="91" t="s">
        <v>107</v>
      </c>
      <c r="C359" s="92" t="s">
        <v>108</v>
      </c>
      <c r="D359" s="89" t="str">
        <f t="shared" si="1"/>
        <v>AM43985</v>
      </c>
      <c r="E359" s="90">
        <v>71.0</v>
      </c>
      <c r="F359" s="18" t="s">
        <v>406</v>
      </c>
    </row>
    <row r="360">
      <c r="A360" s="86">
        <v>43985.0</v>
      </c>
      <c r="B360" s="91" t="s">
        <v>112</v>
      </c>
      <c r="C360" s="92" t="s">
        <v>114</v>
      </c>
      <c r="D360" s="89" t="str">
        <f t="shared" si="1"/>
        <v>PA43985</v>
      </c>
      <c r="E360" s="90">
        <v>80.0</v>
      </c>
      <c r="F360" s="18" t="s">
        <v>408</v>
      </c>
    </row>
    <row r="361">
      <c r="A361" s="86">
        <v>43985.0</v>
      </c>
      <c r="B361" s="91" t="s">
        <v>153</v>
      </c>
      <c r="C361" s="92" t="s">
        <v>154</v>
      </c>
      <c r="D361" s="89" t="str">
        <f t="shared" si="1"/>
        <v>PR43985</v>
      </c>
      <c r="E361" s="90">
        <v>48.0</v>
      </c>
      <c r="F361" s="32" t="s">
        <v>156</v>
      </c>
    </row>
    <row r="362">
      <c r="A362" s="86">
        <v>43985.0</v>
      </c>
      <c r="B362" s="91" t="s">
        <v>19</v>
      </c>
      <c r="C362" s="92" t="s">
        <v>20</v>
      </c>
      <c r="D362" s="89" t="str">
        <f t="shared" si="1"/>
        <v>DF43985</v>
      </c>
      <c r="E362" s="90">
        <v>55.0</v>
      </c>
      <c r="F362" s="18" t="s">
        <v>410</v>
      </c>
    </row>
    <row r="363">
      <c r="A363" s="86">
        <v>43985.0</v>
      </c>
      <c r="B363" s="91" t="s">
        <v>31</v>
      </c>
      <c r="C363" s="92" t="s">
        <v>33</v>
      </c>
      <c r="D363" s="89" t="str">
        <f t="shared" si="1"/>
        <v>GO43985</v>
      </c>
      <c r="E363" s="90">
        <v>75.0</v>
      </c>
      <c r="F363" s="27" t="s">
        <v>41</v>
      </c>
    </row>
    <row r="364">
      <c r="A364" s="86">
        <v>43985.0</v>
      </c>
      <c r="B364" s="91" t="s">
        <v>42</v>
      </c>
      <c r="C364" s="92" t="s">
        <v>43</v>
      </c>
      <c r="D364" s="89" t="str">
        <f t="shared" si="1"/>
        <v>MT43985</v>
      </c>
      <c r="E364" s="90">
        <v>29.0</v>
      </c>
      <c r="F364" s="18" t="s">
        <v>45</v>
      </c>
    </row>
    <row r="365">
      <c r="A365" s="86">
        <v>43985.0</v>
      </c>
      <c r="B365" s="91" t="s">
        <v>54</v>
      </c>
      <c r="C365" s="92" t="s">
        <v>55</v>
      </c>
      <c r="D365" s="89" t="str">
        <f t="shared" si="1"/>
        <v>AL43985</v>
      </c>
      <c r="E365" s="90">
        <v>78.0</v>
      </c>
      <c r="F365" s="18" t="s">
        <v>57</v>
      </c>
    </row>
    <row r="366">
      <c r="A366" s="86">
        <v>43985.0</v>
      </c>
      <c r="B366" s="91" t="s">
        <v>59</v>
      </c>
      <c r="C366" s="92" t="s">
        <v>60</v>
      </c>
      <c r="D366" s="89" t="str">
        <f t="shared" si="1"/>
        <v>BA43985</v>
      </c>
      <c r="E366" s="90">
        <v>69.0</v>
      </c>
      <c r="F366" s="31" t="s">
        <v>62</v>
      </c>
    </row>
    <row r="367">
      <c r="A367" s="86">
        <v>43985.0</v>
      </c>
      <c r="B367" s="91" t="s">
        <v>74</v>
      </c>
      <c r="C367" s="92" t="s">
        <v>75</v>
      </c>
      <c r="D367" s="89" t="str">
        <f t="shared" si="1"/>
        <v>PB43985</v>
      </c>
      <c r="E367" s="90">
        <v>69.0</v>
      </c>
      <c r="F367" s="18" t="s">
        <v>77</v>
      </c>
    </row>
    <row r="368">
      <c r="A368" s="86">
        <v>43985.0</v>
      </c>
      <c r="B368" s="91" t="s">
        <v>83</v>
      </c>
      <c r="C368" s="92" t="s">
        <v>85</v>
      </c>
      <c r="D368" s="89" t="str">
        <f t="shared" si="1"/>
        <v>PI43985</v>
      </c>
      <c r="E368" s="90">
        <v>66.0</v>
      </c>
      <c r="F368" s="18" t="s">
        <v>87</v>
      </c>
    </row>
    <row r="369">
      <c r="A369" s="86">
        <v>43985.0</v>
      </c>
      <c r="B369" s="91" t="s">
        <v>93</v>
      </c>
      <c r="C369" s="92" t="s">
        <v>94</v>
      </c>
      <c r="D369" s="89" t="str">
        <f t="shared" si="1"/>
        <v>SE43985</v>
      </c>
      <c r="E369" s="90" t="s">
        <v>415</v>
      </c>
      <c r="F369" s="27" t="s">
        <v>96</v>
      </c>
    </row>
    <row r="370">
      <c r="A370" s="86">
        <v>43985.0</v>
      </c>
      <c r="B370" s="91" t="s">
        <v>117</v>
      </c>
      <c r="C370" s="93" t="s">
        <v>118</v>
      </c>
      <c r="D370" s="89" t="str">
        <f t="shared" si="1"/>
        <v>RO43985</v>
      </c>
      <c r="E370" s="90">
        <v>70.0</v>
      </c>
      <c r="F370" s="18" t="s">
        <v>120</v>
      </c>
    </row>
    <row r="371">
      <c r="A371" s="86">
        <v>43985.0</v>
      </c>
      <c r="B371" s="91" t="s">
        <v>132</v>
      </c>
      <c r="C371" s="92" t="s">
        <v>133</v>
      </c>
      <c r="D371" s="89" t="str">
        <f t="shared" si="1"/>
        <v>ES43985</v>
      </c>
      <c r="E371" s="90">
        <v>82.0</v>
      </c>
      <c r="F371" s="32" t="s">
        <v>135</v>
      </c>
    </row>
    <row r="372">
      <c r="A372" s="86">
        <v>43985.0</v>
      </c>
      <c r="B372" s="91" t="s">
        <v>137</v>
      </c>
      <c r="C372" s="92" t="s">
        <v>138</v>
      </c>
      <c r="D372" s="89" t="str">
        <f t="shared" si="1"/>
        <v>MG43985</v>
      </c>
      <c r="E372" s="90">
        <v>71.0</v>
      </c>
      <c r="F372" s="18" t="s">
        <v>394</v>
      </c>
    </row>
    <row r="373">
      <c r="A373" s="86">
        <v>43985.0</v>
      </c>
      <c r="B373" s="91" t="s">
        <v>148</v>
      </c>
      <c r="C373" s="92" t="s">
        <v>149</v>
      </c>
      <c r="D373" s="89" t="str">
        <f t="shared" si="1"/>
        <v>SP43985</v>
      </c>
      <c r="E373" s="90">
        <v>71.0</v>
      </c>
      <c r="F373" s="32" t="s">
        <v>151</v>
      </c>
    </row>
    <row r="374">
      <c r="A374" s="86">
        <v>43985.0</v>
      </c>
      <c r="B374" s="91" t="s">
        <v>159</v>
      </c>
      <c r="C374" s="92" t="s">
        <v>160</v>
      </c>
      <c r="D374" s="89" t="str">
        <f t="shared" si="1"/>
        <v>RS43985</v>
      </c>
      <c r="E374" s="90">
        <v>74.0</v>
      </c>
      <c r="F374" s="32" t="s">
        <v>163</v>
      </c>
    </row>
    <row r="375">
      <c r="A375" s="86">
        <v>43985.0</v>
      </c>
      <c r="B375" s="91" t="s">
        <v>164</v>
      </c>
      <c r="C375" s="92" t="s">
        <v>165</v>
      </c>
      <c r="D375" s="89" t="str">
        <f t="shared" si="1"/>
        <v>SC43985</v>
      </c>
      <c r="E375" s="90">
        <v>61.0</v>
      </c>
      <c r="F375" s="18" t="s">
        <v>396</v>
      </c>
    </row>
    <row r="376">
      <c r="A376" s="86">
        <v>43985.0</v>
      </c>
      <c r="B376" s="91" t="s">
        <v>98</v>
      </c>
      <c r="C376" s="92" t="s">
        <v>40</v>
      </c>
      <c r="D376" s="89" t="str">
        <f t="shared" si="1"/>
        <v>AC43985</v>
      </c>
      <c r="E376" s="90" t="s">
        <v>415</v>
      </c>
      <c r="F376" s="18" t="s">
        <v>100</v>
      </c>
    </row>
    <row r="377">
      <c r="A377" s="86">
        <v>43985.0</v>
      </c>
      <c r="B377" s="91" t="s">
        <v>127</v>
      </c>
      <c r="C377" s="92" t="s">
        <v>128</v>
      </c>
      <c r="D377" s="89" t="str">
        <f t="shared" si="1"/>
        <v>TO43985</v>
      </c>
      <c r="E377" s="90" t="s">
        <v>415</v>
      </c>
      <c r="F377" s="35" t="s">
        <v>130</v>
      </c>
    </row>
    <row r="378">
      <c r="A378" s="86">
        <v>43985.0</v>
      </c>
      <c r="B378" s="91" t="s">
        <v>122</v>
      </c>
      <c r="C378" s="92" t="s">
        <v>123</v>
      </c>
      <c r="D378" s="89" t="str">
        <f t="shared" si="1"/>
        <v>RR43985</v>
      </c>
      <c r="E378" s="90" t="s">
        <v>415</v>
      </c>
      <c r="F378" s="34" t="s">
        <v>125</v>
      </c>
    </row>
    <row r="379">
      <c r="A379" s="86">
        <v>43985.0</v>
      </c>
      <c r="B379" s="91" t="s">
        <v>142</v>
      </c>
      <c r="C379" s="92" t="s">
        <v>143</v>
      </c>
      <c r="D379" s="89" t="str">
        <f t="shared" si="1"/>
        <v>RJ43985</v>
      </c>
      <c r="E379" s="90">
        <v>93.0</v>
      </c>
      <c r="F379" s="32" t="s">
        <v>145</v>
      </c>
    </row>
    <row r="380">
      <c r="A380" s="70">
        <v>43986.0</v>
      </c>
      <c r="B380" s="94" t="s">
        <v>48</v>
      </c>
      <c r="C380" s="95" t="s">
        <v>49</v>
      </c>
      <c r="D380" s="46" t="str">
        <f t="shared" si="1"/>
        <v>MS43986</v>
      </c>
      <c r="E380" s="96">
        <v>7.0</v>
      </c>
      <c r="F380" s="30" t="s">
        <v>51</v>
      </c>
    </row>
    <row r="381">
      <c r="A381" s="70">
        <v>43986.0</v>
      </c>
      <c r="B381" s="74" t="s">
        <v>64</v>
      </c>
      <c r="C381" s="75" t="s">
        <v>65</v>
      </c>
      <c r="D381" s="46" t="str">
        <f t="shared" si="1"/>
        <v>CE43986</v>
      </c>
      <c r="E381" s="96"/>
      <c r="F381" s="27" t="s">
        <v>67</v>
      </c>
    </row>
    <row r="382">
      <c r="A382" s="70">
        <v>43986.0</v>
      </c>
      <c r="B382" s="74" t="s">
        <v>69</v>
      </c>
      <c r="C382" s="75" t="s">
        <v>70</v>
      </c>
      <c r="D382" s="46" t="str">
        <f t="shared" si="1"/>
        <v>MA43986</v>
      </c>
      <c r="E382" s="96">
        <v>85.0</v>
      </c>
      <c r="F382" s="32" t="s">
        <v>72</v>
      </c>
    </row>
    <row r="383">
      <c r="A383" s="70">
        <v>43986.0</v>
      </c>
      <c r="B383" s="74" t="s">
        <v>78</v>
      </c>
      <c r="C383" s="75" t="s">
        <v>79</v>
      </c>
      <c r="D383" s="46" t="str">
        <f t="shared" si="1"/>
        <v>PE43986</v>
      </c>
      <c r="E383" s="96" t="s">
        <v>415</v>
      </c>
      <c r="F383" s="27" t="s">
        <v>82</v>
      </c>
    </row>
    <row r="384">
      <c r="A384" s="70">
        <v>43986.0</v>
      </c>
      <c r="B384" s="74" t="s">
        <v>88</v>
      </c>
      <c r="C384" s="75" t="s">
        <v>89</v>
      </c>
      <c r="D384" s="46" t="str">
        <f t="shared" si="1"/>
        <v>RN43986</v>
      </c>
      <c r="E384" s="96">
        <v>84.0</v>
      </c>
      <c r="F384" s="18" t="s">
        <v>92</v>
      </c>
    </row>
    <row r="385">
      <c r="A385" s="70">
        <v>43986.0</v>
      </c>
      <c r="B385" s="74" t="s">
        <v>102</v>
      </c>
      <c r="C385" s="75" t="s">
        <v>103</v>
      </c>
      <c r="D385" s="46" t="str">
        <f t="shared" si="1"/>
        <v>AP43986</v>
      </c>
      <c r="E385" s="96">
        <v>98.0</v>
      </c>
      <c r="F385" s="31" t="s">
        <v>106</v>
      </c>
    </row>
    <row r="386">
      <c r="A386" s="70">
        <v>43986.0</v>
      </c>
      <c r="B386" s="74" t="s">
        <v>107</v>
      </c>
      <c r="C386" s="75" t="s">
        <v>108</v>
      </c>
      <c r="D386" s="46" t="str">
        <f t="shared" si="1"/>
        <v>AM43986</v>
      </c>
      <c r="E386" s="96">
        <v>70.0</v>
      </c>
      <c r="F386" s="18" t="s">
        <v>406</v>
      </c>
    </row>
    <row r="387">
      <c r="A387" s="70">
        <v>43986.0</v>
      </c>
      <c r="B387" s="74" t="s">
        <v>112</v>
      </c>
      <c r="C387" s="75" t="s">
        <v>114</v>
      </c>
      <c r="D387" s="46" t="str">
        <f t="shared" si="1"/>
        <v>PA43986</v>
      </c>
      <c r="E387" s="96">
        <v>88.0</v>
      </c>
      <c r="F387" s="18" t="s">
        <v>408</v>
      </c>
    </row>
    <row r="388">
      <c r="A388" s="70">
        <v>43986.0</v>
      </c>
      <c r="B388" s="74" t="s">
        <v>153</v>
      </c>
      <c r="C388" s="75" t="s">
        <v>154</v>
      </c>
      <c r="D388" s="46" t="str">
        <f t="shared" si="1"/>
        <v>PR43986</v>
      </c>
      <c r="E388" s="96">
        <v>40.0</v>
      </c>
      <c r="F388" s="32" t="s">
        <v>156</v>
      </c>
    </row>
    <row r="389">
      <c r="A389" s="70">
        <v>43986.0</v>
      </c>
      <c r="B389" s="74" t="s">
        <v>19</v>
      </c>
      <c r="C389" s="75" t="s">
        <v>20</v>
      </c>
      <c r="D389" s="46" t="str">
        <f t="shared" si="1"/>
        <v>DF43986</v>
      </c>
      <c r="E389" s="96">
        <v>50.0</v>
      </c>
      <c r="F389" s="18" t="s">
        <v>21</v>
      </c>
    </row>
    <row r="390">
      <c r="A390" s="70">
        <v>43986.0</v>
      </c>
      <c r="B390" s="74" t="s">
        <v>31</v>
      </c>
      <c r="C390" s="75" t="s">
        <v>33</v>
      </c>
      <c r="D390" s="46" t="str">
        <f t="shared" si="1"/>
        <v>GO43986</v>
      </c>
      <c r="E390" s="96">
        <v>65.0</v>
      </c>
      <c r="F390" s="27" t="s">
        <v>41</v>
      </c>
    </row>
    <row r="391">
      <c r="A391" s="70">
        <v>43986.0</v>
      </c>
      <c r="B391" s="74" t="s">
        <v>42</v>
      </c>
      <c r="C391" s="75" t="s">
        <v>43</v>
      </c>
      <c r="D391" s="46" t="str">
        <f t="shared" si="1"/>
        <v>MT43986</v>
      </c>
      <c r="E391" s="96" t="s">
        <v>415</v>
      </c>
      <c r="F391" s="18" t="s">
        <v>45</v>
      </c>
    </row>
    <row r="392">
      <c r="A392" s="70">
        <v>43986.0</v>
      </c>
      <c r="B392" s="74" t="s">
        <v>54</v>
      </c>
      <c r="C392" s="75" t="s">
        <v>55</v>
      </c>
      <c r="D392" s="46" t="str">
        <f t="shared" si="1"/>
        <v>AL43986</v>
      </c>
      <c r="E392" s="96">
        <v>79.0</v>
      </c>
      <c r="F392" s="18" t="s">
        <v>57</v>
      </c>
    </row>
    <row r="393">
      <c r="A393" s="70">
        <v>43986.0</v>
      </c>
      <c r="B393" s="74" t="s">
        <v>59</v>
      </c>
      <c r="C393" s="75" t="s">
        <v>60</v>
      </c>
      <c r="D393" s="46" t="str">
        <f t="shared" si="1"/>
        <v>BA43986</v>
      </c>
      <c r="E393" s="96">
        <v>70.0</v>
      </c>
      <c r="F393" s="31" t="s">
        <v>62</v>
      </c>
    </row>
    <row r="394">
      <c r="A394" s="70">
        <v>43986.0</v>
      </c>
      <c r="B394" s="74" t="s">
        <v>74</v>
      </c>
      <c r="C394" s="75" t="s">
        <v>75</v>
      </c>
      <c r="D394" s="46" t="str">
        <f t="shared" si="1"/>
        <v>PB43986</v>
      </c>
      <c r="E394" s="96">
        <v>66.0</v>
      </c>
      <c r="F394" s="18" t="s">
        <v>77</v>
      </c>
    </row>
    <row r="395">
      <c r="A395" s="70">
        <v>43986.0</v>
      </c>
      <c r="B395" s="74" t="s">
        <v>83</v>
      </c>
      <c r="C395" s="75" t="s">
        <v>85</v>
      </c>
      <c r="D395" s="46" t="str">
        <f t="shared" si="1"/>
        <v>PI43986</v>
      </c>
      <c r="E395" s="96">
        <v>56.0</v>
      </c>
      <c r="F395" s="18" t="s">
        <v>87</v>
      </c>
    </row>
    <row r="396">
      <c r="A396" s="70">
        <v>43986.0</v>
      </c>
      <c r="B396" s="74" t="s">
        <v>93</v>
      </c>
      <c r="C396" s="75" t="s">
        <v>94</v>
      </c>
      <c r="D396" s="46" t="str">
        <f t="shared" si="1"/>
        <v>SE43986</v>
      </c>
      <c r="E396" s="96">
        <v>68.0</v>
      </c>
      <c r="F396" s="27" t="s">
        <v>96</v>
      </c>
    </row>
    <row r="397">
      <c r="A397" s="70">
        <v>43986.0</v>
      </c>
      <c r="B397" s="74" t="s">
        <v>117</v>
      </c>
      <c r="C397" s="79" t="s">
        <v>118</v>
      </c>
      <c r="D397" s="46" t="str">
        <f t="shared" si="1"/>
        <v>RO43986</v>
      </c>
      <c r="E397" s="96">
        <v>66.0</v>
      </c>
      <c r="F397" s="18" t="s">
        <v>120</v>
      </c>
    </row>
    <row r="398">
      <c r="A398" s="70">
        <v>43986.0</v>
      </c>
      <c r="B398" s="74" t="s">
        <v>132</v>
      </c>
      <c r="C398" s="75" t="s">
        <v>133</v>
      </c>
      <c r="D398" s="46" t="str">
        <f t="shared" si="1"/>
        <v>ES43986</v>
      </c>
      <c r="E398" s="96">
        <v>85.0</v>
      </c>
      <c r="F398" s="32" t="s">
        <v>135</v>
      </c>
    </row>
    <row r="399">
      <c r="A399" s="70">
        <v>43986.0</v>
      </c>
      <c r="B399" s="74" t="s">
        <v>137</v>
      </c>
      <c r="C399" s="75" t="s">
        <v>138</v>
      </c>
      <c r="D399" s="46" t="str">
        <f t="shared" si="1"/>
        <v>MG43986</v>
      </c>
      <c r="E399" s="96" t="s">
        <v>415</v>
      </c>
      <c r="F399" s="18" t="s">
        <v>394</v>
      </c>
    </row>
    <row r="400">
      <c r="A400" s="70">
        <v>43986.0</v>
      </c>
      <c r="B400" s="74" t="s">
        <v>148</v>
      </c>
      <c r="C400" s="75" t="s">
        <v>149</v>
      </c>
      <c r="D400" s="46" t="str">
        <f t="shared" si="1"/>
        <v>SP43986</v>
      </c>
      <c r="E400" s="96">
        <v>71.0</v>
      </c>
      <c r="F400" s="32" t="s">
        <v>151</v>
      </c>
    </row>
    <row r="401">
      <c r="A401" s="70">
        <v>43986.0</v>
      </c>
      <c r="B401" s="74" t="s">
        <v>159</v>
      </c>
      <c r="C401" s="75" t="s">
        <v>160</v>
      </c>
      <c r="D401" s="46" t="str">
        <f t="shared" si="1"/>
        <v>RS43986</v>
      </c>
      <c r="E401" s="96">
        <v>72.0</v>
      </c>
      <c r="F401" s="32" t="s">
        <v>163</v>
      </c>
    </row>
    <row r="402">
      <c r="A402" s="70">
        <v>43986.0</v>
      </c>
      <c r="B402" s="74" t="s">
        <v>164</v>
      </c>
      <c r="C402" s="75" t="s">
        <v>165</v>
      </c>
      <c r="D402" s="46" t="str">
        <f t="shared" si="1"/>
        <v>SC43986</v>
      </c>
      <c r="E402" s="96">
        <v>60.0</v>
      </c>
      <c r="F402" s="18" t="s">
        <v>396</v>
      </c>
    </row>
    <row r="403">
      <c r="A403" s="70">
        <v>43986.0</v>
      </c>
      <c r="B403" s="74" t="s">
        <v>98</v>
      </c>
      <c r="C403" s="75" t="s">
        <v>40</v>
      </c>
      <c r="D403" s="46" t="str">
        <f t="shared" si="1"/>
        <v>AC43986</v>
      </c>
      <c r="E403" s="96" t="s">
        <v>415</v>
      </c>
      <c r="F403" s="18" t="s">
        <v>100</v>
      </c>
    </row>
    <row r="404">
      <c r="A404" s="70">
        <v>43986.0</v>
      </c>
      <c r="B404" s="74" t="s">
        <v>127</v>
      </c>
      <c r="C404" s="75" t="s">
        <v>128</v>
      </c>
      <c r="D404" s="46" t="str">
        <f t="shared" si="1"/>
        <v>TO43986</v>
      </c>
      <c r="E404" s="96" t="s">
        <v>415</v>
      </c>
      <c r="F404" s="35" t="s">
        <v>130</v>
      </c>
    </row>
    <row r="405">
      <c r="A405" s="70">
        <v>43986.0</v>
      </c>
      <c r="B405" s="74" t="s">
        <v>122</v>
      </c>
      <c r="C405" s="75" t="s">
        <v>123</v>
      </c>
      <c r="D405" s="46" t="str">
        <f t="shared" si="1"/>
        <v>RR43986</v>
      </c>
      <c r="E405" s="96" t="s">
        <v>415</v>
      </c>
      <c r="F405" s="34" t="s">
        <v>125</v>
      </c>
    </row>
    <row r="406">
      <c r="A406" s="70">
        <v>43986.0</v>
      </c>
      <c r="B406" s="74" t="s">
        <v>142</v>
      </c>
      <c r="C406" s="75" t="s">
        <v>143</v>
      </c>
      <c r="D406" s="46" t="str">
        <f t="shared" si="1"/>
        <v>RJ43986</v>
      </c>
      <c r="E406" s="96" t="s">
        <v>415</v>
      </c>
      <c r="F406" s="32" t="s">
        <v>145</v>
      </c>
    </row>
  </sheetData>
  <hyperlinks>
    <hyperlink r:id="rId1" ref="F191"/>
    <hyperlink r:id="rId2" ref="F192"/>
    <hyperlink r:id="rId3" ref="F193"/>
    <hyperlink r:id="rId4" ref="F194"/>
    <hyperlink r:id="rId5" ref="F195"/>
    <hyperlink r:id="rId6" ref="F196"/>
    <hyperlink r:id="rId7" ref="F197"/>
    <hyperlink r:id="rId8" ref="F198"/>
    <hyperlink r:id="rId9" ref="F199"/>
    <hyperlink r:id="rId10" ref="F200"/>
    <hyperlink r:id="rId11" ref="F201"/>
    <hyperlink r:id="rId12" ref="F202"/>
    <hyperlink r:id="rId13" ref="F203"/>
    <hyperlink r:id="rId14" ref="F204"/>
    <hyperlink r:id="rId15" ref="F205"/>
    <hyperlink r:id="rId16" ref="F206"/>
    <hyperlink r:id="rId17" location="/" ref="F207"/>
    <hyperlink r:id="rId18" ref="F208"/>
    <hyperlink r:id="rId19" ref="F209"/>
    <hyperlink r:id="rId20" ref="F210"/>
    <hyperlink r:id="rId21" ref="F211"/>
    <hyperlink r:id="rId22" ref="F212"/>
    <hyperlink r:id="rId23" ref="F213"/>
    <hyperlink r:id="rId24" ref="F214"/>
    <hyperlink r:id="rId25" ref="F215"/>
    <hyperlink r:id="rId26" ref="F216"/>
    <hyperlink r:id="rId27" ref="F217"/>
    <hyperlink r:id="rId28" ref="F326"/>
    <hyperlink r:id="rId29" ref="F327"/>
    <hyperlink r:id="rId30" ref="F328"/>
    <hyperlink r:id="rId31" ref="F329"/>
    <hyperlink r:id="rId32" ref="F330"/>
    <hyperlink r:id="rId33" ref="F331"/>
    <hyperlink r:id="rId34" ref="F332"/>
    <hyperlink r:id="rId35" location="/" ref="F333"/>
    <hyperlink r:id="rId36" ref="F334"/>
    <hyperlink r:id="rId37" ref="F335"/>
    <hyperlink r:id="rId38" ref="F336"/>
    <hyperlink r:id="rId39" ref="F337"/>
    <hyperlink r:id="rId40" ref="F338"/>
    <hyperlink r:id="rId41" ref="F339"/>
    <hyperlink r:id="rId42" ref="F340"/>
    <hyperlink r:id="rId43" ref="F341"/>
    <hyperlink r:id="rId44" ref="F342"/>
    <hyperlink r:id="rId45" ref="F343"/>
    <hyperlink r:id="rId46" ref="F344"/>
    <hyperlink r:id="rId47" ref="F345"/>
    <hyperlink r:id="rId48" ref="F346"/>
    <hyperlink r:id="rId49" ref="F347"/>
    <hyperlink r:id="rId50" ref="F348"/>
    <hyperlink r:id="rId51" ref="F349"/>
    <hyperlink r:id="rId52" ref="F350"/>
    <hyperlink r:id="rId53" ref="F351"/>
    <hyperlink r:id="rId54" ref="F352"/>
    <hyperlink r:id="rId55" ref="F353"/>
    <hyperlink r:id="rId56" ref="F354"/>
    <hyperlink r:id="rId57" ref="F355"/>
    <hyperlink r:id="rId58" ref="F356"/>
    <hyperlink r:id="rId59" ref="F357"/>
    <hyperlink r:id="rId60" ref="F358"/>
    <hyperlink r:id="rId61" ref="F359"/>
    <hyperlink r:id="rId62" location="theme=night" ref="F360"/>
    <hyperlink r:id="rId63" ref="F361"/>
    <hyperlink r:id="rId64" ref="F362"/>
    <hyperlink r:id="rId65" ref="F363"/>
    <hyperlink r:id="rId66" ref="F364"/>
    <hyperlink r:id="rId67" ref="F365"/>
    <hyperlink r:id="rId68" ref="F366"/>
    <hyperlink r:id="rId69" ref="F367"/>
    <hyperlink r:id="rId70" ref="F368"/>
    <hyperlink r:id="rId71" ref="F369"/>
    <hyperlink r:id="rId72" ref="F370"/>
    <hyperlink r:id="rId73" ref="F371"/>
    <hyperlink r:id="rId74" ref="F372"/>
    <hyperlink r:id="rId75" ref="F373"/>
    <hyperlink r:id="rId76" ref="F374"/>
    <hyperlink r:id="rId77" ref="F375"/>
    <hyperlink r:id="rId78" ref="F376"/>
    <hyperlink r:id="rId79" ref="F377"/>
    <hyperlink r:id="rId80" ref="F378"/>
    <hyperlink r:id="rId81" ref="F379"/>
    <hyperlink r:id="rId82" ref="F380"/>
    <hyperlink r:id="rId83" ref="F381"/>
    <hyperlink r:id="rId84" ref="F382"/>
    <hyperlink r:id="rId85" ref="F383"/>
    <hyperlink r:id="rId86" ref="F384"/>
    <hyperlink r:id="rId87" ref="F385"/>
    <hyperlink r:id="rId88" ref="F386"/>
    <hyperlink r:id="rId89" location="theme=night" ref="F387"/>
    <hyperlink r:id="rId90" ref="F388"/>
    <hyperlink r:id="rId91" ref="F389"/>
    <hyperlink r:id="rId92" ref="F390"/>
    <hyperlink r:id="rId93" ref="F391"/>
    <hyperlink r:id="rId94" ref="F392"/>
    <hyperlink r:id="rId95" ref="F393"/>
    <hyperlink r:id="rId96" ref="F394"/>
    <hyperlink r:id="rId97" ref="F395"/>
    <hyperlink r:id="rId98" ref="F396"/>
    <hyperlink r:id="rId99" ref="F397"/>
    <hyperlink r:id="rId100" ref="F398"/>
    <hyperlink r:id="rId101" ref="F399"/>
    <hyperlink r:id="rId102" ref="F400"/>
    <hyperlink r:id="rId103" ref="F401"/>
    <hyperlink r:id="rId104" ref="F402"/>
    <hyperlink r:id="rId105" ref="F403"/>
    <hyperlink r:id="rId106" ref="F404"/>
    <hyperlink r:id="rId107" ref="F405"/>
    <hyperlink r:id="rId108" ref="F406"/>
  </hyperlinks>
  <drawing r:id="rId10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442</v>
      </c>
      <c r="B1" s="6" t="s">
        <v>0</v>
      </c>
      <c r="C1" s="6" t="s">
        <v>1</v>
      </c>
      <c r="D1" s="6" t="s">
        <v>2</v>
      </c>
      <c r="E1" s="6" t="s">
        <v>3</v>
      </c>
      <c r="F1" s="2" t="s">
        <v>6</v>
      </c>
      <c r="G1" s="3" t="s">
        <v>7</v>
      </c>
    </row>
    <row r="2">
      <c r="A2" s="97">
        <v>43964.0</v>
      </c>
      <c r="B2" s="98">
        <v>12.0</v>
      </c>
      <c r="C2" s="99" t="s">
        <v>39</v>
      </c>
      <c r="D2" s="98" t="s">
        <v>98</v>
      </c>
      <c r="E2" s="98" t="s">
        <v>40</v>
      </c>
      <c r="F2" s="12" t="str">
        <f t="shared" ref="F2:F730" si="1">CONCAT(E2,A2)</f>
        <v>AC43964</v>
      </c>
      <c r="G2" s="12">
        <v>47.51</v>
      </c>
    </row>
    <row r="3">
      <c r="A3" s="97">
        <v>43964.0</v>
      </c>
      <c r="B3" s="98">
        <v>27.0</v>
      </c>
      <c r="C3" s="99" t="s">
        <v>53</v>
      </c>
      <c r="D3" s="98" t="s">
        <v>54</v>
      </c>
      <c r="E3" s="98" t="s">
        <v>55</v>
      </c>
      <c r="F3" s="12" t="str">
        <f t="shared" si="1"/>
        <v>AL43964</v>
      </c>
      <c r="G3" s="12">
        <v>44.98</v>
      </c>
    </row>
    <row r="4">
      <c r="A4" s="97">
        <v>43964.0</v>
      </c>
      <c r="B4" s="98">
        <v>16.0</v>
      </c>
      <c r="C4" s="99" t="s">
        <v>39</v>
      </c>
      <c r="D4" s="98" t="s">
        <v>102</v>
      </c>
      <c r="E4" s="98" t="s">
        <v>103</v>
      </c>
      <c r="F4" s="12" t="str">
        <f t="shared" si="1"/>
        <v>AP43964</v>
      </c>
      <c r="G4" s="12">
        <v>50.87</v>
      </c>
    </row>
    <row r="5">
      <c r="A5" s="97">
        <v>43964.0</v>
      </c>
      <c r="B5" s="98">
        <v>13.0</v>
      </c>
      <c r="C5" s="99" t="s">
        <v>39</v>
      </c>
      <c r="D5" s="98" t="s">
        <v>107</v>
      </c>
      <c r="E5" s="98" t="s">
        <v>108</v>
      </c>
      <c r="F5" s="12" t="str">
        <f t="shared" si="1"/>
        <v>AM43964</v>
      </c>
      <c r="G5" s="12">
        <v>49.09</v>
      </c>
    </row>
    <row r="6">
      <c r="A6" s="97">
        <v>43964.0</v>
      </c>
      <c r="B6" s="98">
        <v>29.0</v>
      </c>
      <c r="C6" s="99" t="s">
        <v>53</v>
      </c>
      <c r="D6" s="98" t="s">
        <v>59</v>
      </c>
      <c r="E6" s="98" t="s">
        <v>60</v>
      </c>
      <c r="F6" s="12" t="str">
        <f t="shared" si="1"/>
        <v>BA43964</v>
      </c>
      <c r="G6" s="12">
        <v>43.36</v>
      </c>
    </row>
    <row r="7">
      <c r="A7" s="97">
        <v>43964.0</v>
      </c>
      <c r="B7" s="98">
        <v>23.0</v>
      </c>
      <c r="C7" s="99" t="s">
        <v>53</v>
      </c>
      <c r="D7" s="98" t="s">
        <v>64</v>
      </c>
      <c r="E7" s="98" t="s">
        <v>65</v>
      </c>
      <c r="F7" s="12" t="str">
        <f t="shared" si="1"/>
        <v>CE43964</v>
      </c>
      <c r="G7" s="12">
        <v>50.89</v>
      </c>
    </row>
    <row r="8">
      <c r="A8" s="97">
        <v>43964.0</v>
      </c>
      <c r="B8" s="98">
        <v>53.0</v>
      </c>
      <c r="C8" s="99" t="s">
        <v>46</v>
      </c>
      <c r="D8" s="98" t="s">
        <v>19</v>
      </c>
      <c r="E8" s="98" t="s">
        <v>20</v>
      </c>
      <c r="F8" s="12" t="str">
        <f t="shared" si="1"/>
        <v>DF43964</v>
      </c>
      <c r="G8" s="12">
        <v>42.12</v>
      </c>
    </row>
    <row r="9">
      <c r="A9" s="97">
        <v>43964.0</v>
      </c>
      <c r="B9" s="98">
        <v>32.0</v>
      </c>
      <c r="C9" s="99" t="s">
        <v>131</v>
      </c>
      <c r="D9" s="98" t="s">
        <v>132</v>
      </c>
      <c r="E9" s="98" t="s">
        <v>133</v>
      </c>
      <c r="F9" s="12" t="str">
        <f t="shared" si="1"/>
        <v>ES43964</v>
      </c>
      <c r="G9" s="12">
        <v>40.37</v>
      </c>
    </row>
    <row r="10">
      <c r="A10" s="97">
        <v>43964.0</v>
      </c>
      <c r="B10" s="98">
        <v>52.0</v>
      </c>
      <c r="C10" s="99" t="s">
        <v>46</v>
      </c>
      <c r="D10" s="98" t="s">
        <v>31</v>
      </c>
      <c r="E10" s="98" t="s">
        <v>33</v>
      </c>
      <c r="F10" s="12" t="str">
        <f t="shared" si="1"/>
        <v>GO43964</v>
      </c>
      <c r="G10" s="12">
        <v>36.94</v>
      </c>
    </row>
    <row r="11">
      <c r="A11" s="97">
        <v>43964.0</v>
      </c>
      <c r="B11" s="98">
        <v>21.0</v>
      </c>
      <c r="C11" s="99" t="s">
        <v>53</v>
      </c>
      <c r="D11" s="98" t="s">
        <v>69</v>
      </c>
      <c r="E11" s="98" t="s">
        <v>70</v>
      </c>
      <c r="F11" s="12" t="str">
        <f t="shared" si="1"/>
        <v>MA43964</v>
      </c>
      <c r="G11" s="12">
        <v>48.74</v>
      </c>
    </row>
    <row r="12">
      <c r="A12" s="97">
        <v>43964.0</v>
      </c>
      <c r="B12" s="98">
        <v>51.0</v>
      </c>
      <c r="C12" s="99" t="s">
        <v>46</v>
      </c>
      <c r="D12" s="98" t="s">
        <v>42</v>
      </c>
      <c r="E12" s="98" t="s">
        <v>43</v>
      </c>
      <c r="F12" s="12" t="str">
        <f t="shared" si="1"/>
        <v>MT43964</v>
      </c>
      <c r="G12" s="12">
        <v>39.0</v>
      </c>
    </row>
    <row r="13">
      <c r="A13" s="97">
        <v>43964.0</v>
      </c>
      <c r="B13" s="98">
        <v>50.0</v>
      </c>
      <c r="C13" s="99" t="s">
        <v>46</v>
      </c>
      <c r="D13" s="98" t="s">
        <v>48</v>
      </c>
      <c r="E13" s="98" t="s">
        <v>49</v>
      </c>
      <c r="F13" s="12" t="str">
        <f t="shared" si="1"/>
        <v>MS43964</v>
      </c>
      <c r="G13" s="12">
        <v>39.77</v>
      </c>
    </row>
    <row r="14">
      <c r="A14" s="97">
        <v>43964.0</v>
      </c>
      <c r="B14" s="98">
        <v>31.0</v>
      </c>
      <c r="C14" s="99" t="s">
        <v>131</v>
      </c>
      <c r="D14" s="98" t="s">
        <v>137</v>
      </c>
      <c r="E14" s="98" t="s">
        <v>138</v>
      </c>
      <c r="F14" s="12" t="str">
        <f t="shared" si="1"/>
        <v>MG43964</v>
      </c>
      <c r="G14" s="12">
        <v>39.25</v>
      </c>
    </row>
    <row r="15">
      <c r="A15" s="97">
        <v>43964.0</v>
      </c>
      <c r="B15" s="98">
        <v>15.0</v>
      </c>
      <c r="C15" s="99" t="s">
        <v>39</v>
      </c>
      <c r="D15" s="98" t="s">
        <v>112</v>
      </c>
      <c r="E15" s="98" t="s">
        <v>114</v>
      </c>
      <c r="F15" s="12" t="str">
        <f t="shared" si="1"/>
        <v>PA43964</v>
      </c>
      <c r="G15" s="12">
        <v>49.53</v>
      </c>
    </row>
    <row r="16">
      <c r="A16" s="97">
        <v>43964.0</v>
      </c>
      <c r="B16" s="98">
        <v>25.0</v>
      </c>
      <c r="C16" s="99" t="s">
        <v>53</v>
      </c>
      <c r="D16" s="98" t="s">
        <v>74</v>
      </c>
      <c r="E16" s="98" t="s">
        <v>75</v>
      </c>
      <c r="F16" s="12" t="str">
        <f t="shared" si="1"/>
        <v>PB43964</v>
      </c>
      <c r="G16" s="12">
        <v>45.09</v>
      </c>
    </row>
    <row r="17">
      <c r="A17" s="97">
        <v>43964.0</v>
      </c>
      <c r="B17" s="98">
        <v>41.0</v>
      </c>
      <c r="C17" s="99" t="s">
        <v>158</v>
      </c>
      <c r="D17" s="98" t="s">
        <v>153</v>
      </c>
      <c r="E17" s="98" t="s">
        <v>154</v>
      </c>
      <c r="F17" s="12" t="str">
        <f t="shared" si="1"/>
        <v>PR43964</v>
      </c>
      <c r="G17" s="12">
        <v>39.5</v>
      </c>
    </row>
    <row r="18">
      <c r="A18" s="97">
        <v>43964.0</v>
      </c>
      <c r="B18" s="98">
        <v>26.0</v>
      </c>
      <c r="C18" s="99" t="s">
        <v>53</v>
      </c>
      <c r="D18" s="98" t="s">
        <v>78</v>
      </c>
      <c r="E18" s="98" t="s">
        <v>79</v>
      </c>
      <c r="F18" s="12" t="str">
        <f t="shared" si="1"/>
        <v>PE43964</v>
      </c>
      <c r="G18" s="12">
        <v>47.52</v>
      </c>
    </row>
    <row r="19">
      <c r="A19" s="97">
        <v>43964.0</v>
      </c>
      <c r="B19" s="98">
        <v>22.0</v>
      </c>
      <c r="C19" s="99" t="s">
        <v>53</v>
      </c>
      <c r="D19" s="98" t="s">
        <v>83</v>
      </c>
      <c r="E19" s="98" t="s">
        <v>85</v>
      </c>
      <c r="F19" s="12" t="str">
        <f t="shared" si="1"/>
        <v>PI43964</v>
      </c>
      <c r="G19" s="12">
        <v>44.99</v>
      </c>
    </row>
    <row r="20">
      <c r="A20" s="97">
        <v>43964.0</v>
      </c>
      <c r="B20" s="98">
        <v>33.0</v>
      </c>
      <c r="C20" s="99" t="s">
        <v>131</v>
      </c>
      <c r="D20" s="98" t="s">
        <v>142</v>
      </c>
      <c r="E20" s="98" t="s">
        <v>143</v>
      </c>
      <c r="F20" s="12" t="str">
        <f t="shared" si="1"/>
        <v>RJ43964</v>
      </c>
      <c r="G20" s="12">
        <v>46.76</v>
      </c>
    </row>
    <row r="21">
      <c r="A21" s="97">
        <v>43964.0</v>
      </c>
      <c r="B21" s="98">
        <v>24.0</v>
      </c>
      <c r="C21" s="99" t="s">
        <v>53</v>
      </c>
      <c r="D21" s="98" t="s">
        <v>88</v>
      </c>
      <c r="E21" s="98" t="s">
        <v>89</v>
      </c>
      <c r="F21" s="12" t="str">
        <f t="shared" si="1"/>
        <v>RN43964</v>
      </c>
      <c r="G21" s="12">
        <v>42.68</v>
      </c>
    </row>
    <row r="22">
      <c r="A22" s="97">
        <v>43964.0</v>
      </c>
      <c r="B22" s="98">
        <v>43.0</v>
      </c>
      <c r="C22" s="99" t="s">
        <v>158</v>
      </c>
      <c r="D22" s="98" t="s">
        <v>159</v>
      </c>
      <c r="E22" s="98" t="s">
        <v>160</v>
      </c>
      <c r="F22" s="12" t="str">
        <f t="shared" si="1"/>
        <v>RS43964</v>
      </c>
      <c r="G22" s="12">
        <v>42.35</v>
      </c>
    </row>
    <row r="23">
      <c r="A23" s="97">
        <v>43964.0</v>
      </c>
      <c r="B23" s="98">
        <v>11.0</v>
      </c>
      <c r="C23" s="99" t="s">
        <v>39</v>
      </c>
      <c r="D23" s="98" t="s">
        <v>117</v>
      </c>
      <c r="E23" s="98" t="s">
        <v>118</v>
      </c>
      <c r="F23" s="12" t="str">
        <f t="shared" si="1"/>
        <v>RO43964</v>
      </c>
      <c r="G23" s="12">
        <v>43.01</v>
      </c>
    </row>
    <row r="24">
      <c r="A24" s="97">
        <v>43964.0</v>
      </c>
      <c r="B24" s="98">
        <v>14.0</v>
      </c>
      <c r="C24" s="99" t="s">
        <v>39</v>
      </c>
      <c r="D24" s="98" t="s">
        <v>122</v>
      </c>
      <c r="E24" s="98" t="s">
        <v>123</v>
      </c>
      <c r="F24" s="12" t="str">
        <f t="shared" si="1"/>
        <v>RR43964</v>
      </c>
      <c r="G24" s="12">
        <v>42.2</v>
      </c>
    </row>
    <row r="25">
      <c r="A25" s="97">
        <v>43964.0</v>
      </c>
      <c r="B25" s="98">
        <v>42.0</v>
      </c>
      <c r="C25" s="99" t="s">
        <v>158</v>
      </c>
      <c r="D25" s="98" t="s">
        <v>164</v>
      </c>
      <c r="E25" s="98" t="s">
        <v>165</v>
      </c>
      <c r="F25" s="12" t="str">
        <f t="shared" si="1"/>
        <v>SC43964</v>
      </c>
      <c r="G25" s="12">
        <v>39.99</v>
      </c>
    </row>
    <row r="26">
      <c r="A26" s="97">
        <v>43964.0</v>
      </c>
      <c r="B26" s="98">
        <v>35.0</v>
      </c>
      <c r="C26" s="99" t="s">
        <v>131</v>
      </c>
      <c r="D26" s="98" t="s">
        <v>148</v>
      </c>
      <c r="E26" s="98" t="s">
        <v>149</v>
      </c>
      <c r="F26" s="12" t="str">
        <f t="shared" si="1"/>
        <v>SP43964</v>
      </c>
      <c r="G26" s="12">
        <v>43.03</v>
      </c>
    </row>
    <row r="27">
      <c r="A27" s="97">
        <v>43964.0</v>
      </c>
      <c r="B27" s="98">
        <v>28.0</v>
      </c>
      <c r="C27" s="99" t="s">
        <v>53</v>
      </c>
      <c r="D27" s="98" t="s">
        <v>93</v>
      </c>
      <c r="E27" s="98" t="s">
        <v>94</v>
      </c>
      <c r="F27" s="12" t="str">
        <f t="shared" si="1"/>
        <v>SE43964</v>
      </c>
      <c r="G27" s="12">
        <v>42.2</v>
      </c>
    </row>
    <row r="28">
      <c r="A28" s="97">
        <v>43964.0</v>
      </c>
      <c r="B28" s="98">
        <v>17.0</v>
      </c>
      <c r="C28" s="99" t="s">
        <v>39</v>
      </c>
      <c r="D28" s="98" t="s">
        <v>127</v>
      </c>
      <c r="E28" s="98" t="s">
        <v>128</v>
      </c>
      <c r="F28" s="12" t="str">
        <f t="shared" si="1"/>
        <v>TO43964</v>
      </c>
      <c r="G28" s="12">
        <v>37.56</v>
      </c>
    </row>
    <row r="29">
      <c r="A29" s="100">
        <v>43963.0</v>
      </c>
      <c r="B29" s="98">
        <v>12.0</v>
      </c>
      <c r="C29" s="99" t="s">
        <v>39</v>
      </c>
      <c r="D29" s="98" t="s">
        <v>98</v>
      </c>
      <c r="E29" s="98" t="s">
        <v>40</v>
      </c>
      <c r="F29" s="12" t="str">
        <f t="shared" si="1"/>
        <v>AC43963</v>
      </c>
      <c r="G29" s="16">
        <v>47.98</v>
      </c>
    </row>
    <row r="30">
      <c r="A30" s="100">
        <v>43963.0</v>
      </c>
      <c r="B30" s="98">
        <v>27.0</v>
      </c>
      <c r="C30" s="99" t="s">
        <v>53</v>
      </c>
      <c r="D30" s="98" t="s">
        <v>54</v>
      </c>
      <c r="E30" s="98" t="s">
        <v>55</v>
      </c>
      <c r="F30" s="12" t="str">
        <f t="shared" si="1"/>
        <v>AL43963</v>
      </c>
      <c r="G30" s="16">
        <v>45.08</v>
      </c>
    </row>
    <row r="31">
      <c r="A31" s="100">
        <v>43963.0</v>
      </c>
      <c r="B31" s="98">
        <v>16.0</v>
      </c>
      <c r="C31" s="99" t="s">
        <v>39</v>
      </c>
      <c r="D31" s="98" t="s">
        <v>102</v>
      </c>
      <c r="E31" s="98" t="s">
        <v>103</v>
      </c>
      <c r="F31" s="12" t="str">
        <f t="shared" si="1"/>
        <v>AP43963</v>
      </c>
      <c r="G31" s="16">
        <v>50.71</v>
      </c>
    </row>
    <row r="32">
      <c r="A32" s="100">
        <v>43963.0</v>
      </c>
      <c r="B32" s="98">
        <v>13.0</v>
      </c>
      <c r="C32" s="99" t="s">
        <v>39</v>
      </c>
      <c r="D32" s="98" t="s">
        <v>107</v>
      </c>
      <c r="E32" s="98" t="s">
        <v>108</v>
      </c>
      <c r="F32" s="12" t="str">
        <f t="shared" si="1"/>
        <v>AM43963</v>
      </c>
      <c r="G32" s="16">
        <v>48.66</v>
      </c>
    </row>
    <row r="33">
      <c r="A33" s="100">
        <v>43963.0</v>
      </c>
      <c r="B33" s="98">
        <v>29.0</v>
      </c>
      <c r="C33" s="99" t="s">
        <v>53</v>
      </c>
      <c r="D33" s="98" t="s">
        <v>59</v>
      </c>
      <c r="E33" s="98" t="s">
        <v>60</v>
      </c>
      <c r="F33" s="12" t="str">
        <f t="shared" si="1"/>
        <v>BA43963</v>
      </c>
      <c r="G33" s="16">
        <v>42.9</v>
      </c>
    </row>
    <row r="34">
      <c r="A34" s="100">
        <v>43963.0</v>
      </c>
      <c r="B34" s="98">
        <v>23.0</v>
      </c>
      <c r="C34" s="99" t="s">
        <v>53</v>
      </c>
      <c r="D34" s="98" t="s">
        <v>64</v>
      </c>
      <c r="E34" s="98" t="s">
        <v>65</v>
      </c>
      <c r="F34" s="12" t="str">
        <f t="shared" si="1"/>
        <v>CE43963</v>
      </c>
      <c r="G34" s="16">
        <v>50.67</v>
      </c>
    </row>
    <row r="35">
      <c r="A35" s="100">
        <v>43963.0</v>
      </c>
      <c r="B35" s="98">
        <v>53.0</v>
      </c>
      <c r="C35" s="99" t="s">
        <v>46</v>
      </c>
      <c r="D35" s="98" t="s">
        <v>19</v>
      </c>
      <c r="E35" s="98" t="s">
        <v>20</v>
      </c>
      <c r="F35" s="12" t="str">
        <f t="shared" si="1"/>
        <v>DF43963</v>
      </c>
      <c r="G35" s="16">
        <v>42.77</v>
      </c>
    </row>
    <row r="36">
      <c r="A36" s="100">
        <v>43963.0</v>
      </c>
      <c r="B36" s="98">
        <v>32.0</v>
      </c>
      <c r="C36" s="99" t="s">
        <v>131</v>
      </c>
      <c r="D36" s="98" t="s">
        <v>132</v>
      </c>
      <c r="E36" s="98" t="s">
        <v>133</v>
      </c>
      <c r="F36" s="12" t="str">
        <f t="shared" si="1"/>
        <v>ES43963</v>
      </c>
      <c r="G36" s="16">
        <v>40.55</v>
      </c>
    </row>
    <row r="37">
      <c r="A37" s="100">
        <v>43963.0</v>
      </c>
      <c r="B37" s="98">
        <v>52.0</v>
      </c>
      <c r="C37" s="99" t="s">
        <v>46</v>
      </c>
      <c r="D37" s="98" t="s">
        <v>31</v>
      </c>
      <c r="E37" s="98" t="s">
        <v>33</v>
      </c>
      <c r="F37" s="12" t="str">
        <f t="shared" si="1"/>
        <v>GO43963</v>
      </c>
      <c r="G37" s="16">
        <v>37.2</v>
      </c>
    </row>
    <row r="38">
      <c r="A38" s="100">
        <v>43963.0</v>
      </c>
      <c r="B38" s="98">
        <v>21.0</v>
      </c>
      <c r="C38" s="99" t="s">
        <v>53</v>
      </c>
      <c r="D38" s="98" t="s">
        <v>69</v>
      </c>
      <c r="E38" s="98" t="s">
        <v>70</v>
      </c>
      <c r="F38" s="12" t="str">
        <f t="shared" si="1"/>
        <v>MA43963</v>
      </c>
      <c r="G38" s="16">
        <v>48.99</v>
      </c>
    </row>
    <row r="39">
      <c r="A39" s="100">
        <v>43963.0</v>
      </c>
      <c r="B39" s="98">
        <v>51.0</v>
      </c>
      <c r="C39" s="99" t="s">
        <v>46</v>
      </c>
      <c r="D39" s="98" t="s">
        <v>42</v>
      </c>
      <c r="E39" s="98" t="s">
        <v>43</v>
      </c>
      <c r="F39" s="12" t="str">
        <f t="shared" si="1"/>
        <v>MT43963</v>
      </c>
      <c r="G39" s="16">
        <v>38.39</v>
      </c>
    </row>
    <row r="40">
      <c r="A40" s="100">
        <v>43963.0</v>
      </c>
      <c r="B40" s="98">
        <v>50.0</v>
      </c>
      <c r="C40" s="99" t="s">
        <v>46</v>
      </c>
      <c r="D40" s="98" t="s">
        <v>48</v>
      </c>
      <c r="E40" s="98" t="s">
        <v>49</v>
      </c>
      <c r="F40" s="12" t="str">
        <f t="shared" si="1"/>
        <v>MS43963</v>
      </c>
      <c r="G40" s="16">
        <v>43.43</v>
      </c>
    </row>
    <row r="41">
      <c r="A41" s="100">
        <v>43963.0</v>
      </c>
      <c r="B41" s="98">
        <v>31.0</v>
      </c>
      <c r="C41" s="99" t="s">
        <v>131</v>
      </c>
      <c r="D41" s="98" t="s">
        <v>137</v>
      </c>
      <c r="E41" s="98" t="s">
        <v>138</v>
      </c>
      <c r="F41" s="12" t="str">
        <f t="shared" si="1"/>
        <v>MG43963</v>
      </c>
      <c r="G41" s="16">
        <v>39.64</v>
      </c>
    </row>
    <row r="42">
      <c r="A42" s="100">
        <v>43963.0</v>
      </c>
      <c r="B42" s="98">
        <v>15.0</v>
      </c>
      <c r="C42" s="99" t="s">
        <v>39</v>
      </c>
      <c r="D42" s="98" t="s">
        <v>112</v>
      </c>
      <c r="E42" s="98" t="s">
        <v>114</v>
      </c>
      <c r="F42" s="12" t="str">
        <f t="shared" si="1"/>
        <v>PA43963</v>
      </c>
      <c r="G42" s="16">
        <v>50.11</v>
      </c>
    </row>
    <row r="43">
      <c r="A43" s="100">
        <v>43963.0</v>
      </c>
      <c r="B43" s="98">
        <v>25.0</v>
      </c>
      <c r="C43" s="99" t="s">
        <v>53</v>
      </c>
      <c r="D43" s="98" t="s">
        <v>74</v>
      </c>
      <c r="E43" s="98" t="s">
        <v>75</v>
      </c>
      <c r="F43" s="12" t="str">
        <f t="shared" si="1"/>
        <v>PB43963</v>
      </c>
      <c r="G43" s="16">
        <v>45.49</v>
      </c>
    </row>
    <row r="44">
      <c r="A44" s="100">
        <v>43963.0</v>
      </c>
      <c r="B44" s="98">
        <v>41.0</v>
      </c>
      <c r="C44" s="99" t="s">
        <v>158</v>
      </c>
      <c r="D44" s="98" t="s">
        <v>153</v>
      </c>
      <c r="E44" s="98" t="s">
        <v>154</v>
      </c>
      <c r="F44" s="12" t="str">
        <f t="shared" si="1"/>
        <v>PR43963</v>
      </c>
      <c r="G44" s="16">
        <v>39.16</v>
      </c>
    </row>
    <row r="45">
      <c r="A45" s="100">
        <v>43963.0</v>
      </c>
      <c r="B45" s="98">
        <v>26.0</v>
      </c>
      <c r="C45" s="99" t="s">
        <v>53</v>
      </c>
      <c r="D45" s="98" t="s">
        <v>78</v>
      </c>
      <c r="E45" s="98" t="s">
        <v>79</v>
      </c>
      <c r="F45" s="12" t="str">
        <f t="shared" si="1"/>
        <v>PE43963</v>
      </c>
      <c r="G45" s="16">
        <v>48.28</v>
      </c>
    </row>
    <row r="46">
      <c r="A46" s="100">
        <v>43963.0</v>
      </c>
      <c r="B46" s="98">
        <v>22.0</v>
      </c>
      <c r="C46" s="99" t="s">
        <v>53</v>
      </c>
      <c r="D46" s="98" t="s">
        <v>83</v>
      </c>
      <c r="E46" s="98" t="s">
        <v>85</v>
      </c>
      <c r="F46" s="12" t="str">
        <f t="shared" si="1"/>
        <v>PI43963</v>
      </c>
      <c r="G46" s="16">
        <v>45.25</v>
      </c>
    </row>
    <row r="47">
      <c r="A47" s="100">
        <v>43963.0</v>
      </c>
      <c r="B47" s="98">
        <v>33.0</v>
      </c>
      <c r="C47" s="99" t="s">
        <v>131</v>
      </c>
      <c r="D47" s="98" t="s">
        <v>142</v>
      </c>
      <c r="E47" s="98" t="s">
        <v>143</v>
      </c>
      <c r="F47" s="12" t="str">
        <f t="shared" si="1"/>
        <v>RJ43963</v>
      </c>
      <c r="G47" s="16">
        <v>47.4</v>
      </c>
    </row>
    <row r="48">
      <c r="A48" s="100">
        <v>43963.0</v>
      </c>
      <c r="B48" s="98">
        <v>24.0</v>
      </c>
      <c r="C48" s="99" t="s">
        <v>53</v>
      </c>
      <c r="D48" s="98" t="s">
        <v>88</v>
      </c>
      <c r="E48" s="98" t="s">
        <v>89</v>
      </c>
      <c r="F48" s="12" t="str">
        <f t="shared" si="1"/>
        <v>RN43963</v>
      </c>
      <c r="G48" s="16">
        <v>42.18</v>
      </c>
    </row>
    <row r="49">
      <c r="A49" s="100">
        <v>43963.0</v>
      </c>
      <c r="B49" s="98">
        <v>43.0</v>
      </c>
      <c r="C49" s="99" t="s">
        <v>158</v>
      </c>
      <c r="D49" s="98" t="s">
        <v>159</v>
      </c>
      <c r="E49" s="98" t="s">
        <v>160</v>
      </c>
      <c r="F49" s="12" t="str">
        <f t="shared" si="1"/>
        <v>RS43963</v>
      </c>
      <c r="G49" s="16">
        <v>45.42</v>
      </c>
    </row>
    <row r="50">
      <c r="A50" s="100">
        <v>43963.0</v>
      </c>
      <c r="B50" s="98">
        <v>11.0</v>
      </c>
      <c r="C50" s="99" t="s">
        <v>39</v>
      </c>
      <c r="D50" s="98" t="s">
        <v>117</v>
      </c>
      <c r="E50" s="98" t="s">
        <v>118</v>
      </c>
      <c r="F50" s="12" t="str">
        <f t="shared" si="1"/>
        <v>RO43963</v>
      </c>
      <c r="G50" s="16">
        <v>43.92</v>
      </c>
    </row>
    <row r="51">
      <c r="A51" s="100">
        <v>43963.0</v>
      </c>
      <c r="B51" s="98">
        <v>14.0</v>
      </c>
      <c r="C51" s="99" t="s">
        <v>39</v>
      </c>
      <c r="D51" s="98" t="s">
        <v>122</v>
      </c>
      <c r="E51" s="98" t="s">
        <v>123</v>
      </c>
      <c r="F51" s="12" t="str">
        <f t="shared" si="1"/>
        <v>RR43963</v>
      </c>
      <c r="G51" s="16">
        <v>42.31</v>
      </c>
    </row>
    <row r="52">
      <c r="A52" s="100">
        <v>43963.0</v>
      </c>
      <c r="B52" s="98">
        <v>42.0</v>
      </c>
      <c r="C52" s="99" t="s">
        <v>158</v>
      </c>
      <c r="D52" s="98" t="s">
        <v>164</v>
      </c>
      <c r="E52" s="98" t="s">
        <v>165</v>
      </c>
      <c r="F52" s="12" t="str">
        <f t="shared" si="1"/>
        <v>SC43963</v>
      </c>
      <c r="G52" s="16">
        <v>39.25</v>
      </c>
    </row>
    <row r="53">
      <c r="A53" s="100">
        <v>43963.0</v>
      </c>
      <c r="B53" s="98">
        <v>35.0</v>
      </c>
      <c r="C53" s="99" t="s">
        <v>131</v>
      </c>
      <c r="D53" s="98" t="s">
        <v>148</v>
      </c>
      <c r="E53" s="98" t="s">
        <v>149</v>
      </c>
      <c r="F53" s="12" t="str">
        <f t="shared" si="1"/>
        <v>SP43963</v>
      </c>
      <c r="G53" s="16">
        <v>43.28</v>
      </c>
    </row>
    <row r="54">
      <c r="A54" s="100">
        <v>43963.0</v>
      </c>
      <c r="B54" s="98">
        <v>28.0</v>
      </c>
      <c r="C54" s="99" t="s">
        <v>53</v>
      </c>
      <c r="D54" s="98" t="s">
        <v>93</v>
      </c>
      <c r="E54" s="98" t="s">
        <v>94</v>
      </c>
      <c r="F54" s="12" t="str">
        <f t="shared" si="1"/>
        <v>SE43963</v>
      </c>
      <c r="G54" s="16">
        <v>42.08</v>
      </c>
    </row>
    <row r="55">
      <c r="A55" s="100">
        <v>43963.0</v>
      </c>
      <c r="B55" s="98">
        <v>17.0</v>
      </c>
      <c r="C55" s="99" t="s">
        <v>39</v>
      </c>
      <c r="D55" s="98" t="s">
        <v>127</v>
      </c>
      <c r="E55" s="98" t="s">
        <v>128</v>
      </c>
      <c r="F55" s="12" t="str">
        <f t="shared" si="1"/>
        <v>TO43963</v>
      </c>
      <c r="G55" s="16">
        <v>37.31</v>
      </c>
    </row>
    <row r="56">
      <c r="A56" s="100">
        <v>43965.0</v>
      </c>
      <c r="B56" s="98">
        <v>12.0</v>
      </c>
      <c r="C56" s="99" t="s">
        <v>39</v>
      </c>
      <c r="D56" s="98" t="s">
        <v>98</v>
      </c>
      <c r="E56" s="98" t="s">
        <v>40</v>
      </c>
      <c r="F56" s="12" t="str">
        <f t="shared" si="1"/>
        <v>AC43965</v>
      </c>
      <c r="G56" s="16">
        <v>47.5</v>
      </c>
    </row>
    <row r="57">
      <c r="A57" s="100">
        <v>43965.0</v>
      </c>
      <c r="B57" s="98">
        <v>27.0</v>
      </c>
      <c r="C57" s="99" t="s">
        <v>53</v>
      </c>
      <c r="D57" s="98" t="s">
        <v>54</v>
      </c>
      <c r="E57" s="98" t="s">
        <v>55</v>
      </c>
      <c r="F57" s="12" t="str">
        <f t="shared" si="1"/>
        <v>AL43965</v>
      </c>
      <c r="G57" s="16">
        <v>44.97</v>
      </c>
    </row>
    <row r="58">
      <c r="A58" s="100">
        <v>43965.0</v>
      </c>
      <c r="B58" s="98">
        <v>16.0</v>
      </c>
      <c r="C58" s="99" t="s">
        <v>39</v>
      </c>
      <c r="D58" s="98" t="s">
        <v>102</v>
      </c>
      <c r="E58" s="98" t="s">
        <v>103</v>
      </c>
      <c r="F58" s="12" t="str">
        <f t="shared" si="1"/>
        <v>AP43965</v>
      </c>
      <c r="G58" s="16">
        <v>50.87</v>
      </c>
    </row>
    <row r="59">
      <c r="A59" s="100">
        <v>43965.0</v>
      </c>
      <c r="B59" s="98">
        <v>13.0</v>
      </c>
      <c r="C59" s="99" t="s">
        <v>39</v>
      </c>
      <c r="D59" s="98" t="s">
        <v>107</v>
      </c>
      <c r="E59" s="98" t="s">
        <v>108</v>
      </c>
      <c r="F59" s="12" t="str">
        <f t="shared" si="1"/>
        <v>AM43965</v>
      </c>
      <c r="G59" s="16">
        <v>49.09</v>
      </c>
    </row>
    <row r="60">
      <c r="A60" s="100">
        <v>43965.0</v>
      </c>
      <c r="B60" s="98">
        <v>29.0</v>
      </c>
      <c r="C60" s="99" t="s">
        <v>53</v>
      </c>
      <c r="D60" s="98" t="s">
        <v>59</v>
      </c>
      <c r="E60" s="98" t="s">
        <v>60</v>
      </c>
      <c r="F60" s="12" t="str">
        <f t="shared" si="1"/>
        <v>BA43965</v>
      </c>
      <c r="G60" s="16">
        <v>43.36</v>
      </c>
    </row>
    <row r="61">
      <c r="A61" s="100">
        <v>43965.0</v>
      </c>
      <c r="B61" s="98">
        <v>23.0</v>
      </c>
      <c r="C61" s="99" t="s">
        <v>53</v>
      </c>
      <c r="D61" s="98" t="s">
        <v>64</v>
      </c>
      <c r="E61" s="98" t="s">
        <v>65</v>
      </c>
      <c r="F61" s="12" t="str">
        <f t="shared" si="1"/>
        <v>CE43965</v>
      </c>
      <c r="G61" s="16">
        <v>50.89</v>
      </c>
    </row>
    <row r="62">
      <c r="A62" s="100">
        <v>43965.0</v>
      </c>
      <c r="B62" s="98">
        <v>53.0</v>
      </c>
      <c r="C62" s="99" t="s">
        <v>46</v>
      </c>
      <c r="D62" s="98" t="s">
        <v>19</v>
      </c>
      <c r="E62" s="98" t="s">
        <v>20</v>
      </c>
      <c r="F62" s="12" t="str">
        <f t="shared" si="1"/>
        <v>DF43965</v>
      </c>
      <c r="G62" s="16">
        <v>42.13</v>
      </c>
    </row>
    <row r="63">
      <c r="A63" s="100">
        <v>43965.0</v>
      </c>
      <c r="B63" s="98">
        <v>32.0</v>
      </c>
      <c r="C63" s="99" t="s">
        <v>131</v>
      </c>
      <c r="D63" s="98" t="s">
        <v>132</v>
      </c>
      <c r="E63" s="98" t="s">
        <v>133</v>
      </c>
      <c r="F63" s="12" t="str">
        <f t="shared" si="1"/>
        <v>ES43965</v>
      </c>
      <c r="G63" s="16">
        <v>40.35</v>
      </c>
    </row>
    <row r="64">
      <c r="A64" s="100">
        <v>43965.0</v>
      </c>
      <c r="B64" s="98">
        <v>52.0</v>
      </c>
      <c r="C64" s="99" t="s">
        <v>46</v>
      </c>
      <c r="D64" s="98" t="s">
        <v>31</v>
      </c>
      <c r="E64" s="98" t="s">
        <v>33</v>
      </c>
      <c r="F64" s="12" t="str">
        <f t="shared" si="1"/>
        <v>GO43965</v>
      </c>
      <c r="G64" s="16">
        <v>36.94</v>
      </c>
    </row>
    <row r="65">
      <c r="A65" s="100">
        <v>43965.0</v>
      </c>
      <c r="B65" s="98">
        <v>21.0</v>
      </c>
      <c r="C65" s="99" t="s">
        <v>53</v>
      </c>
      <c r="D65" s="98" t="s">
        <v>69</v>
      </c>
      <c r="E65" s="98" t="s">
        <v>70</v>
      </c>
      <c r="F65" s="12" t="str">
        <f t="shared" si="1"/>
        <v>MA43965</v>
      </c>
      <c r="G65" s="16">
        <v>48.72</v>
      </c>
    </row>
    <row r="66">
      <c r="A66" s="100">
        <v>43965.0</v>
      </c>
      <c r="B66" s="98">
        <v>51.0</v>
      </c>
      <c r="C66" s="99" t="s">
        <v>46</v>
      </c>
      <c r="D66" s="98" t="s">
        <v>42</v>
      </c>
      <c r="E66" s="98" t="s">
        <v>43</v>
      </c>
      <c r="F66" s="12" t="str">
        <f t="shared" si="1"/>
        <v>MT43965</v>
      </c>
      <c r="G66" s="16">
        <v>39.0</v>
      </c>
    </row>
    <row r="67">
      <c r="A67" s="100">
        <v>43965.0</v>
      </c>
      <c r="B67" s="98">
        <v>50.0</v>
      </c>
      <c r="C67" s="99" t="s">
        <v>46</v>
      </c>
      <c r="D67" s="98" t="s">
        <v>48</v>
      </c>
      <c r="E67" s="98" t="s">
        <v>49</v>
      </c>
      <c r="F67" s="12" t="str">
        <f t="shared" si="1"/>
        <v>MS43965</v>
      </c>
      <c r="G67" s="16">
        <v>39.81</v>
      </c>
    </row>
    <row r="68">
      <c r="A68" s="100">
        <v>43965.0</v>
      </c>
      <c r="B68" s="98">
        <v>31.0</v>
      </c>
      <c r="C68" s="99" t="s">
        <v>131</v>
      </c>
      <c r="D68" s="98" t="s">
        <v>137</v>
      </c>
      <c r="E68" s="98" t="s">
        <v>138</v>
      </c>
      <c r="F68" s="12" t="str">
        <f t="shared" si="1"/>
        <v>MG43965</v>
      </c>
      <c r="G68" s="16">
        <v>39.25</v>
      </c>
    </row>
    <row r="69">
      <c r="A69" s="100">
        <v>43965.0</v>
      </c>
      <c r="B69" s="98">
        <v>15.0</v>
      </c>
      <c r="C69" s="99" t="s">
        <v>39</v>
      </c>
      <c r="D69" s="98" t="s">
        <v>112</v>
      </c>
      <c r="E69" s="98" t="s">
        <v>114</v>
      </c>
      <c r="F69" s="12" t="str">
        <f t="shared" si="1"/>
        <v>PA43965</v>
      </c>
      <c r="G69" s="16">
        <v>49.54</v>
      </c>
    </row>
    <row r="70">
      <c r="A70" s="100">
        <v>43965.0</v>
      </c>
      <c r="B70" s="98">
        <v>25.0</v>
      </c>
      <c r="C70" s="99" t="s">
        <v>53</v>
      </c>
      <c r="D70" s="98" t="s">
        <v>74</v>
      </c>
      <c r="E70" s="98" t="s">
        <v>75</v>
      </c>
      <c r="F70" s="12" t="str">
        <f t="shared" si="1"/>
        <v>PB43965</v>
      </c>
      <c r="G70" s="16">
        <v>45.08</v>
      </c>
    </row>
    <row r="71">
      <c r="A71" s="100">
        <v>43965.0</v>
      </c>
      <c r="B71" s="98">
        <v>41.0</v>
      </c>
      <c r="C71" s="99" t="s">
        <v>158</v>
      </c>
      <c r="D71" s="98" t="s">
        <v>153</v>
      </c>
      <c r="E71" s="98" t="s">
        <v>154</v>
      </c>
      <c r="F71" s="12" t="str">
        <f t="shared" si="1"/>
        <v>PR43965</v>
      </c>
      <c r="G71" s="16">
        <v>39.49</v>
      </c>
    </row>
    <row r="72">
      <c r="A72" s="100">
        <v>43965.0</v>
      </c>
      <c r="B72" s="98">
        <v>26.0</v>
      </c>
      <c r="C72" s="99" t="s">
        <v>53</v>
      </c>
      <c r="D72" s="98" t="s">
        <v>78</v>
      </c>
      <c r="E72" s="98" t="s">
        <v>79</v>
      </c>
      <c r="F72" s="12" t="str">
        <f t="shared" si="1"/>
        <v>PE43965</v>
      </c>
      <c r="G72" s="16">
        <v>47.52</v>
      </c>
    </row>
    <row r="73">
      <c r="A73" s="100">
        <v>43965.0</v>
      </c>
      <c r="B73" s="98">
        <v>22.0</v>
      </c>
      <c r="C73" s="99" t="s">
        <v>53</v>
      </c>
      <c r="D73" s="98" t="s">
        <v>83</v>
      </c>
      <c r="E73" s="98" t="s">
        <v>85</v>
      </c>
      <c r="F73" s="12" t="str">
        <f t="shared" si="1"/>
        <v>PI43965</v>
      </c>
      <c r="G73" s="16">
        <v>45.0</v>
      </c>
    </row>
    <row r="74">
      <c r="A74" s="100">
        <v>43965.0</v>
      </c>
      <c r="B74" s="98">
        <v>33.0</v>
      </c>
      <c r="C74" s="99" t="s">
        <v>131</v>
      </c>
      <c r="D74" s="98" t="s">
        <v>142</v>
      </c>
      <c r="E74" s="98" t="s">
        <v>143</v>
      </c>
      <c r="F74" s="12" t="str">
        <f t="shared" si="1"/>
        <v>RJ43965</v>
      </c>
      <c r="G74" s="16">
        <v>46.76</v>
      </c>
    </row>
    <row r="75">
      <c r="A75" s="100">
        <v>43965.0</v>
      </c>
      <c r="B75" s="98">
        <v>24.0</v>
      </c>
      <c r="C75" s="99" t="s">
        <v>53</v>
      </c>
      <c r="D75" s="98" t="s">
        <v>88</v>
      </c>
      <c r="E75" s="98" t="s">
        <v>89</v>
      </c>
      <c r="F75" s="12" t="str">
        <f t="shared" si="1"/>
        <v>RN43965</v>
      </c>
      <c r="G75" s="16">
        <v>42.67</v>
      </c>
    </row>
    <row r="76">
      <c r="A76" s="100">
        <v>43965.0</v>
      </c>
      <c r="B76" s="98">
        <v>43.0</v>
      </c>
      <c r="C76" s="99" t="s">
        <v>158</v>
      </c>
      <c r="D76" s="98" t="s">
        <v>159</v>
      </c>
      <c r="E76" s="98" t="s">
        <v>160</v>
      </c>
      <c r="F76" s="12" t="str">
        <f t="shared" si="1"/>
        <v>RS43965</v>
      </c>
      <c r="G76" s="16">
        <v>42.35</v>
      </c>
    </row>
    <row r="77">
      <c r="A77" s="100">
        <v>43965.0</v>
      </c>
      <c r="B77" s="98">
        <v>11.0</v>
      </c>
      <c r="C77" s="99" t="s">
        <v>39</v>
      </c>
      <c r="D77" s="98" t="s">
        <v>117</v>
      </c>
      <c r="E77" s="98" t="s">
        <v>118</v>
      </c>
      <c r="F77" s="12" t="str">
        <f t="shared" si="1"/>
        <v>RO43965</v>
      </c>
      <c r="G77" s="16">
        <v>43.01</v>
      </c>
    </row>
    <row r="78">
      <c r="A78" s="100">
        <v>43965.0</v>
      </c>
      <c r="B78" s="98">
        <v>14.0</v>
      </c>
      <c r="C78" s="99" t="s">
        <v>39</v>
      </c>
      <c r="D78" s="98" t="s">
        <v>122</v>
      </c>
      <c r="E78" s="98" t="s">
        <v>123</v>
      </c>
      <c r="F78" s="12" t="str">
        <f t="shared" si="1"/>
        <v>RR43965</v>
      </c>
      <c r="G78" s="16">
        <v>42.22</v>
      </c>
    </row>
    <row r="79">
      <c r="A79" s="100">
        <v>43965.0</v>
      </c>
      <c r="B79" s="98">
        <v>42.0</v>
      </c>
      <c r="C79" s="99" t="s">
        <v>158</v>
      </c>
      <c r="D79" s="98" t="s">
        <v>164</v>
      </c>
      <c r="E79" s="98" t="s">
        <v>165</v>
      </c>
      <c r="F79" s="12" t="str">
        <f t="shared" si="1"/>
        <v>SC43965</v>
      </c>
      <c r="G79" s="16">
        <v>39.98</v>
      </c>
    </row>
    <row r="80">
      <c r="A80" s="100">
        <v>43965.0</v>
      </c>
      <c r="B80" s="98">
        <v>35.0</v>
      </c>
      <c r="C80" s="99" t="s">
        <v>131</v>
      </c>
      <c r="D80" s="98" t="s">
        <v>148</v>
      </c>
      <c r="E80" s="98" t="s">
        <v>149</v>
      </c>
      <c r="F80" s="12" t="str">
        <f t="shared" si="1"/>
        <v>SP43965</v>
      </c>
      <c r="G80" s="16">
        <v>43.03</v>
      </c>
    </row>
    <row r="81">
      <c r="A81" s="100">
        <v>43965.0</v>
      </c>
      <c r="B81" s="98">
        <v>28.0</v>
      </c>
      <c r="C81" s="99" t="s">
        <v>53</v>
      </c>
      <c r="D81" s="98" t="s">
        <v>93</v>
      </c>
      <c r="E81" s="98" t="s">
        <v>94</v>
      </c>
      <c r="F81" s="12" t="str">
        <f t="shared" si="1"/>
        <v>SE43965</v>
      </c>
      <c r="G81" s="16">
        <v>42.22</v>
      </c>
    </row>
    <row r="82">
      <c r="A82" s="100">
        <v>43965.0</v>
      </c>
      <c r="B82" s="98">
        <v>17.0</v>
      </c>
      <c r="C82" s="99" t="s">
        <v>39</v>
      </c>
      <c r="D82" s="98" t="s">
        <v>127</v>
      </c>
      <c r="E82" s="98" t="s">
        <v>128</v>
      </c>
      <c r="F82" s="12" t="str">
        <f t="shared" si="1"/>
        <v>TO43965</v>
      </c>
      <c r="G82" s="16">
        <v>37.55</v>
      </c>
    </row>
    <row r="83">
      <c r="A83" s="101">
        <v>43962.0</v>
      </c>
      <c r="B83" s="98">
        <v>12.0</v>
      </c>
      <c r="C83" s="99" t="s">
        <v>39</v>
      </c>
      <c r="D83" s="98" t="s">
        <v>98</v>
      </c>
      <c r="E83" s="98" t="s">
        <v>40</v>
      </c>
      <c r="F83" s="12" t="str">
        <f t="shared" si="1"/>
        <v>AC43962</v>
      </c>
      <c r="G83" s="81">
        <v>47.02</v>
      </c>
    </row>
    <row r="84">
      <c r="A84" s="101">
        <v>43962.0</v>
      </c>
      <c r="B84" s="98">
        <v>27.0</v>
      </c>
      <c r="C84" s="99" t="s">
        <v>53</v>
      </c>
      <c r="D84" s="98" t="s">
        <v>54</v>
      </c>
      <c r="E84" s="98" t="s">
        <v>55</v>
      </c>
      <c r="F84" s="12" t="str">
        <f t="shared" si="1"/>
        <v>AL43962</v>
      </c>
      <c r="G84" s="81">
        <v>43.89</v>
      </c>
    </row>
    <row r="85">
      <c r="A85" s="101">
        <v>43962.0</v>
      </c>
      <c r="B85" s="98">
        <v>16.0</v>
      </c>
      <c r="C85" s="99" t="s">
        <v>39</v>
      </c>
      <c r="D85" s="98" t="s">
        <v>102</v>
      </c>
      <c r="E85" s="98" t="s">
        <v>103</v>
      </c>
      <c r="F85" s="12" t="str">
        <f t="shared" si="1"/>
        <v>AP43962</v>
      </c>
      <c r="G85" s="81">
        <v>50.49</v>
      </c>
    </row>
    <row r="86">
      <c r="A86" s="101">
        <v>43962.0</v>
      </c>
      <c r="B86" s="98">
        <v>13.0</v>
      </c>
      <c r="C86" s="99" t="s">
        <v>39</v>
      </c>
      <c r="D86" s="98" t="s">
        <v>107</v>
      </c>
      <c r="E86" s="98" t="s">
        <v>108</v>
      </c>
      <c r="F86" s="12" t="str">
        <f t="shared" si="1"/>
        <v>AM43962</v>
      </c>
      <c r="G86" s="81">
        <v>49.0</v>
      </c>
    </row>
    <row r="87">
      <c r="A87" s="101">
        <v>43962.0</v>
      </c>
      <c r="B87" s="98">
        <v>29.0</v>
      </c>
      <c r="C87" s="99" t="s">
        <v>53</v>
      </c>
      <c r="D87" s="98" t="s">
        <v>59</v>
      </c>
      <c r="E87" s="98" t="s">
        <v>60</v>
      </c>
      <c r="F87" s="12" t="str">
        <f t="shared" si="1"/>
        <v>BA43962</v>
      </c>
      <c r="G87" s="81">
        <v>42.61</v>
      </c>
    </row>
    <row r="88">
      <c r="A88" s="101">
        <v>43962.0</v>
      </c>
      <c r="B88" s="98">
        <v>23.0</v>
      </c>
      <c r="C88" s="99" t="s">
        <v>53</v>
      </c>
      <c r="D88" s="98" t="s">
        <v>64</v>
      </c>
      <c r="E88" s="98" t="s">
        <v>65</v>
      </c>
      <c r="F88" s="12" t="str">
        <f t="shared" si="1"/>
        <v>CE43962</v>
      </c>
      <c r="G88" s="81">
        <v>50.35</v>
      </c>
    </row>
    <row r="89">
      <c r="A89" s="101">
        <v>43962.0</v>
      </c>
      <c r="B89" s="98">
        <v>53.0</v>
      </c>
      <c r="C89" s="99" t="s">
        <v>46</v>
      </c>
      <c r="D89" s="98" t="s">
        <v>19</v>
      </c>
      <c r="E89" s="98" t="s">
        <v>20</v>
      </c>
      <c r="F89" s="12" t="str">
        <f t="shared" si="1"/>
        <v>DF43962</v>
      </c>
      <c r="G89" s="81">
        <v>42.92</v>
      </c>
    </row>
    <row r="90">
      <c r="A90" s="101">
        <v>43962.0</v>
      </c>
      <c r="B90" s="98">
        <v>32.0</v>
      </c>
      <c r="C90" s="99" t="s">
        <v>131</v>
      </c>
      <c r="D90" s="98" t="s">
        <v>132</v>
      </c>
      <c r="E90" s="98" t="s">
        <v>133</v>
      </c>
      <c r="F90" s="12" t="str">
        <f t="shared" si="1"/>
        <v>ES43962</v>
      </c>
      <c r="G90" s="81">
        <v>40.75</v>
      </c>
    </row>
    <row r="91">
      <c r="A91" s="101">
        <v>43962.0</v>
      </c>
      <c r="B91" s="98">
        <v>52.0</v>
      </c>
      <c r="C91" s="99" t="s">
        <v>46</v>
      </c>
      <c r="D91" s="98" t="s">
        <v>31</v>
      </c>
      <c r="E91" s="98" t="s">
        <v>33</v>
      </c>
      <c r="F91" s="12" t="str">
        <f t="shared" si="1"/>
        <v>GO43962</v>
      </c>
      <c r="G91" s="81">
        <v>37.49</v>
      </c>
    </row>
    <row r="92">
      <c r="A92" s="101">
        <v>43962.0</v>
      </c>
      <c r="B92" s="98">
        <v>21.0</v>
      </c>
      <c r="C92" s="99" t="s">
        <v>53</v>
      </c>
      <c r="D92" s="98" t="s">
        <v>69</v>
      </c>
      <c r="E92" s="98" t="s">
        <v>70</v>
      </c>
      <c r="F92" s="12" t="str">
        <f t="shared" si="1"/>
        <v>MA43962</v>
      </c>
      <c r="G92" s="81">
        <v>49.18</v>
      </c>
    </row>
    <row r="93">
      <c r="A93" s="101">
        <v>43962.0</v>
      </c>
      <c r="B93" s="98">
        <v>51.0</v>
      </c>
      <c r="C93" s="99" t="s">
        <v>46</v>
      </c>
      <c r="D93" s="98" t="s">
        <v>42</v>
      </c>
      <c r="E93" s="98" t="s">
        <v>43</v>
      </c>
      <c r="F93" s="12" t="str">
        <f t="shared" si="1"/>
        <v>MT43962</v>
      </c>
      <c r="G93" s="81">
        <v>37.91</v>
      </c>
    </row>
    <row r="94">
      <c r="A94" s="101">
        <v>43962.0</v>
      </c>
      <c r="B94" s="98">
        <v>50.0</v>
      </c>
      <c r="C94" s="99" t="s">
        <v>46</v>
      </c>
      <c r="D94" s="98" t="s">
        <v>48</v>
      </c>
      <c r="E94" s="98" t="s">
        <v>49</v>
      </c>
      <c r="F94" s="12" t="str">
        <f t="shared" si="1"/>
        <v>MS43962</v>
      </c>
      <c r="G94" s="81">
        <v>37.92</v>
      </c>
    </row>
    <row r="95">
      <c r="A95" s="101">
        <v>43962.0</v>
      </c>
      <c r="B95" s="98">
        <v>31.0</v>
      </c>
      <c r="C95" s="99" t="s">
        <v>131</v>
      </c>
      <c r="D95" s="98" t="s">
        <v>137</v>
      </c>
      <c r="E95" s="98" t="s">
        <v>138</v>
      </c>
      <c r="F95" s="12" t="str">
        <f t="shared" si="1"/>
        <v>MG43962</v>
      </c>
      <c r="G95" s="81">
        <v>39.37</v>
      </c>
    </row>
    <row r="96">
      <c r="A96" s="101">
        <v>43962.0</v>
      </c>
      <c r="B96" s="98">
        <v>15.0</v>
      </c>
      <c r="C96" s="99" t="s">
        <v>39</v>
      </c>
      <c r="D96" s="98" t="s">
        <v>112</v>
      </c>
      <c r="E96" s="98" t="s">
        <v>114</v>
      </c>
      <c r="F96" s="12" t="str">
        <f t="shared" si="1"/>
        <v>PA43962</v>
      </c>
      <c r="G96" s="81">
        <v>51.32</v>
      </c>
    </row>
    <row r="97">
      <c r="A97" s="101">
        <v>43962.0</v>
      </c>
      <c r="B97" s="98">
        <v>25.0</v>
      </c>
      <c r="C97" s="99" t="s">
        <v>53</v>
      </c>
      <c r="D97" s="98" t="s">
        <v>74</v>
      </c>
      <c r="E97" s="98" t="s">
        <v>75</v>
      </c>
      <c r="F97" s="12" t="str">
        <f t="shared" si="1"/>
        <v>PB43962</v>
      </c>
      <c r="G97" s="81">
        <v>44.38</v>
      </c>
    </row>
    <row r="98">
      <c r="A98" s="101">
        <v>43962.0</v>
      </c>
      <c r="B98" s="98">
        <v>41.0</v>
      </c>
      <c r="C98" s="99" t="s">
        <v>158</v>
      </c>
      <c r="D98" s="98" t="s">
        <v>153</v>
      </c>
      <c r="E98" s="98" t="s">
        <v>154</v>
      </c>
      <c r="F98" s="12" t="str">
        <f t="shared" si="1"/>
        <v>PR43962</v>
      </c>
      <c r="G98" s="81">
        <v>38.71</v>
      </c>
    </row>
    <row r="99">
      <c r="A99" s="101">
        <v>43962.0</v>
      </c>
      <c r="B99" s="98">
        <v>26.0</v>
      </c>
      <c r="C99" s="99" t="s">
        <v>53</v>
      </c>
      <c r="D99" s="98" t="s">
        <v>78</v>
      </c>
      <c r="E99" s="98" t="s">
        <v>79</v>
      </c>
      <c r="F99" s="12" t="str">
        <f t="shared" si="1"/>
        <v>PE43962</v>
      </c>
      <c r="G99" s="81">
        <v>47.27</v>
      </c>
    </row>
    <row r="100">
      <c r="A100" s="101">
        <v>43962.0</v>
      </c>
      <c r="B100" s="98">
        <v>22.0</v>
      </c>
      <c r="C100" s="99" t="s">
        <v>53</v>
      </c>
      <c r="D100" s="98" t="s">
        <v>83</v>
      </c>
      <c r="E100" s="98" t="s">
        <v>85</v>
      </c>
      <c r="F100" s="12" t="str">
        <f t="shared" si="1"/>
        <v>PI43962</v>
      </c>
      <c r="G100" s="81">
        <v>44.07</v>
      </c>
    </row>
    <row r="101">
      <c r="A101" s="101">
        <v>43962.0</v>
      </c>
      <c r="B101" s="98">
        <v>33.0</v>
      </c>
      <c r="C101" s="99" t="s">
        <v>131</v>
      </c>
      <c r="D101" s="98" t="s">
        <v>142</v>
      </c>
      <c r="E101" s="98" t="s">
        <v>143</v>
      </c>
      <c r="F101" s="12" t="str">
        <f t="shared" si="1"/>
        <v>RJ43962</v>
      </c>
      <c r="G101" s="81">
        <v>47.67</v>
      </c>
    </row>
    <row r="102">
      <c r="A102" s="101">
        <v>43962.0</v>
      </c>
      <c r="B102" s="98">
        <v>24.0</v>
      </c>
      <c r="C102" s="99" t="s">
        <v>53</v>
      </c>
      <c r="D102" s="98" t="s">
        <v>88</v>
      </c>
      <c r="E102" s="98" t="s">
        <v>89</v>
      </c>
      <c r="F102" s="12" t="str">
        <f t="shared" si="1"/>
        <v>RN43962</v>
      </c>
      <c r="G102" s="81">
        <v>41.54</v>
      </c>
    </row>
    <row r="103">
      <c r="A103" s="101">
        <v>43962.0</v>
      </c>
      <c r="B103" s="98">
        <v>43.0</v>
      </c>
      <c r="C103" s="99" t="s">
        <v>158</v>
      </c>
      <c r="D103" s="98" t="s">
        <v>159</v>
      </c>
      <c r="E103" s="98" t="s">
        <v>160</v>
      </c>
      <c r="F103" s="12" t="str">
        <f t="shared" si="1"/>
        <v>RS43962</v>
      </c>
      <c r="G103" s="81">
        <v>41.16</v>
      </c>
    </row>
    <row r="104">
      <c r="A104" s="101">
        <v>43962.0</v>
      </c>
      <c r="B104" s="98">
        <v>11.0</v>
      </c>
      <c r="C104" s="99" t="s">
        <v>39</v>
      </c>
      <c r="D104" s="98" t="s">
        <v>117</v>
      </c>
      <c r="E104" s="98" t="s">
        <v>118</v>
      </c>
      <c r="F104" s="12" t="str">
        <f t="shared" si="1"/>
        <v>RO43962</v>
      </c>
      <c r="G104" s="81">
        <v>43.33</v>
      </c>
    </row>
    <row r="105">
      <c r="A105" s="101">
        <v>43962.0</v>
      </c>
      <c r="B105" s="98">
        <v>14.0</v>
      </c>
      <c r="C105" s="99" t="s">
        <v>39</v>
      </c>
      <c r="D105" s="98" t="s">
        <v>122</v>
      </c>
      <c r="E105" s="98" t="s">
        <v>123</v>
      </c>
      <c r="F105" s="12" t="str">
        <f t="shared" si="1"/>
        <v>RR43962</v>
      </c>
      <c r="G105" s="81">
        <v>41.22</v>
      </c>
    </row>
    <row r="106">
      <c r="A106" s="101">
        <v>43962.0</v>
      </c>
      <c r="B106" s="98">
        <v>42.0</v>
      </c>
      <c r="C106" s="99" t="s">
        <v>158</v>
      </c>
      <c r="D106" s="98" t="s">
        <v>164</v>
      </c>
      <c r="E106" s="98" t="s">
        <v>165</v>
      </c>
      <c r="F106" s="12" t="str">
        <f t="shared" si="1"/>
        <v>SC43962</v>
      </c>
      <c r="G106" s="81">
        <v>38.97</v>
      </c>
    </row>
    <row r="107">
      <c r="A107" s="101">
        <v>43962.0</v>
      </c>
      <c r="B107" s="98">
        <v>35.0</v>
      </c>
      <c r="C107" s="99" t="s">
        <v>131</v>
      </c>
      <c r="D107" s="98" t="s">
        <v>148</v>
      </c>
      <c r="E107" s="98" t="s">
        <v>149</v>
      </c>
      <c r="F107" s="12" t="str">
        <f t="shared" si="1"/>
        <v>SP43962</v>
      </c>
      <c r="G107" s="81">
        <v>43.49</v>
      </c>
    </row>
    <row r="108">
      <c r="A108" s="101">
        <v>43962.0</v>
      </c>
      <c r="B108" s="98">
        <v>28.0</v>
      </c>
      <c r="C108" s="99" t="s">
        <v>53</v>
      </c>
      <c r="D108" s="98" t="s">
        <v>93</v>
      </c>
      <c r="E108" s="98" t="s">
        <v>94</v>
      </c>
      <c r="F108" s="12" t="str">
        <f t="shared" si="1"/>
        <v>SE43962</v>
      </c>
      <c r="G108" s="81">
        <v>40.45</v>
      </c>
    </row>
    <row r="109">
      <c r="A109" s="101">
        <v>43962.0</v>
      </c>
      <c r="B109" s="98">
        <v>17.0</v>
      </c>
      <c r="C109" s="99" t="s">
        <v>39</v>
      </c>
      <c r="D109" s="98" t="s">
        <v>127</v>
      </c>
      <c r="E109" s="98" t="s">
        <v>128</v>
      </c>
      <c r="F109" s="12" t="str">
        <f t="shared" si="1"/>
        <v>TO43962</v>
      </c>
      <c r="G109" s="81">
        <v>36.95</v>
      </c>
    </row>
    <row r="110">
      <c r="A110" s="101">
        <v>43961.0</v>
      </c>
      <c r="B110" s="98">
        <v>12.0</v>
      </c>
      <c r="C110" s="99" t="s">
        <v>39</v>
      </c>
      <c r="D110" s="98" t="s">
        <v>98</v>
      </c>
      <c r="E110" s="98" t="s">
        <v>40</v>
      </c>
      <c r="F110" s="12" t="str">
        <f t="shared" si="1"/>
        <v>AC43961</v>
      </c>
      <c r="G110" s="81">
        <v>51.25</v>
      </c>
    </row>
    <row r="111">
      <c r="A111" s="101">
        <v>43961.0</v>
      </c>
      <c r="B111" s="98">
        <v>27.0</v>
      </c>
      <c r="C111" s="99" t="s">
        <v>53</v>
      </c>
      <c r="D111" s="98" t="s">
        <v>54</v>
      </c>
      <c r="E111" s="98" t="s">
        <v>55</v>
      </c>
      <c r="F111" s="12" t="str">
        <f t="shared" si="1"/>
        <v>AL43961</v>
      </c>
      <c r="G111" s="81">
        <v>48.24</v>
      </c>
    </row>
    <row r="112">
      <c r="A112" s="101">
        <v>43961.0</v>
      </c>
      <c r="B112" s="98">
        <v>16.0</v>
      </c>
      <c r="C112" s="99" t="s">
        <v>39</v>
      </c>
      <c r="D112" s="98" t="s">
        <v>102</v>
      </c>
      <c r="E112" s="98" t="s">
        <v>103</v>
      </c>
      <c r="F112" s="12" t="str">
        <f t="shared" si="1"/>
        <v>AP43961</v>
      </c>
      <c r="G112" s="81">
        <v>53.85</v>
      </c>
    </row>
    <row r="113">
      <c r="A113" s="101">
        <v>43961.0</v>
      </c>
      <c r="B113" s="98">
        <v>13.0</v>
      </c>
      <c r="C113" s="99" t="s">
        <v>39</v>
      </c>
      <c r="D113" s="98" t="s">
        <v>107</v>
      </c>
      <c r="E113" s="98" t="s">
        <v>108</v>
      </c>
      <c r="F113" s="12" t="str">
        <f t="shared" si="1"/>
        <v>AM43961</v>
      </c>
      <c r="G113" s="81">
        <v>50.04</v>
      </c>
    </row>
    <row r="114">
      <c r="A114" s="101">
        <v>43961.0</v>
      </c>
      <c r="B114" s="98">
        <v>29.0</v>
      </c>
      <c r="C114" s="99" t="s">
        <v>53</v>
      </c>
      <c r="D114" s="98" t="s">
        <v>59</v>
      </c>
      <c r="E114" s="98" t="s">
        <v>60</v>
      </c>
      <c r="F114" s="12" t="str">
        <f t="shared" si="1"/>
        <v>BA43961</v>
      </c>
      <c r="G114" s="81">
        <v>47.56</v>
      </c>
    </row>
    <row r="115">
      <c r="A115" s="101">
        <v>43961.0</v>
      </c>
      <c r="B115" s="98">
        <v>23.0</v>
      </c>
      <c r="C115" s="99" t="s">
        <v>53</v>
      </c>
      <c r="D115" s="98" t="s">
        <v>64</v>
      </c>
      <c r="E115" s="98" t="s">
        <v>65</v>
      </c>
      <c r="F115" s="12" t="str">
        <f t="shared" si="1"/>
        <v>CE43961</v>
      </c>
      <c r="G115" s="81">
        <v>53.61</v>
      </c>
    </row>
    <row r="116">
      <c r="A116" s="101">
        <v>43961.0</v>
      </c>
      <c r="B116" s="98">
        <v>53.0</v>
      </c>
      <c r="C116" s="99" t="s">
        <v>46</v>
      </c>
      <c r="D116" s="98" t="s">
        <v>19</v>
      </c>
      <c r="E116" s="98" t="s">
        <v>20</v>
      </c>
      <c r="F116" s="12" t="str">
        <f t="shared" si="1"/>
        <v>DF43961</v>
      </c>
      <c r="G116" s="81">
        <v>45.4</v>
      </c>
    </row>
    <row r="117">
      <c r="A117" s="101">
        <v>43961.0</v>
      </c>
      <c r="B117" s="98">
        <v>32.0</v>
      </c>
      <c r="C117" s="99" t="s">
        <v>131</v>
      </c>
      <c r="D117" s="98" t="s">
        <v>132</v>
      </c>
      <c r="E117" s="98" t="s">
        <v>133</v>
      </c>
      <c r="F117" s="12" t="str">
        <f t="shared" si="1"/>
        <v>ES43961</v>
      </c>
      <c r="G117" s="81">
        <v>47.6</v>
      </c>
    </row>
    <row r="118">
      <c r="A118" s="101">
        <v>43961.0</v>
      </c>
      <c r="B118" s="98">
        <v>52.0</v>
      </c>
      <c r="C118" s="99" t="s">
        <v>46</v>
      </c>
      <c r="D118" s="98" t="s">
        <v>31</v>
      </c>
      <c r="E118" s="98" t="s">
        <v>33</v>
      </c>
      <c r="F118" s="12" t="str">
        <f t="shared" si="1"/>
        <v>GO43961</v>
      </c>
      <c r="G118" s="81">
        <v>40.07</v>
      </c>
    </row>
    <row r="119">
      <c r="A119" s="101">
        <v>43961.0</v>
      </c>
      <c r="B119" s="98">
        <v>21.0</v>
      </c>
      <c r="C119" s="99" t="s">
        <v>53</v>
      </c>
      <c r="D119" s="98" t="s">
        <v>69</v>
      </c>
      <c r="E119" s="98" t="s">
        <v>70</v>
      </c>
      <c r="F119" s="12" t="str">
        <f t="shared" si="1"/>
        <v>MA43961</v>
      </c>
      <c r="G119" s="81">
        <v>49.73</v>
      </c>
    </row>
    <row r="120">
      <c r="A120" s="101">
        <v>43961.0</v>
      </c>
      <c r="B120" s="98">
        <v>51.0</v>
      </c>
      <c r="C120" s="99" t="s">
        <v>46</v>
      </c>
      <c r="D120" s="98" t="s">
        <v>42</v>
      </c>
      <c r="E120" s="98" t="s">
        <v>43</v>
      </c>
      <c r="F120" s="12" t="str">
        <f t="shared" si="1"/>
        <v>MT43961</v>
      </c>
      <c r="G120" s="81">
        <v>41.87</v>
      </c>
    </row>
    <row r="121">
      <c r="A121" s="101">
        <v>43961.0</v>
      </c>
      <c r="B121" s="98">
        <v>50.0</v>
      </c>
      <c r="C121" s="99" t="s">
        <v>46</v>
      </c>
      <c r="D121" s="98" t="s">
        <v>48</v>
      </c>
      <c r="E121" s="98" t="s">
        <v>49</v>
      </c>
      <c r="F121" s="12" t="str">
        <f t="shared" si="1"/>
        <v>MS43961</v>
      </c>
      <c r="G121" s="81">
        <v>41.87</v>
      </c>
    </row>
    <row r="122">
      <c r="A122" s="101">
        <v>43961.0</v>
      </c>
      <c r="B122" s="98">
        <v>31.0</v>
      </c>
      <c r="C122" s="99" t="s">
        <v>131</v>
      </c>
      <c r="D122" s="98" t="s">
        <v>137</v>
      </c>
      <c r="E122" s="98" t="s">
        <v>138</v>
      </c>
      <c r="F122" s="12" t="str">
        <f t="shared" si="1"/>
        <v>MG43961</v>
      </c>
      <c r="G122" s="81">
        <v>43.44</v>
      </c>
    </row>
    <row r="123">
      <c r="A123" s="101">
        <v>43961.0</v>
      </c>
      <c r="B123" s="98">
        <v>15.0</v>
      </c>
      <c r="C123" s="99" t="s">
        <v>39</v>
      </c>
      <c r="D123" s="98" t="s">
        <v>112</v>
      </c>
      <c r="E123" s="98" t="s">
        <v>114</v>
      </c>
      <c r="F123" s="12" t="str">
        <f t="shared" si="1"/>
        <v>PA43961</v>
      </c>
      <c r="G123" s="81">
        <v>54.96</v>
      </c>
    </row>
    <row r="124">
      <c r="A124" s="101">
        <v>43961.0</v>
      </c>
      <c r="B124" s="98">
        <v>25.0</v>
      </c>
      <c r="C124" s="99" t="s">
        <v>53</v>
      </c>
      <c r="D124" s="98" t="s">
        <v>74</v>
      </c>
      <c r="E124" s="98" t="s">
        <v>75</v>
      </c>
      <c r="F124" s="12" t="str">
        <f t="shared" si="1"/>
        <v>PB43961</v>
      </c>
      <c r="G124" s="81">
        <v>44.58</v>
      </c>
    </row>
    <row r="125">
      <c r="A125" s="101">
        <v>43961.0</v>
      </c>
      <c r="B125" s="98">
        <v>41.0</v>
      </c>
      <c r="C125" s="99" t="s">
        <v>158</v>
      </c>
      <c r="D125" s="98" t="s">
        <v>153</v>
      </c>
      <c r="E125" s="98" t="s">
        <v>154</v>
      </c>
      <c r="F125" s="12" t="str">
        <f t="shared" si="1"/>
        <v>PR43961</v>
      </c>
      <c r="G125" s="81">
        <v>44.35</v>
      </c>
    </row>
    <row r="126">
      <c r="A126" s="101">
        <v>43961.0</v>
      </c>
      <c r="B126" s="98">
        <v>26.0</v>
      </c>
      <c r="C126" s="99" t="s">
        <v>53</v>
      </c>
      <c r="D126" s="98" t="s">
        <v>78</v>
      </c>
      <c r="E126" s="98" t="s">
        <v>79</v>
      </c>
      <c r="F126" s="12" t="str">
        <f t="shared" si="1"/>
        <v>PE43961</v>
      </c>
      <c r="G126" s="81">
        <v>49.74</v>
      </c>
    </row>
    <row r="127">
      <c r="A127" s="101">
        <v>43961.0</v>
      </c>
      <c r="B127" s="98">
        <v>22.0</v>
      </c>
      <c r="C127" s="99" t="s">
        <v>53</v>
      </c>
      <c r="D127" s="98" t="s">
        <v>83</v>
      </c>
      <c r="E127" s="98" t="s">
        <v>85</v>
      </c>
      <c r="F127" s="12" t="str">
        <f t="shared" si="1"/>
        <v>PI43961</v>
      </c>
      <c r="G127" s="81">
        <v>44.47</v>
      </c>
    </row>
    <row r="128">
      <c r="A128" s="101">
        <v>43961.0</v>
      </c>
      <c r="B128" s="98">
        <v>33.0</v>
      </c>
      <c r="C128" s="99" t="s">
        <v>131</v>
      </c>
      <c r="D128" s="98" t="s">
        <v>142</v>
      </c>
      <c r="E128" s="98" t="s">
        <v>143</v>
      </c>
      <c r="F128" s="12" t="str">
        <f t="shared" si="1"/>
        <v>RJ43961</v>
      </c>
      <c r="G128" s="81">
        <v>49.97</v>
      </c>
    </row>
    <row r="129">
      <c r="A129" s="101">
        <v>43961.0</v>
      </c>
      <c r="B129" s="98">
        <v>24.0</v>
      </c>
      <c r="C129" s="99" t="s">
        <v>53</v>
      </c>
      <c r="D129" s="98" t="s">
        <v>88</v>
      </c>
      <c r="E129" s="98" t="s">
        <v>89</v>
      </c>
      <c r="F129" s="12" t="str">
        <f t="shared" si="1"/>
        <v>RN43961</v>
      </c>
      <c r="G129" s="81">
        <v>43.03</v>
      </c>
    </row>
    <row r="130">
      <c r="A130" s="101">
        <v>43961.0</v>
      </c>
      <c r="B130" s="98">
        <v>43.0</v>
      </c>
      <c r="C130" s="99" t="s">
        <v>158</v>
      </c>
      <c r="D130" s="98" t="s">
        <v>159</v>
      </c>
      <c r="E130" s="98" t="s">
        <v>160</v>
      </c>
      <c r="F130" s="12" t="str">
        <f t="shared" si="1"/>
        <v>RS43961</v>
      </c>
      <c r="G130" s="81">
        <v>46.56</v>
      </c>
    </row>
    <row r="131">
      <c r="A131" s="101">
        <v>43961.0</v>
      </c>
      <c r="B131" s="98">
        <v>11.0</v>
      </c>
      <c r="C131" s="99" t="s">
        <v>39</v>
      </c>
      <c r="D131" s="98" t="s">
        <v>117</v>
      </c>
      <c r="E131" s="98" t="s">
        <v>118</v>
      </c>
      <c r="F131" s="12" t="str">
        <f t="shared" si="1"/>
        <v>RO43961</v>
      </c>
      <c r="G131" s="81">
        <v>47.12</v>
      </c>
    </row>
    <row r="132">
      <c r="A132" s="101">
        <v>43961.0</v>
      </c>
      <c r="B132" s="98">
        <v>14.0</v>
      </c>
      <c r="C132" s="99" t="s">
        <v>39</v>
      </c>
      <c r="D132" s="98" t="s">
        <v>122</v>
      </c>
      <c r="E132" s="98" t="s">
        <v>123</v>
      </c>
      <c r="F132" s="12" t="str">
        <f t="shared" si="1"/>
        <v>RR43961</v>
      </c>
      <c r="G132" s="81">
        <v>41.8</v>
      </c>
    </row>
    <row r="133">
      <c r="A133" s="101">
        <v>43961.0</v>
      </c>
      <c r="B133" s="98">
        <v>42.0</v>
      </c>
      <c r="C133" s="99" t="s">
        <v>158</v>
      </c>
      <c r="D133" s="98" t="s">
        <v>164</v>
      </c>
      <c r="E133" s="98" t="s">
        <v>165</v>
      </c>
      <c r="F133" s="12" t="str">
        <f t="shared" si="1"/>
        <v>SC43961</v>
      </c>
      <c r="G133" s="81">
        <v>45.51</v>
      </c>
    </row>
    <row r="134">
      <c r="A134" s="101">
        <v>43961.0</v>
      </c>
      <c r="B134" s="98">
        <v>35.0</v>
      </c>
      <c r="C134" s="99" t="s">
        <v>131</v>
      </c>
      <c r="D134" s="98" t="s">
        <v>148</v>
      </c>
      <c r="E134" s="98" t="s">
        <v>149</v>
      </c>
      <c r="F134" s="12" t="str">
        <f t="shared" si="1"/>
        <v>SP43961</v>
      </c>
      <c r="G134" s="81">
        <v>47.16</v>
      </c>
    </row>
    <row r="135">
      <c r="A135" s="101">
        <v>43961.0</v>
      </c>
      <c r="B135" s="98">
        <v>28.0</v>
      </c>
      <c r="C135" s="99" t="s">
        <v>53</v>
      </c>
      <c r="D135" s="98" t="s">
        <v>93</v>
      </c>
      <c r="E135" s="98" t="s">
        <v>94</v>
      </c>
      <c r="F135" s="12" t="str">
        <f t="shared" si="1"/>
        <v>SE43961</v>
      </c>
      <c r="G135" s="81">
        <v>43.7</v>
      </c>
    </row>
    <row r="136">
      <c r="A136" s="101">
        <v>43961.0</v>
      </c>
      <c r="B136" s="98">
        <v>17.0</v>
      </c>
      <c r="C136" s="99" t="s">
        <v>39</v>
      </c>
      <c r="D136" s="98" t="s">
        <v>127</v>
      </c>
      <c r="E136" s="98" t="s">
        <v>128</v>
      </c>
      <c r="F136" s="12" t="str">
        <f t="shared" si="1"/>
        <v>TO43961</v>
      </c>
      <c r="G136" s="81">
        <v>43.49</v>
      </c>
    </row>
    <row r="137">
      <c r="A137" s="101">
        <v>43960.0</v>
      </c>
      <c r="B137" s="98">
        <v>12.0</v>
      </c>
      <c r="C137" s="99" t="s">
        <v>39</v>
      </c>
      <c r="D137" s="98" t="s">
        <v>98</v>
      </c>
      <c r="E137" s="98" t="s">
        <v>40</v>
      </c>
      <c r="F137" s="12" t="str">
        <f t="shared" si="1"/>
        <v>AC43960</v>
      </c>
      <c r="G137" s="81">
        <v>48.15</v>
      </c>
    </row>
    <row r="138">
      <c r="A138" s="101">
        <v>43960.0</v>
      </c>
      <c r="B138" s="98">
        <v>27.0</v>
      </c>
      <c r="C138" s="99" t="s">
        <v>53</v>
      </c>
      <c r="D138" s="98" t="s">
        <v>54</v>
      </c>
      <c r="E138" s="98" t="s">
        <v>55</v>
      </c>
      <c r="F138" s="12" t="str">
        <f t="shared" si="1"/>
        <v>AL43960</v>
      </c>
      <c r="G138" s="81">
        <v>43.16</v>
      </c>
    </row>
    <row r="139">
      <c r="A139" s="101">
        <v>43960.0</v>
      </c>
      <c r="B139" s="98">
        <v>16.0</v>
      </c>
      <c r="C139" s="99" t="s">
        <v>39</v>
      </c>
      <c r="D139" s="98" t="s">
        <v>102</v>
      </c>
      <c r="E139" s="98" t="s">
        <v>103</v>
      </c>
      <c r="F139" s="12" t="str">
        <f t="shared" si="1"/>
        <v>AP43960</v>
      </c>
      <c r="G139" s="81">
        <v>50.75</v>
      </c>
    </row>
    <row r="140">
      <c r="A140" s="101">
        <v>43960.0</v>
      </c>
      <c r="B140" s="98">
        <v>13.0</v>
      </c>
      <c r="C140" s="99" t="s">
        <v>39</v>
      </c>
      <c r="D140" s="98" t="s">
        <v>107</v>
      </c>
      <c r="E140" s="98" t="s">
        <v>108</v>
      </c>
      <c r="F140" s="12" t="str">
        <f t="shared" si="1"/>
        <v>AM43960</v>
      </c>
      <c r="G140" s="81">
        <v>48.54</v>
      </c>
    </row>
    <row r="141">
      <c r="A141" s="101">
        <v>43960.0</v>
      </c>
      <c r="B141" s="98">
        <v>29.0</v>
      </c>
      <c r="C141" s="99" t="s">
        <v>53</v>
      </c>
      <c r="D141" s="98" t="s">
        <v>59</v>
      </c>
      <c r="E141" s="98" t="s">
        <v>60</v>
      </c>
      <c r="F141" s="12" t="str">
        <f t="shared" si="1"/>
        <v>BA43960</v>
      </c>
      <c r="G141" s="81">
        <v>42.44</v>
      </c>
    </row>
    <row r="142">
      <c r="A142" s="101">
        <v>43960.0</v>
      </c>
      <c r="B142" s="98">
        <v>23.0</v>
      </c>
      <c r="C142" s="99" t="s">
        <v>53</v>
      </c>
      <c r="D142" s="98" t="s">
        <v>64</v>
      </c>
      <c r="E142" s="98" t="s">
        <v>65</v>
      </c>
      <c r="F142" s="12" t="str">
        <f t="shared" si="1"/>
        <v>CE43960</v>
      </c>
      <c r="G142" s="81">
        <v>50.76</v>
      </c>
    </row>
    <row r="143">
      <c r="A143" s="101">
        <v>43960.0</v>
      </c>
      <c r="B143" s="98">
        <v>53.0</v>
      </c>
      <c r="C143" s="99" t="s">
        <v>46</v>
      </c>
      <c r="D143" s="98" t="s">
        <v>19</v>
      </c>
      <c r="E143" s="98" t="s">
        <v>20</v>
      </c>
      <c r="F143" s="12" t="str">
        <f t="shared" si="1"/>
        <v>DF43960</v>
      </c>
      <c r="G143" s="81">
        <v>42.49</v>
      </c>
    </row>
    <row r="144">
      <c r="A144" s="101">
        <v>43960.0</v>
      </c>
      <c r="B144" s="98">
        <v>32.0</v>
      </c>
      <c r="C144" s="99" t="s">
        <v>131</v>
      </c>
      <c r="D144" s="98" t="s">
        <v>132</v>
      </c>
      <c r="E144" s="98" t="s">
        <v>133</v>
      </c>
      <c r="F144" s="12" t="str">
        <f t="shared" si="1"/>
        <v>ES43960</v>
      </c>
      <c r="G144" s="81">
        <v>41.71</v>
      </c>
    </row>
    <row r="145">
      <c r="A145" s="101">
        <v>43960.0</v>
      </c>
      <c r="B145" s="98">
        <v>52.0</v>
      </c>
      <c r="C145" s="99" t="s">
        <v>46</v>
      </c>
      <c r="D145" s="98" t="s">
        <v>31</v>
      </c>
      <c r="E145" s="98" t="s">
        <v>33</v>
      </c>
      <c r="F145" s="12" t="str">
        <f t="shared" si="1"/>
        <v>GO43960</v>
      </c>
      <c r="G145" s="81">
        <v>37.45</v>
      </c>
    </row>
    <row r="146">
      <c r="A146" s="101">
        <v>43960.0</v>
      </c>
      <c r="B146" s="98">
        <v>21.0</v>
      </c>
      <c r="C146" s="99" t="s">
        <v>53</v>
      </c>
      <c r="D146" s="98" t="s">
        <v>69</v>
      </c>
      <c r="E146" s="98" t="s">
        <v>70</v>
      </c>
      <c r="F146" s="12" t="str">
        <f t="shared" si="1"/>
        <v>MA43960</v>
      </c>
      <c r="G146" s="81">
        <v>47.65</v>
      </c>
    </row>
    <row r="147">
      <c r="A147" s="101">
        <v>43960.0</v>
      </c>
      <c r="B147" s="98">
        <v>51.0</v>
      </c>
      <c r="C147" s="99" t="s">
        <v>46</v>
      </c>
      <c r="D147" s="98" t="s">
        <v>42</v>
      </c>
      <c r="E147" s="98" t="s">
        <v>43</v>
      </c>
      <c r="F147" s="12" t="str">
        <f t="shared" si="1"/>
        <v>MT43960</v>
      </c>
      <c r="G147" s="81">
        <v>38.04</v>
      </c>
    </row>
    <row r="148">
      <c r="A148" s="101">
        <v>43960.0</v>
      </c>
      <c r="B148" s="98">
        <v>50.0</v>
      </c>
      <c r="C148" s="99" t="s">
        <v>46</v>
      </c>
      <c r="D148" s="98" t="s">
        <v>48</v>
      </c>
      <c r="E148" s="98" t="s">
        <v>49</v>
      </c>
      <c r="F148" s="12" t="str">
        <f t="shared" si="1"/>
        <v>MS43960</v>
      </c>
      <c r="G148" s="81">
        <v>38.72</v>
      </c>
    </row>
    <row r="149">
      <c r="A149" s="101">
        <v>43960.0</v>
      </c>
      <c r="B149" s="98">
        <v>31.0</v>
      </c>
      <c r="C149" s="99" t="s">
        <v>131</v>
      </c>
      <c r="D149" s="98" t="s">
        <v>137</v>
      </c>
      <c r="E149" s="98" t="s">
        <v>138</v>
      </c>
      <c r="F149" s="12" t="str">
        <f t="shared" si="1"/>
        <v>MG43960</v>
      </c>
      <c r="G149" s="81">
        <v>40.01</v>
      </c>
    </row>
    <row r="150">
      <c r="A150" s="101">
        <v>43960.0</v>
      </c>
      <c r="B150" s="98">
        <v>15.0</v>
      </c>
      <c r="C150" s="99" t="s">
        <v>39</v>
      </c>
      <c r="D150" s="98" t="s">
        <v>112</v>
      </c>
      <c r="E150" s="98" t="s">
        <v>114</v>
      </c>
      <c r="F150" s="12" t="str">
        <f t="shared" si="1"/>
        <v>PA43960</v>
      </c>
      <c r="G150" s="81">
        <v>49.17</v>
      </c>
    </row>
    <row r="151">
      <c r="A151" s="101">
        <v>43960.0</v>
      </c>
      <c r="B151" s="98">
        <v>25.0</v>
      </c>
      <c r="C151" s="99" t="s">
        <v>53</v>
      </c>
      <c r="D151" s="98" t="s">
        <v>74</v>
      </c>
      <c r="E151" s="98" t="s">
        <v>75</v>
      </c>
      <c r="F151" s="12" t="str">
        <f t="shared" si="1"/>
        <v>PB43960</v>
      </c>
      <c r="G151" s="81">
        <v>41.68</v>
      </c>
    </row>
    <row r="152">
      <c r="A152" s="101">
        <v>43960.0</v>
      </c>
      <c r="B152" s="98">
        <v>41.0</v>
      </c>
      <c r="C152" s="99" t="s">
        <v>158</v>
      </c>
      <c r="D152" s="98" t="s">
        <v>153</v>
      </c>
      <c r="E152" s="98" t="s">
        <v>154</v>
      </c>
      <c r="F152" s="12" t="str">
        <f t="shared" si="1"/>
        <v>PR43960</v>
      </c>
      <c r="G152" s="81">
        <v>39.56</v>
      </c>
    </row>
    <row r="153">
      <c r="A153" s="101">
        <v>43960.0</v>
      </c>
      <c r="B153" s="98">
        <v>26.0</v>
      </c>
      <c r="C153" s="99" t="s">
        <v>53</v>
      </c>
      <c r="D153" s="98" t="s">
        <v>78</v>
      </c>
      <c r="E153" s="98" t="s">
        <v>79</v>
      </c>
      <c r="F153" s="12" t="str">
        <f t="shared" si="1"/>
        <v>PE43960</v>
      </c>
      <c r="G153" s="81">
        <v>45.19</v>
      </c>
    </row>
    <row r="154">
      <c r="A154" s="101">
        <v>43960.0</v>
      </c>
      <c r="B154" s="98">
        <v>22.0</v>
      </c>
      <c r="C154" s="99" t="s">
        <v>53</v>
      </c>
      <c r="D154" s="98" t="s">
        <v>83</v>
      </c>
      <c r="E154" s="98" t="s">
        <v>85</v>
      </c>
      <c r="F154" s="12" t="str">
        <f t="shared" si="1"/>
        <v>PI43960</v>
      </c>
      <c r="G154" s="81">
        <v>42.26</v>
      </c>
    </row>
    <row r="155">
      <c r="A155" s="101">
        <v>43960.0</v>
      </c>
      <c r="B155" s="98">
        <v>33.0</v>
      </c>
      <c r="C155" s="99" t="s">
        <v>131</v>
      </c>
      <c r="D155" s="98" t="s">
        <v>142</v>
      </c>
      <c r="E155" s="98" t="s">
        <v>143</v>
      </c>
      <c r="F155" s="12" t="str">
        <f t="shared" si="1"/>
        <v>RJ43960</v>
      </c>
      <c r="G155" s="81">
        <v>46.46</v>
      </c>
    </row>
    <row r="156">
      <c r="A156" s="101">
        <v>43960.0</v>
      </c>
      <c r="B156" s="98">
        <v>24.0</v>
      </c>
      <c r="C156" s="99" t="s">
        <v>53</v>
      </c>
      <c r="D156" s="98" t="s">
        <v>88</v>
      </c>
      <c r="E156" s="98" t="s">
        <v>89</v>
      </c>
      <c r="F156" s="12" t="str">
        <f t="shared" si="1"/>
        <v>RN43960</v>
      </c>
      <c r="G156" s="81">
        <v>39.56</v>
      </c>
    </row>
    <row r="157">
      <c r="A157" s="101">
        <v>43960.0</v>
      </c>
      <c r="B157" s="98">
        <v>43.0</v>
      </c>
      <c r="C157" s="99" t="s">
        <v>158</v>
      </c>
      <c r="D157" s="98" t="s">
        <v>159</v>
      </c>
      <c r="E157" s="98" t="s">
        <v>160</v>
      </c>
      <c r="F157" s="12" t="str">
        <f t="shared" si="1"/>
        <v>RS43960</v>
      </c>
      <c r="G157" s="81">
        <v>42.01</v>
      </c>
    </row>
    <row r="158">
      <c r="A158" s="101">
        <v>43960.0</v>
      </c>
      <c r="B158" s="98">
        <v>11.0</v>
      </c>
      <c r="C158" s="99" t="s">
        <v>39</v>
      </c>
      <c r="D158" s="98" t="s">
        <v>117</v>
      </c>
      <c r="E158" s="98" t="s">
        <v>118</v>
      </c>
      <c r="F158" s="12" t="str">
        <f t="shared" si="1"/>
        <v>RO43960</v>
      </c>
      <c r="G158" s="81">
        <v>43.25</v>
      </c>
    </row>
    <row r="159">
      <c r="A159" s="101">
        <v>43960.0</v>
      </c>
      <c r="B159" s="98">
        <v>14.0</v>
      </c>
      <c r="C159" s="99" t="s">
        <v>39</v>
      </c>
      <c r="D159" s="98" t="s">
        <v>122</v>
      </c>
      <c r="E159" s="98" t="s">
        <v>123</v>
      </c>
      <c r="F159" s="12" t="str">
        <f t="shared" si="1"/>
        <v>RR43960</v>
      </c>
      <c r="G159" s="81">
        <v>41.2</v>
      </c>
    </row>
    <row r="160">
      <c r="A160" s="101">
        <v>43960.0</v>
      </c>
      <c r="B160" s="98">
        <v>42.0</v>
      </c>
      <c r="C160" s="99" t="s">
        <v>158</v>
      </c>
      <c r="D160" s="98" t="s">
        <v>164</v>
      </c>
      <c r="E160" s="98" t="s">
        <v>165</v>
      </c>
      <c r="F160" s="12" t="str">
        <f t="shared" si="1"/>
        <v>SC43960</v>
      </c>
      <c r="G160" s="81">
        <v>40.06</v>
      </c>
    </row>
    <row r="161">
      <c r="A161" s="101">
        <v>43960.0</v>
      </c>
      <c r="B161" s="98">
        <v>35.0</v>
      </c>
      <c r="C161" s="99" t="s">
        <v>131</v>
      </c>
      <c r="D161" s="98" t="s">
        <v>148</v>
      </c>
      <c r="E161" s="98" t="s">
        <v>149</v>
      </c>
      <c r="F161" s="12" t="str">
        <f t="shared" si="1"/>
        <v>SP43960</v>
      </c>
      <c r="G161" s="81">
        <v>43.47</v>
      </c>
    </row>
    <row r="162">
      <c r="A162" s="101">
        <v>43960.0</v>
      </c>
      <c r="B162" s="98">
        <v>28.0</v>
      </c>
      <c r="C162" s="99" t="s">
        <v>53</v>
      </c>
      <c r="D162" s="98" t="s">
        <v>93</v>
      </c>
      <c r="E162" s="98" t="s">
        <v>94</v>
      </c>
      <c r="F162" s="12" t="str">
        <f t="shared" si="1"/>
        <v>SE43960</v>
      </c>
      <c r="G162" s="81">
        <v>41.91</v>
      </c>
    </row>
    <row r="163">
      <c r="A163" s="101">
        <v>43960.0</v>
      </c>
      <c r="B163" s="98">
        <v>17.0</v>
      </c>
      <c r="C163" s="99" t="s">
        <v>39</v>
      </c>
      <c r="D163" s="98" t="s">
        <v>127</v>
      </c>
      <c r="E163" s="98" t="s">
        <v>128</v>
      </c>
      <c r="F163" s="12" t="str">
        <f t="shared" si="1"/>
        <v>TO43960</v>
      </c>
      <c r="G163" s="81">
        <v>38.8</v>
      </c>
    </row>
    <row r="164">
      <c r="A164" s="101">
        <v>43959.0</v>
      </c>
      <c r="B164" s="98">
        <v>12.0</v>
      </c>
      <c r="C164" s="99" t="s">
        <v>39</v>
      </c>
      <c r="D164" s="98" t="s">
        <v>98</v>
      </c>
      <c r="E164" s="98" t="s">
        <v>40</v>
      </c>
      <c r="F164" s="12" t="str">
        <f t="shared" si="1"/>
        <v>AC43959</v>
      </c>
      <c r="G164" s="81">
        <v>46.14</v>
      </c>
    </row>
    <row r="165">
      <c r="A165" s="101">
        <v>43959.0</v>
      </c>
      <c r="B165" s="98">
        <v>27.0</v>
      </c>
      <c r="C165" s="99" t="s">
        <v>53</v>
      </c>
      <c r="D165" s="98" t="s">
        <v>54</v>
      </c>
      <c r="E165" s="98" t="s">
        <v>55</v>
      </c>
      <c r="F165" s="12" t="str">
        <f t="shared" si="1"/>
        <v>AL43959</v>
      </c>
      <c r="G165" s="81">
        <v>40.55</v>
      </c>
    </row>
    <row r="166">
      <c r="A166" s="101">
        <v>43959.0</v>
      </c>
      <c r="B166" s="98">
        <v>16.0</v>
      </c>
      <c r="C166" s="99" t="s">
        <v>39</v>
      </c>
      <c r="D166" s="98" t="s">
        <v>102</v>
      </c>
      <c r="E166" s="98" t="s">
        <v>103</v>
      </c>
      <c r="F166" s="12" t="str">
        <f t="shared" si="1"/>
        <v>AP43959</v>
      </c>
      <c r="G166" s="81">
        <v>47.99</v>
      </c>
    </row>
    <row r="167">
      <c r="A167" s="101">
        <v>43959.0</v>
      </c>
      <c r="B167" s="98">
        <v>13.0</v>
      </c>
      <c r="C167" s="99" t="s">
        <v>39</v>
      </c>
      <c r="D167" s="98" t="s">
        <v>107</v>
      </c>
      <c r="E167" s="98" t="s">
        <v>108</v>
      </c>
      <c r="F167" s="12" t="str">
        <f t="shared" si="1"/>
        <v>AM43959</v>
      </c>
      <c r="G167" s="81">
        <v>46.76</v>
      </c>
    </row>
    <row r="168">
      <c r="A168" s="101">
        <v>43959.0</v>
      </c>
      <c r="B168" s="98">
        <v>29.0</v>
      </c>
      <c r="C168" s="99" t="s">
        <v>53</v>
      </c>
      <c r="D168" s="98" t="s">
        <v>59</v>
      </c>
      <c r="E168" s="98" t="s">
        <v>60</v>
      </c>
      <c r="F168" s="12" t="str">
        <f t="shared" si="1"/>
        <v>BA43959</v>
      </c>
      <c r="G168" s="81">
        <v>38.63</v>
      </c>
    </row>
    <row r="169">
      <c r="A169" s="101">
        <v>43959.0</v>
      </c>
      <c r="B169" s="98">
        <v>23.0</v>
      </c>
      <c r="C169" s="99" t="s">
        <v>53</v>
      </c>
      <c r="D169" s="98" t="s">
        <v>64</v>
      </c>
      <c r="E169" s="98" t="s">
        <v>65</v>
      </c>
      <c r="F169" s="12" t="str">
        <f t="shared" si="1"/>
        <v>CE43959</v>
      </c>
      <c r="G169" s="81">
        <v>48.67</v>
      </c>
    </row>
    <row r="170">
      <c r="A170" s="101">
        <v>43959.0</v>
      </c>
      <c r="B170" s="98">
        <v>53.0</v>
      </c>
      <c r="C170" s="99" t="s">
        <v>46</v>
      </c>
      <c r="D170" s="98" t="s">
        <v>19</v>
      </c>
      <c r="E170" s="98" t="s">
        <v>20</v>
      </c>
      <c r="F170" s="12" t="str">
        <f t="shared" si="1"/>
        <v>DF43959</v>
      </c>
      <c r="G170" s="81">
        <v>40.1</v>
      </c>
    </row>
    <row r="171">
      <c r="A171" s="101">
        <v>43959.0</v>
      </c>
      <c r="B171" s="98">
        <v>32.0</v>
      </c>
      <c r="C171" s="99" t="s">
        <v>131</v>
      </c>
      <c r="D171" s="98" t="s">
        <v>132</v>
      </c>
      <c r="E171" s="98" t="s">
        <v>133</v>
      </c>
      <c r="F171" s="12" t="str">
        <f t="shared" si="1"/>
        <v>ES43959</v>
      </c>
      <c r="G171" s="81">
        <v>39.14</v>
      </c>
    </row>
    <row r="172">
      <c r="A172" s="101">
        <v>43959.0</v>
      </c>
      <c r="B172" s="98">
        <v>52.0</v>
      </c>
      <c r="C172" s="99" t="s">
        <v>46</v>
      </c>
      <c r="D172" s="98" t="s">
        <v>31</v>
      </c>
      <c r="E172" s="98" t="s">
        <v>33</v>
      </c>
      <c r="F172" s="12" t="str">
        <f t="shared" si="1"/>
        <v>GO43959</v>
      </c>
      <c r="G172" s="81">
        <v>35.76</v>
      </c>
    </row>
    <row r="173">
      <c r="A173" s="101">
        <v>43959.0</v>
      </c>
      <c r="B173" s="98">
        <v>21.0</v>
      </c>
      <c r="C173" s="99" t="s">
        <v>53</v>
      </c>
      <c r="D173" s="98" t="s">
        <v>69</v>
      </c>
      <c r="E173" s="98" t="s">
        <v>70</v>
      </c>
      <c r="F173" s="12" t="str">
        <f t="shared" si="1"/>
        <v>MA43959</v>
      </c>
      <c r="G173" s="81">
        <v>46.02</v>
      </c>
    </row>
    <row r="174">
      <c r="A174" s="101">
        <v>43959.0</v>
      </c>
      <c r="B174" s="98">
        <v>51.0</v>
      </c>
      <c r="C174" s="99" t="s">
        <v>46</v>
      </c>
      <c r="D174" s="98" t="s">
        <v>42</v>
      </c>
      <c r="E174" s="98" t="s">
        <v>43</v>
      </c>
      <c r="F174" s="12" t="str">
        <f t="shared" si="1"/>
        <v>MT43959</v>
      </c>
      <c r="G174" s="81">
        <v>36.98</v>
      </c>
    </row>
    <row r="175">
      <c r="A175" s="101">
        <v>43959.0</v>
      </c>
      <c r="B175" s="98">
        <v>50.0</v>
      </c>
      <c r="C175" s="99" t="s">
        <v>46</v>
      </c>
      <c r="D175" s="98" t="s">
        <v>48</v>
      </c>
      <c r="E175" s="98" t="s">
        <v>49</v>
      </c>
      <c r="F175" s="12" t="str">
        <f t="shared" si="1"/>
        <v>MS43959</v>
      </c>
      <c r="G175" s="81">
        <v>37.22</v>
      </c>
    </row>
    <row r="176">
      <c r="A176" s="101">
        <v>43959.0</v>
      </c>
      <c r="B176" s="98">
        <v>31.0</v>
      </c>
      <c r="C176" s="99" t="s">
        <v>131</v>
      </c>
      <c r="D176" s="98" t="s">
        <v>137</v>
      </c>
      <c r="E176" s="98" t="s">
        <v>138</v>
      </c>
      <c r="F176" s="12" t="str">
        <f t="shared" si="1"/>
        <v>MG43959</v>
      </c>
      <c r="G176" s="81">
        <v>37.85</v>
      </c>
    </row>
    <row r="177">
      <c r="A177" s="101">
        <v>43959.0</v>
      </c>
      <c r="B177" s="98">
        <v>15.0</v>
      </c>
      <c r="C177" s="99" t="s">
        <v>39</v>
      </c>
      <c r="D177" s="98" t="s">
        <v>112</v>
      </c>
      <c r="E177" s="98" t="s">
        <v>114</v>
      </c>
      <c r="F177" s="12" t="str">
        <f t="shared" si="1"/>
        <v>PA43959</v>
      </c>
      <c r="G177" s="81">
        <v>47.09</v>
      </c>
    </row>
    <row r="178">
      <c r="A178" s="101">
        <v>43959.0</v>
      </c>
      <c r="B178" s="98">
        <v>25.0</v>
      </c>
      <c r="C178" s="99" t="s">
        <v>53</v>
      </c>
      <c r="D178" s="98" t="s">
        <v>74</v>
      </c>
      <c r="E178" s="98" t="s">
        <v>75</v>
      </c>
      <c r="F178" s="12" t="str">
        <f t="shared" si="1"/>
        <v>PB43959</v>
      </c>
      <c r="G178" s="81">
        <v>40.27</v>
      </c>
    </row>
    <row r="179">
      <c r="A179" s="101">
        <v>43959.0</v>
      </c>
      <c r="B179" s="98">
        <v>41.0</v>
      </c>
      <c r="C179" s="99" t="s">
        <v>158</v>
      </c>
      <c r="D179" s="98" t="s">
        <v>153</v>
      </c>
      <c r="E179" s="98" t="s">
        <v>154</v>
      </c>
      <c r="F179" s="12" t="str">
        <f t="shared" si="1"/>
        <v>PR43959</v>
      </c>
      <c r="G179" s="81">
        <v>37.93</v>
      </c>
    </row>
    <row r="180">
      <c r="A180" s="101">
        <v>43959.0</v>
      </c>
      <c r="B180" s="98">
        <v>26.0</v>
      </c>
      <c r="C180" s="99" t="s">
        <v>53</v>
      </c>
      <c r="D180" s="98" t="s">
        <v>78</v>
      </c>
      <c r="E180" s="98" t="s">
        <v>79</v>
      </c>
      <c r="F180" s="12" t="str">
        <f t="shared" si="1"/>
        <v>PE43959</v>
      </c>
      <c r="G180" s="81">
        <v>43.12</v>
      </c>
    </row>
    <row r="181">
      <c r="A181" s="101">
        <v>43959.0</v>
      </c>
      <c r="B181" s="98">
        <v>22.0</v>
      </c>
      <c r="C181" s="99" t="s">
        <v>53</v>
      </c>
      <c r="D181" s="98" t="s">
        <v>83</v>
      </c>
      <c r="E181" s="98" t="s">
        <v>85</v>
      </c>
      <c r="F181" s="12" t="str">
        <f t="shared" si="1"/>
        <v>PI43959</v>
      </c>
      <c r="G181" s="81">
        <v>40.85</v>
      </c>
    </row>
    <row r="182">
      <c r="A182" s="101">
        <v>43959.0</v>
      </c>
      <c r="B182" s="98">
        <v>33.0</v>
      </c>
      <c r="C182" s="99" t="s">
        <v>131</v>
      </c>
      <c r="D182" s="98" t="s">
        <v>142</v>
      </c>
      <c r="E182" s="98" t="s">
        <v>143</v>
      </c>
      <c r="F182" s="12" t="str">
        <f t="shared" si="1"/>
        <v>RJ43959</v>
      </c>
      <c r="G182" s="81">
        <v>44.84</v>
      </c>
    </row>
    <row r="183">
      <c r="A183" s="101">
        <v>43959.0</v>
      </c>
      <c r="B183" s="98">
        <v>24.0</v>
      </c>
      <c r="C183" s="99" t="s">
        <v>53</v>
      </c>
      <c r="D183" s="98" t="s">
        <v>88</v>
      </c>
      <c r="E183" s="98" t="s">
        <v>89</v>
      </c>
      <c r="F183" s="12" t="str">
        <f t="shared" si="1"/>
        <v>RN43959</v>
      </c>
      <c r="G183" s="81">
        <v>37.58</v>
      </c>
    </row>
    <row r="184">
      <c r="A184" s="101">
        <v>43959.0</v>
      </c>
      <c r="B184" s="98">
        <v>43.0</v>
      </c>
      <c r="C184" s="99" t="s">
        <v>158</v>
      </c>
      <c r="D184" s="98" t="s">
        <v>159</v>
      </c>
      <c r="E184" s="98" t="s">
        <v>160</v>
      </c>
      <c r="F184" s="12" t="str">
        <f t="shared" si="1"/>
        <v>RS43959</v>
      </c>
      <c r="G184" s="81">
        <v>37.22</v>
      </c>
    </row>
    <row r="185">
      <c r="A185" s="101">
        <v>43959.0</v>
      </c>
      <c r="B185" s="98">
        <v>11.0</v>
      </c>
      <c r="C185" s="99" t="s">
        <v>39</v>
      </c>
      <c r="D185" s="98" t="s">
        <v>117</v>
      </c>
      <c r="E185" s="98" t="s">
        <v>118</v>
      </c>
      <c r="F185" s="12" t="str">
        <f t="shared" si="1"/>
        <v>RO43959</v>
      </c>
      <c r="G185" s="81">
        <v>40.77</v>
      </c>
    </row>
    <row r="186">
      <c r="A186" s="101">
        <v>43959.0</v>
      </c>
      <c r="B186" s="98">
        <v>14.0</v>
      </c>
      <c r="C186" s="99" t="s">
        <v>39</v>
      </c>
      <c r="D186" s="98" t="s">
        <v>122</v>
      </c>
      <c r="E186" s="98" t="s">
        <v>123</v>
      </c>
      <c r="F186" s="12" t="str">
        <f t="shared" si="1"/>
        <v>RR43959</v>
      </c>
      <c r="G186" s="81">
        <v>38.94</v>
      </c>
    </row>
    <row r="187">
      <c r="A187" s="101">
        <v>43959.0</v>
      </c>
      <c r="B187" s="98">
        <v>42.0</v>
      </c>
      <c r="C187" s="99" t="s">
        <v>158</v>
      </c>
      <c r="D187" s="98" t="s">
        <v>164</v>
      </c>
      <c r="E187" s="98" t="s">
        <v>165</v>
      </c>
      <c r="F187" s="12" t="str">
        <f t="shared" si="1"/>
        <v>SC43959</v>
      </c>
      <c r="G187" s="81">
        <v>37.57</v>
      </c>
    </row>
    <row r="188">
      <c r="A188" s="101">
        <v>43959.0</v>
      </c>
      <c r="B188" s="98">
        <v>35.0</v>
      </c>
      <c r="C188" s="99" t="s">
        <v>131</v>
      </c>
      <c r="D188" s="98" t="s">
        <v>148</v>
      </c>
      <c r="E188" s="98" t="s">
        <v>149</v>
      </c>
      <c r="F188" s="12" t="str">
        <f t="shared" si="1"/>
        <v>SP43959</v>
      </c>
      <c r="G188" s="81">
        <v>41.2</v>
      </c>
    </row>
    <row r="189">
      <c r="A189" s="101">
        <v>43959.0</v>
      </c>
      <c r="B189" s="98">
        <v>28.0</v>
      </c>
      <c r="C189" s="99" t="s">
        <v>53</v>
      </c>
      <c r="D189" s="98" t="s">
        <v>93</v>
      </c>
      <c r="E189" s="98" t="s">
        <v>94</v>
      </c>
      <c r="F189" s="12" t="str">
        <f t="shared" si="1"/>
        <v>SE43959</v>
      </c>
      <c r="G189" s="81">
        <v>37.19</v>
      </c>
    </row>
    <row r="190">
      <c r="A190" s="101">
        <v>43959.0</v>
      </c>
      <c r="B190" s="98">
        <v>17.0</v>
      </c>
      <c r="C190" s="99" t="s">
        <v>39</v>
      </c>
      <c r="D190" s="98" t="s">
        <v>127</v>
      </c>
      <c r="E190" s="98" t="s">
        <v>128</v>
      </c>
      <c r="F190" s="12" t="str">
        <f t="shared" si="1"/>
        <v>TO43959</v>
      </c>
      <c r="G190" s="81">
        <v>35.25</v>
      </c>
    </row>
    <row r="191">
      <c r="A191" s="101">
        <v>43968.0</v>
      </c>
      <c r="B191" s="98">
        <v>12.0</v>
      </c>
      <c r="C191" s="99" t="s">
        <v>39</v>
      </c>
      <c r="D191" s="98" t="s">
        <v>98</v>
      </c>
      <c r="E191" s="98" t="s">
        <v>40</v>
      </c>
      <c r="F191" s="12" t="str">
        <f t="shared" si="1"/>
        <v>AC43968</v>
      </c>
      <c r="G191" s="81">
        <v>56.3</v>
      </c>
    </row>
    <row r="192">
      <c r="A192" s="101">
        <v>43968.0</v>
      </c>
      <c r="B192" s="98">
        <v>27.0</v>
      </c>
      <c r="C192" s="99" t="s">
        <v>53</v>
      </c>
      <c r="D192" s="98" t="s">
        <v>54</v>
      </c>
      <c r="E192" s="98" t="s">
        <v>55</v>
      </c>
      <c r="F192" s="12" t="str">
        <f t="shared" si="1"/>
        <v>AL43968</v>
      </c>
      <c r="G192" s="81">
        <v>53.98</v>
      </c>
    </row>
    <row r="193">
      <c r="A193" s="101">
        <v>43968.0</v>
      </c>
      <c r="B193" s="98">
        <v>16.0</v>
      </c>
      <c r="C193" s="99" t="s">
        <v>39</v>
      </c>
      <c r="D193" s="98" t="s">
        <v>102</v>
      </c>
      <c r="E193" s="98" t="s">
        <v>103</v>
      </c>
      <c r="F193" s="12" t="str">
        <f t="shared" si="1"/>
        <v>AP43968</v>
      </c>
      <c r="G193" s="81">
        <v>60.52</v>
      </c>
    </row>
    <row r="194">
      <c r="A194" s="101">
        <v>43968.0</v>
      </c>
      <c r="B194" s="98">
        <v>13.0</v>
      </c>
      <c r="C194" s="99" t="s">
        <v>39</v>
      </c>
      <c r="D194" s="98" t="s">
        <v>107</v>
      </c>
      <c r="E194" s="98" t="s">
        <v>108</v>
      </c>
      <c r="F194" s="12" t="str">
        <f t="shared" si="1"/>
        <v>AM43968</v>
      </c>
      <c r="G194" s="81">
        <v>55.05</v>
      </c>
    </row>
    <row r="195">
      <c r="A195" s="101">
        <v>43968.0</v>
      </c>
      <c r="B195" s="98">
        <v>29.0</v>
      </c>
      <c r="C195" s="99" t="s">
        <v>53</v>
      </c>
      <c r="D195" s="98" t="s">
        <v>59</v>
      </c>
      <c r="E195" s="98" t="s">
        <v>60</v>
      </c>
      <c r="F195" s="12" t="str">
        <f t="shared" si="1"/>
        <v>BA43968</v>
      </c>
      <c r="G195" s="81">
        <v>51.05</v>
      </c>
    </row>
    <row r="196">
      <c r="A196" s="101">
        <v>43968.0</v>
      </c>
      <c r="B196" s="98">
        <v>23.0</v>
      </c>
      <c r="C196" s="99" t="s">
        <v>53</v>
      </c>
      <c r="D196" s="98" t="s">
        <v>64</v>
      </c>
      <c r="E196" s="98" t="s">
        <v>65</v>
      </c>
      <c r="F196" s="12" t="str">
        <f t="shared" si="1"/>
        <v>CE43968</v>
      </c>
      <c r="G196" s="81">
        <v>56.47</v>
      </c>
    </row>
    <row r="197">
      <c r="A197" s="101">
        <v>43968.0</v>
      </c>
      <c r="B197" s="98">
        <v>53.0</v>
      </c>
      <c r="C197" s="99" t="s">
        <v>46</v>
      </c>
      <c r="D197" s="98" t="s">
        <v>19</v>
      </c>
      <c r="E197" s="98" t="s">
        <v>20</v>
      </c>
      <c r="F197" s="12" t="str">
        <f t="shared" si="1"/>
        <v>DF43968</v>
      </c>
      <c r="G197" s="81">
        <v>51.76</v>
      </c>
    </row>
    <row r="198">
      <c r="A198" s="101">
        <v>43968.0</v>
      </c>
      <c r="B198" s="98">
        <v>32.0</v>
      </c>
      <c r="C198" s="99" t="s">
        <v>131</v>
      </c>
      <c r="D198" s="98" t="s">
        <v>132</v>
      </c>
      <c r="E198" s="98" t="s">
        <v>133</v>
      </c>
      <c r="F198" s="12" t="str">
        <f t="shared" si="1"/>
        <v>ES43968</v>
      </c>
      <c r="G198" s="81">
        <v>53.25</v>
      </c>
    </row>
    <row r="199">
      <c r="A199" s="101">
        <v>43968.0</v>
      </c>
      <c r="B199" s="98">
        <v>52.0</v>
      </c>
      <c r="C199" s="99" t="s">
        <v>46</v>
      </c>
      <c r="D199" s="98" t="s">
        <v>31</v>
      </c>
      <c r="E199" s="98" t="s">
        <v>33</v>
      </c>
      <c r="F199" s="12" t="str">
        <f t="shared" si="1"/>
        <v>GO43968</v>
      </c>
      <c r="G199" s="81">
        <v>45.91</v>
      </c>
    </row>
    <row r="200">
      <c r="A200" s="101">
        <v>43968.0</v>
      </c>
      <c r="B200" s="98">
        <v>21.0</v>
      </c>
      <c r="C200" s="99" t="s">
        <v>53</v>
      </c>
      <c r="D200" s="98" t="s">
        <v>69</v>
      </c>
      <c r="E200" s="98" t="s">
        <v>70</v>
      </c>
      <c r="F200" s="12" t="str">
        <f t="shared" si="1"/>
        <v>MA43968</v>
      </c>
      <c r="G200" s="81">
        <v>53.58</v>
      </c>
    </row>
    <row r="201">
      <c r="A201" s="101">
        <v>43968.0</v>
      </c>
      <c r="B201" s="98">
        <v>51.0</v>
      </c>
      <c r="C201" s="99" t="s">
        <v>46</v>
      </c>
      <c r="D201" s="98" t="s">
        <v>42</v>
      </c>
      <c r="E201" s="98" t="s">
        <v>43</v>
      </c>
      <c r="F201" s="12" t="str">
        <f t="shared" si="1"/>
        <v>MT43968</v>
      </c>
      <c r="G201" s="81">
        <v>47.59</v>
      </c>
    </row>
    <row r="202">
      <c r="A202" s="101">
        <v>43968.0</v>
      </c>
      <c r="B202" s="98">
        <v>50.0</v>
      </c>
      <c r="C202" s="99" t="s">
        <v>46</v>
      </c>
      <c r="D202" s="98" t="s">
        <v>48</v>
      </c>
      <c r="E202" s="98" t="s">
        <v>49</v>
      </c>
      <c r="F202" s="12" t="str">
        <f t="shared" si="1"/>
        <v>MS43968</v>
      </c>
      <c r="G202" s="81">
        <v>47.61</v>
      </c>
    </row>
    <row r="203">
      <c r="A203" s="101">
        <v>43968.0</v>
      </c>
      <c r="B203" s="98">
        <v>31.0</v>
      </c>
      <c r="C203" s="99" t="s">
        <v>131</v>
      </c>
      <c r="D203" s="98" t="s">
        <v>137</v>
      </c>
      <c r="E203" s="98" t="s">
        <v>138</v>
      </c>
      <c r="F203" s="12" t="str">
        <f t="shared" si="1"/>
        <v>MG43968</v>
      </c>
      <c r="G203" s="81">
        <v>48.94</v>
      </c>
    </row>
    <row r="204">
      <c r="A204" s="101">
        <v>43968.0</v>
      </c>
      <c r="B204" s="98">
        <v>15.0</v>
      </c>
      <c r="C204" s="99" t="s">
        <v>39</v>
      </c>
      <c r="D204" s="98" t="s">
        <v>112</v>
      </c>
      <c r="E204" s="98" t="s">
        <v>114</v>
      </c>
      <c r="F204" s="12" t="str">
        <f t="shared" si="1"/>
        <v>PA43968</v>
      </c>
      <c r="G204" s="81">
        <v>57.12</v>
      </c>
    </row>
    <row r="205">
      <c r="A205" s="101">
        <v>43968.0</v>
      </c>
      <c r="B205" s="98">
        <v>25.0</v>
      </c>
      <c r="C205" s="99" t="s">
        <v>53</v>
      </c>
      <c r="D205" s="98" t="s">
        <v>74</v>
      </c>
      <c r="E205" s="98" t="s">
        <v>75</v>
      </c>
      <c r="F205" s="12" t="str">
        <f t="shared" si="1"/>
        <v>PB43968</v>
      </c>
      <c r="G205" s="81">
        <v>51.7</v>
      </c>
    </row>
    <row r="206">
      <c r="A206" s="101">
        <v>43968.0</v>
      </c>
      <c r="B206" s="98">
        <v>41.0</v>
      </c>
      <c r="C206" s="99" t="s">
        <v>158</v>
      </c>
      <c r="D206" s="98" t="s">
        <v>153</v>
      </c>
      <c r="E206" s="98" t="s">
        <v>154</v>
      </c>
      <c r="F206" s="12" t="str">
        <f t="shared" si="1"/>
        <v>PR43968</v>
      </c>
      <c r="G206" s="81">
        <v>49.18</v>
      </c>
    </row>
    <row r="207">
      <c r="A207" s="101">
        <v>43968.0</v>
      </c>
      <c r="B207" s="98">
        <v>26.0</v>
      </c>
      <c r="C207" s="99" t="s">
        <v>53</v>
      </c>
      <c r="D207" s="98" t="s">
        <v>78</v>
      </c>
      <c r="E207" s="98" t="s">
        <v>79</v>
      </c>
      <c r="F207" s="12" t="str">
        <f t="shared" si="1"/>
        <v>PE43968</v>
      </c>
      <c r="G207" s="81">
        <v>58.91</v>
      </c>
    </row>
    <row r="208">
      <c r="A208" s="101">
        <v>43968.0</v>
      </c>
      <c r="B208" s="98">
        <v>22.0</v>
      </c>
      <c r="C208" s="99" t="s">
        <v>53</v>
      </c>
      <c r="D208" s="98" t="s">
        <v>83</v>
      </c>
      <c r="E208" s="98" t="s">
        <v>85</v>
      </c>
      <c r="F208" s="12" t="str">
        <f t="shared" si="1"/>
        <v>PI43968</v>
      </c>
      <c r="G208" s="81">
        <v>55.44</v>
      </c>
    </row>
    <row r="209">
      <c r="A209" s="101">
        <v>43968.0</v>
      </c>
      <c r="B209" s="98">
        <v>33.0</v>
      </c>
      <c r="C209" s="99" t="s">
        <v>131</v>
      </c>
      <c r="D209" s="98" t="s">
        <v>142</v>
      </c>
      <c r="E209" s="98" t="s">
        <v>143</v>
      </c>
      <c r="F209" s="12" t="str">
        <f t="shared" si="1"/>
        <v>RJ43968</v>
      </c>
      <c r="G209" s="81">
        <v>54.51</v>
      </c>
    </row>
    <row r="210">
      <c r="A210" s="101">
        <v>43968.0</v>
      </c>
      <c r="B210" s="98">
        <v>24.0</v>
      </c>
      <c r="C210" s="99" t="s">
        <v>53</v>
      </c>
      <c r="D210" s="98" t="s">
        <v>88</v>
      </c>
      <c r="E210" s="98" t="s">
        <v>89</v>
      </c>
      <c r="F210" s="12" t="str">
        <f t="shared" si="1"/>
        <v>RN43968</v>
      </c>
      <c r="G210" s="81">
        <v>49.77</v>
      </c>
    </row>
    <row r="211">
      <c r="A211" s="101">
        <v>43968.0</v>
      </c>
      <c r="B211" s="98">
        <v>43.0</v>
      </c>
      <c r="C211" s="99" t="s">
        <v>158</v>
      </c>
      <c r="D211" s="98" t="s">
        <v>159</v>
      </c>
      <c r="E211" s="98" t="s">
        <v>160</v>
      </c>
      <c r="F211" s="12" t="str">
        <f t="shared" si="1"/>
        <v>RS43968</v>
      </c>
      <c r="G211" s="81">
        <v>52.41</v>
      </c>
    </row>
    <row r="212">
      <c r="A212" s="101">
        <v>43968.0</v>
      </c>
      <c r="B212" s="98">
        <v>11.0</v>
      </c>
      <c r="C212" s="99" t="s">
        <v>39</v>
      </c>
      <c r="D212" s="98" t="s">
        <v>117</v>
      </c>
      <c r="E212" s="98" t="s">
        <v>118</v>
      </c>
      <c r="F212" s="12" t="str">
        <f t="shared" si="1"/>
        <v>RO43968</v>
      </c>
      <c r="G212" s="81">
        <v>54.11</v>
      </c>
    </row>
    <row r="213">
      <c r="A213" s="101">
        <v>43968.0</v>
      </c>
      <c r="B213" s="98">
        <v>14.0</v>
      </c>
      <c r="C213" s="99" t="s">
        <v>39</v>
      </c>
      <c r="D213" s="98" t="s">
        <v>122</v>
      </c>
      <c r="E213" s="98" t="s">
        <v>123</v>
      </c>
      <c r="F213" s="12" t="str">
        <f t="shared" si="1"/>
        <v>RR43968</v>
      </c>
      <c r="G213" s="81">
        <v>51.41</v>
      </c>
    </row>
    <row r="214">
      <c r="A214" s="101">
        <v>43968.0</v>
      </c>
      <c r="B214" s="98">
        <v>42.0</v>
      </c>
      <c r="C214" s="99" t="s">
        <v>158</v>
      </c>
      <c r="D214" s="98" t="s">
        <v>164</v>
      </c>
      <c r="E214" s="98" t="s">
        <v>165</v>
      </c>
      <c r="F214" s="12" t="str">
        <f t="shared" si="1"/>
        <v>SC43968</v>
      </c>
      <c r="G214" s="81">
        <v>50.28</v>
      </c>
    </row>
    <row r="215">
      <c r="A215" s="101">
        <v>43968.0</v>
      </c>
      <c r="B215" s="98">
        <v>35.0</v>
      </c>
      <c r="C215" s="99" t="s">
        <v>131</v>
      </c>
      <c r="D215" s="98" t="s">
        <v>148</v>
      </c>
      <c r="E215" s="98" t="s">
        <v>149</v>
      </c>
      <c r="F215" s="12" t="str">
        <f t="shared" si="1"/>
        <v>SP43968</v>
      </c>
      <c r="G215" s="81">
        <v>51.99</v>
      </c>
    </row>
    <row r="216">
      <c r="A216" s="101">
        <v>43968.0</v>
      </c>
      <c r="B216" s="98">
        <v>28.0</v>
      </c>
      <c r="C216" s="99" t="s">
        <v>53</v>
      </c>
      <c r="D216" s="98" t="s">
        <v>93</v>
      </c>
      <c r="E216" s="98" t="s">
        <v>94</v>
      </c>
      <c r="F216" s="12" t="str">
        <f t="shared" si="1"/>
        <v>SE43968</v>
      </c>
      <c r="G216" s="81">
        <v>48.15</v>
      </c>
    </row>
    <row r="217">
      <c r="A217" s="101">
        <v>43968.0</v>
      </c>
      <c r="B217" s="98">
        <v>17.0</v>
      </c>
      <c r="C217" s="99" t="s">
        <v>39</v>
      </c>
      <c r="D217" s="98" t="s">
        <v>127</v>
      </c>
      <c r="E217" s="98" t="s">
        <v>128</v>
      </c>
      <c r="F217" s="12" t="str">
        <f t="shared" si="1"/>
        <v>TO43968</v>
      </c>
      <c r="G217" s="81">
        <v>50.65</v>
      </c>
    </row>
    <row r="218">
      <c r="A218" s="101">
        <v>43969.0</v>
      </c>
      <c r="B218" s="98">
        <v>12.0</v>
      </c>
      <c r="C218" s="99" t="s">
        <v>39</v>
      </c>
      <c r="D218" s="98" t="s">
        <v>98</v>
      </c>
      <c r="E218" s="98" t="s">
        <v>40</v>
      </c>
      <c r="F218" s="12" t="str">
        <f t="shared" si="1"/>
        <v>AC43969</v>
      </c>
      <c r="G218" s="81">
        <v>50.03</v>
      </c>
    </row>
    <row r="219">
      <c r="A219" s="101">
        <v>43969.0</v>
      </c>
      <c r="B219" s="98">
        <v>27.0</v>
      </c>
      <c r="C219" s="99" t="s">
        <v>53</v>
      </c>
      <c r="D219" s="98" t="s">
        <v>54</v>
      </c>
      <c r="E219" s="98" t="s">
        <v>55</v>
      </c>
      <c r="F219" s="12" t="str">
        <f t="shared" si="1"/>
        <v>AL43969</v>
      </c>
      <c r="G219" s="81">
        <v>44.16</v>
      </c>
    </row>
    <row r="220">
      <c r="A220" s="101">
        <v>43969.0</v>
      </c>
      <c r="B220" s="98">
        <v>16.0</v>
      </c>
      <c r="C220" s="99" t="s">
        <v>39</v>
      </c>
      <c r="D220" s="98" t="s">
        <v>102</v>
      </c>
      <c r="E220" s="98" t="s">
        <v>103</v>
      </c>
      <c r="F220" s="12" t="str">
        <f t="shared" si="1"/>
        <v>AP43969</v>
      </c>
      <c r="G220" s="81">
        <v>47.91</v>
      </c>
    </row>
    <row r="221">
      <c r="A221" s="101">
        <v>43969.0</v>
      </c>
      <c r="B221" s="98">
        <v>13.0</v>
      </c>
      <c r="C221" s="99" t="s">
        <v>39</v>
      </c>
      <c r="D221" s="98" t="s">
        <v>107</v>
      </c>
      <c r="E221" s="98" t="s">
        <v>108</v>
      </c>
      <c r="F221" s="12" t="str">
        <f t="shared" si="1"/>
        <v>AM43969</v>
      </c>
      <c r="G221" s="81">
        <v>48.07</v>
      </c>
    </row>
    <row r="222">
      <c r="A222" s="101">
        <v>43969.0</v>
      </c>
      <c r="B222" s="98">
        <v>29.0</v>
      </c>
      <c r="C222" s="99" t="s">
        <v>53</v>
      </c>
      <c r="D222" s="98" t="s">
        <v>59</v>
      </c>
      <c r="E222" s="98" t="s">
        <v>60</v>
      </c>
      <c r="F222" s="12" t="str">
        <f t="shared" si="1"/>
        <v>BA43969</v>
      </c>
      <c r="G222" s="81">
        <v>41.88</v>
      </c>
    </row>
    <row r="223">
      <c r="A223" s="101">
        <v>43969.0</v>
      </c>
      <c r="B223" s="98">
        <v>23.0</v>
      </c>
      <c r="C223" s="99" t="s">
        <v>53</v>
      </c>
      <c r="D223" s="98" t="s">
        <v>64</v>
      </c>
      <c r="E223" s="98" t="s">
        <v>65</v>
      </c>
      <c r="F223" s="12" t="str">
        <f t="shared" si="1"/>
        <v>CE43969</v>
      </c>
      <c r="G223" s="81">
        <v>48.7</v>
      </c>
    </row>
    <row r="224">
      <c r="A224" s="101">
        <v>43969.0</v>
      </c>
      <c r="B224" s="98">
        <v>53.0</v>
      </c>
      <c r="C224" s="99" t="s">
        <v>46</v>
      </c>
      <c r="D224" s="98" t="s">
        <v>19</v>
      </c>
      <c r="E224" s="98" t="s">
        <v>20</v>
      </c>
      <c r="F224" s="12" t="str">
        <f t="shared" si="1"/>
        <v>DF43969</v>
      </c>
      <c r="G224" s="81">
        <v>42.48</v>
      </c>
    </row>
    <row r="225">
      <c r="A225" s="101">
        <v>43969.0</v>
      </c>
      <c r="B225" s="98">
        <v>32.0</v>
      </c>
      <c r="C225" s="99" t="s">
        <v>131</v>
      </c>
      <c r="D225" s="98" t="s">
        <v>132</v>
      </c>
      <c r="E225" s="98" t="s">
        <v>133</v>
      </c>
      <c r="F225" s="12" t="str">
        <f t="shared" si="1"/>
        <v>ES43969</v>
      </c>
      <c r="G225" s="81">
        <v>40.5</v>
      </c>
    </row>
    <row r="226">
      <c r="A226" s="101">
        <v>43969.0</v>
      </c>
      <c r="B226" s="98">
        <v>52.0</v>
      </c>
      <c r="C226" s="99" t="s">
        <v>46</v>
      </c>
      <c r="D226" s="98" t="s">
        <v>31</v>
      </c>
      <c r="E226" s="98" t="s">
        <v>33</v>
      </c>
      <c r="F226" s="12" t="str">
        <f t="shared" si="1"/>
        <v>GO43969</v>
      </c>
      <c r="G226" s="81">
        <v>37.38</v>
      </c>
    </row>
    <row r="227">
      <c r="A227" s="101">
        <v>43969.0</v>
      </c>
      <c r="B227" s="98">
        <v>21.0</v>
      </c>
      <c r="C227" s="99" t="s">
        <v>53</v>
      </c>
      <c r="D227" s="98" t="s">
        <v>69</v>
      </c>
      <c r="E227" s="98" t="s">
        <v>70</v>
      </c>
      <c r="F227" s="12" t="str">
        <f t="shared" si="1"/>
        <v>MA43969</v>
      </c>
      <c r="G227" s="81">
        <v>44.26</v>
      </c>
    </row>
    <row r="228">
      <c r="A228" s="101">
        <v>43969.0</v>
      </c>
      <c r="B228" s="98">
        <v>51.0</v>
      </c>
      <c r="C228" s="99" t="s">
        <v>46</v>
      </c>
      <c r="D228" s="98" t="s">
        <v>42</v>
      </c>
      <c r="E228" s="98" t="s">
        <v>43</v>
      </c>
      <c r="F228" s="12" t="str">
        <f t="shared" si="1"/>
        <v>MT43969</v>
      </c>
      <c r="G228" s="81">
        <v>38.3</v>
      </c>
    </row>
    <row r="229">
      <c r="A229" s="101">
        <v>43969.0</v>
      </c>
      <c r="B229" s="98">
        <v>50.0</v>
      </c>
      <c r="C229" s="99" t="s">
        <v>46</v>
      </c>
      <c r="D229" s="98" t="s">
        <v>48</v>
      </c>
      <c r="E229" s="98" t="s">
        <v>49</v>
      </c>
      <c r="F229" s="12" t="str">
        <f t="shared" si="1"/>
        <v>MS43969</v>
      </c>
      <c r="G229" s="81">
        <v>38.14</v>
      </c>
    </row>
    <row r="230">
      <c r="A230" s="101">
        <v>43969.0</v>
      </c>
      <c r="B230" s="98">
        <v>31.0</v>
      </c>
      <c r="C230" s="99" t="s">
        <v>131</v>
      </c>
      <c r="D230" s="98" t="s">
        <v>137</v>
      </c>
      <c r="E230" s="98" t="s">
        <v>138</v>
      </c>
      <c r="F230" s="12" t="str">
        <f t="shared" si="1"/>
        <v>MG43969</v>
      </c>
      <c r="G230" s="81">
        <v>38.91</v>
      </c>
    </row>
    <row r="231">
      <c r="A231" s="101">
        <v>43969.0</v>
      </c>
      <c r="B231" s="98">
        <v>15.0</v>
      </c>
      <c r="C231" s="99" t="s">
        <v>39</v>
      </c>
      <c r="D231" s="98" t="s">
        <v>112</v>
      </c>
      <c r="E231" s="98" t="s">
        <v>114</v>
      </c>
      <c r="F231" s="12" t="str">
        <f t="shared" si="1"/>
        <v>PA43969</v>
      </c>
      <c r="G231" s="81">
        <v>47.9</v>
      </c>
    </row>
    <row r="232">
      <c r="A232" s="101">
        <v>43969.0</v>
      </c>
      <c r="B232" s="98">
        <v>25.0</v>
      </c>
      <c r="C232" s="99" t="s">
        <v>53</v>
      </c>
      <c r="D232" s="98" t="s">
        <v>74</v>
      </c>
      <c r="E232" s="98" t="s">
        <v>75</v>
      </c>
      <c r="F232" s="12" t="str">
        <f t="shared" si="1"/>
        <v>PB43969</v>
      </c>
      <c r="G232" s="81">
        <v>44.18</v>
      </c>
    </row>
    <row r="233">
      <c r="A233" s="101">
        <v>43969.0</v>
      </c>
      <c r="B233" s="98">
        <v>41.0</v>
      </c>
      <c r="C233" s="99" t="s">
        <v>158</v>
      </c>
      <c r="D233" s="98" t="s">
        <v>153</v>
      </c>
      <c r="E233" s="98" t="s">
        <v>154</v>
      </c>
      <c r="F233" s="12" t="str">
        <f t="shared" si="1"/>
        <v>PR43969</v>
      </c>
      <c r="G233" s="81">
        <v>38.59</v>
      </c>
    </row>
    <row r="234">
      <c r="A234" s="101">
        <v>43969.0</v>
      </c>
      <c r="B234" s="98">
        <v>26.0</v>
      </c>
      <c r="C234" s="99" t="s">
        <v>53</v>
      </c>
      <c r="D234" s="98" t="s">
        <v>78</v>
      </c>
      <c r="E234" s="98" t="s">
        <v>79</v>
      </c>
      <c r="F234" s="12" t="str">
        <f t="shared" si="1"/>
        <v>PE43969</v>
      </c>
      <c r="G234" s="81">
        <v>49.81</v>
      </c>
    </row>
    <row r="235">
      <c r="A235" s="101">
        <v>43969.0</v>
      </c>
      <c r="B235" s="98">
        <v>22.0</v>
      </c>
      <c r="C235" s="99" t="s">
        <v>53</v>
      </c>
      <c r="D235" s="98" t="s">
        <v>83</v>
      </c>
      <c r="E235" s="98" t="s">
        <v>85</v>
      </c>
      <c r="F235" s="12" t="str">
        <f t="shared" si="1"/>
        <v>PI43969</v>
      </c>
      <c r="G235" s="81">
        <v>42.34</v>
      </c>
    </row>
    <row r="236">
      <c r="A236" s="101">
        <v>43969.0</v>
      </c>
      <c r="B236" s="98">
        <v>33.0</v>
      </c>
      <c r="C236" s="99" t="s">
        <v>131</v>
      </c>
      <c r="D236" s="98" t="s">
        <v>142</v>
      </c>
      <c r="E236" s="98" t="s">
        <v>143</v>
      </c>
      <c r="F236" s="12" t="str">
        <f t="shared" si="1"/>
        <v>RJ43969</v>
      </c>
      <c r="G236" s="81">
        <v>46.21</v>
      </c>
    </row>
    <row r="237">
      <c r="A237" s="101">
        <v>43969.0</v>
      </c>
      <c r="B237" s="98">
        <v>24.0</v>
      </c>
      <c r="C237" s="99" t="s">
        <v>53</v>
      </c>
      <c r="D237" s="98" t="s">
        <v>88</v>
      </c>
      <c r="E237" s="98" t="s">
        <v>89</v>
      </c>
      <c r="F237" s="12" t="str">
        <f t="shared" si="1"/>
        <v>RN43969</v>
      </c>
      <c r="G237" s="81">
        <v>41.06</v>
      </c>
    </row>
    <row r="238">
      <c r="A238" s="101">
        <v>43969.0</v>
      </c>
      <c r="B238" s="98">
        <v>43.0</v>
      </c>
      <c r="C238" s="99" t="s">
        <v>158</v>
      </c>
      <c r="D238" s="98" t="s">
        <v>159</v>
      </c>
      <c r="E238" s="98" t="s">
        <v>160</v>
      </c>
      <c r="F238" s="12" t="str">
        <f t="shared" si="1"/>
        <v>RS43969</v>
      </c>
      <c r="G238" s="81">
        <v>40.5</v>
      </c>
    </row>
    <row r="239">
      <c r="A239" s="101">
        <v>43969.0</v>
      </c>
      <c r="B239" s="98">
        <v>11.0</v>
      </c>
      <c r="C239" s="99" t="s">
        <v>39</v>
      </c>
      <c r="D239" s="98" t="s">
        <v>117</v>
      </c>
      <c r="E239" s="98" t="s">
        <v>118</v>
      </c>
      <c r="F239" s="12" t="str">
        <f t="shared" si="1"/>
        <v>RO43969</v>
      </c>
      <c r="G239" s="81">
        <v>44.34</v>
      </c>
    </row>
    <row r="240">
      <c r="A240" s="101">
        <v>43969.0</v>
      </c>
      <c r="B240" s="98">
        <v>14.0</v>
      </c>
      <c r="C240" s="99" t="s">
        <v>39</v>
      </c>
      <c r="D240" s="98" t="s">
        <v>122</v>
      </c>
      <c r="E240" s="98" t="s">
        <v>123</v>
      </c>
      <c r="F240" s="12" t="str">
        <f t="shared" si="1"/>
        <v>RR43969</v>
      </c>
      <c r="G240" s="81">
        <v>42.29</v>
      </c>
    </row>
    <row r="241">
      <c r="A241" s="101">
        <v>43969.0</v>
      </c>
      <c r="B241" s="98">
        <v>42.0</v>
      </c>
      <c r="C241" s="99" t="s">
        <v>158</v>
      </c>
      <c r="D241" s="98" t="s">
        <v>164</v>
      </c>
      <c r="E241" s="98" t="s">
        <v>165</v>
      </c>
      <c r="F241" s="12" t="str">
        <f t="shared" si="1"/>
        <v>SC43969</v>
      </c>
      <c r="G241" s="81">
        <v>39.07</v>
      </c>
    </row>
    <row r="242">
      <c r="A242" s="101">
        <v>43969.0</v>
      </c>
      <c r="B242" s="98">
        <v>35.0</v>
      </c>
      <c r="C242" s="99" t="s">
        <v>131</v>
      </c>
      <c r="D242" s="98" t="s">
        <v>148</v>
      </c>
      <c r="E242" s="98" t="s">
        <v>149</v>
      </c>
      <c r="F242" s="12" t="str">
        <f t="shared" si="1"/>
        <v>SP43969</v>
      </c>
      <c r="G242" s="81">
        <v>42.35</v>
      </c>
    </row>
    <row r="243">
      <c r="A243" s="101">
        <v>43969.0</v>
      </c>
      <c r="B243" s="98">
        <v>28.0</v>
      </c>
      <c r="C243" s="99" t="s">
        <v>53</v>
      </c>
      <c r="D243" s="98" t="s">
        <v>93</v>
      </c>
      <c r="E243" s="98" t="s">
        <v>94</v>
      </c>
      <c r="F243" s="12" t="str">
        <f t="shared" si="1"/>
        <v>SE43969</v>
      </c>
      <c r="G243" s="81">
        <v>41.35</v>
      </c>
    </row>
    <row r="244">
      <c r="A244" s="101">
        <v>43969.0</v>
      </c>
      <c r="B244" s="98">
        <v>17.0</v>
      </c>
      <c r="C244" s="99" t="s">
        <v>39</v>
      </c>
      <c r="D244" s="98" t="s">
        <v>127</v>
      </c>
      <c r="E244" s="98" t="s">
        <v>128</v>
      </c>
      <c r="F244" s="12" t="str">
        <f t="shared" si="1"/>
        <v>TO43969</v>
      </c>
      <c r="G244" s="81">
        <v>39.43</v>
      </c>
    </row>
    <row r="245">
      <c r="A245" s="101">
        <v>43967.0</v>
      </c>
      <c r="B245" s="98">
        <v>12.0</v>
      </c>
      <c r="C245" s="99" t="s">
        <v>39</v>
      </c>
      <c r="D245" s="98" t="s">
        <v>98</v>
      </c>
      <c r="E245" s="98" t="s">
        <v>40</v>
      </c>
      <c r="F245" s="12" t="str">
        <f t="shared" si="1"/>
        <v>AC43967</v>
      </c>
      <c r="G245" s="81">
        <v>49.65</v>
      </c>
    </row>
    <row r="246">
      <c r="A246" s="101">
        <v>43967.0</v>
      </c>
      <c r="B246" s="98">
        <v>27.0</v>
      </c>
      <c r="C246" s="99" t="s">
        <v>53</v>
      </c>
      <c r="D246" s="98" t="s">
        <v>54</v>
      </c>
      <c r="E246" s="98" t="s">
        <v>55</v>
      </c>
      <c r="F246" s="12" t="str">
        <f t="shared" si="1"/>
        <v>AL43967</v>
      </c>
      <c r="G246" s="81">
        <v>46.3</v>
      </c>
    </row>
    <row r="247">
      <c r="A247" s="101">
        <v>43967.0</v>
      </c>
      <c r="B247" s="98">
        <v>16.0</v>
      </c>
      <c r="C247" s="99" t="s">
        <v>39</v>
      </c>
      <c r="D247" s="98" t="s">
        <v>102</v>
      </c>
      <c r="E247" s="98" t="s">
        <v>103</v>
      </c>
      <c r="F247" s="12" t="str">
        <f t="shared" si="1"/>
        <v>AP43967</v>
      </c>
      <c r="G247" s="81">
        <v>52.67</v>
      </c>
    </row>
    <row r="248">
      <c r="A248" s="101">
        <v>43967.0</v>
      </c>
      <c r="B248" s="98">
        <v>13.0</v>
      </c>
      <c r="C248" s="99" t="s">
        <v>39</v>
      </c>
      <c r="D248" s="98" t="s">
        <v>107</v>
      </c>
      <c r="E248" s="98" t="s">
        <v>108</v>
      </c>
      <c r="F248" s="12" t="str">
        <f t="shared" si="1"/>
        <v>AM43967</v>
      </c>
      <c r="G248" s="81">
        <v>49.06</v>
      </c>
    </row>
    <row r="249">
      <c r="A249" s="101">
        <v>43967.0</v>
      </c>
      <c r="B249" s="98">
        <v>29.0</v>
      </c>
      <c r="C249" s="99" t="s">
        <v>53</v>
      </c>
      <c r="D249" s="98" t="s">
        <v>59</v>
      </c>
      <c r="E249" s="98" t="s">
        <v>60</v>
      </c>
      <c r="F249" s="12" t="str">
        <f t="shared" si="1"/>
        <v>BA43967</v>
      </c>
      <c r="G249" s="81">
        <v>43.31</v>
      </c>
    </row>
    <row r="250">
      <c r="A250" s="101">
        <v>43967.0</v>
      </c>
      <c r="B250" s="98">
        <v>23.0</v>
      </c>
      <c r="C250" s="99" t="s">
        <v>53</v>
      </c>
      <c r="D250" s="98" t="s">
        <v>64</v>
      </c>
      <c r="E250" s="98" t="s">
        <v>65</v>
      </c>
      <c r="F250" s="12" t="str">
        <f t="shared" si="1"/>
        <v>CE43967</v>
      </c>
      <c r="G250" s="81">
        <v>52.72</v>
      </c>
    </row>
    <row r="251">
      <c r="A251" s="101">
        <v>43967.0</v>
      </c>
      <c r="B251" s="98">
        <v>53.0</v>
      </c>
      <c r="C251" s="99" t="s">
        <v>46</v>
      </c>
      <c r="D251" s="98" t="s">
        <v>19</v>
      </c>
      <c r="E251" s="98" t="s">
        <v>20</v>
      </c>
      <c r="F251" s="12" t="str">
        <f t="shared" si="1"/>
        <v>DF43967</v>
      </c>
      <c r="G251" s="81">
        <v>44.72</v>
      </c>
    </row>
    <row r="252">
      <c r="A252" s="101">
        <v>43967.0</v>
      </c>
      <c r="B252" s="98">
        <v>32.0</v>
      </c>
      <c r="C252" s="99" t="s">
        <v>131</v>
      </c>
      <c r="D252" s="98" t="s">
        <v>132</v>
      </c>
      <c r="E252" s="98" t="s">
        <v>133</v>
      </c>
      <c r="F252" s="12" t="str">
        <f t="shared" si="1"/>
        <v>ES43967</v>
      </c>
      <c r="G252" s="81">
        <v>47.1</v>
      </c>
    </row>
    <row r="253">
      <c r="A253" s="101">
        <v>43967.0</v>
      </c>
      <c r="B253" s="98">
        <v>52.0</v>
      </c>
      <c r="C253" s="99" t="s">
        <v>46</v>
      </c>
      <c r="D253" s="98" t="s">
        <v>31</v>
      </c>
      <c r="E253" s="98" t="s">
        <v>33</v>
      </c>
      <c r="F253" s="12" t="str">
        <f t="shared" si="1"/>
        <v>GO43967</v>
      </c>
      <c r="G253" s="81">
        <v>39.63</v>
      </c>
    </row>
    <row r="254">
      <c r="A254" s="101">
        <v>43967.0</v>
      </c>
      <c r="B254" s="98">
        <v>21.0</v>
      </c>
      <c r="C254" s="99" t="s">
        <v>53</v>
      </c>
      <c r="D254" s="98" t="s">
        <v>69</v>
      </c>
      <c r="E254" s="98" t="s">
        <v>70</v>
      </c>
      <c r="F254" s="12" t="str">
        <f t="shared" si="1"/>
        <v>MA43967</v>
      </c>
      <c r="G254" s="81">
        <v>48.81</v>
      </c>
    </row>
    <row r="255">
      <c r="A255" s="101">
        <v>43967.0</v>
      </c>
      <c r="B255" s="98">
        <v>51.0</v>
      </c>
      <c r="C255" s="99" t="s">
        <v>46</v>
      </c>
      <c r="D255" s="98" t="s">
        <v>42</v>
      </c>
      <c r="E255" s="98" t="s">
        <v>43</v>
      </c>
      <c r="F255" s="12" t="str">
        <f t="shared" si="1"/>
        <v>MT43967</v>
      </c>
      <c r="G255" s="81">
        <v>40.15</v>
      </c>
    </row>
    <row r="256">
      <c r="A256" s="101">
        <v>43967.0</v>
      </c>
      <c r="B256" s="98">
        <v>50.0</v>
      </c>
      <c r="C256" s="99" t="s">
        <v>46</v>
      </c>
      <c r="D256" s="98" t="s">
        <v>48</v>
      </c>
      <c r="E256" s="98" t="s">
        <v>49</v>
      </c>
      <c r="F256" s="12" t="str">
        <f t="shared" si="1"/>
        <v>MS43967</v>
      </c>
      <c r="G256" s="81">
        <v>40.51</v>
      </c>
    </row>
    <row r="257">
      <c r="A257" s="101">
        <v>43967.0</v>
      </c>
      <c r="B257" s="98">
        <v>31.0</v>
      </c>
      <c r="C257" s="99" t="s">
        <v>131</v>
      </c>
      <c r="D257" s="98" t="s">
        <v>137</v>
      </c>
      <c r="E257" s="98" t="s">
        <v>138</v>
      </c>
      <c r="F257" s="12" t="str">
        <f t="shared" si="1"/>
        <v>MG43967</v>
      </c>
      <c r="G257" s="81">
        <v>43.23</v>
      </c>
    </row>
    <row r="258">
      <c r="A258" s="101">
        <v>43967.0</v>
      </c>
      <c r="B258" s="98">
        <v>15.0</v>
      </c>
      <c r="C258" s="99" t="s">
        <v>39</v>
      </c>
      <c r="D258" s="98" t="s">
        <v>112</v>
      </c>
      <c r="E258" s="98" t="s">
        <v>114</v>
      </c>
      <c r="F258" s="12" t="str">
        <f t="shared" si="1"/>
        <v>PA43967</v>
      </c>
      <c r="G258" s="81">
        <v>51.0</v>
      </c>
    </row>
    <row r="259">
      <c r="A259" s="101">
        <v>43967.0</v>
      </c>
      <c r="B259" s="98">
        <v>25.0</v>
      </c>
      <c r="C259" s="99" t="s">
        <v>53</v>
      </c>
      <c r="D259" s="98" t="s">
        <v>74</v>
      </c>
      <c r="E259" s="98" t="s">
        <v>75</v>
      </c>
      <c r="F259" s="12" t="str">
        <f t="shared" si="1"/>
        <v>PB43967</v>
      </c>
      <c r="G259" s="81">
        <v>45.9</v>
      </c>
    </row>
    <row r="260">
      <c r="A260" s="101">
        <v>43967.0</v>
      </c>
      <c r="B260" s="98">
        <v>41.0</v>
      </c>
      <c r="C260" s="99" t="s">
        <v>158</v>
      </c>
      <c r="D260" s="98" t="s">
        <v>153</v>
      </c>
      <c r="E260" s="98" t="s">
        <v>154</v>
      </c>
      <c r="F260" s="12" t="str">
        <f t="shared" si="1"/>
        <v>PR43967</v>
      </c>
      <c r="G260" s="81">
        <v>41.55</v>
      </c>
    </row>
    <row r="261">
      <c r="A261" s="101">
        <v>43967.0</v>
      </c>
      <c r="B261" s="98">
        <v>26.0</v>
      </c>
      <c r="C261" s="99" t="s">
        <v>53</v>
      </c>
      <c r="D261" s="98" t="s">
        <v>78</v>
      </c>
      <c r="E261" s="98" t="s">
        <v>79</v>
      </c>
      <c r="F261" s="12" t="str">
        <f t="shared" si="1"/>
        <v>PE43967</v>
      </c>
      <c r="G261" s="81">
        <v>53.87</v>
      </c>
    </row>
    <row r="262">
      <c r="A262" s="101">
        <v>43967.0</v>
      </c>
      <c r="B262" s="98">
        <v>22.0</v>
      </c>
      <c r="C262" s="99" t="s">
        <v>53</v>
      </c>
      <c r="D262" s="98" t="s">
        <v>83</v>
      </c>
      <c r="E262" s="98" t="s">
        <v>85</v>
      </c>
      <c r="F262" s="12" t="str">
        <f t="shared" si="1"/>
        <v>PI43967</v>
      </c>
      <c r="G262" s="81">
        <v>47.35</v>
      </c>
    </row>
    <row r="263">
      <c r="A263" s="101">
        <v>43967.0</v>
      </c>
      <c r="B263" s="98">
        <v>33.0</v>
      </c>
      <c r="C263" s="99" t="s">
        <v>131</v>
      </c>
      <c r="D263" s="98" t="s">
        <v>142</v>
      </c>
      <c r="E263" s="98" t="s">
        <v>143</v>
      </c>
      <c r="F263" s="12" t="str">
        <f t="shared" si="1"/>
        <v>RJ43967</v>
      </c>
      <c r="G263" s="81">
        <v>48.45</v>
      </c>
    </row>
    <row r="264">
      <c r="A264" s="101">
        <v>43967.0</v>
      </c>
      <c r="B264" s="98">
        <v>24.0</v>
      </c>
      <c r="C264" s="99" t="s">
        <v>53</v>
      </c>
      <c r="D264" s="98" t="s">
        <v>88</v>
      </c>
      <c r="E264" s="98" t="s">
        <v>89</v>
      </c>
      <c r="F264" s="12" t="str">
        <f t="shared" si="1"/>
        <v>RN43967</v>
      </c>
      <c r="G264" s="81">
        <v>47.93</v>
      </c>
    </row>
    <row r="265">
      <c r="A265" s="101">
        <v>43967.0</v>
      </c>
      <c r="B265" s="98">
        <v>43.0</v>
      </c>
      <c r="C265" s="99" t="s">
        <v>158</v>
      </c>
      <c r="D265" s="98" t="s">
        <v>159</v>
      </c>
      <c r="E265" s="98" t="s">
        <v>160</v>
      </c>
      <c r="F265" s="12" t="str">
        <f t="shared" si="1"/>
        <v>RS43967</v>
      </c>
      <c r="G265" s="81">
        <v>44.49</v>
      </c>
    </row>
    <row r="266">
      <c r="A266" s="101">
        <v>43967.0</v>
      </c>
      <c r="B266" s="98">
        <v>11.0</v>
      </c>
      <c r="C266" s="99" t="s">
        <v>39</v>
      </c>
      <c r="D266" s="98" t="s">
        <v>117</v>
      </c>
      <c r="E266" s="98" t="s">
        <v>118</v>
      </c>
      <c r="F266" s="12" t="str">
        <f t="shared" si="1"/>
        <v>RO43967</v>
      </c>
      <c r="G266" s="81">
        <v>46.06</v>
      </c>
    </row>
    <row r="267">
      <c r="A267" s="101">
        <v>43967.0</v>
      </c>
      <c r="B267" s="98">
        <v>14.0</v>
      </c>
      <c r="C267" s="99" t="s">
        <v>39</v>
      </c>
      <c r="D267" s="98" t="s">
        <v>122</v>
      </c>
      <c r="E267" s="98" t="s">
        <v>123</v>
      </c>
      <c r="F267" s="12" t="str">
        <f t="shared" si="1"/>
        <v>RR43967</v>
      </c>
      <c r="G267" s="81">
        <v>44.97</v>
      </c>
    </row>
    <row r="268">
      <c r="A268" s="101">
        <v>43967.0</v>
      </c>
      <c r="B268" s="98">
        <v>42.0</v>
      </c>
      <c r="C268" s="99" t="s">
        <v>158</v>
      </c>
      <c r="D268" s="98" t="s">
        <v>164</v>
      </c>
      <c r="E268" s="98" t="s">
        <v>165</v>
      </c>
      <c r="F268" s="12" t="str">
        <f t="shared" si="1"/>
        <v>SC43967</v>
      </c>
      <c r="G268" s="81">
        <v>42.27</v>
      </c>
    </row>
    <row r="269">
      <c r="A269" s="101">
        <v>43967.0</v>
      </c>
      <c r="B269" s="98">
        <v>35.0</v>
      </c>
      <c r="C269" s="99" t="s">
        <v>131</v>
      </c>
      <c r="D269" s="98" t="s">
        <v>148</v>
      </c>
      <c r="E269" s="98" t="s">
        <v>149</v>
      </c>
      <c r="F269" s="12" t="str">
        <f t="shared" si="1"/>
        <v>SP43967</v>
      </c>
      <c r="G269" s="81">
        <v>45.29</v>
      </c>
    </row>
    <row r="270">
      <c r="A270" s="101">
        <v>43967.0</v>
      </c>
      <c r="B270" s="98">
        <v>28.0</v>
      </c>
      <c r="C270" s="99" t="s">
        <v>53</v>
      </c>
      <c r="D270" s="98" t="s">
        <v>93</v>
      </c>
      <c r="E270" s="98" t="s">
        <v>94</v>
      </c>
      <c r="F270" s="12" t="str">
        <f t="shared" si="1"/>
        <v>SE43967</v>
      </c>
      <c r="G270" s="81">
        <v>41.79</v>
      </c>
    </row>
    <row r="271">
      <c r="A271" s="101">
        <v>43967.0</v>
      </c>
      <c r="B271" s="98">
        <v>17.0</v>
      </c>
      <c r="C271" s="99" t="s">
        <v>39</v>
      </c>
      <c r="D271" s="98" t="s">
        <v>127</v>
      </c>
      <c r="E271" s="98" t="s">
        <v>128</v>
      </c>
      <c r="F271" s="12" t="str">
        <f t="shared" si="1"/>
        <v>TO43967</v>
      </c>
      <c r="G271" s="81">
        <v>42.06</v>
      </c>
    </row>
    <row r="272">
      <c r="A272" s="101">
        <v>43966.0</v>
      </c>
      <c r="B272" s="98">
        <v>12.0</v>
      </c>
      <c r="C272" s="99" t="s">
        <v>39</v>
      </c>
      <c r="D272" s="98" t="s">
        <v>98</v>
      </c>
      <c r="E272" s="98" t="s">
        <v>40</v>
      </c>
      <c r="F272" s="12" t="str">
        <f t="shared" si="1"/>
        <v>AC43966</v>
      </c>
      <c r="G272" s="81">
        <v>47.19</v>
      </c>
    </row>
    <row r="273">
      <c r="A273" s="101">
        <v>43966.0</v>
      </c>
      <c r="B273" s="98">
        <v>27.0</v>
      </c>
      <c r="C273" s="99" t="s">
        <v>53</v>
      </c>
      <c r="D273" s="98" t="s">
        <v>54</v>
      </c>
      <c r="E273" s="98" t="s">
        <v>55</v>
      </c>
      <c r="F273" s="12" t="str">
        <f t="shared" si="1"/>
        <v>AL43966</v>
      </c>
      <c r="G273" s="81">
        <v>43.25</v>
      </c>
    </row>
    <row r="274">
      <c r="A274" s="101">
        <v>43966.0</v>
      </c>
      <c r="B274" s="98">
        <v>16.0</v>
      </c>
      <c r="C274" s="99" t="s">
        <v>39</v>
      </c>
      <c r="D274" s="98" t="s">
        <v>102</v>
      </c>
      <c r="E274" s="98" t="s">
        <v>103</v>
      </c>
      <c r="F274" s="12" t="str">
        <f t="shared" si="1"/>
        <v>AP43966</v>
      </c>
      <c r="G274" s="81">
        <v>52.16</v>
      </c>
    </row>
    <row r="275">
      <c r="A275" s="101">
        <v>43966.0</v>
      </c>
      <c r="B275" s="98">
        <v>13.0</v>
      </c>
      <c r="C275" s="99" t="s">
        <v>39</v>
      </c>
      <c r="D275" s="98" t="s">
        <v>107</v>
      </c>
      <c r="E275" s="98" t="s">
        <v>108</v>
      </c>
      <c r="F275" s="12" t="str">
        <f t="shared" si="1"/>
        <v>AM43966</v>
      </c>
      <c r="G275" s="81">
        <v>46.45</v>
      </c>
    </row>
    <row r="276">
      <c r="A276" s="101">
        <v>43966.0</v>
      </c>
      <c r="B276" s="98">
        <v>29.0</v>
      </c>
      <c r="C276" s="99" t="s">
        <v>53</v>
      </c>
      <c r="D276" s="98" t="s">
        <v>59</v>
      </c>
      <c r="E276" s="98" t="s">
        <v>60</v>
      </c>
      <c r="F276" s="12" t="str">
        <f t="shared" si="1"/>
        <v>BA43966</v>
      </c>
      <c r="G276" s="81">
        <v>40.45</v>
      </c>
    </row>
    <row r="277">
      <c r="A277" s="101">
        <v>43966.0</v>
      </c>
      <c r="B277" s="98">
        <v>23.0</v>
      </c>
      <c r="C277" s="99" t="s">
        <v>53</v>
      </c>
      <c r="D277" s="98" t="s">
        <v>64</v>
      </c>
      <c r="E277" s="98" t="s">
        <v>65</v>
      </c>
      <c r="F277" s="12" t="str">
        <f t="shared" si="1"/>
        <v>CE43966</v>
      </c>
      <c r="G277" s="81">
        <v>50.16</v>
      </c>
    </row>
    <row r="278">
      <c r="A278" s="101">
        <v>43966.0</v>
      </c>
      <c r="B278" s="98">
        <v>53.0</v>
      </c>
      <c r="C278" s="99" t="s">
        <v>46</v>
      </c>
      <c r="D278" s="98" t="s">
        <v>19</v>
      </c>
      <c r="E278" s="98" t="s">
        <v>20</v>
      </c>
      <c r="F278" s="12" t="str">
        <f t="shared" si="1"/>
        <v>DF43966</v>
      </c>
      <c r="G278" s="81">
        <v>41.22</v>
      </c>
    </row>
    <row r="279">
      <c r="A279" s="101">
        <v>43966.0</v>
      </c>
      <c r="B279" s="98">
        <v>32.0</v>
      </c>
      <c r="C279" s="99" t="s">
        <v>131</v>
      </c>
      <c r="D279" s="98" t="s">
        <v>132</v>
      </c>
      <c r="E279" s="98" t="s">
        <v>133</v>
      </c>
      <c r="F279" s="12" t="str">
        <f t="shared" si="1"/>
        <v>ES43966</v>
      </c>
      <c r="G279" s="81">
        <v>39.89</v>
      </c>
    </row>
    <row r="280">
      <c r="A280" s="101">
        <v>43966.0</v>
      </c>
      <c r="B280" s="98">
        <v>52.0</v>
      </c>
      <c r="C280" s="99" t="s">
        <v>46</v>
      </c>
      <c r="D280" s="98" t="s">
        <v>31</v>
      </c>
      <c r="E280" s="98" t="s">
        <v>33</v>
      </c>
      <c r="F280" s="12" t="str">
        <f t="shared" si="1"/>
        <v>GO43966</v>
      </c>
      <c r="G280" s="81">
        <v>36.3</v>
      </c>
    </row>
    <row r="281">
      <c r="A281" s="101">
        <v>43966.0</v>
      </c>
      <c r="B281" s="98">
        <v>21.0</v>
      </c>
      <c r="C281" s="99" t="s">
        <v>53</v>
      </c>
      <c r="D281" s="98" t="s">
        <v>69</v>
      </c>
      <c r="E281" s="98" t="s">
        <v>70</v>
      </c>
      <c r="F281" s="12" t="str">
        <f t="shared" si="1"/>
        <v>MA43966</v>
      </c>
      <c r="G281" s="81">
        <v>50.51</v>
      </c>
    </row>
    <row r="282">
      <c r="A282" s="101">
        <v>43966.0</v>
      </c>
      <c r="B282" s="98">
        <v>51.0</v>
      </c>
      <c r="C282" s="99" t="s">
        <v>46</v>
      </c>
      <c r="D282" s="98" t="s">
        <v>42</v>
      </c>
      <c r="E282" s="98" t="s">
        <v>43</v>
      </c>
      <c r="F282" s="12" t="str">
        <f t="shared" si="1"/>
        <v>MT43966</v>
      </c>
      <c r="G282" s="81">
        <v>37.66</v>
      </c>
    </row>
    <row r="283">
      <c r="A283" s="101">
        <v>43966.0</v>
      </c>
      <c r="B283" s="98">
        <v>50.0</v>
      </c>
      <c r="C283" s="99" t="s">
        <v>46</v>
      </c>
      <c r="D283" s="98" t="s">
        <v>48</v>
      </c>
      <c r="E283" s="98" t="s">
        <v>49</v>
      </c>
      <c r="F283" s="12" t="str">
        <f t="shared" si="1"/>
        <v>MS43966</v>
      </c>
      <c r="G283" s="81">
        <v>37.17</v>
      </c>
    </row>
    <row r="284">
      <c r="A284" s="101">
        <v>43966.0</v>
      </c>
      <c r="B284" s="98">
        <v>31.0</v>
      </c>
      <c r="C284" s="99" t="s">
        <v>131</v>
      </c>
      <c r="D284" s="98" t="s">
        <v>137</v>
      </c>
      <c r="E284" s="98" t="s">
        <v>138</v>
      </c>
      <c r="F284" s="12" t="str">
        <f t="shared" si="1"/>
        <v>MG43966</v>
      </c>
      <c r="G284" s="81">
        <v>38.26</v>
      </c>
    </row>
    <row r="285">
      <c r="A285" s="101">
        <v>43966.0</v>
      </c>
      <c r="B285" s="98">
        <v>15.0</v>
      </c>
      <c r="C285" s="99" t="s">
        <v>39</v>
      </c>
      <c r="D285" s="98" t="s">
        <v>112</v>
      </c>
      <c r="E285" s="98" t="s">
        <v>114</v>
      </c>
      <c r="F285" s="12" t="str">
        <f t="shared" si="1"/>
        <v>PA43966</v>
      </c>
      <c r="G285" s="81">
        <v>48.47</v>
      </c>
    </row>
    <row r="286">
      <c r="A286" s="101">
        <v>43966.0</v>
      </c>
      <c r="B286" s="98">
        <v>25.0</v>
      </c>
      <c r="C286" s="99" t="s">
        <v>53</v>
      </c>
      <c r="D286" s="98" t="s">
        <v>74</v>
      </c>
      <c r="E286" s="98" t="s">
        <v>75</v>
      </c>
      <c r="F286" s="12" t="str">
        <f t="shared" si="1"/>
        <v>PB43966</v>
      </c>
      <c r="G286" s="81">
        <v>47.06</v>
      </c>
    </row>
    <row r="287">
      <c r="A287" s="101">
        <v>43966.0</v>
      </c>
      <c r="B287" s="98">
        <v>41.0</v>
      </c>
      <c r="C287" s="99" t="s">
        <v>158</v>
      </c>
      <c r="D287" s="98" t="s">
        <v>153</v>
      </c>
      <c r="E287" s="98" t="s">
        <v>154</v>
      </c>
      <c r="F287" s="12" t="str">
        <f t="shared" si="1"/>
        <v>PR43966</v>
      </c>
      <c r="G287" s="81">
        <v>37.59</v>
      </c>
    </row>
    <row r="288">
      <c r="A288" s="101">
        <v>43966.0</v>
      </c>
      <c r="B288" s="98">
        <v>26.0</v>
      </c>
      <c r="C288" s="99" t="s">
        <v>53</v>
      </c>
      <c r="D288" s="98" t="s">
        <v>78</v>
      </c>
      <c r="E288" s="98" t="s">
        <v>79</v>
      </c>
      <c r="F288" s="12" t="str">
        <f t="shared" si="1"/>
        <v>PE43966</v>
      </c>
      <c r="G288" s="81">
        <v>46.2</v>
      </c>
    </row>
    <row r="289">
      <c r="A289" s="101">
        <v>43966.0</v>
      </c>
      <c r="B289" s="98">
        <v>22.0</v>
      </c>
      <c r="C289" s="99" t="s">
        <v>53</v>
      </c>
      <c r="D289" s="98" t="s">
        <v>83</v>
      </c>
      <c r="E289" s="98" t="s">
        <v>85</v>
      </c>
      <c r="F289" s="12" t="str">
        <f t="shared" si="1"/>
        <v>PI43966</v>
      </c>
      <c r="G289" s="81">
        <v>49.39</v>
      </c>
    </row>
    <row r="290">
      <c r="A290" s="101">
        <v>43966.0</v>
      </c>
      <c r="B290" s="98">
        <v>33.0</v>
      </c>
      <c r="C290" s="99" t="s">
        <v>131</v>
      </c>
      <c r="D290" s="98" t="s">
        <v>142</v>
      </c>
      <c r="E290" s="98" t="s">
        <v>143</v>
      </c>
      <c r="F290" s="12" t="str">
        <f t="shared" si="1"/>
        <v>RJ43966</v>
      </c>
      <c r="G290" s="81">
        <v>48.79</v>
      </c>
    </row>
    <row r="291">
      <c r="A291" s="101">
        <v>43966.0</v>
      </c>
      <c r="B291" s="98">
        <v>24.0</v>
      </c>
      <c r="C291" s="99" t="s">
        <v>53</v>
      </c>
      <c r="D291" s="98" t="s">
        <v>88</v>
      </c>
      <c r="E291" s="98" t="s">
        <v>89</v>
      </c>
      <c r="F291" s="12" t="str">
        <f t="shared" si="1"/>
        <v>RN43966</v>
      </c>
      <c r="G291" s="81">
        <v>41.83</v>
      </c>
    </row>
    <row r="292">
      <c r="A292" s="101">
        <v>43966.0</v>
      </c>
      <c r="B292" s="98">
        <v>43.0</v>
      </c>
      <c r="C292" s="99" t="s">
        <v>158</v>
      </c>
      <c r="D292" s="98" t="s">
        <v>159</v>
      </c>
      <c r="E292" s="98" t="s">
        <v>160</v>
      </c>
      <c r="F292" s="12" t="str">
        <f t="shared" si="1"/>
        <v>RS43966</v>
      </c>
      <c r="G292" s="81">
        <v>39.51</v>
      </c>
    </row>
    <row r="293">
      <c r="A293" s="101">
        <v>43966.0</v>
      </c>
      <c r="B293" s="98">
        <v>11.0</v>
      </c>
      <c r="C293" s="99" t="s">
        <v>39</v>
      </c>
      <c r="D293" s="98" t="s">
        <v>117</v>
      </c>
      <c r="E293" s="98" t="s">
        <v>118</v>
      </c>
      <c r="F293" s="12" t="str">
        <f t="shared" si="1"/>
        <v>RO43966</v>
      </c>
      <c r="G293" s="81">
        <v>42.46</v>
      </c>
    </row>
    <row r="294">
      <c r="A294" s="101">
        <v>43966.0</v>
      </c>
      <c r="B294" s="98">
        <v>14.0</v>
      </c>
      <c r="C294" s="99" t="s">
        <v>39</v>
      </c>
      <c r="D294" s="98" t="s">
        <v>122</v>
      </c>
      <c r="E294" s="98" t="s">
        <v>123</v>
      </c>
      <c r="F294" s="12" t="str">
        <f t="shared" si="1"/>
        <v>RR43966</v>
      </c>
      <c r="G294" s="81">
        <v>41.06</v>
      </c>
    </row>
    <row r="295">
      <c r="A295" s="101">
        <v>43966.0</v>
      </c>
      <c r="B295" s="98">
        <v>42.0</v>
      </c>
      <c r="C295" s="99" t="s">
        <v>158</v>
      </c>
      <c r="D295" s="98" t="s">
        <v>164</v>
      </c>
      <c r="E295" s="98" t="s">
        <v>165</v>
      </c>
      <c r="F295" s="12" t="str">
        <f t="shared" si="1"/>
        <v>SC43966</v>
      </c>
      <c r="G295" s="81">
        <v>37.79</v>
      </c>
    </row>
    <row r="296">
      <c r="A296" s="101">
        <v>43966.0</v>
      </c>
      <c r="B296" s="98">
        <v>35.0</v>
      </c>
      <c r="C296" s="99" t="s">
        <v>131</v>
      </c>
      <c r="D296" s="98" t="s">
        <v>148</v>
      </c>
      <c r="E296" s="98" t="s">
        <v>149</v>
      </c>
      <c r="F296" s="12" t="str">
        <f t="shared" si="1"/>
        <v>SP43966</v>
      </c>
      <c r="G296" s="81">
        <v>42.12</v>
      </c>
    </row>
    <row r="297">
      <c r="A297" s="101">
        <v>43966.0</v>
      </c>
      <c r="B297" s="98">
        <v>28.0</v>
      </c>
      <c r="C297" s="99" t="s">
        <v>53</v>
      </c>
      <c r="D297" s="98" t="s">
        <v>93</v>
      </c>
      <c r="E297" s="98" t="s">
        <v>94</v>
      </c>
      <c r="F297" s="12" t="str">
        <f t="shared" si="1"/>
        <v>SE43966</v>
      </c>
      <c r="G297" s="81">
        <v>39.36</v>
      </c>
    </row>
    <row r="298">
      <c r="A298" s="101">
        <v>43966.0</v>
      </c>
      <c r="B298" s="98">
        <v>17.0</v>
      </c>
      <c r="C298" s="99" t="s">
        <v>39</v>
      </c>
      <c r="D298" s="98" t="s">
        <v>127</v>
      </c>
      <c r="E298" s="98" t="s">
        <v>128</v>
      </c>
      <c r="F298" s="12" t="str">
        <f t="shared" si="1"/>
        <v>TO43966</v>
      </c>
      <c r="G298" s="81">
        <v>36.5</v>
      </c>
    </row>
    <row r="299">
      <c r="A299" s="101">
        <v>43970.0</v>
      </c>
      <c r="B299" s="98">
        <v>12.0</v>
      </c>
      <c r="C299" s="99" t="s">
        <v>39</v>
      </c>
      <c r="D299" s="98" t="s">
        <v>98</v>
      </c>
      <c r="E299" s="98" t="s">
        <v>40</v>
      </c>
      <c r="F299" s="12" t="str">
        <f t="shared" si="1"/>
        <v>AC43970</v>
      </c>
      <c r="G299" s="81">
        <v>49.85</v>
      </c>
    </row>
    <row r="300">
      <c r="A300" s="101">
        <v>43970.0</v>
      </c>
      <c r="B300" s="98">
        <v>27.0</v>
      </c>
      <c r="C300" s="99" t="s">
        <v>53</v>
      </c>
      <c r="D300" s="98" t="s">
        <v>54</v>
      </c>
      <c r="E300" s="98" t="s">
        <v>55</v>
      </c>
      <c r="F300" s="12" t="str">
        <f t="shared" si="1"/>
        <v>AL43970</v>
      </c>
      <c r="G300" s="81">
        <v>44.01</v>
      </c>
    </row>
    <row r="301">
      <c r="A301" s="101">
        <v>43970.0</v>
      </c>
      <c r="B301" s="98">
        <v>16.0</v>
      </c>
      <c r="C301" s="99" t="s">
        <v>39</v>
      </c>
      <c r="D301" s="98" t="s">
        <v>102</v>
      </c>
      <c r="E301" s="98" t="s">
        <v>103</v>
      </c>
      <c r="F301" s="12" t="str">
        <f t="shared" si="1"/>
        <v>AP43970</v>
      </c>
      <c r="G301" s="81">
        <v>57.87</v>
      </c>
    </row>
    <row r="302">
      <c r="A302" s="101">
        <v>43970.0</v>
      </c>
      <c r="B302" s="98">
        <v>13.0</v>
      </c>
      <c r="C302" s="99" t="s">
        <v>39</v>
      </c>
      <c r="D302" s="98" t="s">
        <v>107</v>
      </c>
      <c r="E302" s="98" t="s">
        <v>108</v>
      </c>
      <c r="F302" s="12" t="str">
        <f t="shared" si="1"/>
        <v>AM43970</v>
      </c>
      <c r="G302" s="81">
        <v>46.83</v>
      </c>
    </row>
    <row r="303">
      <c r="A303" s="101">
        <v>43970.0</v>
      </c>
      <c r="B303" s="98">
        <v>29.0</v>
      </c>
      <c r="C303" s="99" t="s">
        <v>53</v>
      </c>
      <c r="D303" s="98" t="s">
        <v>59</v>
      </c>
      <c r="E303" s="98" t="s">
        <v>60</v>
      </c>
      <c r="F303" s="12" t="str">
        <f t="shared" si="1"/>
        <v>BA43970</v>
      </c>
      <c r="G303" s="81">
        <v>43.7</v>
      </c>
    </row>
    <row r="304">
      <c r="A304" s="101">
        <v>43970.0</v>
      </c>
      <c r="B304" s="98">
        <v>23.0</v>
      </c>
      <c r="C304" s="99" t="s">
        <v>53</v>
      </c>
      <c r="D304" s="98" t="s">
        <v>64</v>
      </c>
      <c r="E304" s="98" t="s">
        <v>65</v>
      </c>
      <c r="F304" s="12" t="str">
        <f t="shared" si="1"/>
        <v>CE43970</v>
      </c>
      <c r="G304" s="81">
        <v>48.27</v>
      </c>
    </row>
    <row r="305">
      <c r="A305" s="101">
        <v>43970.0</v>
      </c>
      <c r="B305" s="98">
        <v>53.0</v>
      </c>
      <c r="C305" s="99" t="s">
        <v>46</v>
      </c>
      <c r="D305" s="98" t="s">
        <v>19</v>
      </c>
      <c r="E305" s="98" t="s">
        <v>20</v>
      </c>
      <c r="F305" s="12" t="str">
        <f t="shared" si="1"/>
        <v>DF43970</v>
      </c>
      <c r="G305" s="81">
        <v>42.05</v>
      </c>
    </row>
    <row r="306">
      <c r="A306" s="101">
        <v>43970.0</v>
      </c>
      <c r="B306" s="98">
        <v>32.0</v>
      </c>
      <c r="C306" s="99" t="s">
        <v>131</v>
      </c>
      <c r="D306" s="98" t="s">
        <v>132</v>
      </c>
      <c r="E306" s="98" t="s">
        <v>133</v>
      </c>
      <c r="F306" s="12" t="str">
        <f t="shared" si="1"/>
        <v>ES43970</v>
      </c>
      <c r="G306" s="81">
        <v>40.5</v>
      </c>
    </row>
    <row r="307">
      <c r="A307" s="101">
        <v>43970.0</v>
      </c>
      <c r="B307" s="98">
        <v>52.0</v>
      </c>
      <c r="C307" s="99" t="s">
        <v>46</v>
      </c>
      <c r="D307" s="98" t="s">
        <v>31</v>
      </c>
      <c r="E307" s="98" t="s">
        <v>33</v>
      </c>
      <c r="F307" s="12" t="str">
        <f t="shared" si="1"/>
        <v>GO43970</v>
      </c>
      <c r="G307" s="81">
        <v>36.79</v>
      </c>
    </row>
    <row r="308">
      <c r="A308" s="101">
        <v>43970.0</v>
      </c>
      <c r="B308" s="98">
        <v>21.0</v>
      </c>
      <c r="C308" s="99" t="s">
        <v>53</v>
      </c>
      <c r="D308" s="98" t="s">
        <v>69</v>
      </c>
      <c r="E308" s="98" t="s">
        <v>70</v>
      </c>
      <c r="F308" s="12" t="str">
        <f t="shared" si="1"/>
        <v>MA43970</v>
      </c>
      <c r="G308" s="81">
        <v>43.9</v>
      </c>
    </row>
    <row r="309">
      <c r="A309" s="101">
        <v>43970.0</v>
      </c>
      <c r="B309" s="98">
        <v>51.0</v>
      </c>
      <c r="C309" s="99" t="s">
        <v>46</v>
      </c>
      <c r="D309" s="98" t="s">
        <v>42</v>
      </c>
      <c r="E309" s="98" t="s">
        <v>43</v>
      </c>
      <c r="F309" s="12" t="str">
        <f t="shared" si="1"/>
        <v>MT43970</v>
      </c>
      <c r="G309" s="81">
        <v>37.9</v>
      </c>
    </row>
    <row r="310">
      <c r="A310" s="101">
        <v>43970.0</v>
      </c>
      <c r="B310" s="98">
        <v>50.0</v>
      </c>
      <c r="C310" s="99" t="s">
        <v>46</v>
      </c>
      <c r="D310" s="98" t="s">
        <v>48</v>
      </c>
      <c r="E310" s="98" t="s">
        <v>49</v>
      </c>
      <c r="F310" s="12" t="str">
        <f t="shared" si="1"/>
        <v>MS43970</v>
      </c>
      <c r="G310" s="81">
        <v>37.54</v>
      </c>
    </row>
    <row r="311">
      <c r="A311" s="101">
        <v>43970.0</v>
      </c>
      <c r="B311" s="98">
        <v>31.0</v>
      </c>
      <c r="C311" s="99" t="s">
        <v>131</v>
      </c>
      <c r="D311" s="98" t="s">
        <v>137</v>
      </c>
      <c r="E311" s="98" t="s">
        <v>138</v>
      </c>
      <c r="F311" s="12" t="str">
        <f t="shared" si="1"/>
        <v>MG43970</v>
      </c>
      <c r="G311" s="81">
        <v>38.6</v>
      </c>
    </row>
    <row r="312">
      <c r="A312" s="101">
        <v>43970.0</v>
      </c>
      <c r="B312" s="98">
        <v>15.0</v>
      </c>
      <c r="C312" s="99" t="s">
        <v>39</v>
      </c>
      <c r="D312" s="98" t="s">
        <v>112</v>
      </c>
      <c r="E312" s="98" t="s">
        <v>114</v>
      </c>
      <c r="F312" s="12" t="str">
        <f t="shared" si="1"/>
        <v>PA43970</v>
      </c>
      <c r="G312" s="81">
        <v>48.95</v>
      </c>
    </row>
    <row r="313">
      <c r="A313" s="101">
        <v>43970.0</v>
      </c>
      <c r="B313" s="98">
        <v>25.0</v>
      </c>
      <c r="C313" s="99" t="s">
        <v>53</v>
      </c>
      <c r="D313" s="98" t="s">
        <v>74</v>
      </c>
      <c r="E313" s="98" t="s">
        <v>75</v>
      </c>
      <c r="F313" s="12" t="str">
        <f t="shared" si="1"/>
        <v>PB43970</v>
      </c>
      <c r="G313" s="81">
        <v>43.77</v>
      </c>
    </row>
    <row r="314">
      <c r="A314" s="101">
        <v>43970.0</v>
      </c>
      <c r="B314" s="98">
        <v>41.0</v>
      </c>
      <c r="C314" s="99" t="s">
        <v>158</v>
      </c>
      <c r="D314" s="98" t="s">
        <v>153</v>
      </c>
      <c r="E314" s="98" t="s">
        <v>154</v>
      </c>
      <c r="F314" s="12" t="str">
        <f t="shared" si="1"/>
        <v>PR43970</v>
      </c>
      <c r="G314" s="81">
        <v>37.82</v>
      </c>
    </row>
    <row r="315">
      <c r="A315" s="101">
        <v>43970.0</v>
      </c>
      <c r="B315" s="98">
        <v>26.0</v>
      </c>
      <c r="C315" s="99" t="s">
        <v>53</v>
      </c>
      <c r="D315" s="98" t="s">
        <v>78</v>
      </c>
      <c r="E315" s="98" t="s">
        <v>79</v>
      </c>
      <c r="F315" s="12" t="str">
        <f t="shared" si="1"/>
        <v>PE43970</v>
      </c>
      <c r="G315" s="81">
        <v>48.76</v>
      </c>
    </row>
    <row r="316">
      <c r="A316" s="101">
        <v>43970.0</v>
      </c>
      <c r="B316" s="98">
        <v>22.0</v>
      </c>
      <c r="C316" s="99" t="s">
        <v>53</v>
      </c>
      <c r="D316" s="98" t="s">
        <v>83</v>
      </c>
      <c r="E316" s="98" t="s">
        <v>85</v>
      </c>
      <c r="F316" s="12" t="str">
        <f t="shared" si="1"/>
        <v>PI43970</v>
      </c>
      <c r="G316" s="81">
        <v>43.13</v>
      </c>
    </row>
    <row r="317">
      <c r="A317" s="101">
        <v>43970.0</v>
      </c>
      <c r="B317" s="98">
        <v>33.0</v>
      </c>
      <c r="C317" s="99" t="s">
        <v>131</v>
      </c>
      <c r="D317" s="98" t="s">
        <v>142</v>
      </c>
      <c r="E317" s="98" t="s">
        <v>143</v>
      </c>
      <c r="F317" s="12" t="str">
        <f t="shared" si="1"/>
        <v>RJ43970</v>
      </c>
      <c r="G317" s="81">
        <v>45.75</v>
      </c>
    </row>
    <row r="318">
      <c r="A318" s="101">
        <v>43970.0</v>
      </c>
      <c r="B318" s="98">
        <v>24.0</v>
      </c>
      <c r="C318" s="99" t="s">
        <v>53</v>
      </c>
      <c r="D318" s="98" t="s">
        <v>88</v>
      </c>
      <c r="E318" s="98" t="s">
        <v>89</v>
      </c>
      <c r="F318" s="12" t="str">
        <f t="shared" si="1"/>
        <v>RN43970</v>
      </c>
      <c r="G318" s="81">
        <v>40.97</v>
      </c>
    </row>
    <row r="319">
      <c r="A319" s="101">
        <v>43970.0</v>
      </c>
      <c r="B319" s="98">
        <v>43.0</v>
      </c>
      <c r="C319" s="99" t="s">
        <v>158</v>
      </c>
      <c r="D319" s="98" t="s">
        <v>159</v>
      </c>
      <c r="E319" s="98" t="s">
        <v>160</v>
      </c>
      <c r="F319" s="12" t="str">
        <f t="shared" si="1"/>
        <v>RS43970</v>
      </c>
      <c r="G319" s="81">
        <v>39.97</v>
      </c>
    </row>
    <row r="320">
      <c r="A320" s="101">
        <v>43970.0</v>
      </c>
      <c r="B320" s="98">
        <v>11.0</v>
      </c>
      <c r="C320" s="99" t="s">
        <v>39</v>
      </c>
      <c r="D320" s="98" t="s">
        <v>117</v>
      </c>
      <c r="E320" s="98" t="s">
        <v>118</v>
      </c>
      <c r="F320" s="12" t="str">
        <f t="shared" si="1"/>
        <v>RO43970</v>
      </c>
      <c r="G320" s="81">
        <v>42.78</v>
      </c>
    </row>
    <row r="321">
      <c r="A321" s="101">
        <v>43970.0</v>
      </c>
      <c r="B321" s="98">
        <v>14.0</v>
      </c>
      <c r="C321" s="99" t="s">
        <v>39</v>
      </c>
      <c r="D321" s="98" t="s">
        <v>122</v>
      </c>
      <c r="E321" s="98" t="s">
        <v>123</v>
      </c>
      <c r="F321" s="12" t="str">
        <f t="shared" si="1"/>
        <v>RR43970</v>
      </c>
      <c r="G321" s="81">
        <v>42.18</v>
      </c>
    </row>
    <row r="322">
      <c r="A322" s="101">
        <v>43970.0</v>
      </c>
      <c r="B322" s="98">
        <v>42.0</v>
      </c>
      <c r="C322" s="99" t="s">
        <v>158</v>
      </c>
      <c r="D322" s="98" t="s">
        <v>164</v>
      </c>
      <c r="E322" s="98" t="s">
        <v>165</v>
      </c>
      <c r="F322" s="12" t="str">
        <f t="shared" si="1"/>
        <v>SC43970</v>
      </c>
      <c r="G322" s="81">
        <v>38.27</v>
      </c>
    </row>
    <row r="323">
      <c r="A323" s="101">
        <v>43970.0</v>
      </c>
      <c r="B323" s="98">
        <v>35.0</v>
      </c>
      <c r="C323" s="99" t="s">
        <v>131</v>
      </c>
      <c r="D323" s="98" t="s">
        <v>148</v>
      </c>
      <c r="E323" s="98" t="s">
        <v>149</v>
      </c>
      <c r="F323" s="12" t="str">
        <f t="shared" si="1"/>
        <v>SP43970</v>
      </c>
      <c r="G323" s="81">
        <v>41.34</v>
      </c>
    </row>
    <row r="324">
      <c r="A324" s="101">
        <v>43970.0</v>
      </c>
      <c r="B324" s="98">
        <v>28.0</v>
      </c>
      <c r="C324" s="99" t="s">
        <v>53</v>
      </c>
      <c r="D324" s="98" t="s">
        <v>93</v>
      </c>
      <c r="E324" s="98" t="s">
        <v>94</v>
      </c>
      <c r="F324" s="12" t="str">
        <f t="shared" si="1"/>
        <v>SE43970</v>
      </c>
      <c r="G324" s="81">
        <v>44.35</v>
      </c>
    </row>
    <row r="325">
      <c r="A325" s="101">
        <v>43970.0</v>
      </c>
      <c r="B325" s="98">
        <v>17.0</v>
      </c>
      <c r="C325" s="99" t="s">
        <v>39</v>
      </c>
      <c r="D325" s="98" t="s">
        <v>127</v>
      </c>
      <c r="E325" s="98" t="s">
        <v>128</v>
      </c>
      <c r="F325" s="12" t="str">
        <f t="shared" si="1"/>
        <v>TO43970</v>
      </c>
      <c r="G325" s="81">
        <v>37.02</v>
      </c>
    </row>
    <row r="326">
      <c r="A326" s="101">
        <v>43971.0</v>
      </c>
      <c r="B326" s="98">
        <v>12.0</v>
      </c>
      <c r="C326" s="99" t="s">
        <v>39</v>
      </c>
      <c r="D326" s="98" t="s">
        <v>98</v>
      </c>
      <c r="E326" s="98" t="s">
        <v>40</v>
      </c>
      <c r="F326" s="12" t="str">
        <f t="shared" si="1"/>
        <v>AC43971</v>
      </c>
      <c r="G326" s="81">
        <v>48.5</v>
      </c>
    </row>
    <row r="327">
      <c r="A327" s="101">
        <v>43971.0</v>
      </c>
      <c r="B327" s="98">
        <v>27.0</v>
      </c>
      <c r="C327" s="99" t="s">
        <v>53</v>
      </c>
      <c r="D327" s="98" t="s">
        <v>54</v>
      </c>
      <c r="E327" s="98" t="s">
        <v>55</v>
      </c>
      <c r="F327" s="12" t="str">
        <f t="shared" si="1"/>
        <v>AL43971</v>
      </c>
      <c r="G327" s="81">
        <v>45.29</v>
      </c>
    </row>
    <row r="328">
      <c r="A328" s="101">
        <v>43971.0</v>
      </c>
      <c r="B328" s="98">
        <v>16.0</v>
      </c>
      <c r="C328" s="99" t="s">
        <v>39</v>
      </c>
      <c r="D328" s="98" t="s">
        <v>102</v>
      </c>
      <c r="E328" s="98" t="s">
        <v>103</v>
      </c>
      <c r="F328" s="12" t="str">
        <f t="shared" si="1"/>
        <v>AP43971</v>
      </c>
      <c r="G328" s="81">
        <v>55.8</v>
      </c>
    </row>
    <row r="329">
      <c r="A329" s="101">
        <v>43971.0</v>
      </c>
      <c r="B329" s="98">
        <v>13.0</v>
      </c>
      <c r="C329" s="99" t="s">
        <v>39</v>
      </c>
      <c r="D329" s="98" t="s">
        <v>107</v>
      </c>
      <c r="E329" s="98" t="s">
        <v>108</v>
      </c>
      <c r="F329" s="12" t="str">
        <f t="shared" si="1"/>
        <v>AM43971</v>
      </c>
      <c r="G329" s="81">
        <v>45.34</v>
      </c>
    </row>
    <row r="330">
      <c r="A330" s="101">
        <v>43971.0</v>
      </c>
      <c r="B330" s="98">
        <v>29.0</v>
      </c>
      <c r="C330" s="99" t="s">
        <v>53</v>
      </c>
      <c r="D330" s="98" t="s">
        <v>59</v>
      </c>
      <c r="E330" s="98" t="s">
        <v>60</v>
      </c>
      <c r="F330" s="12" t="str">
        <f t="shared" si="1"/>
        <v>BA43971</v>
      </c>
      <c r="G330" s="81">
        <v>42.01</v>
      </c>
    </row>
    <row r="331">
      <c r="A331" s="101">
        <v>43971.0</v>
      </c>
      <c r="B331" s="98">
        <v>23.0</v>
      </c>
      <c r="C331" s="99" t="s">
        <v>53</v>
      </c>
      <c r="D331" s="98" t="s">
        <v>64</v>
      </c>
      <c r="E331" s="98" t="s">
        <v>65</v>
      </c>
      <c r="F331" s="12" t="str">
        <f t="shared" si="1"/>
        <v>CE43971</v>
      </c>
      <c r="G331" s="81">
        <v>47.73</v>
      </c>
    </row>
    <row r="332">
      <c r="A332" s="101">
        <v>43971.0</v>
      </c>
      <c r="B332" s="98">
        <v>53.0</v>
      </c>
      <c r="C332" s="99" t="s">
        <v>46</v>
      </c>
      <c r="D332" s="98" t="s">
        <v>19</v>
      </c>
      <c r="E332" s="98" t="s">
        <v>20</v>
      </c>
      <c r="F332" s="12" t="str">
        <f t="shared" si="1"/>
        <v>DF43971</v>
      </c>
      <c r="G332" s="81">
        <v>41.2</v>
      </c>
    </row>
    <row r="333">
      <c r="A333" s="101">
        <v>43971.0</v>
      </c>
      <c r="B333" s="98">
        <v>32.0</v>
      </c>
      <c r="C333" s="99" t="s">
        <v>131</v>
      </c>
      <c r="D333" s="98" t="s">
        <v>132</v>
      </c>
      <c r="E333" s="98" t="s">
        <v>133</v>
      </c>
      <c r="F333" s="12" t="str">
        <f t="shared" si="1"/>
        <v>ES43971</v>
      </c>
      <c r="G333" s="81">
        <v>39.57</v>
      </c>
    </row>
    <row r="334">
      <c r="A334" s="101">
        <v>43971.0</v>
      </c>
      <c r="B334" s="98">
        <v>52.0</v>
      </c>
      <c r="C334" s="99" t="s">
        <v>46</v>
      </c>
      <c r="D334" s="98" t="s">
        <v>31</v>
      </c>
      <c r="E334" s="98" t="s">
        <v>33</v>
      </c>
      <c r="F334" s="12" t="str">
        <f t="shared" si="1"/>
        <v>GO43971</v>
      </c>
      <c r="G334" s="81">
        <v>35.92</v>
      </c>
    </row>
    <row r="335">
      <c r="A335" s="101">
        <v>43971.0</v>
      </c>
      <c r="B335" s="98">
        <v>21.0</v>
      </c>
      <c r="C335" s="99" t="s">
        <v>53</v>
      </c>
      <c r="D335" s="98" t="s">
        <v>69</v>
      </c>
      <c r="E335" s="98" t="s">
        <v>70</v>
      </c>
      <c r="F335" s="12" t="str">
        <f t="shared" si="1"/>
        <v>MA43971</v>
      </c>
      <c r="G335" s="81">
        <v>43.32</v>
      </c>
    </row>
    <row r="336">
      <c r="A336" s="101">
        <v>43971.0</v>
      </c>
      <c r="B336" s="98">
        <v>51.0</v>
      </c>
      <c r="C336" s="99" t="s">
        <v>46</v>
      </c>
      <c r="D336" s="98" t="s">
        <v>42</v>
      </c>
      <c r="E336" s="98" t="s">
        <v>43</v>
      </c>
      <c r="F336" s="12" t="str">
        <f t="shared" si="1"/>
        <v>MT43971</v>
      </c>
      <c r="G336" s="81">
        <v>36.91</v>
      </c>
    </row>
    <row r="337">
      <c r="A337" s="101">
        <v>43971.0</v>
      </c>
      <c r="B337" s="98">
        <v>50.0</v>
      </c>
      <c r="C337" s="99" t="s">
        <v>46</v>
      </c>
      <c r="D337" s="98" t="s">
        <v>48</v>
      </c>
      <c r="E337" s="98" t="s">
        <v>49</v>
      </c>
      <c r="F337" s="12" t="str">
        <f t="shared" si="1"/>
        <v>MS43971</v>
      </c>
      <c r="G337" s="81">
        <v>36.46</v>
      </c>
    </row>
    <row r="338">
      <c r="A338" s="101">
        <v>43971.0</v>
      </c>
      <c r="B338" s="98">
        <v>31.0</v>
      </c>
      <c r="C338" s="99" t="s">
        <v>131</v>
      </c>
      <c r="D338" s="98" t="s">
        <v>137</v>
      </c>
      <c r="E338" s="98" t="s">
        <v>138</v>
      </c>
      <c r="F338" s="12" t="str">
        <f t="shared" si="1"/>
        <v>MG43971</v>
      </c>
      <c r="G338" s="81">
        <v>37.62</v>
      </c>
    </row>
    <row r="339">
      <c r="A339" s="101">
        <v>43971.0</v>
      </c>
      <c r="B339" s="98">
        <v>15.0</v>
      </c>
      <c r="C339" s="99" t="s">
        <v>39</v>
      </c>
      <c r="D339" s="98" t="s">
        <v>112</v>
      </c>
      <c r="E339" s="98" t="s">
        <v>114</v>
      </c>
      <c r="F339" s="12" t="str">
        <f t="shared" si="1"/>
        <v>PA43971</v>
      </c>
      <c r="G339" s="81">
        <v>47.91</v>
      </c>
    </row>
    <row r="340">
      <c r="A340" s="101">
        <v>43971.0</v>
      </c>
      <c r="B340" s="98">
        <v>25.0</v>
      </c>
      <c r="C340" s="99" t="s">
        <v>53</v>
      </c>
      <c r="D340" s="98" t="s">
        <v>74</v>
      </c>
      <c r="E340" s="98" t="s">
        <v>75</v>
      </c>
      <c r="F340" s="12" t="str">
        <f t="shared" si="1"/>
        <v>PB43971</v>
      </c>
      <c r="G340" s="81">
        <v>44.3</v>
      </c>
    </row>
    <row r="341">
      <c r="A341" s="101">
        <v>43971.0</v>
      </c>
      <c r="B341" s="98">
        <v>41.0</v>
      </c>
      <c r="C341" s="99" t="s">
        <v>158</v>
      </c>
      <c r="D341" s="98" t="s">
        <v>153</v>
      </c>
      <c r="E341" s="98" t="s">
        <v>154</v>
      </c>
      <c r="F341" s="12" t="str">
        <f t="shared" si="1"/>
        <v>PR43971</v>
      </c>
      <c r="G341" s="81">
        <v>36.96</v>
      </c>
    </row>
    <row r="342">
      <c r="A342" s="101">
        <v>43971.0</v>
      </c>
      <c r="B342" s="98">
        <v>26.0</v>
      </c>
      <c r="C342" s="99" t="s">
        <v>53</v>
      </c>
      <c r="D342" s="98" t="s">
        <v>78</v>
      </c>
      <c r="E342" s="98" t="s">
        <v>79</v>
      </c>
      <c r="F342" s="12" t="str">
        <f t="shared" si="1"/>
        <v>PE43971</v>
      </c>
      <c r="G342" s="81">
        <v>48.9</v>
      </c>
    </row>
    <row r="343">
      <c r="A343" s="101">
        <v>43971.0</v>
      </c>
      <c r="B343" s="98">
        <v>22.0</v>
      </c>
      <c r="C343" s="99" t="s">
        <v>53</v>
      </c>
      <c r="D343" s="98" t="s">
        <v>83</v>
      </c>
      <c r="E343" s="98" t="s">
        <v>85</v>
      </c>
      <c r="F343" s="12" t="str">
        <f t="shared" si="1"/>
        <v>PI43971</v>
      </c>
      <c r="G343" s="81">
        <v>42.98</v>
      </c>
    </row>
    <row r="344">
      <c r="A344" s="101">
        <v>43971.0</v>
      </c>
      <c r="B344" s="98">
        <v>33.0</v>
      </c>
      <c r="C344" s="99" t="s">
        <v>131</v>
      </c>
      <c r="D344" s="98" t="s">
        <v>142</v>
      </c>
      <c r="E344" s="98" t="s">
        <v>143</v>
      </c>
      <c r="F344" s="12" t="str">
        <f t="shared" si="1"/>
        <v>RJ43971</v>
      </c>
      <c r="G344" s="81">
        <v>44.33</v>
      </c>
    </row>
    <row r="345">
      <c r="A345" s="101">
        <v>43971.0</v>
      </c>
      <c r="B345" s="98">
        <v>24.0</v>
      </c>
      <c r="C345" s="99" t="s">
        <v>53</v>
      </c>
      <c r="D345" s="98" t="s">
        <v>88</v>
      </c>
      <c r="E345" s="98" t="s">
        <v>89</v>
      </c>
      <c r="F345" s="12" t="str">
        <f t="shared" si="1"/>
        <v>RN43971</v>
      </c>
      <c r="G345" s="81">
        <v>41.89</v>
      </c>
    </row>
    <row r="346">
      <c r="A346" s="101">
        <v>43971.0</v>
      </c>
      <c r="B346" s="98">
        <v>43.0</v>
      </c>
      <c r="C346" s="99" t="s">
        <v>158</v>
      </c>
      <c r="D346" s="98" t="s">
        <v>159</v>
      </c>
      <c r="E346" s="98" t="s">
        <v>160</v>
      </c>
      <c r="F346" s="12" t="str">
        <f t="shared" si="1"/>
        <v>RS43971</v>
      </c>
      <c r="G346" s="81">
        <v>38.64</v>
      </c>
    </row>
    <row r="347">
      <c r="A347" s="101">
        <v>43971.0</v>
      </c>
      <c r="B347" s="98">
        <v>11.0</v>
      </c>
      <c r="C347" s="99" t="s">
        <v>39</v>
      </c>
      <c r="D347" s="98" t="s">
        <v>117</v>
      </c>
      <c r="E347" s="98" t="s">
        <v>118</v>
      </c>
      <c r="F347" s="12" t="str">
        <f t="shared" si="1"/>
        <v>RO43971</v>
      </c>
      <c r="G347" s="81">
        <v>42.01</v>
      </c>
    </row>
    <row r="348">
      <c r="A348" s="101">
        <v>43971.0</v>
      </c>
      <c r="B348" s="98">
        <v>14.0</v>
      </c>
      <c r="C348" s="99" t="s">
        <v>39</v>
      </c>
      <c r="D348" s="98" t="s">
        <v>122</v>
      </c>
      <c r="E348" s="98" t="s">
        <v>123</v>
      </c>
      <c r="F348" s="12" t="str">
        <f t="shared" si="1"/>
        <v>RR43971</v>
      </c>
      <c r="G348" s="81">
        <v>41.47</v>
      </c>
    </row>
    <row r="349">
      <c r="A349" s="101">
        <v>43971.0</v>
      </c>
      <c r="B349" s="98">
        <v>42.0</v>
      </c>
      <c r="C349" s="99" t="s">
        <v>158</v>
      </c>
      <c r="D349" s="98" t="s">
        <v>164</v>
      </c>
      <c r="E349" s="98" t="s">
        <v>165</v>
      </c>
      <c r="F349" s="12" t="str">
        <f t="shared" si="1"/>
        <v>SC43971</v>
      </c>
      <c r="G349" s="81">
        <v>37.51</v>
      </c>
    </row>
    <row r="350">
      <c r="A350" s="101">
        <v>43971.0</v>
      </c>
      <c r="B350" s="98">
        <v>35.0</v>
      </c>
      <c r="C350" s="99" t="s">
        <v>131</v>
      </c>
      <c r="D350" s="98" t="s">
        <v>148</v>
      </c>
      <c r="E350" s="98" t="s">
        <v>149</v>
      </c>
      <c r="F350" s="12" t="str">
        <f t="shared" si="1"/>
        <v>SP43971</v>
      </c>
      <c r="G350" s="81">
        <v>41.15</v>
      </c>
    </row>
    <row r="351">
      <c r="A351" s="101">
        <v>43971.0</v>
      </c>
      <c r="B351" s="98">
        <v>28.0</v>
      </c>
      <c r="C351" s="99" t="s">
        <v>53</v>
      </c>
      <c r="D351" s="98" t="s">
        <v>93</v>
      </c>
      <c r="E351" s="98" t="s">
        <v>94</v>
      </c>
      <c r="F351" s="12" t="str">
        <f t="shared" si="1"/>
        <v>SE43971</v>
      </c>
      <c r="G351" s="81">
        <v>43.26</v>
      </c>
    </row>
    <row r="352">
      <c r="A352" s="101">
        <v>43971.0</v>
      </c>
      <c r="B352" s="98">
        <v>17.0</v>
      </c>
      <c r="C352" s="99" t="s">
        <v>39</v>
      </c>
      <c r="D352" s="98" t="s">
        <v>127</v>
      </c>
      <c r="E352" s="98" t="s">
        <v>128</v>
      </c>
      <c r="F352" s="12" t="str">
        <f t="shared" si="1"/>
        <v>TO43971</v>
      </c>
      <c r="G352" s="81">
        <v>41.76</v>
      </c>
    </row>
    <row r="353">
      <c r="A353" s="101">
        <v>43972.0</v>
      </c>
      <c r="B353" s="98">
        <v>12.0</v>
      </c>
      <c r="C353" s="99" t="s">
        <v>39</v>
      </c>
      <c r="D353" s="98" t="s">
        <v>98</v>
      </c>
      <c r="E353" s="98" t="s">
        <v>40</v>
      </c>
      <c r="F353" s="12" t="str">
        <f t="shared" si="1"/>
        <v>AC43972</v>
      </c>
      <c r="G353" s="81">
        <v>48.79</v>
      </c>
    </row>
    <row r="354">
      <c r="A354" s="101">
        <v>43972.0</v>
      </c>
      <c r="B354" s="98">
        <v>27.0</v>
      </c>
      <c r="C354" s="99" t="s">
        <v>53</v>
      </c>
      <c r="D354" s="98" t="s">
        <v>54</v>
      </c>
      <c r="E354" s="98" t="s">
        <v>55</v>
      </c>
      <c r="F354" s="12" t="str">
        <f t="shared" si="1"/>
        <v>AL43972</v>
      </c>
      <c r="G354" s="81">
        <v>44.52</v>
      </c>
    </row>
    <row r="355">
      <c r="A355" s="101">
        <v>43972.0</v>
      </c>
      <c r="B355" s="98">
        <v>16.0</v>
      </c>
      <c r="C355" s="99" t="s">
        <v>39</v>
      </c>
      <c r="D355" s="98" t="s">
        <v>102</v>
      </c>
      <c r="E355" s="98" t="s">
        <v>103</v>
      </c>
      <c r="F355" s="12" t="str">
        <f t="shared" si="1"/>
        <v>AP43972</v>
      </c>
      <c r="G355" s="81">
        <v>55.1</v>
      </c>
    </row>
    <row r="356">
      <c r="A356" s="101">
        <v>43972.0</v>
      </c>
      <c r="B356" s="98">
        <v>13.0</v>
      </c>
      <c r="C356" s="99" t="s">
        <v>39</v>
      </c>
      <c r="D356" s="98" t="s">
        <v>107</v>
      </c>
      <c r="E356" s="98" t="s">
        <v>108</v>
      </c>
      <c r="F356" s="12" t="str">
        <f t="shared" si="1"/>
        <v>AM43972</v>
      </c>
      <c r="G356" s="81">
        <v>45.59</v>
      </c>
    </row>
    <row r="357">
      <c r="A357" s="101">
        <v>43972.0</v>
      </c>
      <c r="B357" s="98">
        <v>29.0</v>
      </c>
      <c r="C357" s="99" t="s">
        <v>53</v>
      </c>
      <c r="D357" s="98" t="s">
        <v>59</v>
      </c>
      <c r="E357" s="98" t="s">
        <v>60</v>
      </c>
      <c r="F357" s="12" t="str">
        <f t="shared" si="1"/>
        <v>BA43972</v>
      </c>
      <c r="G357" s="81">
        <v>44.68</v>
      </c>
    </row>
    <row r="358">
      <c r="A358" s="101">
        <v>43972.0</v>
      </c>
      <c r="B358" s="98">
        <v>23.0</v>
      </c>
      <c r="C358" s="99" t="s">
        <v>53</v>
      </c>
      <c r="D358" s="98" t="s">
        <v>64</v>
      </c>
      <c r="E358" s="98" t="s">
        <v>65</v>
      </c>
      <c r="F358" s="12" t="str">
        <f t="shared" si="1"/>
        <v>CE43972</v>
      </c>
      <c r="G358" s="81">
        <v>48.09</v>
      </c>
    </row>
    <row r="359">
      <c r="A359" s="101">
        <v>43972.0</v>
      </c>
      <c r="B359" s="98">
        <v>53.0</v>
      </c>
      <c r="C359" s="99" t="s">
        <v>46</v>
      </c>
      <c r="D359" s="98" t="s">
        <v>19</v>
      </c>
      <c r="E359" s="98" t="s">
        <v>20</v>
      </c>
      <c r="F359" s="12" t="str">
        <f t="shared" si="1"/>
        <v>DF43972</v>
      </c>
      <c r="G359" s="81">
        <v>41.2</v>
      </c>
    </row>
    <row r="360">
      <c r="A360" s="101">
        <v>43972.0</v>
      </c>
      <c r="B360" s="98">
        <v>32.0</v>
      </c>
      <c r="C360" s="99" t="s">
        <v>131</v>
      </c>
      <c r="D360" s="98" t="s">
        <v>132</v>
      </c>
      <c r="E360" s="98" t="s">
        <v>133</v>
      </c>
      <c r="F360" s="12" t="str">
        <f t="shared" si="1"/>
        <v>ES43972</v>
      </c>
      <c r="G360" s="81">
        <v>39.23</v>
      </c>
    </row>
    <row r="361">
      <c r="A361" s="101">
        <v>43972.0</v>
      </c>
      <c r="B361" s="98">
        <v>52.0</v>
      </c>
      <c r="C361" s="99" t="s">
        <v>46</v>
      </c>
      <c r="D361" s="98" t="s">
        <v>31</v>
      </c>
      <c r="E361" s="98" t="s">
        <v>33</v>
      </c>
      <c r="F361" s="12" t="str">
        <f t="shared" si="1"/>
        <v>GO43972</v>
      </c>
      <c r="G361" s="81">
        <v>36.56</v>
      </c>
    </row>
    <row r="362">
      <c r="A362" s="101">
        <v>43972.0</v>
      </c>
      <c r="B362" s="98">
        <v>21.0</v>
      </c>
      <c r="C362" s="99" t="s">
        <v>53</v>
      </c>
      <c r="D362" s="98" t="s">
        <v>69</v>
      </c>
      <c r="E362" s="98" t="s">
        <v>70</v>
      </c>
      <c r="F362" s="12" t="str">
        <f t="shared" si="1"/>
        <v>MA43972</v>
      </c>
      <c r="G362" s="81">
        <v>44.28</v>
      </c>
    </row>
    <row r="363">
      <c r="A363" s="101">
        <v>43972.0</v>
      </c>
      <c r="B363" s="98">
        <v>51.0</v>
      </c>
      <c r="C363" s="99" t="s">
        <v>46</v>
      </c>
      <c r="D363" s="98" t="s">
        <v>42</v>
      </c>
      <c r="E363" s="98" t="s">
        <v>43</v>
      </c>
      <c r="F363" s="12" t="str">
        <f t="shared" si="1"/>
        <v>MT43972</v>
      </c>
      <c r="G363" s="81">
        <v>37.47</v>
      </c>
    </row>
    <row r="364">
      <c r="A364" s="101">
        <v>43972.0</v>
      </c>
      <c r="B364" s="98">
        <v>50.0</v>
      </c>
      <c r="C364" s="99" t="s">
        <v>46</v>
      </c>
      <c r="D364" s="98" t="s">
        <v>48</v>
      </c>
      <c r="E364" s="98" t="s">
        <v>49</v>
      </c>
      <c r="F364" s="12" t="str">
        <f t="shared" si="1"/>
        <v>MS43972</v>
      </c>
      <c r="G364" s="81">
        <v>36.73</v>
      </c>
    </row>
    <row r="365">
      <c r="A365" s="101">
        <v>43972.0</v>
      </c>
      <c r="B365" s="98">
        <v>31.0</v>
      </c>
      <c r="C365" s="99" t="s">
        <v>131</v>
      </c>
      <c r="D365" s="98" t="s">
        <v>137</v>
      </c>
      <c r="E365" s="98" t="s">
        <v>138</v>
      </c>
      <c r="F365" s="12" t="str">
        <f t="shared" si="1"/>
        <v>MG43972</v>
      </c>
      <c r="G365" s="81">
        <v>38.18</v>
      </c>
    </row>
    <row r="366">
      <c r="A366" s="101">
        <v>43972.0</v>
      </c>
      <c r="B366" s="98">
        <v>15.0</v>
      </c>
      <c r="C366" s="99" t="s">
        <v>39</v>
      </c>
      <c r="D366" s="98" t="s">
        <v>112</v>
      </c>
      <c r="E366" s="98" t="s">
        <v>114</v>
      </c>
      <c r="F366" s="12" t="str">
        <f t="shared" si="1"/>
        <v>PA43972</v>
      </c>
      <c r="G366" s="81">
        <v>48.61</v>
      </c>
    </row>
    <row r="367">
      <c r="A367" s="101">
        <v>43972.0</v>
      </c>
      <c r="B367" s="98">
        <v>25.0</v>
      </c>
      <c r="C367" s="99" t="s">
        <v>53</v>
      </c>
      <c r="D367" s="98" t="s">
        <v>74</v>
      </c>
      <c r="E367" s="98" t="s">
        <v>75</v>
      </c>
      <c r="F367" s="12" t="str">
        <f t="shared" si="1"/>
        <v>PB43972</v>
      </c>
      <c r="G367" s="81">
        <v>43.93</v>
      </c>
    </row>
    <row r="368">
      <c r="A368" s="101">
        <v>43972.0</v>
      </c>
      <c r="B368" s="98">
        <v>41.0</v>
      </c>
      <c r="C368" s="99" t="s">
        <v>158</v>
      </c>
      <c r="D368" s="98" t="s">
        <v>153</v>
      </c>
      <c r="E368" s="98" t="s">
        <v>154</v>
      </c>
      <c r="F368" s="12" t="str">
        <f t="shared" si="1"/>
        <v>PR43972</v>
      </c>
      <c r="G368" s="81">
        <v>37.58</v>
      </c>
    </row>
    <row r="369">
      <c r="A369" s="101">
        <v>43972.0</v>
      </c>
      <c r="B369" s="98">
        <v>26.0</v>
      </c>
      <c r="C369" s="99" t="s">
        <v>53</v>
      </c>
      <c r="D369" s="98" t="s">
        <v>78</v>
      </c>
      <c r="E369" s="98" t="s">
        <v>79</v>
      </c>
      <c r="F369" s="12" t="str">
        <f t="shared" si="1"/>
        <v>PE43972</v>
      </c>
      <c r="G369" s="81">
        <v>47.56</v>
      </c>
    </row>
    <row r="370">
      <c r="A370" s="101">
        <v>43972.0</v>
      </c>
      <c r="B370" s="98">
        <v>22.0</v>
      </c>
      <c r="C370" s="99" t="s">
        <v>53</v>
      </c>
      <c r="D370" s="98" t="s">
        <v>83</v>
      </c>
      <c r="E370" s="98" t="s">
        <v>85</v>
      </c>
      <c r="F370" s="12" t="str">
        <f t="shared" si="1"/>
        <v>PI43972</v>
      </c>
      <c r="G370" s="81">
        <v>42.52</v>
      </c>
    </row>
    <row r="371">
      <c r="A371" s="101">
        <v>43972.0</v>
      </c>
      <c r="B371" s="98">
        <v>33.0</v>
      </c>
      <c r="C371" s="99" t="s">
        <v>131</v>
      </c>
      <c r="D371" s="98" t="s">
        <v>142</v>
      </c>
      <c r="E371" s="98" t="s">
        <v>143</v>
      </c>
      <c r="F371" s="12" t="str">
        <f t="shared" si="1"/>
        <v>RJ43972</v>
      </c>
      <c r="G371" s="81">
        <v>44.75</v>
      </c>
    </row>
    <row r="372">
      <c r="A372" s="101">
        <v>43972.0</v>
      </c>
      <c r="B372" s="98">
        <v>24.0</v>
      </c>
      <c r="C372" s="99" t="s">
        <v>53</v>
      </c>
      <c r="D372" s="98" t="s">
        <v>88</v>
      </c>
      <c r="E372" s="98" t="s">
        <v>89</v>
      </c>
      <c r="F372" s="12" t="str">
        <f t="shared" si="1"/>
        <v>RN43972</v>
      </c>
      <c r="G372" s="81">
        <v>41.02</v>
      </c>
    </row>
    <row r="373">
      <c r="A373" s="101">
        <v>43972.0</v>
      </c>
      <c r="B373" s="98">
        <v>43.0</v>
      </c>
      <c r="C373" s="99" t="s">
        <v>158</v>
      </c>
      <c r="D373" s="98" t="s">
        <v>159</v>
      </c>
      <c r="E373" s="98" t="s">
        <v>160</v>
      </c>
      <c r="F373" s="12" t="str">
        <f t="shared" si="1"/>
        <v>RS43972</v>
      </c>
      <c r="G373" s="81">
        <v>41.6</v>
      </c>
    </row>
    <row r="374">
      <c r="A374" s="101">
        <v>43972.0</v>
      </c>
      <c r="B374" s="98">
        <v>11.0</v>
      </c>
      <c r="C374" s="99" t="s">
        <v>39</v>
      </c>
      <c r="D374" s="98" t="s">
        <v>117</v>
      </c>
      <c r="E374" s="98" t="s">
        <v>118</v>
      </c>
      <c r="F374" s="12" t="str">
        <f t="shared" si="1"/>
        <v>RO43972</v>
      </c>
      <c r="G374" s="81">
        <v>42.96</v>
      </c>
    </row>
    <row r="375">
      <c r="A375" s="101">
        <v>43972.0</v>
      </c>
      <c r="B375" s="98">
        <v>14.0</v>
      </c>
      <c r="C375" s="99" t="s">
        <v>39</v>
      </c>
      <c r="D375" s="98" t="s">
        <v>122</v>
      </c>
      <c r="E375" s="98" t="s">
        <v>123</v>
      </c>
      <c r="F375" s="12" t="str">
        <f t="shared" si="1"/>
        <v>RR43972</v>
      </c>
      <c r="G375" s="81">
        <v>42.04</v>
      </c>
    </row>
    <row r="376">
      <c r="A376" s="101">
        <v>43972.0</v>
      </c>
      <c r="B376" s="98">
        <v>42.0</v>
      </c>
      <c r="C376" s="99" t="s">
        <v>158</v>
      </c>
      <c r="D376" s="98" t="s">
        <v>164</v>
      </c>
      <c r="E376" s="98" t="s">
        <v>165</v>
      </c>
      <c r="F376" s="12" t="str">
        <f t="shared" si="1"/>
        <v>SC43972</v>
      </c>
      <c r="G376" s="81">
        <v>38.21</v>
      </c>
    </row>
    <row r="377">
      <c r="A377" s="101">
        <v>43972.0</v>
      </c>
      <c r="B377" s="98">
        <v>35.0</v>
      </c>
      <c r="C377" s="99" t="s">
        <v>131</v>
      </c>
      <c r="D377" s="98" t="s">
        <v>148</v>
      </c>
      <c r="E377" s="98" t="s">
        <v>149</v>
      </c>
      <c r="F377" s="12" t="str">
        <f t="shared" si="1"/>
        <v>SP43972</v>
      </c>
      <c r="G377" s="81">
        <v>41.81</v>
      </c>
    </row>
    <row r="378">
      <c r="A378" s="101">
        <v>43972.0</v>
      </c>
      <c r="B378" s="98">
        <v>28.0</v>
      </c>
      <c r="C378" s="99" t="s">
        <v>53</v>
      </c>
      <c r="D378" s="98" t="s">
        <v>93</v>
      </c>
      <c r="E378" s="98" t="s">
        <v>94</v>
      </c>
      <c r="F378" s="12" t="str">
        <f t="shared" si="1"/>
        <v>SE43972</v>
      </c>
      <c r="G378" s="81">
        <v>40.3</v>
      </c>
    </row>
    <row r="379">
      <c r="A379" s="101">
        <v>43972.0</v>
      </c>
      <c r="B379" s="98">
        <v>17.0</v>
      </c>
      <c r="C379" s="99" t="s">
        <v>39</v>
      </c>
      <c r="D379" s="98" t="s">
        <v>127</v>
      </c>
      <c r="E379" s="98" t="s">
        <v>128</v>
      </c>
      <c r="F379" s="12" t="str">
        <f t="shared" si="1"/>
        <v>TO43972</v>
      </c>
      <c r="G379" s="81">
        <v>37.25</v>
      </c>
    </row>
    <row r="380">
      <c r="A380" s="101">
        <v>43973.0</v>
      </c>
      <c r="B380" s="98">
        <v>12.0</v>
      </c>
      <c r="C380" s="99" t="s">
        <v>39</v>
      </c>
      <c r="D380" s="98" t="s">
        <v>98</v>
      </c>
      <c r="E380" s="98" t="s">
        <v>40</v>
      </c>
      <c r="F380" s="12" t="str">
        <f t="shared" si="1"/>
        <v>AC43973</v>
      </c>
      <c r="G380" s="81">
        <v>50.83</v>
      </c>
    </row>
    <row r="381">
      <c r="A381" s="101">
        <v>43973.0</v>
      </c>
      <c r="B381" s="98">
        <v>27.0</v>
      </c>
      <c r="C381" s="99" t="s">
        <v>53</v>
      </c>
      <c r="D381" s="98" t="s">
        <v>54</v>
      </c>
      <c r="E381" s="98" t="s">
        <v>55</v>
      </c>
      <c r="F381" s="12" t="str">
        <f t="shared" si="1"/>
        <v>AL43973</v>
      </c>
      <c r="G381" s="81">
        <v>46.23</v>
      </c>
    </row>
    <row r="382">
      <c r="A382" s="101">
        <v>43973.0</v>
      </c>
      <c r="B382" s="98">
        <v>16.0</v>
      </c>
      <c r="C382" s="99" t="s">
        <v>39</v>
      </c>
      <c r="D382" s="98" t="s">
        <v>102</v>
      </c>
      <c r="E382" s="98" t="s">
        <v>103</v>
      </c>
      <c r="F382" s="12" t="str">
        <f t="shared" si="1"/>
        <v>AP43973</v>
      </c>
      <c r="G382" s="81">
        <v>55.56</v>
      </c>
    </row>
    <row r="383">
      <c r="A383" s="101">
        <v>43973.0</v>
      </c>
      <c r="B383" s="98">
        <v>13.0</v>
      </c>
      <c r="C383" s="99" t="s">
        <v>39</v>
      </c>
      <c r="D383" s="98" t="s">
        <v>107</v>
      </c>
      <c r="E383" s="98" t="s">
        <v>108</v>
      </c>
      <c r="F383" s="12" t="str">
        <f t="shared" si="1"/>
        <v>AM43973</v>
      </c>
      <c r="G383" s="81">
        <v>48.55</v>
      </c>
    </row>
    <row r="384">
      <c r="A384" s="101">
        <v>43973.0</v>
      </c>
      <c r="B384" s="98">
        <v>29.0</v>
      </c>
      <c r="C384" s="99" t="s">
        <v>53</v>
      </c>
      <c r="D384" s="98" t="s">
        <v>59</v>
      </c>
      <c r="E384" s="98" t="s">
        <v>60</v>
      </c>
      <c r="F384" s="12" t="str">
        <f t="shared" si="1"/>
        <v>BA43973</v>
      </c>
      <c r="G384" s="81">
        <v>43.02</v>
      </c>
    </row>
    <row r="385">
      <c r="A385" s="101">
        <v>43973.0</v>
      </c>
      <c r="B385" s="98">
        <v>23.0</v>
      </c>
      <c r="C385" s="99" t="s">
        <v>53</v>
      </c>
      <c r="D385" s="98" t="s">
        <v>64</v>
      </c>
      <c r="E385" s="98" t="s">
        <v>65</v>
      </c>
      <c r="F385" s="12" t="str">
        <f t="shared" si="1"/>
        <v>CE43973</v>
      </c>
      <c r="G385" s="81">
        <v>49.11</v>
      </c>
    </row>
    <row r="386">
      <c r="A386" s="101">
        <v>43973.0</v>
      </c>
      <c r="B386" s="98">
        <v>53.0</v>
      </c>
      <c r="C386" s="99" t="s">
        <v>46</v>
      </c>
      <c r="D386" s="98" t="s">
        <v>19</v>
      </c>
      <c r="E386" s="98" t="s">
        <v>20</v>
      </c>
      <c r="F386" s="12" t="str">
        <f t="shared" si="1"/>
        <v>DF43973</v>
      </c>
      <c r="G386" s="81">
        <v>43.3</v>
      </c>
    </row>
    <row r="387">
      <c r="A387" s="101">
        <v>43973.0</v>
      </c>
      <c r="B387" s="98">
        <v>32.0</v>
      </c>
      <c r="C387" s="99" t="s">
        <v>131</v>
      </c>
      <c r="D387" s="98" t="s">
        <v>132</v>
      </c>
      <c r="E387" s="98" t="s">
        <v>133</v>
      </c>
      <c r="F387" s="12" t="str">
        <f t="shared" si="1"/>
        <v>ES43973</v>
      </c>
      <c r="G387" s="81">
        <v>43.04</v>
      </c>
    </row>
    <row r="388">
      <c r="A388" s="101">
        <v>43973.0</v>
      </c>
      <c r="B388" s="98">
        <v>52.0</v>
      </c>
      <c r="C388" s="99" t="s">
        <v>46</v>
      </c>
      <c r="D388" s="98" t="s">
        <v>31</v>
      </c>
      <c r="E388" s="98" t="s">
        <v>33</v>
      </c>
      <c r="F388" s="12" t="str">
        <f t="shared" si="1"/>
        <v>GO43973</v>
      </c>
      <c r="G388" s="81">
        <v>39.36</v>
      </c>
    </row>
    <row r="389">
      <c r="A389" s="101">
        <v>43973.0</v>
      </c>
      <c r="B389" s="98">
        <v>21.0</v>
      </c>
      <c r="C389" s="99" t="s">
        <v>53</v>
      </c>
      <c r="D389" s="98" t="s">
        <v>69</v>
      </c>
      <c r="E389" s="98" t="s">
        <v>70</v>
      </c>
      <c r="F389" s="12" t="str">
        <f t="shared" si="1"/>
        <v>MA43973</v>
      </c>
      <c r="G389" s="81">
        <v>44.78</v>
      </c>
    </row>
    <row r="390">
      <c r="A390" s="101">
        <v>43973.0</v>
      </c>
      <c r="B390" s="98">
        <v>51.0</v>
      </c>
      <c r="C390" s="99" t="s">
        <v>46</v>
      </c>
      <c r="D390" s="98" t="s">
        <v>42</v>
      </c>
      <c r="E390" s="98" t="s">
        <v>43</v>
      </c>
      <c r="F390" s="12" t="str">
        <f t="shared" si="1"/>
        <v>MT43973</v>
      </c>
      <c r="G390" s="81">
        <v>41.81</v>
      </c>
    </row>
    <row r="391">
      <c r="A391" s="101">
        <v>43973.0</v>
      </c>
      <c r="B391" s="98">
        <v>50.0</v>
      </c>
      <c r="C391" s="99" t="s">
        <v>46</v>
      </c>
      <c r="D391" s="98" t="s">
        <v>48</v>
      </c>
      <c r="E391" s="98" t="s">
        <v>49</v>
      </c>
      <c r="F391" s="12" t="str">
        <f t="shared" si="1"/>
        <v>MS43973</v>
      </c>
      <c r="G391" s="81">
        <v>42.54</v>
      </c>
    </row>
    <row r="392">
      <c r="A392" s="101">
        <v>43973.0</v>
      </c>
      <c r="B392" s="98">
        <v>31.0</v>
      </c>
      <c r="C392" s="99" t="s">
        <v>131</v>
      </c>
      <c r="D392" s="98" t="s">
        <v>137</v>
      </c>
      <c r="E392" s="98" t="s">
        <v>138</v>
      </c>
      <c r="F392" s="12" t="str">
        <f t="shared" si="1"/>
        <v>MG43973</v>
      </c>
      <c r="G392" s="81">
        <v>41.84</v>
      </c>
    </row>
    <row r="393">
      <c r="A393" s="101">
        <v>43973.0</v>
      </c>
      <c r="B393" s="98">
        <v>15.0</v>
      </c>
      <c r="C393" s="99" t="s">
        <v>39</v>
      </c>
      <c r="D393" s="98" t="s">
        <v>112</v>
      </c>
      <c r="E393" s="98" t="s">
        <v>114</v>
      </c>
      <c r="F393" s="12" t="str">
        <f t="shared" si="1"/>
        <v>PA43973</v>
      </c>
      <c r="G393" s="81">
        <v>49.88</v>
      </c>
    </row>
    <row r="394">
      <c r="A394" s="101">
        <v>43973.0</v>
      </c>
      <c r="B394" s="98">
        <v>25.0</v>
      </c>
      <c r="C394" s="99" t="s">
        <v>53</v>
      </c>
      <c r="D394" s="98" t="s">
        <v>74</v>
      </c>
      <c r="E394" s="98" t="s">
        <v>75</v>
      </c>
      <c r="F394" s="12" t="str">
        <f t="shared" si="1"/>
        <v>PB43973</v>
      </c>
      <c r="G394" s="81">
        <v>48.69</v>
      </c>
    </row>
    <row r="395">
      <c r="A395" s="101">
        <v>43973.0</v>
      </c>
      <c r="B395" s="98">
        <v>41.0</v>
      </c>
      <c r="C395" s="99" t="s">
        <v>158</v>
      </c>
      <c r="D395" s="98" t="s">
        <v>153</v>
      </c>
      <c r="E395" s="98" t="s">
        <v>154</v>
      </c>
      <c r="F395" s="12" t="str">
        <f t="shared" si="1"/>
        <v>PR43973</v>
      </c>
      <c r="G395" s="81">
        <v>43.06</v>
      </c>
    </row>
    <row r="396">
      <c r="A396" s="101">
        <v>43973.0</v>
      </c>
      <c r="B396" s="98">
        <v>26.0</v>
      </c>
      <c r="C396" s="99" t="s">
        <v>53</v>
      </c>
      <c r="D396" s="98" t="s">
        <v>78</v>
      </c>
      <c r="E396" s="98" t="s">
        <v>79</v>
      </c>
      <c r="F396" s="12" t="str">
        <f t="shared" si="1"/>
        <v>PE43973</v>
      </c>
      <c r="G396" s="81">
        <v>52.61</v>
      </c>
    </row>
    <row r="397">
      <c r="A397" s="101">
        <v>43973.0</v>
      </c>
      <c r="B397" s="98">
        <v>22.0</v>
      </c>
      <c r="C397" s="99" t="s">
        <v>53</v>
      </c>
      <c r="D397" s="98" t="s">
        <v>83</v>
      </c>
      <c r="E397" s="98" t="s">
        <v>85</v>
      </c>
      <c r="F397" s="12" t="str">
        <f t="shared" si="1"/>
        <v>PI43973</v>
      </c>
      <c r="G397" s="81">
        <v>44.58</v>
      </c>
    </row>
    <row r="398">
      <c r="A398" s="101">
        <v>43973.0</v>
      </c>
      <c r="B398" s="98">
        <v>33.0</v>
      </c>
      <c r="C398" s="99" t="s">
        <v>131</v>
      </c>
      <c r="D398" s="98" t="s">
        <v>142</v>
      </c>
      <c r="E398" s="98" t="s">
        <v>143</v>
      </c>
      <c r="F398" s="12" t="str">
        <f t="shared" si="1"/>
        <v>RJ43973</v>
      </c>
      <c r="G398" s="81">
        <v>46.56</v>
      </c>
    </row>
    <row r="399">
      <c r="A399" s="101">
        <v>43973.0</v>
      </c>
      <c r="B399" s="98">
        <v>24.0</v>
      </c>
      <c r="C399" s="99" t="s">
        <v>53</v>
      </c>
      <c r="D399" s="98" t="s">
        <v>88</v>
      </c>
      <c r="E399" s="98" t="s">
        <v>89</v>
      </c>
      <c r="F399" s="12" t="str">
        <f t="shared" si="1"/>
        <v>RN43973</v>
      </c>
      <c r="G399" s="81">
        <v>43.94</v>
      </c>
    </row>
    <row r="400">
      <c r="A400" s="101">
        <v>43973.0</v>
      </c>
      <c r="B400" s="98">
        <v>43.0</v>
      </c>
      <c r="C400" s="99" t="s">
        <v>158</v>
      </c>
      <c r="D400" s="98" t="s">
        <v>159</v>
      </c>
      <c r="E400" s="98" t="s">
        <v>160</v>
      </c>
      <c r="F400" s="12" t="str">
        <f t="shared" si="1"/>
        <v>RS43973</v>
      </c>
      <c r="G400" s="81">
        <v>46.38</v>
      </c>
    </row>
    <row r="401">
      <c r="A401" s="101">
        <v>43973.0</v>
      </c>
      <c r="B401" s="98">
        <v>11.0</v>
      </c>
      <c r="C401" s="99" t="s">
        <v>39</v>
      </c>
      <c r="D401" s="98" t="s">
        <v>117</v>
      </c>
      <c r="E401" s="98" t="s">
        <v>118</v>
      </c>
      <c r="F401" s="12" t="str">
        <f t="shared" si="1"/>
        <v>RO43973</v>
      </c>
      <c r="G401" s="81">
        <v>45.95</v>
      </c>
    </row>
    <row r="402">
      <c r="A402" s="101">
        <v>43973.0</v>
      </c>
      <c r="B402" s="98">
        <v>14.0</v>
      </c>
      <c r="C402" s="99" t="s">
        <v>39</v>
      </c>
      <c r="D402" s="98" t="s">
        <v>122</v>
      </c>
      <c r="E402" s="98" t="s">
        <v>123</v>
      </c>
      <c r="F402" s="12" t="str">
        <f t="shared" si="1"/>
        <v>RR43973</v>
      </c>
      <c r="G402" s="81">
        <v>44.29</v>
      </c>
    </row>
    <row r="403">
      <c r="A403" s="101">
        <v>43973.0</v>
      </c>
      <c r="B403" s="98">
        <v>42.0</v>
      </c>
      <c r="C403" s="99" t="s">
        <v>158</v>
      </c>
      <c r="D403" s="98" t="s">
        <v>164</v>
      </c>
      <c r="E403" s="98" t="s">
        <v>165</v>
      </c>
      <c r="F403" s="12" t="str">
        <f t="shared" si="1"/>
        <v>SC43973</v>
      </c>
      <c r="G403" s="81">
        <v>42.74</v>
      </c>
    </row>
    <row r="404">
      <c r="A404" s="101">
        <v>43973.0</v>
      </c>
      <c r="B404" s="98">
        <v>35.0</v>
      </c>
      <c r="C404" s="99" t="s">
        <v>131</v>
      </c>
      <c r="D404" s="98" t="s">
        <v>148</v>
      </c>
      <c r="E404" s="98" t="s">
        <v>149</v>
      </c>
      <c r="F404" s="12" t="str">
        <f t="shared" si="1"/>
        <v>SP43973</v>
      </c>
      <c r="G404" s="81">
        <v>45.85</v>
      </c>
    </row>
    <row r="405">
      <c r="A405" s="101">
        <v>43973.0</v>
      </c>
      <c r="B405" s="98">
        <v>28.0</v>
      </c>
      <c r="C405" s="99" t="s">
        <v>53</v>
      </c>
      <c r="D405" s="98" t="s">
        <v>93</v>
      </c>
      <c r="E405" s="98" t="s">
        <v>94</v>
      </c>
      <c r="F405" s="12" t="str">
        <f t="shared" si="1"/>
        <v>SE43973</v>
      </c>
      <c r="G405" s="81">
        <v>40.6</v>
      </c>
    </row>
    <row r="406">
      <c r="A406" s="101">
        <v>43973.0</v>
      </c>
      <c r="B406" s="98">
        <v>17.0</v>
      </c>
      <c r="C406" s="99" t="s">
        <v>39</v>
      </c>
      <c r="D406" s="98" t="s">
        <v>127</v>
      </c>
      <c r="E406" s="98" t="s">
        <v>128</v>
      </c>
      <c r="F406" s="12" t="str">
        <f t="shared" si="1"/>
        <v>TO43973</v>
      </c>
      <c r="G406" s="81">
        <v>41.09</v>
      </c>
    </row>
    <row r="407">
      <c r="A407" s="101">
        <v>43974.0</v>
      </c>
      <c r="B407" s="98">
        <v>12.0</v>
      </c>
      <c r="C407" s="99" t="s">
        <v>39</v>
      </c>
      <c r="D407" s="98" t="s">
        <v>98</v>
      </c>
      <c r="E407" s="98" t="s">
        <v>40</v>
      </c>
      <c r="F407" s="12" t="str">
        <f t="shared" si="1"/>
        <v>AC43974</v>
      </c>
      <c r="G407" s="81">
        <v>50.82</v>
      </c>
    </row>
    <row r="408">
      <c r="A408" s="101">
        <v>43974.0</v>
      </c>
      <c r="B408" s="98">
        <v>27.0</v>
      </c>
      <c r="C408" s="99" t="s">
        <v>53</v>
      </c>
      <c r="D408" s="98" t="s">
        <v>54</v>
      </c>
      <c r="E408" s="98" t="s">
        <v>55</v>
      </c>
      <c r="F408" s="12" t="str">
        <f t="shared" si="1"/>
        <v>AL43974</v>
      </c>
      <c r="G408" s="81">
        <v>46.24</v>
      </c>
    </row>
    <row r="409">
      <c r="A409" s="101">
        <v>43974.0</v>
      </c>
      <c r="B409" s="98">
        <v>16.0</v>
      </c>
      <c r="C409" s="99" t="s">
        <v>39</v>
      </c>
      <c r="D409" s="98" t="s">
        <v>102</v>
      </c>
      <c r="E409" s="98" t="s">
        <v>103</v>
      </c>
      <c r="F409" s="12" t="str">
        <f t="shared" si="1"/>
        <v>AP43974</v>
      </c>
      <c r="G409" s="81">
        <v>55.57</v>
      </c>
    </row>
    <row r="410">
      <c r="A410" s="101">
        <v>43974.0</v>
      </c>
      <c r="B410" s="98">
        <v>13.0</v>
      </c>
      <c r="C410" s="99" t="s">
        <v>39</v>
      </c>
      <c r="D410" s="98" t="s">
        <v>107</v>
      </c>
      <c r="E410" s="98" t="s">
        <v>108</v>
      </c>
      <c r="F410" s="12" t="str">
        <f t="shared" si="1"/>
        <v>AM43974</v>
      </c>
      <c r="G410" s="81">
        <v>48.56</v>
      </c>
    </row>
    <row r="411">
      <c r="A411" s="101">
        <v>43974.0</v>
      </c>
      <c r="B411" s="98">
        <v>29.0</v>
      </c>
      <c r="C411" s="99" t="s">
        <v>53</v>
      </c>
      <c r="D411" s="98" t="s">
        <v>59</v>
      </c>
      <c r="E411" s="98" t="s">
        <v>60</v>
      </c>
      <c r="F411" s="12" t="str">
        <f t="shared" si="1"/>
        <v>BA43974</v>
      </c>
      <c r="G411" s="81">
        <v>43.03</v>
      </c>
    </row>
    <row r="412">
      <c r="A412" s="101">
        <v>43974.0</v>
      </c>
      <c r="B412" s="98">
        <v>23.0</v>
      </c>
      <c r="C412" s="99" t="s">
        <v>53</v>
      </c>
      <c r="D412" s="98" t="s">
        <v>64</v>
      </c>
      <c r="E412" s="98" t="s">
        <v>65</v>
      </c>
      <c r="F412" s="12" t="str">
        <f t="shared" si="1"/>
        <v>CE43974</v>
      </c>
      <c r="G412" s="81">
        <v>49.11</v>
      </c>
    </row>
    <row r="413">
      <c r="A413" s="101">
        <v>43974.0</v>
      </c>
      <c r="B413" s="98">
        <v>53.0</v>
      </c>
      <c r="C413" s="99" t="s">
        <v>46</v>
      </c>
      <c r="D413" s="98" t="s">
        <v>19</v>
      </c>
      <c r="E413" s="98" t="s">
        <v>20</v>
      </c>
      <c r="F413" s="12" t="str">
        <f t="shared" si="1"/>
        <v>DF43974</v>
      </c>
      <c r="G413" s="81">
        <v>43.31</v>
      </c>
    </row>
    <row r="414">
      <c r="A414" s="101">
        <v>43974.0</v>
      </c>
      <c r="B414" s="98">
        <v>32.0</v>
      </c>
      <c r="C414" s="99" t="s">
        <v>131</v>
      </c>
      <c r="D414" s="98" t="s">
        <v>132</v>
      </c>
      <c r="E414" s="98" t="s">
        <v>133</v>
      </c>
      <c r="F414" s="12" t="str">
        <f t="shared" si="1"/>
        <v>ES43974</v>
      </c>
      <c r="G414" s="81">
        <v>43.05</v>
      </c>
    </row>
    <row r="415">
      <c r="A415" s="101">
        <v>43974.0</v>
      </c>
      <c r="B415" s="98">
        <v>52.0</v>
      </c>
      <c r="C415" s="99" t="s">
        <v>46</v>
      </c>
      <c r="D415" s="98" t="s">
        <v>31</v>
      </c>
      <c r="E415" s="98" t="s">
        <v>33</v>
      </c>
      <c r="F415" s="12" t="str">
        <f t="shared" si="1"/>
        <v>GO43974</v>
      </c>
      <c r="G415" s="81">
        <v>39.37</v>
      </c>
    </row>
    <row r="416">
      <c r="A416" s="101">
        <v>43974.0</v>
      </c>
      <c r="B416" s="98">
        <v>21.0</v>
      </c>
      <c r="C416" s="99" t="s">
        <v>53</v>
      </c>
      <c r="D416" s="98" t="s">
        <v>69</v>
      </c>
      <c r="E416" s="98" t="s">
        <v>70</v>
      </c>
      <c r="F416" s="12" t="str">
        <f t="shared" si="1"/>
        <v>MA43974</v>
      </c>
      <c r="G416" s="81">
        <v>44.78</v>
      </c>
    </row>
    <row r="417">
      <c r="A417" s="101">
        <v>43974.0</v>
      </c>
      <c r="B417" s="98">
        <v>51.0</v>
      </c>
      <c r="C417" s="99" t="s">
        <v>46</v>
      </c>
      <c r="D417" s="98" t="s">
        <v>42</v>
      </c>
      <c r="E417" s="98" t="s">
        <v>43</v>
      </c>
      <c r="F417" s="12" t="str">
        <f t="shared" si="1"/>
        <v>MT43974</v>
      </c>
      <c r="G417" s="81">
        <v>41.82</v>
      </c>
    </row>
    <row r="418">
      <c r="A418" s="101">
        <v>43974.0</v>
      </c>
      <c r="B418" s="98">
        <v>50.0</v>
      </c>
      <c r="C418" s="99" t="s">
        <v>46</v>
      </c>
      <c r="D418" s="98" t="s">
        <v>48</v>
      </c>
      <c r="E418" s="98" t="s">
        <v>49</v>
      </c>
      <c r="F418" s="12" t="str">
        <f t="shared" si="1"/>
        <v>MS43974</v>
      </c>
      <c r="G418" s="81">
        <v>42.56</v>
      </c>
    </row>
    <row r="419">
      <c r="A419" s="101">
        <v>43974.0</v>
      </c>
      <c r="B419" s="98">
        <v>31.0</v>
      </c>
      <c r="C419" s="99" t="s">
        <v>131</v>
      </c>
      <c r="D419" s="98" t="s">
        <v>137</v>
      </c>
      <c r="E419" s="98" t="s">
        <v>138</v>
      </c>
      <c r="F419" s="12" t="str">
        <f t="shared" si="1"/>
        <v>MG43974</v>
      </c>
      <c r="G419" s="81">
        <v>41.84</v>
      </c>
    </row>
    <row r="420">
      <c r="A420" s="101">
        <v>43974.0</v>
      </c>
      <c r="B420" s="98">
        <v>15.0</v>
      </c>
      <c r="C420" s="99" t="s">
        <v>39</v>
      </c>
      <c r="D420" s="98" t="s">
        <v>112</v>
      </c>
      <c r="E420" s="98" t="s">
        <v>114</v>
      </c>
      <c r="F420" s="12" t="str">
        <f t="shared" si="1"/>
        <v>PA43974</v>
      </c>
      <c r="G420" s="81">
        <v>49.87</v>
      </c>
    </row>
    <row r="421">
      <c r="A421" s="101">
        <v>43974.0</v>
      </c>
      <c r="B421" s="98">
        <v>25.0</v>
      </c>
      <c r="C421" s="99" t="s">
        <v>53</v>
      </c>
      <c r="D421" s="98" t="s">
        <v>74</v>
      </c>
      <c r="E421" s="98" t="s">
        <v>75</v>
      </c>
      <c r="F421" s="12" t="str">
        <f t="shared" si="1"/>
        <v>PB43974</v>
      </c>
      <c r="G421" s="81">
        <v>48.69</v>
      </c>
    </row>
    <row r="422">
      <c r="A422" s="101">
        <v>43974.0</v>
      </c>
      <c r="B422" s="98">
        <v>41.0</v>
      </c>
      <c r="C422" s="99" t="s">
        <v>158</v>
      </c>
      <c r="D422" s="98" t="s">
        <v>153</v>
      </c>
      <c r="E422" s="98" t="s">
        <v>154</v>
      </c>
      <c r="F422" s="12" t="str">
        <f t="shared" si="1"/>
        <v>PR43974</v>
      </c>
      <c r="G422" s="81">
        <v>43.06</v>
      </c>
    </row>
    <row r="423">
      <c r="A423" s="101">
        <v>43974.0</v>
      </c>
      <c r="B423" s="98">
        <v>26.0</v>
      </c>
      <c r="C423" s="99" t="s">
        <v>53</v>
      </c>
      <c r="D423" s="98" t="s">
        <v>78</v>
      </c>
      <c r="E423" s="98" t="s">
        <v>79</v>
      </c>
      <c r="F423" s="12" t="str">
        <f t="shared" si="1"/>
        <v>PE43974</v>
      </c>
      <c r="G423" s="81">
        <v>52.62</v>
      </c>
    </row>
    <row r="424">
      <c r="A424" s="101">
        <v>43974.0</v>
      </c>
      <c r="B424" s="98">
        <v>22.0</v>
      </c>
      <c r="C424" s="99" t="s">
        <v>53</v>
      </c>
      <c r="D424" s="98" t="s">
        <v>83</v>
      </c>
      <c r="E424" s="98" t="s">
        <v>85</v>
      </c>
      <c r="F424" s="12" t="str">
        <f t="shared" si="1"/>
        <v>PI43974</v>
      </c>
      <c r="G424" s="81">
        <v>44.61</v>
      </c>
    </row>
    <row r="425">
      <c r="A425" s="101">
        <v>43974.0</v>
      </c>
      <c r="B425" s="98">
        <v>33.0</v>
      </c>
      <c r="C425" s="99" t="s">
        <v>131</v>
      </c>
      <c r="D425" s="98" t="s">
        <v>142</v>
      </c>
      <c r="E425" s="98" t="s">
        <v>143</v>
      </c>
      <c r="F425" s="12" t="str">
        <f t="shared" si="1"/>
        <v>RJ43974</v>
      </c>
      <c r="G425" s="81">
        <v>46.56</v>
      </c>
    </row>
    <row r="426">
      <c r="A426" s="101">
        <v>43974.0</v>
      </c>
      <c r="B426" s="98">
        <v>24.0</v>
      </c>
      <c r="C426" s="99" t="s">
        <v>53</v>
      </c>
      <c r="D426" s="98" t="s">
        <v>88</v>
      </c>
      <c r="E426" s="98" t="s">
        <v>89</v>
      </c>
      <c r="F426" s="12" t="str">
        <f t="shared" si="1"/>
        <v>RN43974</v>
      </c>
      <c r="G426" s="81">
        <v>43.94</v>
      </c>
    </row>
    <row r="427">
      <c r="A427" s="101">
        <v>43974.0</v>
      </c>
      <c r="B427" s="98">
        <v>43.0</v>
      </c>
      <c r="C427" s="99" t="s">
        <v>158</v>
      </c>
      <c r="D427" s="98" t="s">
        <v>159</v>
      </c>
      <c r="E427" s="98" t="s">
        <v>160</v>
      </c>
      <c r="F427" s="12" t="str">
        <f t="shared" si="1"/>
        <v>RS43974</v>
      </c>
      <c r="G427" s="81">
        <v>42.56</v>
      </c>
    </row>
    <row r="428">
      <c r="A428" s="101">
        <v>43974.0</v>
      </c>
      <c r="B428" s="98">
        <v>11.0</v>
      </c>
      <c r="C428" s="99" t="s">
        <v>39</v>
      </c>
      <c r="D428" s="98" t="s">
        <v>117</v>
      </c>
      <c r="E428" s="98" t="s">
        <v>118</v>
      </c>
      <c r="F428" s="12" t="str">
        <f t="shared" si="1"/>
        <v>RO43974</v>
      </c>
      <c r="G428" s="81">
        <v>45.95</v>
      </c>
    </row>
    <row r="429">
      <c r="A429" s="101">
        <v>43974.0</v>
      </c>
      <c r="B429" s="98">
        <v>14.0</v>
      </c>
      <c r="C429" s="99" t="s">
        <v>39</v>
      </c>
      <c r="D429" s="98" t="s">
        <v>122</v>
      </c>
      <c r="E429" s="98" t="s">
        <v>123</v>
      </c>
      <c r="F429" s="12" t="str">
        <f t="shared" si="1"/>
        <v>RR43974</v>
      </c>
      <c r="G429" s="81">
        <v>44.28</v>
      </c>
    </row>
    <row r="430">
      <c r="A430" s="101">
        <v>43974.0</v>
      </c>
      <c r="B430" s="98">
        <v>42.0</v>
      </c>
      <c r="C430" s="99" t="s">
        <v>158</v>
      </c>
      <c r="D430" s="98" t="s">
        <v>164</v>
      </c>
      <c r="E430" s="98" t="s">
        <v>165</v>
      </c>
      <c r="F430" s="12" t="str">
        <f t="shared" si="1"/>
        <v>SC43974</v>
      </c>
      <c r="G430" s="81">
        <v>42.73</v>
      </c>
    </row>
    <row r="431">
      <c r="A431" s="101">
        <v>43974.0</v>
      </c>
      <c r="B431" s="98">
        <v>35.0</v>
      </c>
      <c r="C431" s="99" t="s">
        <v>131</v>
      </c>
      <c r="D431" s="98" t="s">
        <v>148</v>
      </c>
      <c r="E431" s="98" t="s">
        <v>149</v>
      </c>
      <c r="F431" s="12" t="str">
        <f t="shared" si="1"/>
        <v>SP43974</v>
      </c>
      <c r="G431" s="81">
        <v>45.85</v>
      </c>
    </row>
    <row r="432">
      <c r="A432" s="101">
        <v>43974.0</v>
      </c>
      <c r="B432" s="98">
        <v>28.0</v>
      </c>
      <c r="C432" s="99" t="s">
        <v>53</v>
      </c>
      <c r="D432" s="98" t="s">
        <v>93</v>
      </c>
      <c r="E432" s="98" t="s">
        <v>94</v>
      </c>
      <c r="F432" s="12" t="str">
        <f t="shared" si="1"/>
        <v>SE43974</v>
      </c>
      <c r="G432" s="81">
        <v>40.6</v>
      </c>
    </row>
    <row r="433">
      <c r="A433" s="101">
        <v>43974.0</v>
      </c>
      <c r="B433" s="98">
        <v>17.0</v>
      </c>
      <c r="C433" s="99" t="s">
        <v>39</v>
      </c>
      <c r="D433" s="98" t="s">
        <v>127</v>
      </c>
      <c r="E433" s="98" t="s">
        <v>128</v>
      </c>
      <c r="F433" s="12" t="str">
        <f t="shared" si="1"/>
        <v>TO43974</v>
      </c>
      <c r="G433" s="81">
        <v>41.06</v>
      </c>
    </row>
    <row r="434">
      <c r="A434" s="101">
        <v>43975.0</v>
      </c>
      <c r="B434" s="103">
        <v>12.0</v>
      </c>
      <c r="C434" s="104" t="s">
        <v>39</v>
      </c>
      <c r="D434" s="105" t="s">
        <v>98</v>
      </c>
      <c r="E434" s="105" t="s">
        <v>40</v>
      </c>
      <c r="F434" s="106" t="str">
        <f t="shared" si="1"/>
        <v>AC43975</v>
      </c>
      <c r="G434" s="81">
        <v>58.85</v>
      </c>
    </row>
    <row r="435">
      <c r="A435" s="101">
        <v>43975.0</v>
      </c>
      <c r="B435" s="107">
        <v>27.0</v>
      </c>
      <c r="C435" s="108" t="s">
        <v>53</v>
      </c>
      <c r="D435" s="109" t="s">
        <v>54</v>
      </c>
      <c r="E435" s="109" t="s">
        <v>55</v>
      </c>
      <c r="F435" s="110" t="str">
        <f t="shared" si="1"/>
        <v>AL43975</v>
      </c>
      <c r="G435" s="81">
        <v>56.24</v>
      </c>
    </row>
    <row r="436">
      <c r="A436" s="101">
        <v>43975.0</v>
      </c>
      <c r="B436" s="107">
        <v>16.0</v>
      </c>
      <c r="C436" s="108" t="s">
        <v>39</v>
      </c>
      <c r="D436" s="109" t="s">
        <v>102</v>
      </c>
      <c r="E436" s="109" t="s">
        <v>103</v>
      </c>
      <c r="F436" s="110" t="str">
        <f t="shared" si="1"/>
        <v>AP43975</v>
      </c>
      <c r="G436" s="81">
        <v>60.73</v>
      </c>
    </row>
    <row r="437">
      <c r="A437" s="101">
        <v>43975.0</v>
      </c>
      <c r="B437" s="107">
        <v>13.0</v>
      </c>
      <c r="C437" s="108" t="s">
        <v>39</v>
      </c>
      <c r="D437" s="109" t="s">
        <v>107</v>
      </c>
      <c r="E437" s="109" t="s">
        <v>108</v>
      </c>
      <c r="F437" s="110" t="str">
        <f t="shared" si="1"/>
        <v>AM43975</v>
      </c>
      <c r="G437" s="81">
        <v>51.91</v>
      </c>
    </row>
    <row r="438">
      <c r="A438" s="101">
        <v>43975.0</v>
      </c>
      <c r="B438" s="107">
        <v>29.0</v>
      </c>
      <c r="C438" s="108" t="s">
        <v>53</v>
      </c>
      <c r="D438" s="109" t="s">
        <v>59</v>
      </c>
      <c r="E438" s="109" t="s">
        <v>60</v>
      </c>
      <c r="F438" s="110" t="str">
        <f t="shared" si="1"/>
        <v>BA43975</v>
      </c>
      <c r="G438" s="81">
        <v>50.48</v>
      </c>
    </row>
    <row r="439">
      <c r="A439" s="101">
        <v>43975.0</v>
      </c>
      <c r="B439" s="107">
        <v>23.0</v>
      </c>
      <c r="C439" s="108" t="s">
        <v>53</v>
      </c>
      <c r="D439" s="109" t="s">
        <v>64</v>
      </c>
      <c r="E439" s="109" t="s">
        <v>65</v>
      </c>
      <c r="F439" s="110" t="str">
        <f t="shared" si="1"/>
        <v>CE43975</v>
      </c>
      <c r="G439" s="81">
        <v>54.86</v>
      </c>
    </row>
    <row r="440">
      <c r="A440" s="101">
        <v>43975.0</v>
      </c>
      <c r="B440" s="107">
        <v>53.0</v>
      </c>
      <c r="C440" s="108" t="s">
        <v>46</v>
      </c>
      <c r="D440" s="109" t="s">
        <v>19</v>
      </c>
      <c r="E440" s="109" t="s">
        <v>20</v>
      </c>
      <c r="F440" s="110" t="str">
        <f t="shared" si="1"/>
        <v>DF43975</v>
      </c>
      <c r="G440" s="81">
        <v>51.36</v>
      </c>
    </row>
    <row r="441">
      <c r="A441" s="101">
        <v>43975.0</v>
      </c>
      <c r="B441" s="107">
        <v>32.0</v>
      </c>
      <c r="C441" s="108" t="s">
        <v>131</v>
      </c>
      <c r="D441" s="109" t="s">
        <v>132</v>
      </c>
      <c r="E441" s="109" t="s">
        <v>133</v>
      </c>
      <c r="F441" s="110" t="str">
        <f t="shared" si="1"/>
        <v>ES43975</v>
      </c>
      <c r="G441" s="81">
        <v>51.61</v>
      </c>
    </row>
    <row r="442">
      <c r="A442" s="101">
        <v>43975.0</v>
      </c>
      <c r="B442" s="107">
        <v>52.0</v>
      </c>
      <c r="C442" s="108" t="s">
        <v>46</v>
      </c>
      <c r="D442" s="109" t="s">
        <v>31</v>
      </c>
      <c r="E442" s="109" t="s">
        <v>33</v>
      </c>
      <c r="F442" s="110" t="str">
        <f t="shared" si="1"/>
        <v>GO43975</v>
      </c>
      <c r="G442" s="81">
        <v>47.11</v>
      </c>
    </row>
    <row r="443">
      <c r="A443" s="101">
        <v>43975.0</v>
      </c>
      <c r="B443" s="107">
        <v>21.0</v>
      </c>
      <c r="C443" s="108" t="s">
        <v>53</v>
      </c>
      <c r="D443" s="109" t="s">
        <v>69</v>
      </c>
      <c r="E443" s="109" t="s">
        <v>70</v>
      </c>
      <c r="F443" s="110" t="str">
        <f t="shared" si="1"/>
        <v>MA43975</v>
      </c>
      <c r="G443" s="81">
        <v>50.37</v>
      </c>
    </row>
    <row r="444">
      <c r="A444" s="101">
        <v>43975.0</v>
      </c>
      <c r="B444" s="107">
        <v>51.0</v>
      </c>
      <c r="C444" s="108" t="s">
        <v>46</v>
      </c>
      <c r="D444" s="109" t="s">
        <v>42</v>
      </c>
      <c r="E444" s="109" t="s">
        <v>43</v>
      </c>
      <c r="F444" s="110" t="str">
        <f t="shared" si="1"/>
        <v>MT43975</v>
      </c>
      <c r="G444" s="81">
        <v>49.58</v>
      </c>
    </row>
    <row r="445">
      <c r="A445" s="101">
        <v>43975.0</v>
      </c>
      <c r="B445" s="107">
        <v>50.0</v>
      </c>
      <c r="C445" s="108" t="s">
        <v>46</v>
      </c>
      <c r="D445" s="109" t="s">
        <v>48</v>
      </c>
      <c r="E445" s="109" t="s">
        <v>49</v>
      </c>
      <c r="F445" s="110" t="str">
        <f t="shared" si="1"/>
        <v>MS43975</v>
      </c>
      <c r="G445" s="81">
        <v>50.03</v>
      </c>
    </row>
    <row r="446">
      <c r="A446" s="101">
        <v>43975.0</v>
      </c>
      <c r="B446" s="107">
        <v>31.0</v>
      </c>
      <c r="C446" s="108" t="s">
        <v>131</v>
      </c>
      <c r="D446" s="109" t="s">
        <v>137</v>
      </c>
      <c r="E446" s="109" t="s">
        <v>138</v>
      </c>
      <c r="F446" s="110" t="str">
        <f t="shared" si="1"/>
        <v>MG43975</v>
      </c>
      <c r="G446" s="81">
        <v>51.9</v>
      </c>
    </row>
    <row r="447">
      <c r="A447" s="101">
        <v>43975.0</v>
      </c>
      <c r="B447" s="107">
        <v>15.0</v>
      </c>
      <c r="C447" s="108" t="s">
        <v>39</v>
      </c>
      <c r="D447" s="109" t="s">
        <v>112</v>
      </c>
      <c r="E447" s="109" t="s">
        <v>114</v>
      </c>
      <c r="F447" s="110" t="str">
        <f t="shared" si="1"/>
        <v>PA43975</v>
      </c>
      <c r="G447" s="81">
        <v>55.22</v>
      </c>
    </row>
    <row r="448">
      <c r="A448" s="101">
        <v>43975.0</v>
      </c>
      <c r="B448" s="107">
        <v>25.0</v>
      </c>
      <c r="C448" s="108" t="s">
        <v>53</v>
      </c>
      <c r="D448" s="109" t="s">
        <v>74</v>
      </c>
      <c r="E448" s="109" t="s">
        <v>75</v>
      </c>
      <c r="F448" s="110" t="str">
        <f t="shared" si="1"/>
        <v>PB43975</v>
      </c>
      <c r="G448" s="81">
        <v>54.05</v>
      </c>
    </row>
    <row r="449">
      <c r="A449" s="101">
        <v>43975.0</v>
      </c>
      <c r="B449" s="107">
        <v>41.0</v>
      </c>
      <c r="C449" s="108" t="s">
        <v>158</v>
      </c>
      <c r="D449" s="109" t="s">
        <v>153</v>
      </c>
      <c r="E449" s="109" t="s">
        <v>154</v>
      </c>
      <c r="F449" s="110" t="str">
        <f t="shared" si="1"/>
        <v>PR43975</v>
      </c>
      <c r="G449" s="81">
        <v>51.94</v>
      </c>
    </row>
    <row r="450">
      <c r="A450" s="101">
        <v>43975.0</v>
      </c>
      <c r="B450" s="107">
        <v>26.0</v>
      </c>
      <c r="C450" s="108" t="s">
        <v>53</v>
      </c>
      <c r="D450" s="109" t="s">
        <v>78</v>
      </c>
      <c r="E450" s="109" t="s">
        <v>79</v>
      </c>
      <c r="F450" s="110" t="str">
        <f t="shared" si="1"/>
        <v>PE43975</v>
      </c>
      <c r="G450" s="81">
        <v>56.63</v>
      </c>
    </row>
    <row r="451">
      <c r="A451" s="101">
        <v>43975.0</v>
      </c>
      <c r="B451" s="107">
        <v>22.0</v>
      </c>
      <c r="C451" s="108" t="s">
        <v>53</v>
      </c>
      <c r="D451" s="109" t="s">
        <v>83</v>
      </c>
      <c r="E451" s="109" t="s">
        <v>85</v>
      </c>
      <c r="F451" s="110" t="str">
        <f t="shared" si="1"/>
        <v>PI43975</v>
      </c>
      <c r="G451" s="81">
        <v>52.95</v>
      </c>
    </row>
    <row r="452">
      <c r="A452" s="101">
        <v>43975.0</v>
      </c>
      <c r="B452" s="107">
        <v>33.0</v>
      </c>
      <c r="C452" s="108" t="s">
        <v>131</v>
      </c>
      <c r="D452" s="109" t="s">
        <v>142</v>
      </c>
      <c r="E452" s="109" t="s">
        <v>143</v>
      </c>
      <c r="F452" s="110" t="str">
        <f t="shared" si="1"/>
        <v>RJ43975</v>
      </c>
      <c r="G452" s="81">
        <v>57.44</v>
      </c>
    </row>
    <row r="453">
      <c r="A453" s="101">
        <v>43975.0</v>
      </c>
      <c r="B453" s="107">
        <v>24.0</v>
      </c>
      <c r="C453" s="108" t="s">
        <v>53</v>
      </c>
      <c r="D453" s="109" t="s">
        <v>88</v>
      </c>
      <c r="E453" s="109" t="s">
        <v>89</v>
      </c>
      <c r="F453" s="110" t="str">
        <f t="shared" si="1"/>
        <v>RN43975</v>
      </c>
      <c r="G453" s="81">
        <v>52.64</v>
      </c>
    </row>
    <row r="454">
      <c r="A454" s="101">
        <v>43975.0</v>
      </c>
      <c r="B454" s="107">
        <v>43.0</v>
      </c>
      <c r="C454" s="108" t="s">
        <v>158</v>
      </c>
      <c r="D454" s="109" t="s">
        <v>159</v>
      </c>
      <c r="E454" s="109" t="s">
        <v>160</v>
      </c>
      <c r="F454" s="110" t="str">
        <f t="shared" si="1"/>
        <v>RS43975</v>
      </c>
      <c r="G454" s="81">
        <v>55.76</v>
      </c>
    </row>
    <row r="455">
      <c r="A455" s="101">
        <v>43975.0</v>
      </c>
      <c r="B455" s="107">
        <v>11.0</v>
      </c>
      <c r="C455" s="108" t="s">
        <v>39</v>
      </c>
      <c r="D455" s="109" t="s">
        <v>117</v>
      </c>
      <c r="E455" s="109" t="s">
        <v>118</v>
      </c>
      <c r="F455" s="110" t="str">
        <f t="shared" si="1"/>
        <v>RO43975</v>
      </c>
      <c r="G455" s="81">
        <v>54.08</v>
      </c>
    </row>
    <row r="456">
      <c r="A456" s="101">
        <v>43975.0</v>
      </c>
      <c r="B456" s="107">
        <v>14.0</v>
      </c>
      <c r="C456" s="108" t="s">
        <v>39</v>
      </c>
      <c r="D456" s="109" t="s">
        <v>122</v>
      </c>
      <c r="E456" s="109" t="s">
        <v>123</v>
      </c>
      <c r="F456" s="110" t="str">
        <f t="shared" si="1"/>
        <v>RR43975</v>
      </c>
      <c r="G456" s="81">
        <v>51.63</v>
      </c>
    </row>
    <row r="457">
      <c r="A457" s="101">
        <v>43975.0</v>
      </c>
      <c r="B457" s="107">
        <v>42.0</v>
      </c>
      <c r="C457" s="108" t="s">
        <v>158</v>
      </c>
      <c r="D457" s="109" t="s">
        <v>164</v>
      </c>
      <c r="E457" s="109" t="s">
        <v>165</v>
      </c>
      <c r="F457" s="110" t="str">
        <f t="shared" si="1"/>
        <v>SC43975</v>
      </c>
      <c r="G457" s="81">
        <v>50.69</v>
      </c>
    </row>
    <row r="458">
      <c r="A458" s="101">
        <v>43975.0</v>
      </c>
      <c r="B458" s="107">
        <v>35.0</v>
      </c>
      <c r="C458" s="108" t="s">
        <v>131</v>
      </c>
      <c r="D458" s="109" t="s">
        <v>148</v>
      </c>
      <c r="E458" s="109" t="s">
        <v>149</v>
      </c>
      <c r="F458" s="110" t="str">
        <f t="shared" si="1"/>
        <v>SP43975</v>
      </c>
      <c r="G458" s="81">
        <v>54.17</v>
      </c>
    </row>
    <row r="459">
      <c r="A459" s="101">
        <v>43975.0</v>
      </c>
      <c r="B459" s="107">
        <v>28.0</v>
      </c>
      <c r="C459" s="108" t="s">
        <v>53</v>
      </c>
      <c r="D459" s="109" t="s">
        <v>93</v>
      </c>
      <c r="E459" s="109" t="s">
        <v>94</v>
      </c>
      <c r="F459" s="110" t="str">
        <f t="shared" si="1"/>
        <v>SE43975</v>
      </c>
      <c r="G459" s="81">
        <v>47.84</v>
      </c>
    </row>
    <row r="460">
      <c r="A460" s="101">
        <v>43975.0</v>
      </c>
      <c r="B460" s="107">
        <v>17.0</v>
      </c>
      <c r="C460" s="108" t="s">
        <v>39</v>
      </c>
      <c r="D460" s="109" t="s">
        <v>127</v>
      </c>
      <c r="E460" s="109" t="s">
        <v>128</v>
      </c>
      <c r="F460" s="110" t="str">
        <f t="shared" si="1"/>
        <v>TO43975</v>
      </c>
      <c r="G460" s="81">
        <v>48.77</v>
      </c>
    </row>
    <row r="461">
      <c r="A461" s="101">
        <v>43977.0</v>
      </c>
      <c r="B461" s="103">
        <v>12.0</v>
      </c>
      <c r="C461" s="104" t="s">
        <v>39</v>
      </c>
      <c r="D461" s="105" t="s">
        <v>98</v>
      </c>
      <c r="E461" s="105" t="s">
        <v>40</v>
      </c>
      <c r="F461" s="106" t="str">
        <f t="shared" si="1"/>
        <v>AC43977</v>
      </c>
      <c r="G461" s="81">
        <v>47.42</v>
      </c>
    </row>
    <row r="462">
      <c r="A462" s="101">
        <v>43977.0</v>
      </c>
      <c r="B462" s="107">
        <v>27.0</v>
      </c>
      <c r="C462" s="108" t="s">
        <v>53</v>
      </c>
      <c r="D462" s="109" t="s">
        <v>54</v>
      </c>
      <c r="E462" s="109" t="s">
        <v>55</v>
      </c>
      <c r="F462" s="110" t="str">
        <f t="shared" si="1"/>
        <v>AL43977</v>
      </c>
      <c r="G462" s="81">
        <v>43.62</v>
      </c>
    </row>
    <row r="463">
      <c r="A463" s="101">
        <v>43977.0</v>
      </c>
      <c r="B463" s="107">
        <v>16.0</v>
      </c>
      <c r="C463" s="108" t="s">
        <v>39</v>
      </c>
      <c r="D463" s="109" t="s">
        <v>102</v>
      </c>
      <c r="E463" s="109" t="s">
        <v>103</v>
      </c>
      <c r="F463" s="110" t="str">
        <f t="shared" si="1"/>
        <v>AP43977</v>
      </c>
      <c r="G463" s="81">
        <v>52.28</v>
      </c>
    </row>
    <row r="464">
      <c r="A464" s="101">
        <v>43977.0</v>
      </c>
      <c r="B464" s="107">
        <v>13.0</v>
      </c>
      <c r="C464" s="108" t="s">
        <v>39</v>
      </c>
      <c r="D464" s="109" t="s">
        <v>107</v>
      </c>
      <c r="E464" s="109" t="s">
        <v>108</v>
      </c>
      <c r="F464" s="110" t="str">
        <f t="shared" si="1"/>
        <v>AM43977</v>
      </c>
      <c r="G464" s="81">
        <v>44.25</v>
      </c>
    </row>
    <row r="465">
      <c r="A465" s="101">
        <v>43977.0</v>
      </c>
      <c r="B465" s="107">
        <v>29.0</v>
      </c>
      <c r="C465" s="108" t="s">
        <v>53</v>
      </c>
      <c r="D465" s="109" t="s">
        <v>59</v>
      </c>
      <c r="E465" s="109" t="s">
        <v>60</v>
      </c>
      <c r="F465" s="110" t="str">
        <f t="shared" si="1"/>
        <v>BA43977</v>
      </c>
      <c r="G465" s="81">
        <v>45.68</v>
      </c>
    </row>
    <row r="466">
      <c r="A466" s="101">
        <v>43977.0</v>
      </c>
      <c r="B466" s="107">
        <v>23.0</v>
      </c>
      <c r="C466" s="108" t="s">
        <v>53</v>
      </c>
      <c r="D466" s="109" t="s">
        <v>64</v>
      </c>
      <c r="E466" s="109" t="s">
        <v>65</v>
      </c>
      <c r="F466" s="110" t="str">
        <f t="shared" si="1"/>
        <v>CE43977</v>
      </c>
      <c r="G466" s="81">
        <v>46.54</v>
      </c>
    </row>
    <row r="467">
      <c r="A467" s="101">
        <v>43977.0</v>
      </c>
      <c r="B467" s="107">
        <v>53.0</v>
      </c>
      <c r="C467" s="108" t="s">
        <v>46</v>
      </c>
      <c r="D467" s="109" t="s">
        <v>19</v>
      </c>
      <c r="E467" s="109" t="s">
        <v>20</v>
      </c>
      <c r="F467" s="110" t="str">
        <f t="shared" si="1"/>
        <v>DF43977</v>
      </c>
      <c r="G467" s="81">
        <v>41.1</v>
      </c>
    </row>
    <row r="468">
      <c r="A468" s="101">
        <v>43977.0</v>
      </c>
      <c r="B468" s="107">
        <v>32.0</v>
      </c>
      <c r="C468" s="108" t="s">
        <v>131</v>
      </c>
      <c r="D468" s="109" t="s">
        <v>132</v>
      </c>
      <c r="E468" s="109" t="s">
        <v>133</v>
      </c>
      <c r="F468" s="110" t="str">
        <f t="shared" si="1"/>
        <v>ES43977</v>
      </c>
      <c r="G468" s="81">
        <v>39.58</v>
      </c>
    </row>
    <row r="469">
      <c r="A469" s="101">
        <v>43977.0</v>
      </c>
      <c r="B469" s="107">
        <v>52.0</v>
      </c>
      <c r="C469" s="108" t="s">
        <v>46</v>
      </c>
      <c r="D469" s="109" t="s">
        <v>31</v>
      </c>
      <c r="E469" s="109" t="s">
        <v>33</v>
      </c>
      <c r="F469" s="110" t="str">
        <f t="shared" si="1"/>
        <v>GO43977</v>
      </c>
      <c r="G469" s="81">
        <v>36.55</v>
      </c>
    </row>
    <row r="470">
      <c r="A470" s="101">
        <v>43977.0</v>
      </c>
      <c r="B470" s="107">
        <v>21.0</v>
      </c>
      <c r="C470" s="108" t="s">
        <v>53</v>
      </c>
      <c r="D470" s="109" t="s">
        <v>69</v>
      </c>
      <c r="E470" s="109" t="s">
        <v>70</v>
      </c>
      <c r="F470" s="110" t="str">
        <f t="shared" si="1"/>
        <v>MA43977</v>
      </c>
      <c r="G470" s="81">
        <v>42.43</v>
      </c>
    </row>
    <row r="471">
      <c r="A471" s="101">
        <v>43977.0</v>
      </c>
      <c r="B471" s="107">
        <v>51.0</v>
      </c>
      <c r="C471" s="108" t="s">
        <v>46</v>
      </c>
      <c r="D471" s="109" t="s">
        <v>42</v>
      </c>
      <c r="E471" s="109" t="s">
        <v>43</v>
      </c>
      <c r="F471" s="110" t="str">
        <f t="shared" si="1"/>
        <v>MT43977</v>
      </c>
      <c r="G471" s="81">
        <v>38.06</v>
      </c>
    </row>
    <row r="472">
      <c r="A472" s="101">
        <v>43977.0</v>
      </c>
      <c r="B472" s="107">
        <v>50.0</v>
      </c>
      <c r="C472" s="108" t="s">
        <v>46</v>
      </c>
      <c r="D472" s="109" t="s">
        <v>48</v>
      </c>
      <c r="E472" s="109" t="s">
        <v>49</v>
      </c>
      <c r="F472" s="110" t="str">
        <f t="shared" si="1"/>
        <v>MS43977</v>
      </c>
      <c r="G472" s="81">
        <v>37.72</v>
      </c>
    </row>
    <row r="473">
      <c r="A473" s="101">
        <v>43977.0</v>
      </c>
      <c r="B473" s="107">
        <v>31.0</v>
      </c>
      <c r="C473" s="108" t="s">
        <v>131</v>
      </c>
      <c r="D473" s="109" t="s">
        <v>137</v>
      </c>
      <c r="E473" s="109" t="s">
        <v>138</v>
      </c>
      <c r="F473" s="110" t="str">
        <f t="shared" si="1"/>
        <v>MG43977</v>
      </c>
      <c r="G473" s="81">
        <v>37.9</v>
      </c>
    </row>
    <row r="474">
      <c r="A474" s="101">
        <v>43977.0</v>
      </c>
      <c r="B474" s="107">
        <v>15.0</v>
      </c>
      <c r="C474" s="108" t="s">
        <v>39</v>
      </c>
      <c r="D474" s="109" t="s">
        <v>112</v>
      </c>
      <c r="E474" s="109" t="s">
        <v>114</v>
      </c>
      <c r="F474" s="110" t="str">
        <f t="shared" si="1"/>
        <v>PA43977</v>
      </c>
      <c r="G474" s="81">
        <v>43.92</v>
      </c>
    </row>
    <row r="475">
      <c r="A475" s="101">
        <v>43977.0</v>
      </c>
      <c r="B475" s="107">
        <v>25.0</v>
      </c>
      <c r="C475" s="108" t="s">
        <v>53</v>
      </c>
      <c r="D475" s="109" t="s">
        <v>74</v>
      </c>
      <c r="E475" s="109" t="s">
        <v>75</v>
      </c>
      <c r="F475" s="110" t="str">
        <f t="shared" si="1"/>
        <v>PB43977</v>
      </c>
      <c r="G475" s="81">
        <v>42.96</v>
      </c>
    </row>
    <row r="476">
      <c r="A476" s="101">
        <v>43977.0</v>
      </c>
      <c r="B476" s="107">
        <v>41.0</v>
      </c>
      <c r="C476" s="108" t="s">
        <v>158</v>
      </c>
      <c r="D476" s="109" t="s">
        <v>153</v>
      </c>
      <c r="E476" s="109" t="s">
        <v>154</v>
      </c>
      <c r="F476" s="110" t="str">
        <f t="shared" si="1"/>
        <v>PR43977</v>
      </c>
      <c r="G476" s="81">
        <v>37.83</v>
      </c>
    </row>
    <row r="477">
      <c r="A477" s="101">
        <v>43977.0</v>
      </c>
      <c r="B477" s="107">
        <v>26.0</v>
      </c>
      <c r="C477" s="108" t="s">
        <v>53</v>
      </c>
      <c r="D477" s="109" t="s">
        <v>78</v>
      </c>
      <c r="E477" s="109" t="s">
        <v>79</v>
      </c>
      <c r="F477" s="110" t="str">
        <f t="shared" si="1"/>
        <v>PE43977</v>
      </c>
      <c r="G477" s="81">
        <v>46.49</v>
      </c>
    </row>
    <row r="478">
      <c r="A478" s="101">
        <v>43977.0</v>
      </c>
      <c r="B478" s="107">
        <v>22.0</v>
      </c>
      <c r="C478" s="108" t="s">
        <v>53</v>
      </c>
      <c r="D478" s="109" t="s">
        <v>83</v>
      </c>
      <c r="E478" s="109" t="s">
        <v>85</v>
      </c>
      <c r="F478" s="110" t="str">
        <f t="shared" si="1"/>
        <v>PI43977</v>
      </c>
      <c r="G478" s="81">
        <v>42.57</v>
      </c>
    </row>
    <row r="479">
      <c r="A479" s="101">
        <v>43977.0</v>
      </c>
      <c r="B479" s="107">
        <v>33.0</v>
      </c>
      <c r="C479" s="108" t="s">
        <v>131</v>
      </c>
      <c r="D479" s="109" t="s">
        <v>142</v>
      </c>
      <c r="E479" s="109" t="s">
        <v>143</v>
      </c>
      <c r="F479" s="110" t="str">
        <f t="shared" si="1"/>
        <v>RJ43977</v>
      </c>
      <c r="G479" s="81">
        <v>44.15</v>
      </c>
    </row>
    <row r="480">
      <c r="A480" s="101">
        <v>43977.0</v>
      </c>
      <c r="B480" s="107">
        <v>24.0</v>
      </c>
      <c r="C480" s="108" t="s">
        <v>53</v>
      </c>
      <c r="D480" s="109" t="s">
        <v>88</v>
      </c>
      <c r="E480" s="109" t="s">
        <v>89</v>
      </c>
      <c r="F480" s="110" t="str">
        <f t="shared" si="1"/>
        <v>RN43977</v>
      </c>
      <c r="G480" s="81">
        <v>40.89</v>
      </c>
    </row>
    <row r="481">
      <c r="A481" s="101">
        <v>43977.0</v>
      </c>
      <c r="B481" s="107">
        <v>43.0</v>
      </c>
      <c r="C481" s="108" t="s">
        <v>158</v>
      </c>
      <c r="D481" s="109" t="s">
        <v>159</v>
      </c>
      <c r="E481" s="109" t="s">
        <v>160</v>
      </c>
      <c r="F481" s="110" t="str">
        <f t="shared" si="1"/>
        <v>RS43977</v>
      </c>
      <c r="G481" s="81">
        <v>40.34</v>
      </c>
    </row>
    <row r="482">
      <c r="A482" s="101">
        <v>43977.0</v>
      </c>
      <c r="B482" s="107">
        <v>11.0</v>
      </c>
      <c r="C482" s="108" t="s">
        <v>39</v>
      </c>
      <c r="D482" s="109" t="s">
        <v>117</v>
      </c>
      <c r="E482" s="109" t="s">
        <v>118</v>
      </c>
      <c r="F482" s="110" t="str">
        <f t="shared" si="1"/>
        <v>RO43977</v>
      </c>
      <c r="G482" s="81">
        <v>42.32</v>
      </c>
    </row>
    <row r="483">
      <c r="A483" s="101">
        <v>43977.0</v>
      </c>
      <c r="B483" s="107">
        <v>14.0</v>
      </c>
      <c r="C483" s="108" t="s">
        <v>39</v>
      </c>
      <c r="D483" s="109" t="s">
        <v>122</v>
      </c>
      <c r="E483" s="109" t="s">
        <v>123</v>
      </c>
      <c r="F483" s="110" t="str">
        <f t="shared" si="1"/>
        <v>RR43977</v>
      </c>
      <c r="G483" s="81">
        <v>41.63</v>
      </c>
    </row>
    <row r="484">
      <c r="A484" s="101">
        <v>43977.0</v>
      </c>
      <c r="B484" s="107">
        <v>42.0</v>
      </c>
      <c r="C484" s="108" t="s">
        <v>158</v>
      </c>
      <c r="D484" s="109" t="s">
        <v>164</v>
      </c>
      <c r="E484" s="109" t="s">
        <v>165</v>
      </c>
      <c r="F484" s="110" t="str">
        <f t="shared" si="1"/>
        <v>SC43977</v>
      </c>
      <c r="G484" s="81">
        <v>38.2</v>
      </c>
    </row>
    <row r="485">
      <c r="A485" s="101">
        <v>43977.0</v>
      </c>
      <c r="B485" s="107">
        <v>35.0</v>
      </c>
      <c r="C485" s="108" t="s">
        <v>131</v>
      </c>
      <c r="D485" s="109" t="s">
        <v>148</v>
      </c>
      <c r="E485" s="109" t="s">
        <v>149</v>
      </c>
      <c r="F485" s="110" t="str">
        <f t="shared" si="1"/>
        <v>SP43977</v>
      </c>
      <c r="G485" s="81">
        <v>41.03</v>
      </c>
    </row>
    <row r="486">
      <c r="A486" s="101">
        <v>43977.0</v>
      </c>
      <c r="B486" s="107">
        <v>28.0</v>
      </c>
      <c r="C486" s="108" t="s">
        <v>53</v>
      </c>
      <c r="D486" s="109" t="s">
        <v>93</v>
      </c>
      <c r="E486" s="109" t="s">
        <v>94</v>
      </c>
      <c r="F486" s="110" t="str">
        <f t="shared" si="1"/>
        <v>SE43977</v>
      </c>
      <c r="G486" s="81">
        <v>39.46</v>
      </c>
    </row>
    <row r="487">
      <c r="A487" s="101">
        <v>43977.0</v>
      </c>
      <c r="B487" s="107">
        <v>17.0</v>
      </c>
      <c r="C487" s="108" t="s">
        <v>39</v>
      </c>
      <c r="D487" s="109" t="s">
        <v>127</v>
      </c>
      <c r="E487" s="109" t="s">
        <v>128</v>
      </c>
      <c r="F487" s="110" t="str">
        <f t="shared" si="1"/>
        <v>TO43977</v>
      </c>
      <c r="G487" s="81">
        <v>37.23</v>
      </c>
    </row>
    <row r="488">
      <c r="A488" s="101">
        <v>43978.0</v>
      </c>
      <c r="B488" s="103">
        <v>12.0</v>
      </c>
      <c r="C488" s="104" t="s">
        <v>39</v>
      </c>
      <c r="D488" s="105" t="s">
        <v>98</v>
      </c>
      <c r="E488" s="105" t="s">
        <v>40</v>
      </c>
      <c r="F488" s="110" t="str">
        <f t="shared" si="1"/>
        <v>AC43978</v>
      </c>
      <c r="G488" s="81">
        <v>46.57</v>
      </c>
    </row>
    <row r="489">
      <c r="A489" s="101">
        <v>43978.0</v>
      </c>
      <c r="B489" s="107">
        <v>27.0</v>
      </c>
      <c r="C489" s="108" t="s">
        <v>53</v>
      </c>
      <c r="D489" s="109" t="s">
        <v>54</v>
      </c>
      <c r="E489" s="109" t="s">
        <v>55</v>
      </c>
      <c r="F489" s="110" t="str">
        <f t="shared" si="1"/>
        <v>AL43978</v>
      </c>
      <c r="G489" s="81">
        <v>42.78</v>
      </c>
    </row>
    <row r="490">
      <c r="A490" s="101">
        <v>43978.0</v>
      </c>
      <c r="B490" s="107">
        <v>16.0</v>
      </c>
      <c r="C490" s="108" t="s">
        <v>39</v>
      </c>
      <c r="D490" s="109" t="s">
        <v>102</v>
      </c>
      <c r="E490" s="109" t="s">
        <v>103</v>
      </c>
      <c r="F490" s="110" t="str">
        <f t="shared" si="1"/>
        <v>AP43978</v>
      </c>
      <c r="G490" s="81">
        <v>51.82</v>
      </c>
    </row>
    <row r="491">
      <c r="A491" s="101">
        <v>43978.0</v>
      </c>
      <c r="B491" s="107">
        <v>13.0</v>
      </c>
      <c r="C491" s="108" t="s">
        <v>39</v>
      </c>
      <c r="D491" s="109" t="s">
        <v>107</v>
      </c>
      <c r="E491" s="109" t="s">
        <v>108</v>
      </c>
      <c r="F491" s="110" t="str">
        <f t="shared" si="1"/>
        <v>AM43978</v>
      </c>
      <c r="G491" s="81">
        <v>43.89</v>
      </c>
    </row>
    <row r="492">
      <c r="A492" s="101">
        <v>43978.0</v>
      </c>
      <c r="B492" s="107">
        <v>29.0</v>
      </c>
      <c r="C492" s="108" t="s">
        <v>53</v>
      </c>
      <c r="D492" s="109" t="s">
        <v>59</v>
      </c>
      <c r="E492" s="109" t="s">
        <v>60</v>
      </c>
      <c r="F492" s="110" t="str">
        <f t="shared" si="1"/>
        <v>BA43978</v>
      </c>
      <c r="G492" s="81">
        <v>43.09</v>
      </c>
    </row>
    <row r="493">
      <c r="A493" s="101">
        <v>43978.0</v>
      </c>
      <c r="B493" s="107">
        <v>23.0</v>
      </c>
      <c r="C493" s="108" t="s">
        <v>53</v>
      </c>
      <c r="D493" s="109" t="s">
        <v>64</v>
      </c>
      <c r="E493" s="109" t="s">
        <v>65</v>
      </c>
      <c r="F493" s="110" t="str">
        <f t="shared" si="1"/>
        <v>CE43978</v>
      </c>
      <c r="G493" s="81">
        <v>47.39</v>
      </c>
    </row>
    <row r="494">
      <c r="A494" s="101">
        <v>43978.0</v>
      </c>
      <c r="B494" s="107">
        <v>53.0</v>
      </c>
      <c r="C494" s="108" t="s">
        <v>46</v>
      </c>
      <c r="D494" s="109" t="s">
        <v>19</v>
      </c>
      <c r="E494" s="109" t="s">
        <v>20</v>
      </c>
      <c r="F494" s="110" t="str">
        <f t="shared" si="1"/>
        <v>DF43978</v>
      </c>
      <c r="G494" s="81">
        <v>40.54</v>
      </c>
    </row>
    <row r="495">
      <c r="A495" s="101">
        <v>43978.0</v>
      </c>
      <c r="B495" s="107">
        <v>32.0</v>
      </c>
      <c r="C495" s="108" t="s">
        <v>131</v>
      </c>
      <c r="D495" s="109" t="s">
        <v>132</v>
      </c>
      <c r="E495" s="109" t="s">
        <v>133</v>
      </c>
      <c r="F495" s="110" t="str">
        <f t="shared" si="1"/>
        <v>ES43978</v>
      </c>
      <c r="G495" s="81">
        <v>39.14</v>
      </c>
    </row>
    <row r="496">
      <c r="A496" s="101">
        <v>43978.0</v>
      </c>
      <c r="B496" s="107">
        <v>52.0</v>
      </c>
      <c r="C496" s="108" t="s">
        <v>46</v>
      </c>
      <c r="D496" s="109" t="s">
        <v>31</v>
      </c>
      <c r="E496" s="109" t="s">
        <v>33</v>
      </c>
      <c r="F496" s="110" t="str">
        <f t="shared" si="1"/>
        <v>GO43978</v>
      </c>
      <c r="G496" s="81">
        <v>36.1</v>
      </c>
    </row>
    <row r="497">
      <c r="A497" s="101">
        <v>43978.0</v>
      </c>
      <c r="B497" s="107">
        <v>21.0</v>
      </c>
      <c r="C497" s="108" t="s">
        <v>53</v>
      </c>
      <c r="D497" s="109" t="s">
        <v>69</v>
      </c>
      <c r="E497" s="109" t="s">
        <v>70</v>
      </c>
      <c r="F497" s="110" t="str">
        <f t="shared" si="1"/>
        <v>MA43978</v>
      </c>
      <c r="G497" s="81">
        <v>41.39</v>
      </c>
    </row>
    <row r="498">
      <c r="A498" s="101">
        <v>43978.0</v>
      </c>
      <c r="B498" s="107">
        <v>51.0</v>
      </c>
      <c r="C498" s="108" t="s">
        <v>46</v>
      </c>
      <c r="D498" s="109" t="s">
        <v>42</v>
      </c>
      <c r="E498" s="109" t="s">
        <v>43</v>
      </c>
      <c r="F498" s="110" t="str">
        <f t="shared" si="1"/>
        <v>MT43978</v>
      </c>
      <c r="G498" s="81">
        <v>37.38</v>
      </c>
    </row>
    <row r="499">
      <c r="A499" s="101">
        <v>43978.0</v>
      </c>
      <c r="B499" s="107">
        <v>50.0</v>
      </c>
      <c r="C499" s="108" t="s">
        <v>46</v>
      </c>
      <c r="D499" s="109" t="s">
        <v>48</v>
      </c>
      <c r="E499" s="109" t="s">
        <v>49</v>
      </c>
      <c r="F499" s="110" t="str">
        <f t="shared" si="1"/>
        <v>MS43978</v>
      </c>
      <c r="G499" s="81">
        <v>37.37</v>
      </c>
    </row>
    <row r="500">
      <c r="A500" s="101">
        <v>43978.0</v>
      </c>
      <c r="B500" s="107">
        <v>31.0</v>
      </c>
      <c r="C500" s="108" t="s">
        <v>131</v>
      </c>
      <c r="D500" s="109" t="s">
        <v>137</v>
      </c>
      <c r="E500" s="109" t="s">
        <v>138</v>
      </c>
      <c r="F500" s="110" t="str">
        <f t="shared" si="1"/>
        <v>MG43978</v>
      </c>
      <c r="G500" s="81">
        <v>37.66</v>
      </c>
    </row>
    <row r="501">
      <c r="A501" s="101">
        <v>43978.0</v>
      </c>
      <c r="B501" s="107">
        <v>15.0</v>
      </c>
      <c r="C501" s="108" t="s">
        <v>39</v>
      </c>
      <c r="D501" s="109" t="s">
        <v>112</v>
      </c>
      <c r="E501" s="109" t="s">
        <v>114</v>
      </c>
      <c r="F501" s="110" t="str">
        <f t="shared" si="1"/>
        <v>PA43978</v>
      </c>
      <c r="G501" s="81">
        <v>42.63</v>
      </c>
    </row>
    <row r="502">
      <c r="A502" s="101">
        <v>43978.0</v>
      </c>
      <c r="B502" s="107">
        <v>25.0</v>
      </c>
      <c r="C502" s="108" t="s">
        <v>53</v>
      </c>
      <c r="D502" s="109" t="s">
        <v>74</v>
      </c>
      <c r="E502" s="109" t="s">
        <v>75</v>
      </c>
      <c r="F502" s="110" t="str">
        <f t="shared" si="1"/>
        <v>PB43978</v>
      </c>
      <c r="G502" s="81">
        <v>42.04</v>
      </c>
    </row>
    <row r="503">
      <c r="A503" s="101">
        <v>43978.0</v>
      </c>
      <c r="B503" s="107">
        <v>41.0</v>
      </c>
      <c r="C503" s="108" t="s">
        <v>158</v>
      </c>
      <c r="D503" s="109" t="s">
        <v>153</v>
      </c>
      <c r="E503" s="109" t="s">
        <v>154</v>
      </c>
      <c r="F503" s="110" t="str">
        <f t="shared" si="1"/>
        <v>PR43978</v>
      </c>
      <c r="G503" s="81">
        <v>37.28</v>
      </c>
    </row>
    <row r="504">
      <c r="A504" s="101">
        <v>43978.0</v>
      </c>
      <c r="B504" s="107">
        <v>26.0</v>
      </c>
      <c r="C504" s="108" t="s">
        <v>53</v>
      </c>
      <c r="D504" s="109" t="s">
        <v>78</v>
      </c>
      <c r="E504" s="109" t="s">
        <v>79</v>
      </c>
      <c r="F504" s="110" t="str">
        <f t="shared" si="1"/>
        <v>PE43978</v>
      </c>
      <c r="G504" s="81">
        <v>45.99</v>
      </c>
    </row>
    <row r="505">
      <c r="A505" s="101">
        <v>43978.0</v>
      </c>
      <c r="B505" s="107">
        <v>22.0</v>
      </c>
      <c r="C505" s="108" t="s">
        <v>53</v>
      </c>
      <c r="D505" s="109" t="s">
        <v>83</v>
      </c>
      <c r="E505" s="109" t="s">
        <v>85</v>
      </c>
      <c r="F505" s="110" t="str">
        <f t="shared" si="1"/>
        <v>PI43978</v>
      </c>
      <c r="G505" s="81">
        <v>41.77</v>
      </c>
    </row>
    <row r="506">
      <c r="A506" s="101">
        <v>43978.0</v>
      </c>
      <c r="B506" s="107">
        <v>33.0</v>
      </c>
      <c r="C506" s="108" t="s">
        <v>131</v>
      </c>
      <c r="D506" s="109" t="s">
        <v>142</v>
      </c>
      <c r="E506" s="109" t="s">
        <v>143</v>
      </c>
      <c r="F506" s="110" t="str">
        <f t="shared" si="1"/>
        <v>RJ43978</v>
      </c>
      <c r="G506" s="81">
        <v>43.6</v>
      </c>
    </row>
    <row r="507">
      <c r="A507" s="101">
        <v>43978.0</v>
      </c>
      <c r="B507" s="107">
        <v>24.0</v>
      </c>
      <c r="C507" s="108" t="s">
        <v>53</v>
      </c>
      <c r="D507" s="109" t="s">
        <v>88</v>
      </c>
      <c r="E507" s="109" t="s">
        <v>89</v>
      </c>
      <c r="F507" s="110" t="str">
        <f t="shared" si="1"/>
        <v>RN43978</v>
      </c>
      <c r="G507" s="81">
        <v>40.35</v>
      </c>
    </row>
    <row r="508">
      <c r="A508" s="101">
        <v>43978.0</v>
      </c>
      <c r="B508" s="107">
        <v>43.0</v>
      </c>
      <c r="C508" s="108" t="s">
        <v>158</v>
      </c>
      <c r="D508" s="109" t="s">
        <v>159</v>
      </c>
      <c r="E508" s="109" t="s">
        <v>160</v>
      </c>
      <c r="F508" s="110" t="str">
        <f t="shared" si="1"/>
        <v>RS43978</v>
      </c>
      <c r="G508" s="81">
        <v>38.58</v>
      </c>
    </row>
    <row r="509">
      <c r="A509" s="101">
        <v>43978.0</v>
      </c>
      <c r="B509" s="107">
        <v>11.0</v>
      </c>
      <c r="C509" s="108" t="s">
        <v>39</v>
      </c>
      <c r="D509" s="109" t="s">
        <v>117</v>
      </c>
      <c r="E509" s="109" t="s">
        <v>118</v>
      </c>
      <c r="F509" s="110" t="str">
        <f t="shared" si="1"/>
        <v>RO43978</v>
      </c>
      <c r="G509" s="81">
        <v>41.69</v>
      </c>
    </row>
    <row r="510">
      <c r="A510" s="101">
        <v>43978.0</v>
      </c>
      <c r="B510" s="107">
        <v>14.0</v>
      </c>
      <c r="C510" s="108" t="s">
        <v>39</v>
      </c>
      <c r="D510" s="109" t="s">
        <v>122</v>
      </c>
      <c r="E510" s="109" t="s">
        <v>123</v>
      </c>
      <c r="F510" s="110" t="str">
        <f t="shared" si="1"/>
        <v>RR43978</v>
      </c>
      <c r="G510" s="81">
        <v>41.65</v>
      </c>
    </row>
    <row r="511">
      <c r="A511" s="101">
        <v>43978.0</v>
      </c>
      <c r="B511" s="107">
        <v>42.0</v>
      </c>
      <c r="C511" s="108" t="s">
        <v>158</v>
      </c>
      <c r="D511" s="109" t="s">
        <v>164</v>
      </c>
      <c r="E511" s="109" t="s">
        <v>165</v>
      </c>
      <c r="F511" s="110" t="str">
        <f t="shared" si="1"/>
        <v>SC43978</v>
      </c>
      <c r="G511" s="81">
        <v>37.88</v>
      </c>
    </row>
    <row r="512">
      <c r="A512" s="101">
        <v>43978.0</v>
      </c>
      <c r="B512" s="107">
        <v>35.0</v>
      </c>
      <c r="C512" s="108" t="s">
        <v>131</v>
      </c>
      <c r="D512" s="109" t="s">
        <v>148</v>
      </c>
      <c r="E512" s="109" t="s">
        <v>149</v>
      </c>
      <c r="F512" s="110" t="str">
        <f t="shared" si="1"/>
        <v>SP43978</v>
      </c>
      <c r="G512" s="81">
        <v>41.01</v>
      </c>
    </row>
    <row r="513">
      <c r="A513" s="101">
        <v>43978.0</v>
      </c>
      <c r="B513" s="107">
        <v>28.0</v>
      </c>
      <c r="C513" s="108" t="s">
        <v>53</v>
      </c>
      <c r="D513" s="109" t="s">
        <v>93</v>
      </c>
      <c r="E513" s="109" t="s">
        <v>94</v>
      </c>
      <c r="F513" s="110" t="str">
        <f t="shared" si="1"/>
        <v>SE43978</v>
      </c>
      <c r="G513" s="81">
        <v>39.03</v>
      </c>
    </row>
    <row r="514">
      <c r="A514" s="101">
        <v>43978.0</v>
      </c>
      <c r="B514" s="107">
        <v>17.0</v>
      </c>
      <c r="C514" s="108" t="s">
        <v>39</v>
      </c>
      <c r="D514" s="109" t="s">
        <v>127</v>
      </c>
      <c r="E514" s="109" t="s">
        <v>128</v>
      </c>
      <c r="F514" s="110" t="str">
        <f t="shared" si="1"/>
        <v>TO43978</v>
      </c>
      <c r="G514" s="81">
        <v>35.94</v>
      </c>
    </row>
    <row r="515">
      <c r="A515" s="101">
        <v>43979.0</v>
      </c>
      <c r="B515" s="103">
        <v>12.0</v>
      </c>
      <c r="C515" s="104" t="s">
        <v>39</v>
      </c>
      <c r="D515" s="105" t="s">
        <v>98</v>
      </c>
      <c r="E515" s="105" t="s">
        <v>40</v>
      </c>
      <c r="F515" s="110" t="str">
        <f t="shared" si="1"/>
        <v>AC43979</v>
      </c>
      <c r="G515" s="81">
        <v>47.36</v>
      </c>
    </row>
    <row r="516">
      <c r="A516" s="101">
        <v>43979.0</v>
      </c>
      <c r="B516" s="107">
        <v>27.0</v>
      </c>
      <c r="C516" s="108" t="s">
        <v>53</v>
      </c>
      <c r="D516" s="109" t="s">
        <v>54</v>
      </c>
      <c r="E516" s="109" t="s">
        <v>55</v>
      </c>
      <c r="F516" s="110" t="str">
        <f t="shared" si="1"/>
        <v>AL43979</v>
      </c>
      <c r="G516" s="81">
        <v>43.29</v>
      </c>
    </row>
    <row r="517">
      <c r="A517" s="101">
        <v>43979.0</v>
      </c>
      <c r="B517" s="107">
        <v>16.0</v>
      </c>
      <c r="C517" s="108" t="s">
        <v>39</v>
      </c>
      <c r="D517" s="109" t="s">
        <v>102</v>
      </c>
      <c r="E517" s="109" t="s">
        <v>103</v>
      </c>
      <c r="F517" s="110" t="str">
        <f t="shared" si="1"/>
        <v>AP43979</v>
      </c>
      <c r="G517" s="81">
        <v>50.78</v>
      </c>
    </row>
    <row r="518">
      <c r="A518" s="101">
        <v>43979.0</v>
      </c>
      <c r="B518" s="107">
        <v>13.0</v>
      </c>
      <c r="C518" s="108" t="s">
        <v>39</v>
      </c>
      <c r="D518" s="109" t="s">
        <v>107</v>
      </c>
      <c r="E518" s="109" t="s">
        <v>108</v>
      </c>
      <c r="F518" s="110" t="str">
        <f t="shared" si="1"/>
        <v>AM43979</v>
      </c>
      <c r="G518" s="81">
        <v>43.94</v>
      </c>
    </row>
    <row r="519">
      <c r="A519" s="101">
        <v>43979.0</v>
      </c>
      <c r="B519" s="107">
        <v>29.0</v>
      </c>
      <c r="C519" s="108" t="s">
        <v>53</v>
      </c>
      <c r="D519" s="109" t="s">
        <v>59</v>
      </c>
      <c r="E519" s="109" t="s">
        <v>60</v>
      </c>
      <c r="F519" s="110" t="str">
        <f t="shared" si="1"/>
        <v>BA43979</v>
      </c>
      <c r="G519" s="81">
        <v>41.8</v>
      </c>
    </row>
    <row r="520">
      <c r="A520" s="101">
        <v>43979.0</v>
      </c>
      <c r="B520" s="107">
        <v>23.0</v>
      </c>
      <c r="C520" s="108" t="s">
        <v>53</v>
      </c>
      <c r="D520" s="109" t="s">
        <v>64</v>
      </c>
      <c r="E520" s="109" t="s">
        <v>65</v>
      </c>
      <c r="F520" s="110" t="str">
        <f t="shared" si="1"/>
        <v>CE43979</v>
      </c>
      <c r="G520" s="81">
        <v>47.38</v>
      </c>
    </row>
    <row r="521">
      <c r="A521" s="101">
        <v>43979.0</v>
      </c>
      <c r="B521" s="107">
        <v>53.0</v>
      </c>
      <c r="C521" s="108" t="s">
        <v>46</v>
      </c>
      <c r="D521" s="109" t="s">
        <v>19</v>
      </c>
      <c r="E521" s="109" t="s">
        <v>20</v>
      </c>
      <c r="F521" s="110" t="str">
        <f t="shared" si="1"/>
        <v>DF43979</v>
      </c>
      <c r="G521" s="81">
        <v>40.84</v>
      </c>
    </row>
    <row r="522">
      <c r="A522" s="101">
        <v>43979.0</v>
      </c>
      <c r="B522" s="107">
        <v>32.0</v>
      </c>
      <c r="C522" s="108" t="s">
        <v>131</v>
      </c>
      <c r="D522" s="109" t="s">
        <v>132</v>
      </c>
      <c r="E522" s="109" t="s">
        <v>133</v>
      </c>
      <c r="F522" s="110" t="str">
        <f t="shared" si="1"/>
        <v>ES43979</v>
      </c>
      <c r="G522" s="81">
        <v>39.2</v>
      </c>
    </row>
    <row r="523">
      <c r="A523" s="101">
        <v>43979.0</v>
      </c>
      <c r="B523" s="107">
        <v>52.0</v>
      </c>
      <c r="C523" s="108" t="s">
        <v>46</v>
      </c>
      <c r="D523" s="109" t="s">
        <v>31</v>
      </c>
      <c r="E523" s="109" t="s">
        <v>33</v>
      </c>
      <c r="F523" s="110" t="str">
        <f t="shared" si="1"/>
        <v>GO43979</v>
      </c>
      <c r="G523" s="81">
        <v>36.38</v>
      </c>
    </row>
    <row r="524">
      <c r="A524" s="101">
        <v>43979.0</v>
      </c>
      <c r="B524" s="107">
        <v>21.0</v>
      </c>
      <c r="C524" s="108" t="s">
        <v>53</v>
      </c>
      <c r="D524" s="109" t="s">
        <v>69</v>
      </c>
      <c r="E524" s="109" t="s">
        <v>70</v>
      </c>
      <c r="F524" s="110" t="str">
        <f t="shared" si="1"/>
        <v>MA43979</v>
      </c>
      <c r="G524" s="81">
        <v>41.64</v>
      </c>
    </row>
    <row r="525">
      <c r="A525" s="101">
        <v>43979.0</v>
      </c>
      <c r="B525" s="107">
        <v>51.0</v>
      </c>
      <c r="C525" s="108" t="s">
        <v>46</v>
      </c>
      <c r="D525" s="109" t="s">
        <v>42</v>
      </c>
      <c r="E525" s="109" t="s">
        <v>43</v>
      </c>
      <c r="F525" s="110" t="str">
        <f t="shared" si="1"/>
        <v>MT43979</v>
      </c>
      <c r="G525" s="81">
        <v>37.55</v>
      </c>
    </row>
    <row r="526">
      <c r="A526" s="101">
        <v>43979.0</v>
      </c>
      <c r="B526" s="107">
        <v>50.0</v>
      </c>
      <c r="C526" s="108" t="s">
        <v>46</v>
      </c>
      <c r="D526" s="109" t="s">
        <v>48</v>
      </c>
      <c r="E526" s="109" t="s">
        <v>49</v>
      </c>
      <c r="F526" s="110" t="str">
        <f t="shared" si="1"/>
        <v>MS43979</v>
      </c>
      <c r="G526" s="81">
        <v>37.17</v>
      </c>
    </row>
    <row r="527">
      <c r="A527" s="101">
        <v>43979.0</v>
      </c>
      <c r="B527" s="107">
        <v>31.0</v>
      </c>
      <c r="C527" s="108" t="s">
        <v>131</v>
      </c>
      <c r="D527" s="109" t="s">
        <v>137</v>
      </c>
      <c r="E527" s="109" t="s">
        <v>138</v>
      </c>
      <c r="F527" s="110" t="str">
        <f t="shared" si="1"/>
        <v>MG43979</v>
      </c>
      <c r="G527" s="81">
        <v>38.03</v>
      </c>
    </row>
    <row r="528">
      <c r="A528" s="101">
        <v>43979.0</v>
      </c>
      <c r="B528" s="107">
        <v>15.0</v>
      </c>
      <c r="C528" s="108" t="s">
        <v>39</v>
      </c>
      <c r="D528" s="109" t="s">
        <v>112</v>
      </c>
      <c r="E528" s="109" t="s">
        <v>114</v>
      </c>
      <c r="F528" s="110" t="str">
        <f t="shared" si="1"/>
        <v>PA43979</v>
      </c>
      <c r="G528" s="81">
        <v>43.15</v>
      </c>
    </row>
    <row r="529">
      <c r="A529" s="101">
        <v>43979.0</v>
      </c>
      <c r="B529" s="107">
        <v>25.0</v>
      </c>
      <c r="C529" s="108" t="s">
        <v>53</v>
      </c>
      <c r="D529" s="109" t="s">
        <v>74</v>
      </c>
      <c r="E529" s="109" t="s">
        <v>75</v>
      </c>
      <c r="F529" s="110" t="str">
        <f t="shared" si="1"/>
        <v>PB43979</v>
      </c>
      <c r="G529" s="81">
        <v>42.33</v>
      </c>
    </row>
    <row r="530">
      <c r="A530" s="101">
        <v>43979.0</v>
      </c>
      <c r="B530" s="107">
        <v>41.0</v>
      </c>
      <c r="C530" s="108" t="s">
        <v>158</v>
      </c>
      <c r="D530" s="109" t="s">
        <v>153</v>
      </c>
      <c r="E530" s="109" t="s">
        <v>154</v>
      </c>
      <c r="F530" s="110" t="str">
        <f t="shared" si="1"/>
        <v>PR43979</v>
      </c>
      <c r="G530" s="81">
        <v>37.54</v>
      </c>
    </row>
    <row r="531">
      <c r="A531" s="101">
        <v>43979.0</v>
      </c>
      <c r="B531" s="107">
        <v>26.0</v>
      </c>
      <c r="C531" s="108" t="s">
        <v>53</v>
      </c>
      <c r="D531" s="109" t="s">
        <v>78</v>
      </c>
      <c r="E531" s="109" t="s">
        <v>79</v>
      </c>
      <c r="F531" s="110" t="str">
        <f t="shared" si="1"/>
        <v>PE43979</v>
      </c>
      <c r="G531" s="81">
        <v>45.86</v>
      </c>
    </row>
    <row r="532">
      <c r="A532" s="101">
        <v>43979.0</v>
      </c>
      <c r="B532" s="107">
        <v>22.0</v>
      </c>
      <c r="C532" s="108" t="s">
        <v>53</v>
      </c>
      <c r="D532" s="109" t="s">
        <v>83</v>
      </c>
      <c r="E532" s="109" t="s">
        <v>85</v>
      </c>
      <c r="F532" s="110" t="str">
        <f t="shared" si="1"/>
        <v>PI43979</v>
      </c>
      <c r="G532" s="81">
        <v>42.22</v>
      </c>
    </row>
    <row r="533">
      <c r="A533" s="101">
        <v>43979.0</v>
      </c>
      <c r="B533" s="107">
        <v>33.0</v>
      </c>
      <c r="C533" s="108" t="s">
        <v>131</v>
      </c>
      <c r="D533" s="109" t="s">
        <v>142</v>
      </c>
      <c r="E533" s="109" t="s">
        <v>143</v>
      </c>
      <c r="F533" s="110" t="str">
        <f t="shared" si="1"/>
        <v>RJ43979</v>
      </c>
      <c r="G533" s="81">
        <v>43.99</v>
      </c>
    </row>
    <row r="534">
      <c r="A534" s="101">
        <v>43979.0</v>
      </c>
      <c r="B534" s="107">
        <v>24.0</v>
      </c>
      <c r="C534" s="108" t="s">
        <v>53</v>
      </c>
      <c r="D534" s="109" t="s">
        <v>88</v>
      </c>
      <c r="E534" s="109" t="s">
        <v>89</v>
      </c>
      <c r="F534" s="110" t="str">
        <f t="shared" si="1"/>
        <v>RN43979</v>
      </c>
      <c r="G534" s="81">
        <v>40.81</v>
      </c>
    </row>
    <row r="535">
      <c r="A535" s="101">
        <v>43979.0</v>
      </c>
      <c r="B535" s="107">
        <v>43.0</v>
      </c>
      <c r="C535" s="108" t="s">
        <v>158</v>
      </c>
      <c r="D535" s="109" t="s">
        <v>159</v>
      </c>
      <c r="E535" s="109" t="s">
        <v>160</v>
      </c>
      <c r="F535" s="110" t="str">
        <f t="shared" si="1"/>
        <v>RS43979</v>
      </c>
      <c r="G535" s="81">
        <v>39.16</v>
      </c>
    </row>
    <row r="536">
      <c r="A536" s="101">
        <v>43979.0</v>
      </c>
      <c r="B536" s="107">
        <v>11.0</v>
      </c>
      <c r="C536" s="108" t="s">
        <v>39</v>
      </c>
      <c r="D536" s="109" t="s">
        <v>117</v>
      </c>
      <c r="E536" s="109" t="s">
        <v>118</v>
      </c>
      <c r="F536" s="110" t="str">
        <f t="shared" si="1"/>
        <v>RO43979</v>
      </c>
      <c r="G536" s="81">
        <v>42.33</v>
      </c>
    </row>
    <row r="537">
      <c r="A537" s="101">
        <v>43979.0</v>
      </c>
      <c r="B537" s="107">
        <v>14.0</v>
      </c>
      <c r="C537" s="108" t="s">
        <v>39</v>
      </c>
      <c r="D537" s="109" t="s">
        <v>122</v>
      </c>
      <c r="E537" s="109" t="s">
        <v>123</v>
      </c>
      <c r="F537" s="110" t="str">
        <f t="shared" si="1"/>
        <v>RR43979</v>
      </c>
      <c r="G537" s="81">
        <v>41.56</v>
      </c>
    </row>
    <row r="538">
      <c r="A538" s="101">
        <v>43979.0</v>
      </c>
      <c r="B538" s="107">
        <v>42.0</v>
      </c>
      <c r="C538" s="108" t="s">
        <v>158</v>
      </c>
      <c r="D538" s="109" t="s">
        <v>164</v>
      </c>
      <c r="E538" s="109" t="s">
        <v>165</v>
      </c>
      <c r="F538" s="110" t="str">
        <f t="shared" si="1"/>
        <v>SC43979</v>
      </c>
      <c r="G538" s="81">
        <v>38.08</v>
      </c>
    </row>
    <row r="539">
      <c r="A539" s="101">
        <v>43979.0</v>
      </c>
      <c r="B539" s="107">
        <v>35.0</v>
      </c>
      <c r="C539" s="108" t="s">
        <v>131</v>
      </c>
      <c r="D539" s="109" t="s">
        <v>148</v>
      </c>
      <c r="E539" s="109" t="s">
        <v>149</v>
      </c>
      <c r="F539" s="110" t="str">
        <f t="shared" si="1"/>
        <v>SP43979</v>
      </c>
      <c r="G539" s="81">
        <v>41.0</v>
      </c>
    </row>
    <row r="540">
      <c r="A540" s="101">
        <v>43979.0</v>
      </c>
      <c r="B540" s="107">
        <v>28.0</v>
      </c>
      <c r="C540" s="108" t="s">
        <v>53</v>
      </c>
      <c r="D540" s="109" t="s">
        <v>93</v>
      </c>
      <c r="E540" s="109" t="s">
        <v>94</v>
      </c>
      <c r="F540" s="110" t="str">
        <f t="shared" si="1"/>
        <v>SE43979</v>
      </c>
      <c r="G540" s="81">
        <v>41.54</v>
      </c>
    </row>
    <row r="541">
      <c r="A541" s="101">
        <v>43979.0</v>
      </c>
      <c r="B541" s="107">
        <v>17.0</v>
      </c>
      <c r="C541" s="108" t="s">
        <v>39</v>
      </c>
      <c r="D541" s="109" t="s">
        <v>127</v>
      </c>
      <c r="E541" s="109" t="s">
        <v>128</v>
      </c>
      <c r="F541" s="110" t="str">
        <f t="shared" si="1"/>
        <v>TO43979</v>
      </c>
      <c r="G541" s="81">
        <v>36.81</v>
      </c>
    </row>
    <row r="542">
      <c r="A542" s="101">
        <v>43980.0</v>
      </c>
      <c r="B542" s="103">
        <v>12.0</v>
      </c>
      <c r="C542" s="104" t="s">
        <v>39</v>
      </c>
      <c r="D542" s="105" t="s">
        <v>98</v>
      </c>
      <c r="E542" s="105" t="s">
        <v>40</v>
      </c>
      <c r="F542" s="110" t="str">
        <f t="shared" si="1"/>
        <v>AC43980</v>
      </c>
      <c r="G542" s="81">
        <v>44.5</v>
      </c>
    </row>
    <row r="543">
      <c r="A543" s="101">
        <v>43980.0</v>
      </c>
      <c r="B543" s="107">
        <v>27.0</v>
      </c>
      <c r="C543" s="108" t="s">
        <v>53</v>
      </c>
      <c r="D543" s="109" t="s">
        <v>54</v>
      </c>
      <c r="E543" s="109" t="s">
        <v>55</v>
      </c>
      <c r="F543" s="110" t="str">
        <f t="shared" si="1"/>
        <v>AL43980</v>
      </c>
      <c r="G543" s="81">
        <v>41.25</v>
      </c>
    </row>
    <row r="544">
      <c r="A544" s="101">
        <v>43980.0</v>
      </c>
      <c r="B544" s="107">
        <v>16.0</v>
      </c>
      <c r="C544" s="108" t="s">
        <v>39</v>
      </c>
      <c r="D544" s="109" t="s">
        <v>102</v>
      </c>
      <c r="E544" s="109" t="s">
        <v>103</v>
      </c>
      <c r="F544" s="110" t="str">
        <f t="shared" si="1"/>
        <v>AP43980</v>
      </c>
      <c r="G544" s="81">
        <v>48.39</v>
      </c>
    </row>
    <row r="545">
      <c r="A545" s="101">
        <v>43980.0</v>
      </c>
      <c r="B545" s="107">
        <v>13.0</v>
      </c>
      <c r="C545" s="108" t="s">
        <v>39</v>
      </c>
      <c r="D545" s="109" t="s">
        <v>107</v>
      </c>
      <c r="E545" s="109" t="s">
        <v>108</v>
      </c>
      <c r="F545" s="110" t="str">
        <f t="shared" si="1"/>
        <v>AM43980</v>
      </c>
      <c r="G545" s="81">
        <v>42.2</v>
      </c>
    </row>
    <row r="546">
      <c r="A546" s="101">
        <v>43980.0</v>
      </c>
      <c r="B546" s="107">
        <v>29.0</v>
      </c>
      <c r="C546" s="108" t="s">
        <v>53</v>
      </c>
      <c r="D546" s="109" t="s">
        <v>59</v>
      </c>
      <c r="E546" s="109" t="s">
        <v>60</v>
      </c>
      <c r="F546" s="110" t="str">
        <f t="shared" si="1"/>
        <v>BA43980</v>
      </c>
      <c r="G546" s="81">
        <v>39.23</v>
      </c>
    </row>
    <row r="547">
      <c r="A547" s="101">
        <v>43980.0</v>
      </c>
      <c r="B547" s="107">
        <v>23.0</v>
      </c>
      <c r="C547" s="108" t="s">
        <v>53</v>
      </c>
      <c r="D547" s="109" t="s">
        <v>64</v>
      </c>
      <c r="E547" s="109" t="s">
        <v>65</v>
      </c>
      <c r="F547" s="110" t="str">
        <f t="shared" si="1"/>
        <v>CE43980</v>
      </c>
      <c r="G547" s="81">
        <v>43.59</v>
      </c>
    </row>
    <row r="548">
      <c r="A548" s="101">
        <v>43980.0</v>
      </c>
      <c r="B548" s="107">
        <v>53.0</v>
      </c>
      <c r="C548" s="108" t="s">
        <v>46</v>
      </c>
      <c r="D548" s="109" t="s">
        <v>19</v>
      </c>
      <c r="E548" s="109" t="s">
        <v>20</v>
      </c>
      <c r="F548" s="110" t="str">
        <f t="shared" si="1"/>
        <v>DF43980</v>
      </c>
      <c r="G548" s="81">
        <v>39.22</v>
      </c>
    </row>
    <row r="549">
      <c r="A549" s="101">
        <v>43980.0</v>
      </c>
      <c r="B549" s="107">
        <v>32.0</v>
      </c>
      <c r="C549" s="108" t="s">
        <v>131</v>
      </c>
      <c r="D549" s="109" t="s">
        <v>132</v>
      </c>
      <c r="E549" s="109" t="s">
        <v>133</v>
      </c>
      <c r="F549" s="110" t="str">
        <f t="shared" si="1"/>
        <v>ES43980</v>
      </c>
      <c r="G549" s="81">
        <v>37.38</v>
      </c>
    </row>
    <row r="550">
      <c r="A550" s="101">
        <v>43980.0</v>
      </c>
      <c r="B550" s="107">
        <v>52.0</v>
      </c>
      <c r="C550" s="108" t="s">
        <v>46</v>
      </c>
      <c r="D550" s="109" t="s">
        <v>31</v>
      </c>
      <c r="E550" s="109" t="s">
        <v>33</v>
      </c>
      <c r="F550" s="110" t="str">
        <f t="shared" si="1"/>
        <v>GO43980</v>
      </c>
      <c r="G550" s="81">
        <v>34.84</v>
      </c>
    </row>
    <row r="551">
      <c r="A551" s="101">
        <v>43980.0</v>
      </c>
      <c r="B551" s="107">
        <v>21.0</v>
      </c>
      <c r="C551" s="108" t="s">
        <v>53</v>
      </c>
      <c r="D551" s="109" t="s">
        <v>69</v>
      </c>
      <c r="E551" s="109" t="s">
        <v>70</v>
      </c>
      <c r="F551" s="110" t="str">
        <f t="shared" si="1"/>
        <v>MA43980</v>
      </c>
      <c r="G551" s="81">
        <v>40.47</v>
      </c>
    </row>
    <row r="552">
      <c r="A552" s="101">
        <v>43980.0</v>
      </c>
      <c r="B552" s="107">
        <v>51.0</v>
      </c>
      <c r="C552" s="108" t="s">
        <v>46</v>
      </c>
      <c r="D552" s="109" t="s">
        <v>42</v>
      </c>
      <c r="E552" s="109" t="s">
        <v>43</v>
      </c>
      <c r="F552" s="110" t="str">
        <f t="shared" si="1"/>
        <v>MT43980</v>
      </c>
      <c r="G552" s="81">
        <v>36.08</v>
      </c>
    </row>
    <row r="553">
      <c r="A553" s="101">
        <v>43980.0</v>
      </c>
      <c r="B553" s="107">
        <v>50.0</v>
      </c>
      <c r="C553" s="108" t="s">
        <v>46</v>
      </c>
      <c r="D553" s="109" t="s">
        <v>48</v>
      </c>
      <c r="E553" s="109" t="s">
        <v>49</v>
      </c>
      <c r="F553" s="110" t="str">
        <f t="shared" si="1"/>
        <v>MS43980</v>
      </c>
      <c r="G553" s="81">
        <v>35.75</v>
      </c>
    </row>
    <row r="554">
      <c r="A554" s="101">
        <v>43980.0</v>
      </c>
      <c r="B554" s="107">
        <v>31.0</v>
      </c>
      <c r="C554" s="108" t="s">
        <v>131</v>
      </c>
      <c r="D554" s="109" t="s">
        <v>137</v>
      </c>
      <c r="E554" s="109" t="s">
        <v>138</v>
      </c>
      <c r="F554" s="110" t="str">
        <f t="shared" si="1"/>
        <v>MG43980</v>
      </c>
      <c r="G554" s="81">
        <v>36.14</v>
      </c>
    </row>
    <row r="555">
      <c r="A555" s="101">
        <v>43980.0</v>
      </c>
      <c r="B555" s="107">
        <v>15.0</v>
      </c>
      <c r="C555" s="108" t="s">
        <v>39</v>
      </c>
      <c r="D555" s="109" t="s">
        <v>112</v>
      </c>
      <c r="E555" s="109" t="s">
        <v>114</v>
      </c>
      <c r="F555" s="110" t="str">
        <f t="shared" si="1"/>
        <v>PA43980</v>
      </c>
      <c r="G555" s="81">
        <v>41.87</v>
      </c>
    </row>
    <row r="556">
      <c r="A556" s="101">
        <v>43980.0</v>
      </c>
      <c r="B556" s="107">
        <v>25.0</v>
      </c>
      <c r="C556" s="108" t="s">
        <v>53</v>
      </c>
      <c r="D556" s="109" t="s">
        <v>74</v>
      </c>
      <c r="E556" s="109" t="s">
        <v>75</v>
      </c>
      <c r="F556" s="110" t="str">
        <f t="shared" si="1"/>
        <v>PB43980</v>
      </c>
      <c r="G556" s="81">
        <v>40.6</v>
      </c>
    </row>
    <row r="557">
      <c r="A557" s="101">
        <v>43980.0</v>
      </c>
      <c r="B557" s="107">
        <v>41.0</v>
      </c>
      <c r="C557" s="108" t="s">
        <v>158</v>
      </c>
      <c r="D557" s="109" t="s">
        <v>153</v>
      </c>
      <c r="E557" s="109" t="s">
        <v>154</v>
      </c>
      <c r="F557" s="110" t="str">
        <f t="shared" si="1"/>
        <v>PR43980</v>
      </c>
      <c r="G557" s="81">
        <v>36.05</v>
      </c>
    </row>
    <row r="558">
      <c r="A558" s="101">
        <v>43980.0</v>
      </c>
      <c r="B558" s="107">
        <v>26.0</v>
      </c>
      <c r="C558" s="108" t="s">
        <v>53</v>
      </c>
      <c r="D558" s="109" t="s">
        <v>78</v>
      </c>
      <c r="E558" s="109" t="s">
        <v>79</v>
      </c>
      <c r="F558" s="110" t="str">
        <f t="shared" si="1"/>
        <v>PE43980</v>
      </c>
      <c r="G558" s="81">
        <v>44.83</v>
      </c>
    </row>
    <row r="559">
      <c r="A559" s="101">
        <v>43980.0</v>
      </c>
      <c r="B559" s="107">
        <v>22.0</v>
      </c>
      <c r="C559" s="108" t="s">
        <v>53</v>
      </c>
      <c r="D559" s="109" t="s">
        <v>83</v>
      </c>
      <c r="E559" s="109" t="s">
        <v>85</v>
      </c>
      <c r="F559" s="110" t="str">
        <f t="shared" si="1"/>
        <v>PI43980</v>
      </c>
      <c r="G559" s="81">
        <v>42.37</v>
      </c>
    </row>
    <row r="560">
      <c r="A560" s="101">
        <v>43980.0</v>
      </c>
      <c r="B560" s="107">
        <v>33.0</v>
      </c>
      <c r="C560" s="108" t="s">
        <v>131</v>
      </c>
      <c r="D560" s="109" t="s">
        <v>142</v>
      </c>
      <c r="E560" s="109" t="s">
        <v>143</v>
      </c>
      <c r="F560" s="110" t="str">
        <f t="shared" si="1"/>
        <v>RJ43980</v>
      </c>
      <c r="G560" s="81">
        <v>41.58</v>
      </c>
    </row>
    <row r="561">
      <c r="A561" s="101">
        <v>43980.0</v>
      </c>
      <c r="B561" s="107">
        <v>24.0</v>
      </c>
      <c r="C561" s="108" t="s">
        <v>53</v>
      </c>
      <c r="D561" s="109" t="s">
        <v>88</v>
      </c>
      <c r="E561" s="109" t="s">
        <v>89</v>
      </c>
      <c r="F561" s="110" t="str">
        <f t="shared" si="1"/>
        <v>RN43980</v>
      </c>
      <c r="G561" s="81">
        <v>38.69</v>
      </c>
    </row>
    <row r="562">
      <c r="A562" s="101">
        <v>43980.0</v>
      </c>
      <c r="B562" s="107">
        <v>43.0</v>
      </c>
      <c r="C562" s="108" t="s">
        <v>158</v>
      </c>
      <c r="D562" s="109" t="s">
        <v>159</v>
      </c>
      <c r="E562" s="109" t="s">
        <v>160</v>
      </c>
      <c r="F562" s="110" t="str">
        <f t="shared" si="1"/>
        <v>RS43980</v>
      </c>
      <c r="G562" s="81">
        <v>36.95</v>
      </c>
    </row>
    <row r="563">
      <c r="A563" s="101">
        <v>43980.0</v>
      </c>
      <c r="B563" s="107">
        <v>11.0</v>
      </c>
      <c r="C563" s="108" t="s">
        <v>39</v>
      </c>
      <c r="D563" s="109" t="s">
        <v>117</v>
      </c>
      <c r="E563" s="109" t="s">
        <v>118</v>
      </c>
      <c r="F563" s="110" t="str">
        <f t="shared" si="1"/>
        <v>RO43980</v>
      </c>
      <c r="G563" s="81">
        <v>40.28</v>
      </c>
    </row>
    <row r="564">
      <c r="A564" s="101">
        <v>43980.0</v>
      </c>
      <c r="B564" s="107">
        <v>14.0</v>
      </c>
      <c r="C564" s="108" t="s">
        <v>39</v>
      </c>
      <c r="D564" s="109" t="s">
        <v>122</v>
      </c>
      <c r="E564" s="109" t="s">
        <v>123</v>
      </c>
      <c r="F564" s="110" t="str">
        <f t="shared" si="1"/>
        <v>RR43980</v>
      </c>
      <c r="G564" s="81">
        <v>40.62</v>
      </c>
    </row>
    <row r="565">
      <c r="A565" s="101">
        <v>43980.0</v>
      </c>
      <c r="B565" s="107">
        <v>42.0</v>
      </c>
      <c r="C565" s="108" t="s">
        <v>158</v>
      </c>
      <c r="D565" s="109" t="s">
        <v>164</v>
      </c>
      <c r="E565" s="109" t="s">
        <v>165</v>
      </c>
      <c r="F565" s="110" t="str">
        <f t="shared" si="1"/>
        <v>SC43980</v>
      </c>
      <c r="G565" s="81">
        <v>36.14</v>
      </c>
    </row>
    <row r="566">
      <c r="A566" s="101">
        <v>43980.0</v>
      </c>
      <c r="B566" s="107">
        <v>35.0</v>
      </c>
      <c r="C566" s="108" t="s">
        <v>131</v>
      </c>
      <c r="D566" s="109" t="s">
        <v>148</v>
      </c>
      <c r="E566" s="109" t="s">
        <v>149</v>
      </c>
      <c r="F566" s="110" t="str">
        <f t="shared" si="1"/>
        <v>SP43980</v>
      </c>
      <c r="G566" s="81">
        <v>39.22</v>
      </c>
    </row>
    <row r="567">
      <c r="A567" s="101">
        <v>43980.0</v>
      </c>
      <c r="B567" s="107">
        <v>28.0</v>
      </c>
      <c r="C567" s="108" t="s">
        <v>53</v>
      </c>
      <c r="D567" s="109" t="s">
        <v>93</v>
      </c>
      <c r="E567" s="109" t="s">
        <v>94</v>
      </c>
      <c r="F567" s="110" t="str">
        <f t="shared" si="1"/>
        <v>SE43980</v>
      </c>
      <c r="G567" s="81">
        <v>36.63</v>
      </c>
    </row>
    <row r="568">
      <c r="A568" s="101">
        <v>43980.0</v>
      </c>
      <c r="B568" s="107">
        <v>17.0</v>
      </c>
      <c r="C568" s="108" t="s">
        <v>39</v>
      </c>
      <c r="D568" s="109" t="s">
        <v>127</v>
      </c>
      <c r="E568" s="109" t="s">
        <v>128</v>
      </c>
      <c r="F568" s="110" t="str">
        <f t="shared" si="1"/>
        <v>TO43980</v>
      </c>
      <c r="G568" s="81">
        <v>34.14</v>
      </c>
    </row>
    <row r="569">
      <c r="A569" s="101">
        <v>43981.0</v>
      </c>
      <c r="B569" s="103">
        <v>12.0</v>
      </c>
      <c r="C569" s="104" t="s">
        <v>39</v>
      </c>
      <c r="D569" s="105" t="s">
        <v>98</v>
      </c>
      <c r="E569" s="105" t="s">
        <v>40</v>
      </c>
      <c r="F569" s="110" t="str">
        <f t="shared" si="1"/>
        <v>AC43981</v>
      </c>
      <c r="G569" s="81">
        <v>48.97</v>
      </c>
    </row>
    <row r="570">
      <c r="A570" s="101">
        <v>43981.0</v>
      </c>
      <c r="B570" s="107">
        <v>27.0</v>
      </c>
      <c r="C570" s="108" t="s">
        <v>53</v>
      </c>
      <c r="D570" s="109" t="s">
        <v>54</v>
      </c>
      <c r="E570" s="109" t="s">
        <v>55</v>
      </c>
      <c r="F570" s="110" t="str">
        <f t="shared" si="1"/>
        <v>AL43981</v>
      </c>
      <c r="G570" s="81">
        <v>48.56</v>
      </c>
    </row>
    <row r="571">
      <c r="A571" s="101">
        <v>43981.0</v>
      </c>
      <c r="B571" s="107">
        <v>16.0</v>
      </c>
      <c r="C571" s="108" t="s">
        <v>39</v>
      </c>
      <c r="D571" s="109" t="s">
        <v>102</v>
      </c>
      <c r="E571" s="109" t="s">
        <v>103</v>
      </c>
      <c r="F571" s="110" t="str">
        <f t="shared" si="1"/>
        <v>AP43981</v>
      </c>
      <c r="G571" s="81">
        <v>50.49</v>
      </c>
    </row>
    <row r="572">
      <c r="A572" s="101">
        <v>43981.0</v>
      </c>
      <c r="B572" s="107">
        <v>13.0</v>
      </c>
      <c r="C572" s="108" t="s">
        <v>39</v>
      </c>
      <c r="D572" s="109" t="s">
        <v>107</v>
      </c>
      <c r="E572" s="109" t="s">
        <v>108</v>
      </c>
      <c r="F572" s="110" t="str">
        <f t="shared" si="1"/>
        <v>AM43981</v>
      </c>
      <c r="G572" s="81">
        <v>44.32</v>
      </c>
    </row>
    <row r="573">
      <c r="A573" s="101">
        <v>43981.0</v>
      </c>
      <c r="B573" s="107">
        <v>29.0</v>
      </c>
      <c r="C573" s="108" t="s">
        <v>53</v>
      </c>
      <c r="D573" s="109" t="s">
        <v>59</v>
      </c>
      <c r="E573" s="109" t="s">
        <v>60</v>
      </c>
      <c r="F573" s="110" t="str">
        <f t="shared" si="1"/>
        <v>BA43981</v>
      </c>
      <c r="G573" s="81">
        <v>42.99</v>
      </c>
    </row>
    <row r="574">
      <c r="A574" s="101">
        <v>43981.0</v>
      </c>
      <c r="B574" s="107">
        <v>23.0</v>
      </c>
      <c r="C574" s="108" t="s">
        <v>53</v>
      </c>
      <c r="D574" s="109" t="s">
        <v>64</v>
      </c>
      <c r="E574" s="109" t="s">
        <v>65</v>
      </c>
      <c r="F574" s="110" t="str">
        <f t="shared" si="1"/>
        <v>CE43981</v>
      </c>
      <c r="G574" s="81">
        <v>46.12</v>
      </c>
    </row>
    <row r="575">
      <c r="A575" s="101">
        <v>43981.0</v>
      </c>
      <c r="B575" s="107">
        <v>53.0</v>
      </c>
      <c r="C575" s="108" t="s">
        <v>46</v>
      </c>
      <c r="D575" s="109" t="s">
        <v>19</v>
      </c>
      <c r="E575" s="109" t="s">
        <v>20</v>
      </c>
      <c r="F575" s="110" t="str">
        <f t="shared" si="1"/>
        <v>DF43981</v>
      </c>
      <c r="G575" s="81">
        <v>42.28</v>
      </c>
    </row>
    <row r="576">
      <c r="A576" s="101">
        <v>43981.0</v>
      </c>
      <c r="B576" s="107">
        <v>32.0</v>
      </c>
      <c r="C576" s="108" t="s">
        <v>131</v>
      </c>
      <c r="D576" s="109" t="s">
        <v>132</v>
      </c>
      <c r="E576" s="109" t="s">
        <v>133</v>
      </c>
      <c r="F576" s="110" t="str">
        <f t="shared" si="1"/>
        <v>ES43981</v>
      </c>
      <c r="G576" s="81">
        <v>41.46</v>
      </c>
    </row>
    <row r="577">
      <c r="A577" s="101">
        <v>43981.0</v>
      </c>
      <c r="B577" s="107">
        <v>52.0</v>
      </c>
      <c r="C577" s="108" t="s">
        <v>46</v>
      </c>
      <c r="D577" s="109" t="s">
        <v>31</v>
      </c>
      <c r="E577" s="109" t="s">
        <v>33</v>
      </c>
      <c r="F577" s="110" t="str">
        <f t="shared" si="1"/>
        <v>GO43981</v>
      </c>
      <c r="G577" s="81">
        <v>37.93</v>
      </c>
    </row>
    <row r="578">
      <c r="A578" s="101">
        <v>43981.0</v>
      </c>
      <c r="B578" s="107">
        <v>21.0</v>
      </c>
      <c r="C578" s="108" t="s">
        <v>53</v>
      </c>
      <c r="D578" s="109" t="s">
        <v>69</v>
      </c>
      <c r="E578" s="109" t="s">
        <v>70</v>
      </c>
      <c r="F578" s="110" t="str">
        <f t="shared" si="1"/>
        <v>MA43981</v>
      </c>
      <c r="G578" s="81">
        <v>42.15</v>
      </c>
    </row>
    <row r="579">
      <c r="A579" s="101">
        <v>43981.0</v>
      </c>
      <c r="B579" s="107">
        <v>51.0</v>
      </c>
      <c r="C579" s="108" t="s">
        <v>46</v>
      </c>
      <c r="D579" s="109" t="s">
        <v>42</v>
      </c>
      <c r="E579" s="109" t="s">
        <v>43</v>
      </c>
      <c r="F579" s="110" t="str">
        <f t="shared" si="1"/>
        <v>MT43981</v>
      </c>
      <c r="G579" s="81">
        <v>39.14</v>
      </c>
    </row>
    <row r="580">
      <c r="A580" s="101">
        <v>43981.0</v>
      </c>
      <c r="B580" s="107">
        <v>50.0</v>
      </c>
      <c r="C580" s="108" t="s">
        <v>46</v>
      </c>
      <c r="D580" s="109" t="s">
        <v>48</v>
      </c>
      <c r="E580" s="109" t="s">
        <v>49</v>
      </c>
      <c r="F580" s="110" t="str">
        <f t="shared" si="1"/>
        <v>MS43981</v>
      </c>
      <c r="G580" s="81">
        <v>39.17</v>
      </c>
    </row>
    <row r="581">
      <c r="A581" s="101">
        <v>43981.0</v>
      </c>
      <c r="B581" s="107">
        <v>31.0</v>
      </c>
      <c r="C581" s="108" t="s">
        <v>131</v>
      </c>
      <c r="D581" s="109" t="s">
        <v>137</v>
      </c>
      <c r="E581" s="109" t="s">
        <v>138</v>
      </c>
      <c r="F581" s="110" t="str">
        <f t="shared" si="1"/>
        <v>MG43981</v>
      </c>
      <c r="G581" s="81">
        <v>40.12</v>
      </c>
    </row>
    <row r="582">
      <c r="A582" s="101">
        <v>43981.0</v>
      </c>
      <c r="B582" s="107">
        <v>15.0</v>
      </c>
      <c r="C582" s="108" t="s">
        <v>39</v>
      </c>
      <c r="D582" s="109" t="s">
        <v>112</v>
      </c>
      <c r="E582" s="109" t="s">
        <v>114</v>
      </c>
      <c r="F582" s="110" t="str">
        <f t="shared" si="1"/>
        <v>PA43981</v>
      </c>
      <c r="G582" s="81">
        <v>45.21</v>
      </c>
    </row>
    <row r="583">
      <c r="A583" s="101">
        <v>43981.0</v>
      </c>
      <c r="B583" s="107">
        <v>25.0</v>
      </c>
      <c r="C583" s="108" t="s">
        <v>53</v>
      </c>
      <c r="D583" s="109" t="s">
        <v>74</v>
      </c>
      <c r="E583" s="109" t="s">
        <v>75</v>
      </c>
      <c r="F583" s="110" t="str">
        <f t="shared" si="1"/>
        <v>PB43981</v>
      </c>
      <c r="G583" s="81">
        <v>43.51</v>
      </c>
    </row>
    <row r="584">
      <c r="A584" s="101">
        <v>43981.0</v>
      </c>
      <c r="B584" s="107">
        <v>41.0</v>
      </c>
      <c r="C584" s="108" t="s">
        <v>158</v>
      </c>
      <c r="D584" s="109" t="s">
        <v>153</v>
      </c>
      <c r="E584" s="109" t="s">
        <v>154</v>
      </c>
      <c r="F584" s="110" t="str">
        <f t="shared" si="1"/>
        <v>PR43981</v>
      </c>
      <c r="G584" s="81">
        <v>39.79</v>
      </c>
    </row>
    <row r="585">
      <c r="A585" s="101">
        <v>43981.0</v>
      </c>
      <c r="B585" s="107">
        <v>26.0</v>
      </c>
      <c r="C585" s="108" t="s">
        <v>53</v>
      </c>
      <c r="D585" s="109" t="s">
        <v>78</v>
      </c>
      <c r="E585" s="109" t="s">
        <v>79</v>
      </c>
      <c r="F585" s="110" t="str">
        <f t="shared" si="1"/>
        <v>PE43981</v>
      </c>
      <c r="G585" s="81">
        <v>46.79</v>
      </c>
    </row>
    <row r="586">
      <c r="A586" s="101">
        <v>43981.0</v>
      </c>
      <c r="B586" s="107">
        <v>22.0</v>
      </c>
      <c r="C586" s="108" t="s">
        <v>53</v>
      </c>
      <c r="D586" s="109" t="s">
        <v>83</v>
      </c>
      <c r="E586" s="109" t="s">
        <v>85</v>
      </c>
      <c r="F586" s="110" t="str">
        <f t="shared" si="1"/>
        <v>PI43981</v>
      </c>
      <c r="G586" s="81">
        <v>42.91</v>
      </c>
    </row>
    <row r="587">
      <c r="A587" s="101">
        <v>43981.0</v>
      </c>
      <c r="B587" s="107">
        <v>33.0</v>
      </c>
      <c r="C587" s="108" t="s">
        <v>131</v>
      </c>
      <c r="D587" s="109" t="s">
        <v>142</v>
      </c>
      <c r="E587" s="109" t="s">
        <v>143</v>
      </c>
      <c r="F587" s="110" t="str">
        <f t="shared" si="1"/>
        <v>RJ43981</v>
      </c>
      <c r="G587" s="81">
        <v>44.15</v>
      </c>
    </row>
    <row r="588">
      <c r="A588" s="101">
        <v>43981.0</v>
      </c>
      <c r="B588" s="107">
        <v>24.0</v>
      </c>
      <c r="C588" s="108" t="s">
        <v>53</v>
      </c>
      <c r="D588" s="109" t="s">
        <v>88</v>
      </c>
      <c r="E588" s="109" t="s">
        <v>89</v>
      </c>
      <c r="F588" s="110" t="str">
        <f t="shared" si="1"/>
        <v>RN43981</v>
      </c>
      <c r="G588" s="81">
        <v>42.1</v>
      </c>
    </row>
    <row r="589">
      <c r="A589" s="101">
        <v>43981.0</v>
      </c>
      <c r="B589" s="107">
        <v>43.0</v>
      </c>
      <c r="C589" s="108" t="s">
        <v>158</v>
      </c>
      <c r="D589" s="109" t="s">
        <v>159</v>
      </c>
      <c r="E589" s="109" t="s">
        <v>160</v>
      </c>
      <c r="F589" s="110" t="str">
        <f t="shared" si="1"/>
        <v>RS43981</v>
      </c>
      <c r="G589" s="81">
        <v>41.61</v>
      </c>
    </row>
    <row r="590">
      <c r="A590" s="101">
        <v>43981.0</v>
      </c>
      <c r="B590" s="107">
        <v>11.0</v>
      </c>
      <c r="C590" s="108" t="s">
        <v>39</v>
      </c>
      <c r="D590" s="109" t="s">
        <v>117</v>
      </c>
      <c r="E590" s="109" t="s">
        <v>118</v>
      </c>
      <c r="F590" s="110" t="str">
        <f t="shared" si="1"/>
        <v>RO43981</v>
      </c>
      <c r="G590" s="81">
        <v>44.06</v>
      </c>
    </row>
    <row r="591">
      <c r="A591" s="101">
        <v>43981.0</v>
      </c>
      <c r="B591" s="107">
        <v>14.0</v>
      </c>
      <c r="C591" s="108" t="s">
        <v>39</v>
      </c>
      <c r="D591" s="109" t="s">
        <v>122</v>
      </c>
      <c r="E591" s="109" t="s">
        <v>123</v>
      </c>
      <c r="F591" s="110" t="str">
        <f t="shared" si="1"/>
        <v>RR43981</v>
      </c>
      <c r="G591" s="81">
        <v>42.92</v>
      </c>
    </row>
    <row r="592">
      <c r="A592" s="101">
        <v>43981.0</v>
      </c>
      <c r="B592" s="107">
        <v>42.0</v>
      </c>
      <c r="C592" s="108" t="s">
        <v>158</v>
      </c>
      <c r="D592" s="109" t="s">
        <v>164</v>
      </c>
      <c r="E592" s="109" t="s">
        <v>165</v>
      </c>
      <c r="F592" s="110" t="str">
        <f t="shared" si="1"/>
        <v>SC43981</v>
      </c>
      <c r="G592" s="81">
        <v>40.72</v>
      </c>
    </row>
    <row r="593">
      <c r="A593" s="101">
        <v>43981.0</v>
      </c>
      <c r="B593" s="107">
        <v>35.0</v>
      </c>
      <c r="C593" s="108" t="s">
        <v>131</v>
      </c>
      <c r="D593" s="109" t="s">
        <v>148</v>
      </c>
      <c r="E593" s="109" t="s">
        <v>149</v>
      </c>
      <c r="F593" s="110" t="str">
        <f t="shared" si="1"/>
        <v>SP43981</v>
      </c>
      <c r="G593" s="81">
        <v>42.68</v>
      </c>
    </row>
    <row r="594">
      <c r="A594" s="101">
        <v>43981.0</v>
      </c>
      <c r="B594" s="107">
        <v>28.0</v>
      </c>
      <c r="C594" s="108" t="s">
        <v>53</v>
      </c>
      <c r="D594" s="109" t="s">
        <v>93</v>
      </c>
      <c r="E594" s="109" t="s">
        <v>94</v>
      </c>
      <c r="F594" s="110" t="str">
        <f t="shared" si="1"/>
        <v>SE43981</v>
      </c>
      <c r="G594" s="81">
        <v>39.56</v>
      </c>
    </row>
    <row r="595">
      <c r="A595" s="101">
        <v>43981.0</v>
      </c>
      <c r="B595" s="107">
        <v>17.0</v>
      </c>
      <c r="C595" s="108" t="s">
        <v>39</v>
      </c>
      <c r="D595" s="109" t="s">
        <v>127</v>
      </c>
      <c r="E595" s="109" t="s">
        <v>128</v>
      </c>
      <c r="F595" s="110" t="str">
        <f t="shared" si="1"/>
        <v>TO43981</v>
      </c>
      <c r="G595" s="81">
        <v>38.49</v>
      </c>
    </row>
    <row r="596">
      <c r="A596" s="101">
        <v>43982.0</v>
      </c>
      <c r="B596" s="103">
        <v>12.0</v>
      </c>
      <c r="C596" s="104" t="s">
        <v>39</v>
      </c>
      <c r="D596" s="105" t="s">
        <v>98</v>
      </c>
      <c r="E596" s="105" t="s">
        <v>40</v>
      </c>
      <c r="F596" s="110" t="str">
        <f t="shared" si="1"/>
        <v>AC43982</v>
      </c>
      <c r="G596" s="81">
        <v>54.5</v>
      </c>
    </row>
    <row r="597">
      <c r="A597" s="101">
        <v>43982.0</v>
      </c>
      <c r="B597" s="107">
        <v>27.0</v>
      </c>
      <c r="C597" s="108" t="s">
        <v>53</v>
      </c>
      <c r="D597" s="109" t="s">
        <v>54</v>
      </c>
      <c r="E597" s="109" t="s">
        <v>55</v>
      </c>
      <c r="F597" s="110" t="str">
        <f t="shared" si="1"/>
        <v>AL43982</v>
      </c>
      <c r="G597" s="81">
        <v>53.52</v>
      </c>
    </row>
    <row r="598">
      <c r="A598" s="101">
        <v>43982.0</v>
      </c>
      <c r="B598" s="107">
        <v>16.0</v>
      </c>
      <c r="C598" s="108" t="s">
        <v>39</v>
      </c>
      <c r="D598" s="109" t="s">
        <v>102</v>
      </c>
      <c r="E598" s="109" t="s">
        <v>103</v>
      </c>
      <c r="F598" s="110" t="str">
        <f t="shared" si="1"/>
        <v>AP43982</v>
      </c>
      <c r="G598" s="81">
        <v>56.05</v>
      </c>
    </row>
    <row r="599">
      <c r="A599" s="101">
        <v>43982.0</v>
      </c>
      <c r="B599" s="107">
        <v>13.0</v>
      </c>
      <c r="C599" s="108" t="s">
        <v>39</v>
      </c>
      <c r="D599" s="109" t="s">
        <v>107</v>
      </c>
      <c r="E599" s="109" t="s">
        <v>108</v>
      </c>
      <c r="F599" s="110" t="str">
        <f t="shared" si="1"/>
        <v>AM43982</v>
      </c>
      <c r="G599" s="81">
        <v>50.74</v>
      </c>
    </row>
    <row r="600">
      <c r="A600" s="101">
        <v>43982.0</v>
      </c>
      <c r="B600" s="107">
        <v>29.0</v>
      </c>
      <c r="C600" s="108" t="s">
        <v>53</v>
      </c>
      <c r="D600" s="109" t="s">
        <v>59</v>
      </c>
      <c r="E600" s="109" t="s">
        <v>60</v>
      </c>
      <c r="F600" s="110" t="str">
        <f t="shared" si="1"/>
        <v>BA43982</v>
      </c>
      <c r="G600" s="81">
        <v>50.08</v>
      </c>
    </row>
    <row r="601">
      <c r="A601" s="101">
        <v>43982.0</v>
      </c>
      <c r="B601" s="107">
        <v>23.0</v>
      </c>
      <c r="C601" s="108" t="s">
        <v>53</v>
      </c>
      <c r="D601" s="109" t="s">
        <v>64</v>
      </c>
      <c r="E601" s="109" t="s">
        <v>65</v>
      </c>
      <c r="F601" s="110" t="str">
        <f t="shared" si="1"/>
        <v>CE43982</v>
      </c>
      <c r="G601" s="81">
        <v>52.94</v>
      </c>
    </row>
    <row r="602">
      <c r="A602" s="101">
        <v>43982.0</v>
      </c>
      <c r="B602" s="107">
        <v>53.0</v>
      </c>
      <c r="C602" s="108" t="s">
        <v>46</v>
      </c>
      <c r="D602" s="109" t="s">
        <v>19</v>
      </c>
      <c r="E602" s="109" t="s">
        <v>20</v>
      </c>
      <c r="F602" s="110" t="str">
        <f t="shared" si="1"/>
        <v>DF43982</v>
      </c>
      <c r="G602" s="81">
        <v>49.49</v>
      </c>
    </row>
    <row r="603">
      <c r="A603" s="101">
        <v>43982.0</v>
      </c>
      <c r="B603" s="107">
        <v>32.0</v>
      </c>
      <c r="C603" s="108" t="s">
        <v>131</v>
      </c>
      <c r="D603" s="109" t="s">
        <v>132</v>
      </c>
      <c r="E603" s="109" t="s">
        <v>133</v>
      </c>
      <c r="F603" s="110" t="str">
        <f t="shared" si="1"/>
        <v>ES43982</v>
      </c>
      <c r="G603" s="81">
        <v>50.81</v>
      </c>
    </row>
    <row r="604">
      <c r="A604" s="101">
        <v>43982.0</v>
      </c>
      <c r="B604" s="107">
        <v>52.0</v>
      </c>
      <c r="C604" s="108" t="s">
        <v>46</v>
      </c>
      <c r="D604" s="109" t="s">
        <v>31</v>
      </c>
      <c r="E604" s="109" t="s">
        <v>33</v>
      </c>
      <c r="F604" s="110" t="str">
        <f t="shared" si="1"/>
        <v>GO43982</v>
      </c>
      <c r="G604" s="81">
        <v>44.54</v>
      </c>
    </row>
    <row r="605">
      <c r="A605" s="101">
        <v>43982.0</v>
      </c>
      <c r="B605" s="107">
        <v>21.0</v>
      </c>
      <c r="C605" s="108" t="s">
        <v>53</v>
      </c>
      <c r="D605" s="109" t="s">
        <v>69</v>
      </c>
      <c r="E605" s="109" t="s">
        <v>70</v>
      </c>
      <c r="F605" s="110" t="str">
        <f t="shared" si="1"/>
        <v>MA43982</v>
      </c>
      <c r="G605" s="81">
        <v>48.75</v>
      </c>
    </row>
    <row r="606">
      <c r="A606" s="101">
        <v>43982.0</v>
      </c>
      <c r="B606" s="107">
        <v>51.0</v>
      </c>
      <c r="C606" s="108" t="s">
        <v>46</v>
      </c>
      <c r="D606" s="109" t="s">
        <v>42</v>
      </c>
      <c r="E606" s="109" t="s">
        <v>43</v>
      </c>
      <c r="F606" s="110" t="str">
        <f t="shared" si="1"/>
        <v>MT43982</v>
      </c>
      <c r="G606" s="81">
        <v>46.76</v>
      </c>
    </row>
    <row r="607">
      <c r="A607" s="101">
        <v>43982.0</v>
      </c>
      <c r="B607" s="107">
        <v>50.0</v>
      </c>
      <c r="C607" s="108" t="s">
        <v>46</v>
      </c>
      <c r="D607" s="109" t="s">
        <v>48</v>
      </c>
      <c r="E607" s="109" t="s">
        <v>49</v>
      </c>
      <c r="F607" s="110" t="str">
        <f t="shared" si="1"/>
        <v>MS43982</v>
      </c>
      <c r="G607" s="81">
        <v>46.2</v>
      </c>
    </row>
    <row r="608">
      <c r="A608" s="101">
        <v>43982.0</v>
      </c>
      <c r="B608" s="107">
        <v>31.0</v>
      </c>
      <c r="C608" s="108" t="s">
        <v>131</v>
      </c>
      <c r="D608" s="109" t="s">
        <v>137</v>
      </c>
      <c r="E608" s="109" t="s">
        <v>138</v>
      </c>
      <c r="F608" s="110" t="str">
        <f t="shared" si="1"/>
        <v>MG43982</v>
      </c>
      <c r="G608" s="81">
        <v>47.37</v>
      </c>
    </row>
    <row r="609">
      <c r="A609" s="101">
        <v>43982.0</v>
      </c>
      <c r="B609" s="107">
        <v>15.0</v>
      </c>
      <c r="C609" s="108" t="s">
        <v>39</v>
      </c>
      <c r="D609" s="109" t="s">
        <v>112</v>
      </c>
      <c r="E609" s="109" t="s">
        <v>114</v>
      </c>
      <c r="F609" s="110" t="str">
        <f t="shared" si="1"/>
        <v>PA43982</v>
      </c>
      <c r="G609" s="81">
        <v>49.96</v>
      </c>
    </row>
    <row r="610">
      <c r="A610" s="101">
        <v>43982.0</v>
      </c>
      <c r="B610" s="107">
        <v>25.0</v>
      </c>
      <c r="C610" s="108" t="s">
        <v>53</v>
      </c>
      <c r="D610" s="109" t="s">
        <v>74</v>
      </c>
      <c r="E610" s="109" t="s">
        <v>75</v>
      </c>
      <c r="F610" s="110" t="str">
        <f t="shared" si="1"/>
        <v>PB43982</v>
      </c>
      <c r="G610" s="81">
        <v>50.27</v>
      </c>
    </row>
    <row r="611">
      <c r="A611" s="101">
        <v>43982.0</v>
      </c>
      <c r="B611" s="107">
        <v>41.0</v>
      </c>
      <c r="C611" s="108" t="s">
        <v>158</v>
      </c>
      <c r="D611" s="109" t="s">
        <v>153</v>
      </c>
      <c r="E611" s="109" t="s">
        <v>154</v>
      </c>
      <c r="F611" s="110" t="str">
        <f t="shared" si="1"/>
        <v>PR43982</v>
      </c>
      <c r="G611" s="81">
        <v>47.74</v>
      </c>
    </row>
    <row r="612">
      <c r="A612" s="101">
        <v>43982.0</v>
      </c>
      <c r="B612" s="107">
        <v>26.0</v>
      </c>
      <c r="C612" s="108" t="s">
        <v>53</v>
      </c>
      <c r="D612" s="109" t="s">
        <v>78</v>
      </c>
      <c r="E612" s="109" t="s">
        <v>79</v>
      </c>
      <c r="F612" s="110" t="str">
        <f t="shared" si="1"/>
        <v>PE43982</v>
      </c>
      <c r="G612" s="81">
        <v>53.55</v>
      </c>
    </row>
    <row r="613">
      <c r="A613" s="101">
        <v>43982.0</v>
      </c>
      <c r="B613" s="107">
        <v>22.0</v>
      </c>
      <c r="C613" s="108" t="s">
        <v>53</v>
      </c>
      <c r="D613" s="109" t="s">
        <v>83</v>
      </c>
      <c r="E613" s="109" t="s">
        <v>85</v>
      </c>
      <c r="F613" s="110" t="str">
        <f t="shared" si="1"/>
        <v>PI43982</v>
      </c>
      <c r="G613" s="81">
        <v>51.81</v>
      </c>
    </row>
    <row r="614">
      <c r="A614" s="101">
        <v>43982.0</v>
      </c>
      <c r="B614" s="107">
        <v>33.0</v>
      </c>
      <c r="C614" s="108" t="s">
        <v>131</v>
      </c>
      <c r="D614" s="109" t="s">
        <v>142</v>
      </c>
      <c r="E614" s="109" t="s">
        <v>143</v>
      </c>
      <c r="F614" s="110" t="str">
        <f t="shared" si="1"/>
        <v>RJ43982</v>
      </c>
      <c r="G614" s="81">
        <v>51.0</v>
      </c>
    </row>
    <row r="615">
      <c r="A615" s="101">
        <v>43982.0</v>
      </c>
      <c r="B615" s="107">
        <v>24.0</v>
      </c>
      <c r="C615" s="108" t="s">
        <v>53</v>
      </c>
      <c r="D615" s="109" t="s">
        <v>88</v>
      </c>
      <c r="E615" s="109" t="s">
        <v>89</v>
      </c>
      <c r="F615" s="110" t="str">
        <f t="shared" si="1"/>
        <v>RN43982</v>
      </c>
      <c r="G615" s="81">
        <v>49.01</v>
      </c>
    </row>
    <row r="616">
      <c r="A616" s="101">
        <v>43982.0</v>
      </c>
      <c r="B616" s="107">
        <v>43.0</v>
      </c>
      <c r="C616" s="108" t="s">
        <v>158</v>
      </c>
      <c r="D616" s="109" t="s">
        <v>159</v>
      </c>
      <c r="E616" s="109" t="s">
        <v>160</v>
      </c>
      <c r="F616" s="110" t="str">
        <f t="shared" si="1"/>
        <v>RS43982</v>
      </c>
      <c r="G616" s="81">
        <v>52.17</v>
      </c>
    </row>
    <row r="617">
      <c r="A617" s="101">
        <v>43982.0</v>
      </c>
      <c r="B617" s="107">
        <v>11.0</v>
      </c>
      <c r="C617" s="108" t="s">
        <v>39</v>
      </c>
      <c r="D617" s="109" t="s">
        <v>117</v>
      </c>
      <c r="E617" s="109" t="s">
        <v>118</v>
      </c>
      <c r="F617" s="110" t="str">
        <f t="shared" si="1"/>
        <v>RO43982</v>
      </c>
      <c r="G617" s="81">
        <v>51.34</v>
      </c>
    </row>
    <row r="618">
      <c r="A618" s="101">
        <v>43982.0</v>
      </c>
      <c r="B618" s="107">
        <v>14.0</v>
      </c>
      <c r="C618" s="108" t="s">
        <v>39</v>
      </c>
      <c r="D618" s="109" t="s">
        <v>122</v>
      </c>
      <c r="E618" s="109" t="s">
        <v>123</v>
      </c>
      <c r="F618" s="110" t="str">
        <f t="shared" si="1"/>
        <v>RR43982</v>
      </c>
      <c r="G618" s="81">
        <v>49.84</v>
      </c>
    </row>
    <row r="619">
      <c r="A619" s="101">
        <v>43982.0</v>
      </c>
      <c r="B619" s="107">
        <v>42.0</v>
      </c>
      <c r="C619" s="108" t="s">
        <v>158</v>
      </c>
      <c r="D619" s="109" t="s">
        <v>164</v>
      </c>
      <c r="E619" s="109" t="s">
        <v>165</v>
      </c>
      <c r="F619" s="110" t="str">
        <f t="shared" si="1"/>
        <v>SC43982</v>
      </c>
      <c r="G619" s="81">
        <v>48.55</v>
      </c>
    </row>
    <row r="620">
      <c r="A620" s="101">
        <v>43982.0</v>
      </c>
      <c r="B620" s="107">
        <v>35.0</v>
      </c>
      <c r="C620" s="108" t="s">
        <v>131</v>
      </c>
      <c r="D620" s="109" t="s">
        <v>148</v>
      </c>
      <c r="E620" s="109" t="s">
        <v>149</v>
      </c>
      <c r="F620" s="110" t="str">
        <f t="shared" si="1"/>
        <v>SP43982</v>
      </c>
      <c r="G620" s="81">
        <v>49.78</v>
      </c>
    </row>
    <row r="621">
      <c r="A621" s="101">
        <v>43982.0</v>
      </c>
      <c r="B621" s="107">
        <v>28.0</v>
      </c>
      <c r="C621" s="108" t="s">
        <v>53</v>
      </c>
      <c r="D621" s="109" t="s">
        <v>93</v>
      </c>
      <c r="E621" s="109" t="s">
        <v>94</v>
      </c>
      <c r="F621" s="110" t="str">
        <f t="shared" si="1"/>
        <v>SE43982</v>
      </c>
      <c r="G621" s="81">
        <v>48.99</v>
      </c>
    </row>
    <row r="622">
      <c r="A622" s="101">
        <v>43982.0</v>
      </c>
      <c r="B622" s="107">
        <v>17.0</v>
      </c>
      <c r="C622" s="108" t="s">
        <v>39</v>
      </c>
      <c r="D622" s="109" t="s">
        <v>127</v>
      </c>
      <c r="E622" s="109" t="s">
        <v>128</v>
      </c>
      <c r="F622" s="110" t="str">
        <f t="shared" si="1"/>
        <v>TO43982</v>
      </c>
      <c r="G622" s="81">
        <v>46.03</v>
      </c>
    </row>
    <row r="623">
      <c r="A623" s="101">
        <v>43983.0</v>
      </c>
      <c r="B623" s="103">
        <v>12.0</v>
      </c>
      <c r="C623" s="104" t="s">
        <v>39</v>
      </c>
      <c r="D623" s="105" t="s">
        <v>98</v>
      </c>
      <c r="E623" s="105" t="s">
        <v>40</v>
      </c>
      <c r="F623" s="110" t="str">
        <f t="shared" si="1"/>
        <v>AC43983</v>
      </c>
      <c r="G623" s="81">
        <v>43.92</v>
      </c>
    </row>
    <row r="624">
      <c r="A624" s="101">
        <v>43983.0</v>
      </c>
      <c r="B624" s="107">
        <v>27.0</v>
      </c>
      <c r="C624" s="108" t="s">
        <v>53</v>
      </c>
      <c r="D624" s="109" t="s">
        <v>54</v>
      </c>
      <c r="E624" s="109" t="s">
        <v>55</v>
      </c>
      <c r="F624" s="110" t="str">
        <f t="shared" si="1"/>
        <v>AL43983</v>
      </c>
      <c r="G624" s="81">
        <v>42.21</v>
      </c>
    </row>
    <row r="625">
      <c r="A625" s="101">
        <v>43983.0</v>
      </c>
      <c r="B625" s="107">
        <v>16.0</v>
      </c>
      <c r="C625" s="108" t="s">
        <v>39</v>
      </c>
      <c r="D625" s="109" t="s">
        <v>102</v>
      </c>
      <c r="E625" s="109" t="s">
        <v>103</v>
      </c>
      <c r="F625" s="110" t="str">
        <f t="shared" si="1"/>
        <v>AP43983</v>
      </c>
      <c r="G625" s="81">
        <v>49.28</v>
      </c>
    </row>
    <row r="626">
      <c r="A626" s="101">
        <v>43983.0</v>
      </c>
      <c r="B626" s="107">
        <v>13.0</v>
      </c>
      <c r="C626" s="108" t="s">
        <v>39</v>
      </c>
      <c r="D626" s="109" t="s">
        <v>107</v>
      </c>
      <c r="E626" s="109" t="s">
        <v>108</v>
      </c>
      <c r="F626" s="110" t="str">
        <f t="shared" si="1"/>
        <v>AM43983</v>
      </c>
      <c r="G626" s="81">
        <v>43.83</v>
      </c>
    </row>
    <row r="627">
      <c r="A627" s="101">
        <v>43983.0</v>
      </c>
      <c r="B627" s="107">
        <v>29.0</v>
      </c>
      <c r="C627" s="108" t="s">
        <v>53</v>
      </c>
      <c r="D627" s="109" t="s">
        <v>59</v>
      </c>
      <c r="E627" s="109" t="s">
        <v>60</v>
      </c>
      <c r="F627" s="110" t="str">
        <f t="shared" si="1"/>
        <v>BA43983</v>
      </c>
      <c r="G627" s="81">
        <v>41.14</v>
      </c>
    </row>
    <row r="628">
      <c r="A628" s="101">
        <v>43983.0</v>
      </c>
      <c r="B628" s="107">
        <v>23.0</v>
      </c>
      <c r="C628" s="108" t="s">
        <v>53</v>
      </c>
      <c r="D628" s="109" t="s">
        <v>64</v>
      </c>
      <c r="E628" s="109" t="s">
        <v>65</v>
      </c>
      <c r="F628" s="110" t="str">
        <f t="shared" si="1"/>
        <v>CE43983</v>
      </c>
      <c r="G628" s="81">
        <v>44.18</v>
      </c>
    </row>
    <row r="629">
      <c r="A629" s="101">
        <v>43983.0</v>
      </c>
      <c r="B629" s="107">
        <v>53.0</v>
      </c>
      <c r="C629" s="108" t="s">
        <v>46</v>
      </c>
      <c r="D629" s="109" t="s">
        <v>19</v>
      </c>
      <c r="E629" s="109" t="s">
        <v>20</v>
      </c>
      <c r="F629" s="110" t="str">
        <f t="shared" si="1"/>
        <v>DF43983</v>
      </c>
      <c r="G629" s="81">
        <v>40.84</v>
      </c>
    </row>
    <row r="630">
      <c r="A630" s="101">
        <v>43983.0</v>
      </c>
      <c r="B630" s="107">
        <v>32.0</v>
      </c>
      <c r="C630" s="108" t="s">
        <v>131</v>
      </c>
      <c r="D630" s="109" t="s">
        <v>132</v>
      </c>
      <c r="E630" s="109" t="s">
        <v>133</v>
      </c>
      <c r="F630" s="110" t="str">
        <f t="shared" si="1"/>
        <v>ES43983</v>
      </c>
      <c r="G630" s="81">
        <v>39.06</v>
      </c>
    </row>
    <row r="631">
      <c r="A631" s="101">
        <v>43983.0</v>
      </c>
      <c r="B631" s="107">
        <v>52.0</v>
      </c>
      <c r="C631" s="108" t="s">
        <v>46</v>
      </c>
      <c r="D631" s="109" t="s">
        <v>31</v>
      </c>
      <c r="E631" s="109" t="s">
        <v>33</v>
      </c>
      <c r="F631" s="110" t="str">
        <f t="shared" si="1"/>
        <v>GO43983</v>
      </c>
      <c r="G631" s="81">
        <v>36.27</v>
      </c>
    </row>
    <row r="632">
      <c r="A632" s="101">
        <v>43983.0</v>
      </c>
      <c r="B632" s="107">
        <v>21.0</v>
      </c>
      <c r="C632" s="108" t="s">
        <v>53</v>
      </c>
      <c r="D632" s="109" t="s">
        <v>69</v>
      </c>
      <c r="E632" s="109" t="s">
        <v>70</v>
      </c>
      <c r="F632" s="110" t="str">
        <f t="shared" si="1"/>
        <v>MA43983</v>
      </c>
      <c r="G632" s="81">
        <v>40.7</v>
      </c>
    </row>
    <row r="633">
      <c r="A633" s="101">
        <v>43983.0</v>
      </c>
      <c r="B633" s="107">
        <v>51.0</v>
      </c>
      <c r="C633" s="108" t="s">
        <v>46</v>
      </c>
      <c r="D633" s="109" t="s">
        <v>42</v>
      </c>
      <c r="E633" s="109" t="s">
        <v>43</v>
      </c>
      <c r="F633" s="110" t="str">
        <f t="shared" si="1"/>
        <v>MT43983</v>
      </c>
      <c r="G633" s="81">
        <v>37.74</v>
      </c>
    </row>
    <row r="634">
      <c r="A634" s="101">
        <v>43983.0</v>
      </c>
      <c r="B634" s="107">
        <v>50.0</v>
      </c>
      <c r="C634" s="108" t="s">
        <v>46</v>
      </c>
      <c r="D634" s="109" t="s">
        <v>48</v>
      </c>
      <c r="E634" s="109" t="s">
        <v>49</v>
      </c>
      <c r="F634" s="110" t="str">
        <f t="shared" si="1"/>
        <v>MS43983</v>
      </c>
      <c r="G634" s="81">
        <v>37.42</v>
      </c>
    </row>
    <row r="635">
      <c r="A635" s="101">
        <v>43983.0</v>
      </c>
      <c r="B635" s="107">
        <v>31.0</v>
      </c>
      <c r="C635" s="108" t="s">
        <v>131</v>
      </c>
      <c r="D635" s="109" t="s">
        <v>137</v>
      </c>
      <c r="E635" s="109" t="s">
        <v>138</v>
      </c>
      <c r="F635" s="110" t="str">
        <f t="shared" si="1"/>
        <v>MG43983</v>
      </c>
      <c r="G635" s="81">
        <v>37.82</v>
      </c>
    </row>
    <row r="636">
      <c r="A636" s="101">
        <v>43983.0</v>
      </c>
      <c r="B636" s="107">
        <v>15.0</v>
      </c>
      <c r="C636" s="108" t="s">
        <v>39</v>
      </c>
      <c r="D636" s="109" t="s">
        <v>112</v>
      </c>
      <c r="E636" s="109" t="s">
        <v>114</v>
      </c>
      <c r="F636" s="110" t="str">
        <f t="shared" si="1"/>
        <v>PA43983</v>
      </c>
      <c r="G636" s="81">
        <v>41.79</v>
      </c>
    </row>
    <row r="637">
      <c r="A637" s="101">
        <v>43983.0</v>
      </c>
      <c r="B637" s="107">
        <v>25.0</v>
      </c>
      <c r="C637" s="108" t="s">
        <v>53</v>
      </c>
      <c r="D637" s="109" t="s">
        <v>74</v>
      </c>
      <c r="E637" s="109" t="s">
        <v>75</v>
      </c>
      <c r="F637" s="110" t="str">
        <f t="shared" si="1"/>
        <v>PB43983</v>
      </c>
      <c r="G637" s="81">
        <v>45.08</v>
      </c>
    </row>
    <row r="638">
      <c r="A638" s="101">
        <v>43983.0</v>
      </c>
      <c r="B638" s="107">
        <v>41.0</v>
      </c>
      <c r="C638" s="108" t="s">
        <v>158</v>
      </c>
      <c r="D638" s="109" t="s">
        <v>153</v>
      </c>
      <c r="E638" s="109" t="s">
        <v>154</v>
      </c>
      <c r="F638" s="110" t="str">
        <f t="shared" si="1"/>
        <v>PR43983</v>
      </c>
      <c r="G638" s="81">
        <v>38.24</v>
      </c>
    </row>
    <row r="639">
      <c r="A639" s="101">
        <v>43983.0</v>
      </c>
      <c r="B639" s="107">
        <v>26.0</v>
      </c>
      <c r="C639" s="108" t="s">
        <v>53</v>
      </c>
      <c r="D639" s="109" t="s">
        <v>78</v>
      </c>
      <c r="E639" s="109" t="s">
        <v>79</v>
      </c>
      <c r="F639" s="110" t="str">
        <f t="shared" si="1"/>
        <v>PE43983</v>
      </c>
      <c r="G639" s="81">
        <v>44.23</v>
      </c>
    </row>
    <row r="640">
      <c r="A640" s="101">
        <v>43983.0</v>
      </c>
      <c r="B640" s="107">
        <v>22.0</v>
      </c>
      <c r="C640" s="108" t="s">
        <v>53</v>
      </c>
      <c r="D640" s="109" t="s">
        <v>83</v>
      </c>
      <c r="E640" s="109" t="s">
        <v>85</v>
      </c>
      <c r="F640" s="110" t="str">
        <f t="shared" si="1"/>
        <v>PI43983</v>
      </c>
      <c r="G640" s="81">
        <v>41.97</v>
      </c>
    </row>
    <row r="641">
      <c r="A641" s="101">
        <v>43983.0</v>
      </c>
      <c r="B641" s="107">
        <v>33.0</v>
      </c>
      <c r="C641" s="108" t="s">
        <v>131</v>
      </c>
      <c r="D641" s="109" t="s">
        <v>142</v>
      </c>
      <c r="E641" s="109" t="s">
        <v>143</v>
      </c>
      <c r="F641" s="110" t="str">
        <f t="shared" si="1"/>
        <v>RJ43983</v>
      </c>
      <c r="G641" s="81">
        <v>42.91</v>
      </c>
    </row>
    <row r="642">
      <c r="A642" s="101">
        <v>43983.0</v>
      </c>
      <c r="B642" s="107">
        <v>24.0</v>
      </c>
      <c r="C642" s="108" t="s">
        <v>53</v>
      </c>
      <c r="D642" s="109" t="s">
        <v>88</v>
      </c>
      <c r="E642" s="109" t="s">
        <v>89</v>
      </c>
      <c r="F642" s="110" t="str">
        <f t="shared" si="1"/>
        <v>RN43983</v>
      </c>
      <c r="G642" s="81">
        <v>41.1</v>
      </c>
    </row>
    <row r="643">
      <c r="A643" s="101">
        <v>43983.0</v>
      </c>
      <c r="B643" s="107">
        <v>43.0</v>
      </c>
      <c r="C643" s="108" t="s">
        <v>158</v>
      </c>
      <c r="D643" s="109" t="s">
        <v>159</v>
      </c>
      <c r="E643" s="109" t="s">
        <v>160</v>
      </c>
      <c r="F643" s="110" t="str">
        <f t="shared" si="1"/>
        <v>RS43983</v>
      </c>
      <c r="G643" s="81">
        <v>39.29</v>
      </c>
    </row>
    <row r="644">
      <c r="A644" s="101">
        <v>43983.0</v>
      </c>
      <c r="B644" s="107">
        <v>11.0</v>
      </c>
      <c r="C644" s="108" t="s">
        <v>39</v>
      </c>
      <c r="D644" s="109" t="s">
        <v>117</v>
      </c>
      <c r="E644" s="109" t="s">
        <v>118</v>
      </c>
      <c r="F644" s="110" t="str">
        <f t="shared" si="1"/>
        <v>RO43983</v>
      </c>
      <c r="G644" s="81">
        <v>41.35</v>
      </c>
    </row>
    <row r="645">
      <c r="A645" s="101">
        <v>43983.0</v>
      </c>
      <c r="B645" s="107">
        <v>14.0</v>
      </c>
      <c r="C645" s="108" t="s">
        <v>39</v>
      </c>
      <c r="D645" s="109" t="s">
        <v>122</v>
      </c>
      <c r="E645" s="109" t="s">
        <v>123</v>
      </c>
      <c r="F645" s="110" t="str">
        <f t="shared" si="1"/>
        <v>RR43983</v>
      </c>
      <c r="G645" s="81">
        <v>39.38</v>
      </c>
    </row>
    <row r="646">
      <c r="A646" s="101">
        <v>43983.0</v>
      </c>
      <c r="B646" s="107">
        <v>42.0</v>
      </c>
      <c r="C646" s="108" t="s">
        <v>158</v>
      </c>
      <c r="D646" s="109" t="s">
        <v>164</v>
      </c>
      <c r="E646" s="109" t="s">
        <v>165</v>
      </c>
      <c r="F646" s="110" t="str">
        <f t="shared" si="1"/>
        <v>SC43983</v>
      </c>
      <c r="G646" s="81">
        <v>39.35</v>
      </c>
    </row>
    <row r="647">
      <c r="A647" s="101">
        <v>43983.0</v>
      </c>
      <c r="B647" s="107">
        <v>35.0</v>
      </c>
      <c r="C647" s="108" t="s">
        <v>131</v>
      </c>
      <c r="D647" s="109" t="s">
        <v>148</v>
      </c>
      <c r="E647" s="109" t="s">
        <v>149</v>
      </c>
      <c r="F647" s="110" t="str">
        <f t="shared" si="1"/>
        <v>SP43983</v>
      </c>
      <c r="G647" s="81">
        <v>40.57</v>
      </c>
    </row>
    <row r="648">
      <c r="A648" s="101">
        <v>43983.0</v>
      </c>
      <c r="B648" s="107">
        <v>28.0</v>
      </c>
      <c r="C648" s="108" t="s">
        <v>53</v>
      </c>
      <c r="D648" s="109" t="s">
        <v>93</v>
      </c>
      <c r="E648" s="109" t="s">
        <v>94</v>
      </c>
      <c r="F648" s="110" t="str">
        <f t="shared" si="1"/>
        <v>SE43983</v>
      </c>
      <c r="G648" s="81">
        <v>40.04</v>
      </c>
    </row>
    <row r="649">
      <c r="A649" s="101">
        <v>43983.0</v>
      </c>
      <c r="B649" s="107">
        <v>17.0</v>
      </c>
      <c r="C649" s="108" t="s">
        <v>39</v>
      </c>
      <c r="D649" s="109" t="s">
        <v>127</v>
      </c>
      <c r="E649" s="109" t="s">
        <v>128</v>
      </c>
      <c r="F649" s="110" t="str">
        <f t="shared" si="1"/>
        <v>TO43983</v>
      </c>
      <c r="G649" s="81">
        <v>35.38</v>
      </c>
    </row>
    <row r="650">
      <c r="A650" s="101">
        <v>43984.0</v>
      </c>
      <c r="B650" s="103">
        <v>12.0</v>
      </c>
      <c r="C650" s="104" t="s">
        <v>39</v>
      </c>
      <c r="D650" s="105" t="s">
        <v>98</v>
      </c>
      <c r="E650" s="105" t="s">
        <v>40</v>
      </c>
      <c r="F650" s="110" t="str">
        <f t="shared" si="1"/>
        <v>AC43984</v>
      </c>
      <c r="G650" s="81">
        <v>44.49</v>
      </c>
    </row>
    <row r="651">
      <c r="A651" s="101">
        <v>43984.0</v>
      </c>
      <c r="B651" s="107">
        <v>27.0</v>
      </c>
      <c r="C651" s="108" t="s">
        <v>53</v>
      </c>
      <c r="D651" s="109" t="s">
        <v>54</v>
      </c>
      <c r="E651" s="109" t="s">
        <v>55</v>
      </c>
      <c r="F651" s="110" t="str">
        <f t="shared" si="1"/>
        <v>AL43984</v>
      </c>
      <c r="G651" s="81">
        <v>41.35</v>
      </c>
    </row>
    <row r="652">
      <c r="A652" s="101">
        <v>43984.0</v>
      </c>
      <c r="B652" s="107">
        <v>16.0</v>
      </c>
      <c r="C652" s="108" t="s">
        <v>39</v>
      </c>
      <c r="D652" s="109" t="s">
        <v>102</v>
      </c>
      <c r="E652" s="109" t="s">
        <v>103</v>
      </c>
      <c r="F652" s="110" t="str">
        <f t="shared" si="1"/>
        <v>AP43984</v>
      </c>
      <c r="G652" s="81">
        <v>48.05</v>
      </c>
    </row>
    <row r="653">
      <c r="A653" s="101">
        <v>43984.0</v>
      </c>
      <c r="B653" s="107">
        <v>13.0</v>
      </c>
      <c r="C653" s="108" t="s">
        <v>39</v>
      </c>
      <c r="D653" s="109" t="s">
        <v>107</v>
      </c>
      <c r="E653" s="109" t="s">
        <v>108</v>
      </c>
      <c r="F653" s="110" t="str">
        <f t="shared" si="1"/>
        <v>AM43984</v>
      </c>
      <c r="G653" s="81">
        <v>41.68</v>
      </c>
    </row>
    <row r="654">
      <c r="A654" s="101">
        <v>43984.0</v>
      </c>
      <c r="B654" s="107">
        <v>29.0</v>
      </c>
      <c r="C654" s="108" t="s">
        <v>53</v>
      </c>
      <c r="D654" s="109" t="s">
        <v>59</v>
      </c>
      <c r="E654" s="109" t="s">
        <v>60</v>
      </c>
      <c r="F654" s="110" t="str">
        <f t="shared" si="1"/>
        <v>BA43984</v>
      </c>
      <c r="G654" s="81">
        <v>39.91</v>
      </c>
    </row>
    <row r="655">
      <c r="A655" s="101">
        <v>43984.0</v>
      </c>
      <c r="B655" s="107">
        <v>23.0</v>
      </c>
      <c r="C655" s="108" t="s">
        <v>53</v>
      </c>
      <c r="D655" s="109" t="s">
        <v>64</v>
      </c>
      <c r="E655" s="109" t="s">
        <v>65</v>
      </c>
      <c r="F655" s="110" t="str">
        <f t="shared" si="1"/>
        <v>CE43984</v>
      </c>
      <c r="G655" s="81">
        <v>43.47</v>
      </c>
    </row>
    <row r="656">
      <c r="A656" s="101">
        <v>43984.0</v>
      </c>
      <c r="B656" s="107">
        <v>53.0</v>
      </c>
      <c r="C656" s="108" t="s">
        <v>46</v>
      </c>
      <c r="D656" s="109" t="s">
        <v>19</v>
      </c>
      <c r="E656" s="109" t="s">
        <v>20</v>
      </c>
      <c r="F656" s="110" t="str">
        <f t="shared" si="1"/>
        <v>DF43984</v>
      </c>
      <c r="G656" s="81">
        <v>40.4</v>
      </c>
    </row>
    <row r="657">
      <c r="A657" s="101">
        <v>43984.0</v>
      </c>
      <c r="B657" s="107">
        <v>32.0</v>
      </c>
      <c r="C657" s="108" t="s">
        <v>131</v>
      </c>
      <c r="D657" s="109" t="s">
        <v>132</v>
      </c>
      <c r="E657" s="109" t="s">
        <v>133</v>
      </c>
      <c r="F657" s="110" t="str">
        <f t="shared" si="1"/>
        <v>ES43984</v>
      </c>
      <c r="G657" s="81">
        <v>38.84</v>
      </c>
    </row>
    <row r="658">
      <c r="A658" s="101">
        <v>43984.0</v>
      </c>
      <c r="B658" s="107">
        <v>52.0</v>
      </c>
      <c r="C658" s="108" t="s">
        <v>46</v>
      </c>
      <c r="D658" s="109" t="s">
        <v>31</v>
      </c>
      <c r="E658" s="109" t="s">
        <v>33</v>
      </c>
      <c r="F658" s="110" t="str">
        <f t="shared" si="1"/>
        <v>GO43984</v>
      </c>
      <c r="G658" s="81">
        <v>35.91</v>
      </c>
    </row>
    <row r="659">
      <c r="A659" s="101">
        <v>43984.0</v>
      </c>
      <c r="B659" s="107">
        <v>21.0</v>
      </c>
      <c r="C659" s="108" t="s">
        <v>53</v>
      </c>
      <c r="D659" s="109" t="s">
        <v>69</v>
      </c>
      <c r="E659" s="109" t="s">
        <v>70</v>
      </c>
      <c r="F659" s="110" t="str">
        <f t="shared" si="1"/>
        <v>MA43984</v>
      </c>
      <c r="G659" s="81">
        <v>39.89</v>
      </c>
    </row>
    <row r="660">
      <c r="A660" s="101">
        <v>43984.0</v>
      </c>
      <c r="B660" s="107">
        <v>51.0</v>
      </c>
      <c r="C660" s="108" t="s">
        <v>46</v>
      </c>
      <c r="D660" s="109" t="s">
        <v>42</v>
      </c>
      <c r="E660" s="109" t="s">
        <v>43</v>
      </c>
      <c r="F660" s="110" t="str">
        <f t="shared" si="1"/>
        <v>MT43984</v>
      </c>
      <c r="G660" s="81">
        <v>37.79</v>
      </c>
    </row>
    <row r="661">
      <c r="A661" s="101">
        <v>43984.0</v>
      </c>
      <c r="B661" s="107">
        <v>50.0</v>
      </c>
      <c r="C661" s="108" t="s">
        <v>46</v>
      </c>
      <c r="D661" s="109" t="s">
        <v>48</v>
      </c>
      <c r="E661" s="109" t="s">
        <v>49</v>
      </c>
      <c r="F661" s="110" t="str">
        <f t="shared" si="1"/>
        <v>MS43984</v>
      </c>
      <c r="G661" s="81">
        <v>40.9</v>
      </c>
    </row>
    <row r="662">
      <c r="A662" s="101">
        <v>43984.0</v>
      </c>
      <c r="B662" s="107">
        <v>31.0</v>
      </c>
      <c r="C662" s="108" t="s">
        <v>131</v>
      </c>
      <c r="D662" s="109" t="s">
        <v>137</v>
      </c>
      <c r="E662" s="109" t="s">
        <v>138</v>
      </c>
      <c r="F662" s="110" t="str">
        <f t="shared" si="1"/>
        <v>MG43984</v>
      </c>
      <c r="G662" s="81">
        <v>37.36</v>
      </c>
    </row>
    <row r="663">
      <c r="A663" s="101">
        <v>43984.0</v>
      </c>
      <c r="B663" s="107">
        <v>15.0</v>
      </c>
      <c r="C663" s="108" t="s">
        <v>39</v>
      </c>
      <c r="D663" s="109" t="s">
        <v>112</v>
      </c>
      <c r="E663" s="109" t="s">
        <v>114</v>
      </c>
      <c r="F663" s="110" t="str">
        <f t="shared" si="1"/>
        <v>PA43984</v>
      </c>
      <c r="G663" s="81">
        <v>39.81</v>
      </c>
    </row>
    <row r="664">
      <c r="A664" s="101">
        <v>43984.0</v>
      </c>
      <c r="B664" s="107">
        <v>25.0</v>
      </c>
      <c r="C664" s="108" t="s">
        <v>53</v>
      </c>
      <c r="D664" s="109" t="s">
        <v>74</v>
      </c>
      <c r="E664" s="109" t="s">
        <v>75</v>
      </c>
      <c r="F664" s="110" t="str">
        <f t="shared" si="1"/>
        <v>PB43984</v>
      </c>
      <c r="G664" s="81">
        <v>43.52</v>
      </c>
    </row>
    <row r="665">
      <c r="A665" s="101">
        <v>43984.0</v>
      </c>
      <c r="B665" s="107">
        <v>41.0</v>
      </c>
      <c r="C665" s="108" t="s">
        <v>158</v>
      </c>
      <c r="D665" s="109" t="s">
        <v>153</v>
      </c>
      <c r="E665" s="109" t="s">
        <v>154</v>
      </c>
      <c r="F665" s="110" t="str">
        <f t="shared" si="1"/>
        <v>PR43984</v>
      </c>
      <c r="G665" s="81">
        <v>39.42</v>
      </c>
    </row>
    <row r="666">
      <c r="A666" s="101">
        <v>43984.0</v>
      </c>
      <c r="B666" s="107">
        <v>26.0</v>
      </c>
      <c r="C666" s="108" t="s">
        <v>53</v>
      </c>
      <c r="D666" s="109" t="s">
        <v>78</v>
      </c>
      <c r="E666" s="109" t="s">
        <v>79</v>
      </c>
      <c r="F666" s="110" t="str">
        <f t="shared" si="1"/>
        <v>PE43984</v>
      </c>
      <c r="G666" s="81">
        <v>43.46</v>
      </c>
    </row>
    <row r="667">
      <c r="A667" s="101">
        <v>43984.0</v>
      </c>
      <c r="B667" s="107">
        <v>22.0</v>
      </c>
      <c r="C667" s="108" t="s">
        <v>53</v>
      </c>
      <c r="D667" s="109" t="s">
        <v>83</v>
      </c>
      <c r="E667" s="109" t="s">
        <v>85</v>
      </c>
      <c r="F667" s="110" t="str">
        <f t="shared" si="1"/>
        <v>PI43984</v>
      </c>
      <c r="G667" s="81">
        <v>40.92</v>
      </c>
    </row>
    <row r="668">
      <c r="A668" s="101">
        <v>43984.0</v>
      </c>
      <c r="B668" s="107">
        <v>33.0</v>
      </c>
      <c r="C668" s="108" t="s">
        <v>131</v>
      </c>
      <c r="D668" s="109" t="s">
        <v>142</v>
      </c>
      <c r="E668" s="109" t="s">
        <v>143</v>
      </c>
      <c r="F668" s="110" t="str">
        <f t="shared" si="1"/>
        <v>RJ43984</v>
      </c>
      <c r="G668" s="81">
        <v>42.35</v>
      </c>
    </row>
    <row r="669">
      <c r="A669" s="101">
        <v>43984.0</v>
      </c>
      <c r="B669" s="107">
        <v>24.0</v>
      </c>
      <c r="C669" s="108" t="s">
        <v>53</v>
      </c>
      <c r="D669" s="109" t="s">
        <v>88</v>
      </c>
      <c r="E669" s="109" t="s">
        <v>89</v>
      </c>
      <c r="F669" s="110" t="str">
        <f t="shared" si="1"/>
        <v>RN43984</v>
      </c>
      <c r="G669" s="81">
        <v>40.15</v>
      </c>
    </row>
    <row r="670">
      <c r="A670" s="101">
        <v>43984.0</v>
      </c>
      <c r="B670" s="107">
        <v>43.0</v>
      </c>
      <c r="C670" s="108" t="s">
        <v>158</v>
      </c>
      <c r="D670" s="109" t="s">
        <v>159</v>
      </c>
      <c r="E670" s="109" t="s">
        <v>160</v>
      </c>
      <c r="F670" s="110" t="str">
        <f t="shared" si="1"/>
        <v>RS43984</v>
      </c>
      <c r="G670" s="81">
        <v>39.2</v>
      </c>
    </row>
    <row r="671">
      <c r="A671" s="101">
        <v>43984.0</v>
      </c>
      <c r="B671" s="107">
        <v>11.0</v>
      </c>
      <c r="C671" s="108" t="s">
        <v>39</v>
      </c>
      <c r="D671" s="109" t="s">
        <v>117</v>
      </c>
      <c r="E671" s="109" t="s">
        <v>118</v>
      </c>
      <c r="F671" s="110" t="str">
        <f t="shared" si="1"/>
        <v>RO43984</v>
      </c>
      <c r="G671" s="81">
        <v>41.26</v>
      </c>
    </row>
    <row r="672">
      <c r="A672" s="101">
        <v>43984.0</v>
      </c>
      <c r="B672" s="107">
        <v>14.0</v>
      </c>
      <c r="C672" s="108" t="s">
        <v>39</v>
      </c>
      <c r="D672" s="109" t="s">
        <v>122</v>
      </c>
      <c r="E672" s="109" t="s">
        <v>123</v>
      </c>
      <c r="F672" s="110" t="str">
        <f t="shared" si="1"/>
        <v>RR43984</v>
      </c>
      <c r="G672" s="81">
        <v>40.04</v>
      </c>
    </row>
    <row r="673">
      <c r="A673" s="101">
        <v>43984.0</v>
      </c>
      <c r="B673" s="107">
        <v>42.0</v>
      </c>
      <c r="C673" s="108" t="s">
        <v>158</v>
      </c>
      <c r="D673" s="109" t="s">
        <v>164</v>
      </c>
      <c r="E673" s="109" t="s">
        <v>165</v>
      </c>
      <c r="F673" s="110" t="str">
        <f t="shared" si="1"/>
        <v>SC43984</v>
      </c>
      <c r="G673" s="81">
        <v>38.31</v>
      </c>
    </row>
    <row r="674">
      <c r="A674" s="101">
        <v>43984.0</v>
      </c>
      <c r="B674" s="107">
        <v>35.0</v>
      </c>
      <c r="C674" s="108" t="s">
        <v>131</v>
      </c>
      <c r="D674" s="109" t="s">
        <v>148</v>
      </c>
      <c r="E674" s="109" t="s">
        <v>149</v>
      </c>
      <c r="F674" s="110" t="str">
        <f t="shared" si="1"/>
        <v>SP43984</v>
      </c>
      <c r="G674" s="81">
        <v>41.71</v>
      </c>
    </row>
    <row r="675">
      <c r="A675" s="101">
        <v>43984.0</v>
      </c>
      <c r="B675" s="107">
        <v>28.0</v>
      </c>
      <c r="C675" s="108" t="s">
        <v>53</v>
      </c>
      <c r="D675" s="109" t="s">
        <v>93</v>
      </c>
      <c r="E675" s="109" t="s">
        <v>94</v>
      </c>
      <c r="F675" s="110" t="str">
        <f t="shared" si="1"/>
        <v>SE43984</v>
      </c>
      <c r="G675" s="81">
        <v>38.0</v>
      </c>
    </row>
    <row r="676">
      <c r="A676" s="101">
        <v>43984.0</v>
      </c>
      <c r="B676" s="107">
        <v>17.0</v>
      </c>
      <c r="C676" s="108" t="s">
        <v>39</v>
      </c>
      <c r="D676" s="109" t="s">
        <v>127</v>
      </c>
      <c r="E676" s="109" t="s">
        <v>128</v>
      </c>
      <c r="F676" s="110" t="str">
        <f t="shared" si="1"/>
        <v>TO43984</v>
      </c>
      <c r="G676" s="81">
        <v>34.57</v>
      </c>
    </row>
    <row r="677">
      <c r="A677" s="101">
        <v>43985.0</v>
      </c>
      <c r="B677" s="103">
        <v>12.0</v>
      </c>
      <c r="C677" s="104" t="s">
        <v>39</v>
      </c>
      <c r="D677" s="105" t="s">
        <v>98</v>
      </c>
      <c r="E677" s="105" t="s">
        <v>40</v>
      </c>
      <c r="F677" s="110" t="str">
        <f t="shared" si="1"/>
        <v>AC43985</v>
      </c>
      <c r="G677" s="81">
        <v>44.02</v>
      </c>
    </row>
    <row r="678">
      <c r="A678" s="101">
        <v>43985.0</v>
      </c>
      <c r="B678" s="107">
        <v>27.0</v>
      </c>
      <c r="C678" s="108" t="s">
        <v>53</v>
      </c>
      <c r="D678" s="109" t="s">
        <v>54</v>
      </c>
      <c r="E678" s="109" t="s">
        <v>55</v>
      </c>
      <c r="F678" s="110" t="str">
        <f t="shared" si="1"/>
        <v>AL43985</v>
      </c>
      <c r="G678" s="81">
        <v>41.02</v>
      </c>
    </row>
    <row r="679">
      <c r="A679" s="101">
        <v>43985.0</v>
      </c>
      <c r="B679" s="107">
        <v>16.0</v>
      </c>
      <c r="C679" s="108" t="s">
        <v>39</v>
      </c>
      <c r="D679" s="109" t="s">
        <v>102</v>
      </c>
      <c r="E679" s="109" t="s">
        <v>103</v>
      </c>
      <c r="F679" s="110" t="str">
        <f t="shared" si="1"/>
        <v>AP43985</v>
      </c>
      <c r="G679" s="81">
        <v>44.12</v>
      </c>
    </row>
    <row r="680">
      <c r="A680" s="101">
        <v>43985.0</v>
      </c>
      <c r="B680" s="107">
        <v>13.0</v>
      </c>
      <c r="C680" s="108" t="s">
        <v>39</v>
      </c>
      <c r="D680" s="109" t="s">
        <v>107</v>
      </c>
      <c r="E680" s="109" t="s">
        <v>108</v>
      </c>
      <c r="F680" s="110" t="str">
        <f t="shared" si="1"/>
        <v>AM43985</v>
      </c>
      <c r="G680" s="81">
        <v>40.43</v>
      </c>
    </row>
    <row r="681">
      <c r="A681" s="101">
        <v>43985.0</v>
      </c>
      <c r="B681" s="107">
        <v>29.0</v>
      </c>
      <c r="C681" s="108" t="s">
        <v>53</v>
      </c>
      <c r="D681" s="109" t="s">
        <v>59</v>
      </c>
      <c r="E681" s="109" t="s">
        <v>60</v>
      </c>
      <c r="F681" s="110" t="str">
        <f t="shared" si="1"/>
        <v>BA43985</v>
      </c>
      <c r="G681" s="81">
        <v>39.49</v>
      </c>
    </row>
    <row r="682">
      <c r="A682" s="101">
        <v>43985.0</v>
      </c>
      <c r="B682" s="107">
        <v>23.0</v>
      </c>
      <c r="C682" s="108" t="s">
        <v>53</v>
      </c>
      <c r="D682" s="109" t="s">
        <v>64</v>
      </c>
      <c r="E682" s="109" t="s">
        <v>65</v>
      </c>
      <c r="F682" s="110" t="str">
        <f t="shared" si="1"/>
        <v>CE43985</v>
      </c>
      <c r="G682" s="81">
        <v>42.73</v>
      </c>
    </row>
    <row r="683">
      <c r="A683" s="101">
        <v>43985.0</v>
      </c>
      <c r="B683" s="107">
        <v>53.0</v>
      </c>
      <c r="C683" s="108" t="s">
        <v>46</v>
      </c>
      <c r="D683" s="109" t="s">
        <v>19</v>
      </c>
      <c r="E683" s="109" t="s">
        <v>20</v>
      </c>
      <c r="F683" s="110" t="str">
        <f t="shared" si="1"/>
        <v>DF43985</v>
      </c>
      <c r="G683" s="81">
        <v>39.48</v>
      </c>
    </row>
    <row r="684">
      <c r="A684" s="101">
        <v>43985.0</v>
      </c>
      <c r="B684" s="107">
        <v>32.0</v>
      </c>
      <c r="C684" s="108" t="s">
        <v>131</v>
      </c>
      <c r="D684" s="109" t="s">
        <v>132</v>
      </c>
      <c r="E684" s="109" t="s">
        <v>133</v>
      </c>
      <c r="F684" s="110" t="str">
        <f t="shared" si="1"/>
        <v>ES43985</v>
      </c>
      <c r="G684" s="81">
        <v>37.97</v>
      </c>
    </row>
    <row r="685">
      <c r="A685" s="101">
        <v>43985.0</v>
      </c>
      <c r="B685" s="107">
        <v>52.0</v>
      </c>
      <c r="C685" s="108" t="s">
        <v>46</v>
      </c>
      <c r="D685" s="109" t="s">
        <v>31</v>
      </c>
      <c r="E685" s="109" t="s">
        <v>33</v>
      </c>
      <c r="F685" s="110" t="str">
        <f t="shared" si="1"/>
        <v>GO43985</v>
      </c>
      <c r="G685" s="81">
        <v>35.36</v>
      </c>
    </row>
    <row r="686">
      <c r="A686" s="101">
        <v>43985.0</v>
      </c>
      <c r="B686" s="107">
        <v>21.0</v>
      </c>
      <c r="C686" s="108" t="s">
        <v>53</v>
      </c>
      <c r="D686" s="109" t="s">
        <v>69</v>
      </c>
      <c r="E686" s="109" t="s">
        <v>70</v>
      </c>
      <c r="F686" s="110" t="str">
        <f t="shared" si="1"/>
        <v>MA43985</v>
      </c>
      <c r="G686" s="81">
        <v>39.01</v>
      </c>
    </row>
    <row r="687">
      <c r="A687" s="101">
        <v>43985.0</v>
      </c>
      <c r="B687" s="107">
        <v>51.0</v>
      </c>
      <c r="C687" s="108" t="s">
        <v>46</v>
      </c>
      <c r="D687" s="109" t="s">
        <v>42</v>
      </c>
      <c r="E687" s="109" t="s">
        <v>43</v>
      </c>
      <c r="F687" s="110" t="str">
        <f t="shared" si="1"/>
        <v>MT43985</v>
      </c>
      <c r="G687" s="81">
        <v>37.32</v>
      </c>
    </row>
    <row r="688">
      <c r="A688" s="101">
        <v>43985.0</v>
      </c>
      <c r="B688" s="107">
        <v>50.0</v>
      </c>
      <c r="C688" s="108" t="s">
        <v>46</v>
      </c>
      <c r="D688" s="109" t="s">
        <v>48</v>
      </c>
      <c r="E688" s="109" t="s">
        <v>49</v>
      </c>
      <c r="F688" s="110" t="str">
        <f t="shared" si="1"/>
        <v>MS43985</v>
      </c>
      <c r="G688" s="81">
        <v>38.32</v>
      </c>
    </row>
    <row r="689">
      <c r="A689" s="101">
        <v>43985.0</v>
      </c>
      <c r="B689" s="107">
        <v>31.0</v>
      </c>
      <c r="C689" s="108" t="s">
        <v>131</v>
      </c>
      <c r="D689" s="109" t="s">
        <v>137</v>
      </c>
      <c r="E689" s="109" t="s">
        <v>138</v>
      </c>
      <c r="F689" s="110" t="str">
        <f t="shared" si="1"/>
        <v>MG43985</v>
      </c>
      <c r="G689" s="81">
        <v>36.79</v>
      </c>
    </row>
    <row r="690">
      <c r="A690" s="101">
        <v>43985.0</v>
      </c>
      <c r="B690" s="107">
        <v>15.0</v>
      </c>
      <c r="C690" s="108" t="s">
        <v>39</v>
      </c>
      <c r="D690" s="109" t="s">
        <v>112</v>
      </c>
      <c r="E690" s="109" t="s">
        <v>114</v>
      </c>
      <c r="F690" s="110" t="str">
        <f t="shared" si="1"/>
        <v>PA43985</v>
      </c>
      <c r="G690" s="81">
        <v>39.29</v>
      </c>
    </row>
    <row r="691">
      <c r="A691" s="101">
        <v>43985.0</v>
      </c>
      <c r="B691" s="107">
        <v>25.0</v>
      </c>
      <c r="C691" s="108" t="s">
        <v>53</v>
      </c>
      <c r="D691" s="109" t="s">
        <v>74</v>
      </c>
      <c r="E691" s="109" t="s">
        <v>75</v>
      </c>
      <c r="F691" s="110" t="str">
        <f t="shared" si="1"/>
        <v>PB43985</v>
      </c>
      <c r="G691" s="81">
        <v>42.6</v>
      </c>
    </row>
    <row r="692">
      <c r="A692" s="101">
        <v>43985.0</v>
      </c>
      <c r="B692" s="107">
        <v>41.0</v>
      </c>
      <c r="C692" s="108" t="s">
        <v>158</v>
      </c>
      <c r="D692" s="109" t="s">
        <v>153</v>
      </c>
      <c r="E692" s="109" t="s">
        <v>154</v>
      </c>
      <c r="F692" s="110" t="str">
        <f t="shared" si="1"/>
        <v>PR43985</v>
      </c>
      <c r="G692" s="81">
        <v>37.46</v>
      </c>
    </row>
    <row r="693">
      <c r="A693" s="101">
        <v>43985.0</v>
      </c>
      <c r="B693" s="107">
        <v>26.0</v>
      </c>
      <c r="C693" s="108" t="s">
        <v>53</v>
      </c>
      <c r="D693" s="109" t="s">
        <v>78</v>
      </c>
      <c r="E693" s="109" t="s">
        <v>79</v>
      </c>
      <c r="F693" s="110" t="str">
        <f t="shared" si="1"/>
        <v>PE43985</v>
      </c>
      <c r="G693" s="81">
        <v>42.51</v>
      </c>
    </row>
    <row r="694">
      <c r="A694" s="101">
        <v>43985.0</v>
      </c>
      <c r="B694" s="107">
        <v>22.0</v>
      </c>
      <c r="C694" s="108" t="s">
        <v>53</v>
      </c>
      <c r="D694" s="109" t="s">
        <v>83</v>
      </c>
      <c r="E694" s="109" t="s">
        <v>85</v>
      </c>
      <c r="F694" s="110" t="str">
        <f t="shared" si="1"/>
        <v>PI43985</v>
      </c>
      <c r="G694" s="81">
        <v>40.29</v>
      </c>
    </row>
    <row r="695">
      <c r="A695" s="101">
        <v>43985.0</v>
      </c>
      <c r="B695" s="107">
        <v>33.0</v>
      </c>
      <c r="C695" s="108" t="s">
        <v>131</v>
      </c>
      <c r="D695" s="109" t="s">
        <v>142</v>
      </c>
      <c r="E695" s="109" t="s">
        <v>143</v>
      </c>
      <c r="F695" s="110" t="str">
        <f t="shared" si="1"/>
        <v>RJ43985</v>
      </c>
      <c r="G695" s="81">
        <v>41.56</v>
      </c>
    </row>
    <row r="696">
      <c r="A696" s="101">
        <v>43985.0</v>
      </c>
      <c r="B696" s="107">
        <v>24.0</v>
      </c>
      <c r="C696" s="108" t="s">
        <v>53</v>
      </c>
      <c r="D696" s="109" t="s">
        <v>88</v>
      </c>
      <c r="E696" s="109" t="s">
        <v>89</v>
      </c>
      <c r="F696" s="110" t="str">
        <f t="shared" si="1"/>
        <v>RN43985</v>
      </c>
      <c r="G696" s="81">
        <v>40.11</v>
      </c>
    </row>
    <row r="697">
      <c r="A697" s="101">
        <v>43985.0</v>
      </c>
      <c r="B697" s="107">
        <v>43.0</v>
      </c>
      <c r="C697" s="108" t="s">
        <v>158</v>
      </c>
      <c r="D697" s="109" t="s">
        <v>159</v>
      </c>
      <c r="E697" s="109" t="s">
        <v>160</v>
      </c>
      <c r="F697" s="110" t="str">
        <f t="shared" si="1"/>
        <v>RS43985</v>
      </c>
      <c r="G697" s="81">
        <v>38.3</v>
      </c>
    </row>
    <row r="698">
      <c r="A698" s="101">
        <v>43985.0</v>
      </c>
      <c r="B698" s="107">
        <v>11.0</v>
      </c>
      <c r="C698" s="108" t="s">
        <v>39</v>
      </c>
      <c r="D698" s="109" t="s">
        <v>117</v>
      </c>
      <c r="E698" s="109" t="s">
        <v>118</v>
      </c>
      <c r="F698" s="110" t="str">
        <f t="shared" si="1"/>
        <v>RO43985</v>
      </c>
      <c r="G698" s="81">
        <v>41.19</v>
      </c>
    </row>
    <row r="699">
      <c r="A699" s="101">
        <v>43985.0</v>
      </c>
      <c r="B699" s="107">
        <v>14.0</v>
      </c>
      <c r="C699" s="108" t="s">
        <v>39</v>
      </c>
      <c r="D699" s="109" t="s">
        <v>122</v>
      </c>
      <c r="E699" s="109" t="s">
        <v>123</v>
      </c>
      <c r="F699" s="110" t="str">
        <f t="shared" si="1"/>
        <v>RR43985</v>
      </c>
      <c r="G699" s="81">
        <v>39.03</v>
      </c>
    </row>
    <row r="700">
      <c r="A700" s="101">
        <v>43985.0</v>
      </c>
      <c r="B700" s="107">
        <v>42.0</v>
      </c>
      <c r="C700" s="108" t="s">
        <v>158</v>
      </c>
      <c r="D700" s="109" t="s">
        <v>164</v>
      </c>
      <c r="E700" s="109" t="s">
        <v>165</v>
      </c>
      <c r="F700" s="110" t="str">
        <f t="shared" si="1"/>
        <v>SC43985</v>
      </c>
      <c r="G700" s="81">
        <v>37.2</v>
      </c>
    </row>
    <row r="701">
      <c r="A701" s="101">
        <v>43985.0</v>
      </c>
      <c r="B701" s="107">
        <v>35.0</v>
      </c>
      <c r="C701" s="108" t="s">
        <v>131</v>
      </c>
      <c r="D701" s="109" t="s">
        <v>148</v>
      </c>
      <c r="E701" s="109" t="s">
        <v>149</v>
      </c>
      <c r="F701" s="110" t="str">
        <f t="shared" si="1"/>
        <v>SP43985</v>
      </c>
      <c r="G701" s="81">
        <v>39.98</v>
      </c>
    </row>
    <row r="702">
      <c r="A702" s="101">
        <v>43985.0</v>
      </c>
      <c r="B702" s="107">
        <v>28.0</v>
      </c>
      <c r="C702" s="108" t="s">
        <v>53</v>
      </c>
      <c r="D702" s="109" t="s">
        <v>93</v>
      </c>
      <c r="E702" s="109" t="s">
        <v>94</v>
      </c>
      <c r="F702" s="110" t="str">
        <f t="shared" si="1"/>
        <v>SE43985</v>
      </c>
      <c r="G702" s="81">
        <v>37.72</v>
      </c>
    </row>
    <row r="703">
      <c r="A703" s="101">
        <v>43985.0</v>
      </c>
      <c r="B703" s="107">
        <v>17.0</v>
      </c>
      <c r="C703" s="108" t="s">
        <v>39</v>
      </c>
      <c r="D703" s="109" t="s">
        <v>127</v>
      </c>
      <c r="E703" s="109" t="s">
        <v>128</v>
      </c>
      <c r="F703" s="110" t="str">
        <f t="shared" si="1"/>
        <v>TO43985</v>
      </c>
      <c r="G703" s="81">
        <v>34.5</v>
      </c>
    </row>
    <row r="704">
      <c r="A704" s="101">
        <v>43986.0</v>
      </c>
      <c r="B704" s="111">
        <v>12.0</v>
      </c>
      <c r="C704" s="112" t="s">
        <v>39</v>
      </c>
      <c r="D704" s="113" t="s">
        <v>98</v>
      </c>
      <c r="E704" s="113" t="s">
        <v>40</v>
      </c>
      <c r="F704" s="110" t="str">
        <f t="shared" si="1"/>
        <v>AC43986</v>
      </c>
      <c r="G704" s="114">
        <v>44.0</v>
      </c>
    </row>
    <row r="705">
      <c r="A705" s="115">
        <v>43986.0</v>
      </c>
      <c r="B705" s="113">
        <v>27.0</v>
      </c>
      <c r="C705" s="112" t="s">
        <v>53</v>
      </c>
      <c r="D705" s="113" t="s">
        <v>54</v>
      </c>
      <c r="E705" s="113" t="s">
        <v>55</v>
      </c>
      <c r="F705" s="110" t="str">
        <f t="shared" si="1"/>
        <v>AL43986</v>
      </c>
      <c r="G705" s="114">
        <v>41.0</v>
      </c>
    </row>
    <row r="706">
      <c r="A706" s="101">
        <v>43986.0</v>
      </c>
      <c r="B706" s="113">
        <v>16.0</v>
      </c>
      <c r="C706" s="112" t="s">
        <v>39</v>
      </c>
      <c r="D706" s="113" t="s">
        <v>102</v>
      </c>
      <c r="E706" s="113" t="s">
        <v>103</v>
      </c>
      <c r="F706" s="110" t="str">
        <f t="shared" si="1"/>
        <v>AP43986</v>
      </c>
      <c r="G706" s="114">
        <v>44.1</v>
      </c>
    </row>
    <row r="707">
      <c r="A707" s="115">
        <v>43986.0</v>
      </c>
      <c r="B707" s="113">
        <v>13.0</v>
      </c>
      <c r="C707" s="112" t="s">
        <v>39</v>
      </c>
      <c r="D707" s="113" t="s">
        <v>107</v>
      </c>
      <c r="E707" s="113" t="s">
        <v>108</v>
      </c>
      <c r="F707" s="110" t="str">
        <f t="shared" si="1"/>
        <v>AM43986</v>
      </c>
      <c r="G707" s="114">
        <v>40.4</v>
      </c>
    </row>
    <row r="708">
      <c r="A708" s="101">
        <v>43986.0</v>
      </c>
      <c r="B708" s="113">
        <v>29.0</v>
      </c>
      <c r="C708" s="112" t="s">
        <v>53</v>
      </c>
      <c r="D708" s="113" t="s">
        <v>59</v>
      </c>
      <c r="E708" s="113" t="s">
        <v>60</v>
      </c>
      <c r="F708" s="110" t="str">
        <f t="shared" si="1"/>
        <v>BA43986</v>
      </c>
      <c r="G708" s="114">
        <v>39.5</v>
      </c>
    </row>
    <row r="709">
      <c r="A709" s="115">
        <v>43986.0</v>
      </c>
      <c r="B709" s="113">
        <v>23.0</v>
      </c>
      <c r="C709" s="112" t="s">
        <v>53</v>
      </c>
      <c r="D709" s="113" t="s">
        <v>64</v>
      </c>
      <c r="E709" s="113" t="s">
        <v>65</v>
      </c>
      <c r="F709" s="110" t="str">
        <f t="shared" si="1"/>
        <v>CE43986</v>
      </c>
      <c r="G709" s="114">
        <v>42.7</v>
      </c>
    </row>
    <row r="710">
      <c r="A710" s="101">
        <v>43986.0</v>
      </c>
      <c r="B710" s="113">
        <v>53.0</v>
      </c>
      <c r="C710" s="112" t="s">
        <v>46</v>
      </c>
      <c r="D710" s="113" t="s">
        <v>19</v>
      </c>
      <c r="E710" s="113" t="s">
        <v>20</v>
      </c>
      <c r="F710" s="110" t="str">
        <f t="shared" si="1"/>
        <v>DF43986</v>
      </c>
      <c r="G710" s="114">
        <v>39.5</v>
      </c>
    </row>
    <row r="711">
      <c r="A711" s="115">
        <v>43986.0</v>
      </c>
      <c r="B711" s="113">
        <v>32.0</v>
      </c>
      <c r="C711" s="112" t="s">
        <v>131</v>
      </c>
      <c r="D711" s="113" t="s">
        <v>132</v>
      </c>
      <c r="E711" s="113" t="s">
        <v>133</v>
      </c>
      <c r="F711" s="110" t="str">
        <f t="shared" si="1"/>
        <v>ES43986</v>
      </c>
      <c r="G711" s="114">
        <v>38.0</v>
      </c>
    </row>
    <row r="712">
      <c r="A712" s="101">
        <v>43986.0</v>
      </c>
      <c r="B712" s="113">
        <v>52.0</v>
      </c>
      <c r="C712" s="112" t="s">
        <v>46</v>
      </c>
      <c r="D712" s="113" t="s">
        <v>31</v>
      </c>
      <c r="E712" s="113" t="s">
        <v>33</v>
      </c>
      <c r="F712" s="110" t="str">
        <f t="shared" si="1"/>
        <v>GO43986</v>
      </c>
      <c r="G712" s="114">
        <v>35.4</v>
      </c>
    </row>
    <row r="713">
      <c r="A713" s="115">
        <v>43986.0</v>
      </c>
      <c r="B713" s="113">
        <v>21.0</v>
      </c>
      <c r="C713" s="112" t="s">
        <v>53</v>
      </c>
      <c r="D713" s="113" t="s">
        <v>69</v>
      </c>
      <c r="E713" s="113" t="s">
        <v>70</v>
      </c>
      <c r="F713" s="110" t="str">
        <f t="shared" si="1"/>
        <v>MA43986</v>
      </c>
      <c r="G713" s="114">
        <v>39.0</v>
      </c>
    </row>
    <row r="714">
      <c r="A714" s="101">
        <v>43986.0</v>
      </c>
      <c r="B714" s="113">
        <v>51.0</v>
      </c>
      <c r="C714" s="112" t="s">
        <v>46</v>
      </c>
      <c r="D714" s="113" t="s">
        <v>42</v>
      </c>
      <c r="E714" s="113" t="s">
        <v>43</v>
      </c>
      <c r="F714" s="110" t="str">
        <f t="shared" si="1"/>
        <v>MT43986</v>
      </c>
      <c r="G714" s="114">
        <v>37.3</v>
      </c>
    </row>
    <row r="715">
      <c r="A715" s="115">
        <v>43986.0</v>
      </c>
      <c r="B715" s="113">
        <v>50.0</v>
      </c>
      <c r="C715" s="112" t="s">
        <v>46</v>
      </c>
      <c r="D715" s="113" t="s">
        <v>48</v>
      </c>
      <c r="E715" s="113" t="s">
        <v>49</v>
      </c>
      <c r="F715" s="110" t="str">
        <f t="shared" si="1"/>
        <v>MS43986</v>
      </c>
      <c r="G715" s="114">
        <v>38.3</v>
      </c>
    </row>
    <row r="716">
      <c r="A716" s="101">
        <v>43986.0</v>
      </c>
      <c r="B716" s="113">
        <v>31.0</v>
      </c>
      <c r="C716" s="112" t="s">
        <v>131</v>
      </c>
      <c r="D716" s="113" t="s">
        <v>137</v>
      </c>
      <c r="E716" s="113" t="s">
        <v>138</v>
      </c>
      <c r="F716" s="110" t="str">
        <f t="shared" si="1"/>
        <v>MG43986</v>
      </c>
      <c r="G716" s="114">
        <v>36.8</v>
      </c>
    </row>
    <row r="717">
      <c r="A717" s="115">
        <v>43986.0</v>
      </c>
      <c r="B717" s="113">
        <v>15.0</v>
      </c>
      <c r="C717" s="112" t="s">
        <v>39</v>
      </c>
      <c r="D717" s="113" t="s">
        <v>112</v>
      </c>
      <c r="E717" s="113" t="s">
        <v>114</v>
      </c>
      <c r="F717" s="110" t="str">
        <f t="shared" si="1"/>
        <v>PA43986</v>
      </c>
      <c r="G717" s="114">
        <v>39.3</v>
      </c>
    </row>
    <row r="718">
      <c r="A718" s="101">
        <v>43986.0</v>
      </c>
      <c r="B718" s="113">
        <v>25.0</v>
      </c>
      <c r="C718" s="112" t="s">
        <v>53</v>
      </c>
      <c r="D718" s="113" t="s">
        <v>74</v>
      </c>
      <c r="E718" s="113" t="s">
        <v>75</v>
      </c>
      <c r="F718" s="110" t="str">
        <f t="shared" si="1"/>
        <v>PB43986</v>
      </c>
      <c r="G718" s="114">
        <v>42.6</v>
      </c>
    </row>
    <row r="719">
      <c r="A719" s="115">
        <v>43986.0</v>
      </c>
      <c r="B719" s="113">
        <v>41.0</v>
      </c>
      <c r="C719" s="112" t="s">
        <v>158</v>
      </c>
      <c r="D719" s="113" t="s">
        <v>153</v>
      </c>
      <c r="E719" s="113" t="s">
        <v>154</v>
      </c>
      <c r="F719" s="110" t="str">
        <f t="shared" si="1"/>
        <v>PR43986</v>
      </c>
      <c r="G719" s="114">
        <v>37.5</v>
      </c>
    </row>
    <row r="720">
      <c r="A720" s="101">
        <v>43986.0</v>
      </c>
      <c r="B720" s="113">
        <v>26.0</v>
      </c>
      <c r="C720" s="112" t="s">
        <v>53</v>
      </c>
      <c r="D720" s="113" t="s">
        <v>78</v>
      </c>
      <c r="E720" s="113" t="s">
        <v>79</v>
      </c>
      <c r="F720" s="110" t="str">
        <f t="shared" si="1"/>
        <v>PE43986</v>
      </c>
      <c r="G720" s="114">
        <v>42.5</v>
      </c>
    </row>
    <row r="721">
      <c r="A721" s="115">
        <v>43986.0</v>
      </c>
      <c r="B721" s="113">
        <v>22.0</v>
      </c>
      <c r="C721" s="112" t="s">
        <v>53</v>
      </c>
      <c r="D721" s="113" t="s">
        <v>83</v>
      </c>
      <c r="E721" s="113" t="s">
        <v>85</v>
      </c>
      <c r="F721" s="110" t="str">
        <f t="shared" si="1"/>
        <v>PI43986</v>
      </c>
      <c r="G721" s="114">
        <v>40.3</v>
      </c>
    </row>
    <row r="722">
      <c r="A722" s="101">
        <v>43986.0</v>
      </c>
      <c r="B722" s="113">
        <v>33.0</v>
      </c>
      <c r="C722" s="112" t="s">
        <v>131</v>
      </c>
      <c r="D722" s="113" t="s">
        <v>142</v>
      </c>
      <c r="E722" s="113" t="s">
        <v>143</v>
      </c>
      <c r="F722" s="110" t="str">
        <f t="shared" si="1"/>
        <v>RJ43986</v>
      </c>
      <c r="G722" s="114">
        <v>41.6</v>
      </c>
    </row>
    <row r="723">
      <c r="A723" s="115">
        <v>43986.0</v>
      </c>
      <c r="B723" s="113">
        <v>24.0</v>
      </c>
      <c r="C723" s="112" t="s">
        <v>53</v>
      </c>
      <c r="D723" s="113" t="s">
        <v>88</v>
      </c>
      <c r="E723" s="113" t="s">
        <v>89</v>
      </c>
      <c r="F723" s="110" t="str">
        <f t="shared" si="1"/>
        <v>RN43986</v>
      </c>
      <c r="G723" s="114">
        <v>40.1</v>
      </c>
    </row>
    <row r="724">
      <c r="A724" s="101">
        <v>43986.0</v>
      </c>
      <c r="B724" s="113">
        <v>43.0</v>
      </c>
      <c r="C724" s="112" t="s">
        <v>158</v>
      </c>
      <c r="D724" s="113" t="s">
        <v>159</v>
      </c>
      <c r="E724" s="113" t="s">
        <v>160</v>
      </c>
      <c r="F724" s="110" t="str">
        <f t="shared" si="1"/>
        <v>RS43986</v>
      </c>
      <c r="G724" s="114">
        <v>38.3</v>
      </c>
    </row>
    <row r="725">
      <c r="A725" s="115">
        <v>43986.0</v>
      </c>
      <c r="B725" s="113">
        <v>11.0</v>
      </c>
      <c r="C725" s="112" t="s">
        <v>39</v>
      </c>
      <c r="D725" s="113" t="s">
        <v>117</v>
      </c>
      <c r="E725" s="113" t="s">
        <v>118</v>
      </c>
      <c r="F725" s="110" t="str">
        <f t="shared" si="1"/>
        <v>RO43986</v>
      </c>
      <c r="G725" s="114">
        <v>41.2</v>
      </c>
    </row>
    <row r="726">
      <c r="A726" s="101">
        <v>43986.0</v>
      </c>
      <c r="B726" s="113">
        <v>14.0</v>
      </c>
      <c r="C726" s="112" t="s">
        <v>39</v>
      </c>
      <c r="D726" s="113" t="s">
        <v>122</v>
      </c>
      <c r="E726" s="113" t="s">
        <v>123</v>
      </c>
      <c r="F726" s="110" t="str">
        <f t="shared" si="1"/>
        <v>RR43986</v>
      </c>
      <c r="G726" s="114">
        <v>39.0</v>
      </c>
    </row>
    <row r="727">
      <c r="A727" s="115">
        <v>43986.0</v>
      </c>
      <c r="B727" s="113">
        <v>42.0</v>
      </c>
      <c r="C727" s="112" t="s">
        <v>158</v>
      </c>
      <c r="D727" s="113" t="s">
        <v>164</v>
      </c>
      <c r="E727" s="113" t="s">
        <v>165</v>
      </c>
      <c r="F727" s="110" t="str">
        <f t="shared" si="1"/>
        <v>SC43986</v>
      </c>
      <c r="G727" s="114">
        <v>40.0</v>
      </c>
    </row>
    <row r="728">
      <c r="A728" s="101">
        <v>43986.0</v>
      </c>
      <c r="B728" s="113">
        <v>35.0</v>
      </c>
      <c r="C728" s="112" t="s">
        <v>131</v>
      </c>
      <c r="D728" s="113" t="s">
        <v>148</v>
      </c>
      <c r="E728" s="113" t="s">
        <v>149</v>
      </c>
      <c r="F728" s="110" t="str">
        <f t="shared" si="1"/>
        <v>SP43986</v>
      </c>
      <c r="G728" s="114">
        <v>37.2</v>
      </c>
    </row>
    <row r="729">
      <c r="A729" s="115">
        <v>43986.0</v>
      </c>
      <c r="B729" s="113">
        <v>28.0</v>
      </c>
      <c r="C729" s="112" t="s">
        <v>53</v>
      </c>
      <c r="D729" s="113" t="s">
        <v>93</v>
      </c>
      <c r="E729" s="113" t="s">
        <v>94</v>
      </c>
      <c r="F729" s="110" t="str">
        <f t="shared" si="1"/>
        <v>SE43986</v>
      </c>
      <c r="G729" s="114">
        <v>37.7</v>
      </c>
    </row>
    <row r="730">
      <c r="A730" s="101">
        <v>43986.0</v>
      </c>
      <c r="B730" s="113">
        <v>17.0</v>
      </c>
      <c r="C730" s="112" t="s">
        <v>39</v>
      </c>
      <c r="D730" s="113" t="s">
        <v>127</v>
      </c>
      <c r="E730" s="113" t="s">
        <v>128</v>
      </c>
      <c r="F730" s="110" t="str">
        <f t="shared" si="1"/>
        <v>TO43986</v>
      </c>
      <c r="G730" s="114">
        <v>34.5</v>
      </c>
    </row>
    <row r="731">
      <c r="A731" s="116"/>
    </row>
    <row r="732">
      <c r="A732" s="116"/>
    </row>
    <row r="733">
      <c r="A733" s="116"/>
    </row>
    <row r="734">
      <c r="A734" s="116"/>
    </row>
    <row r="735">
      <c r="A735" s="116"/>
    </row>
    <row r="736">
      <c r="A736" s="116"/>
    </row>
    <row r="737">
      <c r="A737" s="116"/>
    </row>
    <row r="738">
      <c r="A738" s="116"/>
    </row>
    <row r="739">
      <c r="A739" s="116"/>
    </row>
    <row r="740">
      <c r="A740" s="116"/>
    </row>
    <row r="741">
      <c r="A741" s="116"/>
    </row>
    <row r="742">
      <c r="A742" s="116"/>
    </row>
    <row r="743">
      <c r="A743" s="116"/>
    </row>
    <row r="744">
      <c r="A744" s="116"/>
    </row>
    <row r="745">
      <c r="A745" s="116"/>
    </row>
    <row r="746">
      <c r="A746" s="116"/>
    </row>
    <row r="747">
      <c r="A747" s="116"/>
    </row>
    <row r="748">
      <c r="A748" s="116"/>
    </row>
    <row r="749">
      <c r="A749" s="116"/>
    </row>
    <row r="750">
      <c r="A750" s="116"/>
    </row>
    <row r="751">
      <c r="A751" s="116"/>
    </row>
    <row r="752">
      <c r="A752" s="116"/>
    </row>
    <row r="753">
      <c r="A753" s="116"/>
    </row>
    <row r="754">
      <c r="A754" s="116"/>
    </row>
    <row r="755">
      <c r="A755" s="116"/>
    </row>
    <row r="756">
      <c r="A756" s="116"/>
    </row>
    <row r="757">
      <c r="A757" s="116"/>
    </row>
    <row r="758">
      <c r="A758" s="116"/>
    </row>
    <row r="759">
      <c r="A759" s="116"/>
    </row>
    <row r="760">
      <c r="A760" s="116"/>
    </row>
    <row r="761">
      <c r="A761" s="116"/>
    </row>
    <row r="762">
      <c r="A762" s="116"/>
    </row>
    <row r="763">
      <c r="A763" s="116"/>
    </row>
    <row r="764">
      <c r="A764" s="116"/>
    </row>
    <row r="765">
      <c r="A765" s="116"/>
    </row>
    <row r="766">
      <c r="A766" s="116"/>
    </row>
    <row r="767">
      <c r="A767" s="116"/>
    </row>
    <row r="768">
      <c r="A768" s="116"/>
    </row>
    <row r="769">
      <c r="A769" s="116"/>
    </row>
    <row r="770">
      <c r="A770" s="116"/>
    </row>
    <row r="771">
      <c r="A771" s="116"/>
    </row>
    <row r="772">
      <c r="A772" s="116"/>
    </row>
    <row r="773">
      <c r="A773" s="116"/>
    </row>
    <row r="774">
      <c r="A774" s="116"/>
    </row>
    <row r="775">
      <c r="A775" s="116"/>
    </row>
    <row r="776">
      <c r="A776" s="116"/>
    </row>
    <row r="777">
      <c r="A777" s="116"/>
    </row>
    <row r="778">
      <c r="A778" s="116"/>
    </row>
    <row r="779">
      <c r="A779" s="116"/>
    </row>
    <row r="780">
      <c r="A780" s="116"/>
    </row>
    <row r="781">
      <c r="A781" s="116"/>
    </row>
    <row r="782">
      <c r="A782" s="116"/>
    </row>
    <row r="783">
      <c r="A783" s="116"/>
    </row>
    <row r="784">
      <c r="A784" s="116"/>
    </row>
    <row r="785">
      <c r="A785" s="116"/>
    </row>
    <row r="786">
      <c r="A786" s="116"/>
    </row>
    <row r="787">
      <c r="A787" s="116"/>
    </row>
    <row r="788">
      <c r="A788" s="116"/>
    </row>
    <row r="789">
      <c r="A789" s="116"/>
    </row>
    <row r="790">
      <c r="A790" s="116"/>
    </row>
    <row r="791">
      <c r="A791" s="116"/>
    </row>
    <row r="792">
      <c r="A792" s="116"/>
    </row>
    <row r="793">
      <c r="A793" s="116"/>
    </row>
    <row r="794">
      <c r="A794" s="116"/>
    </row>
    <row r="795">
      <c r="A795" s="116"/>
    </row>
    <row r="796">
      <c r="A796" s="116"/>
    </row>
    <row r="797">
      <c r="A797" s="116"/>
    </row>
    <row r="798">
      <c r="A798" s="116"/>
    </row>
    <row r="799">
      <c r="A799" s="116"/>
    </row>
    <row r="800">
      <c r="A800" s="116"/>
    </row>
    <row r="801">
      <c r="A801" s="116"/>
    </row>
    <row r="802">
      <c r="A802" s="116"/>
    </row>
    <row r="803">
      <c r="A803" s="116"/>
    </row>
    <row r="804">
      <c r="A804" s="116"/>
    </row>
    <row r="805">
      <c r="A805" s="116"/>
    </row>
    <row r="806">
      <c r="A806" s="116"/>
    </row>
    <row r="807">
      <c r="A807" s="116"/>
    </row>
    <row r="808">
      <c r="A808" s="116"/>
    </row>
    <row r="809">
      <c r="A809" s="116"/>
    </row>
    <row r="810">
      <c r="A810" s="116"/>
    </row>
    <row r="811">
      <c r="A811" s="116"/>
    </row>
    <row r="812">
      <c r="A812" s="116"/>
    </row>
    <row r="813">
      <c r="A813" s="116"/>
    </row>
    <row r="814">
      <c r="A814" s="116"/>
    </row>
    <row r="815">
      <c r="A815" s="116"/>
    </row>
    <row r="816">
      <c r="A816" s="116"/>
    </row>
    <row r="817">
      <c r="A817" s="116"/>
    </row>
    <row r="818">
      <c r="A818" s="116"/>
    </row>
    <row r="819">
      <c r="A819" s="116"/>
    </row>
    <row r="820">
      <c r="A820" s="116"/>
    </row>
    <row r="821">
      <c r="A821" s="116"/>
    </row>
    <row r="822">
      <c r="A822" s="116"/>
    </row>
    <row r="823">
      <c r="A823" s="116"/>
    </row>
    <row r="824">
      <c r="A824" s="116"/>
    </row>
    <row r="825">
      <c r="A825" s="116"/>
    </row>
    <row r="826">
      <c r="A826" s="116"/>
    </row>
    <row r="827">
      <c r="A827" s="116"/>
    </row>
    <row r="828">
      <c r="A828" s="116"/>
    </row>
    <row r="829">
      <c r="A829" s="116"/>
    </row>
    <row r="830">
      <c r="A830" s="116"/>
    </row>
    <row r="831">
      <c r="A831" s="116"/>
    </row>
    <row r="832">
      <c r="A832" s="116"/>
    </row>
    <row r="833">
      <c r="A833" s="116"/>
    </row>
    <row r="834">
      <c r="A834" s="116"/>
    </row>
    <row r="835">
      <c r="A835" s="116"/>
    </row>
    <row r="836">
      <c r="A836" s="116"/>
    </row>
    <row r="837">
      <c r="A837" s="116"/>
    </row>
    <row r="838">
      <c r="A838" s="116"/>
    </row>
    <row r="839">
      <c r="A839" s="116"/>
    </row>
    <row r="840">
      <c r="A840" s="116"/>
    </row>
    <row r="841">
      <c r="A841" s="116"/>
    </row>
    <row r="842">
      <c r="A842" s="116"/>
    </row>
    <row r="843">
      <c r="A843" s="116"/>
    </row>
    <row r="844">
      <c r="A844" s="116"/>
    </row>
    <row r="845">
      <c r="A845" s="116"/>
    </row>
    <row r="846">
      <c r="A846" s="116"/>
    </row>
    <row r="847">
      <c r="A847" s="116"/>
    </row>
    <row r="848">
      <c r="A848" s="116"/>
    </row>
    <row r="849">
      <c r="A849" s="116"/>
    </row>
    <row r="850">
      <c r="A850" s="116"/>
    </row>
    <row r="851">
      <c r="A851" s="116"/>
    </row>
    <row r="852">
      <c r="A852" s="116"/>
    </row>
    <row r="853">
      <c r="A853" s="116"/>
    </row>
    <row r="854">
      <c r="A854" s="116"/>
    </row>
    <row r="855">
      <c r="A855" s="116"/>
    </row>
    <row r="856">
      <c r="A856" s="116"/>
    </row>
    <row r="857">
      <c r="A857" s="116"/>
    </row>
    <row r="858">
      <c r="A858" s="116"/>
    </row>
    <row r="859">
      <c r="A859" s="116"/>
    </row>
    <row r="860">
      <c r="A860" s="116"/>
    </row>
    <row r="861">
      <c r="A861" s="116"/>
    </row>
    <row r="862">
      <c r="A862" s="116"/>
    </row>
    <row r="863">
      <c r="A863" s="116"/>
    </row>
    <row r="864">
      <c r="A864" s="116"/>
    </row>
    <row r="865">
      <c r="A865" s="116"/>
    </row>
    <row r="866">
      <c r="A866" s="116"/>
    </row>
    <row r="867">
      <c r="A867" s="116"/>
    </row>
    <row r="868">
      <c r="A868" s="116"/>
    </row>
    <row r="869">
      <c r="A869" s="116"/>
    </row>
    <row r="870">
      <c r="A870" s="116"/>
    </row>
    <row r="871">
      <c r="A871" s="116"/>
    </row>
    <row r="872">
      <c r="A872" s="116"/>
    </row>
    <row r="873">
      <c r="A873" s="116"/>
    </row>
    <row r="874">
      <c r="A874" s="116"/>
    </row>
    <row r="875">
      <c r="A875" s="116"/>
    </row>
    <row r="876">
      <c r="A876" s="116"/>
    </row>
    <row r="877">
      <c r="A877" s="116"/>
    </row>
    <row r="878">
      <c r="A878" s="116"/>
    </row>
    <row r="879">
      <c r="A879" s="116"/>
    </row>
    <row r="880">
      <c r="A880" s="116"/>
    </row>
    <row r="881">
      <c r="A881" s="116"/>
    </row>
    <row r="882">
      <c r="A882" s="116"/>
    </row>
    <row r="883">
      <c r="A883" s="116"/>
    </row>
    <row r="884">
      <c r="A884" s="116"/>
    </row>
    <row r="885">
      <c r="A885" s="116"/>
    </row>
    <row r="886">
      <c r="A886" s="116"/>
    </row>
    <row r="887">
      <c r="A887" s="116"/>
    </row>
    <row r="888">
      <c r="A888" s="116"/>
    </row>
    <row r="889">
      <c r="A889" s="116"/>
    </row>
    <row r="890">
      <c r="A890" s="116"/>
    </row>
    <row r="891">
      <c r="A891" s="116"/>
    </row>
    <row r="892">
      <c r="A892" s="116"/>
    </row>
    <row r="893">
      <c r="A893" s="116"/>
    </row>
    <row r="894">
      <c r="A894" s="116"/>
    </row>
    <row r="895">
      <c r="A895" s="116"/>
    </row>
    <row r="896">
      <c r="A896" s="116"/>
    </row>
    <row r="897">
      <c r="A897" s="116"/>
    </row>
    <row r="898">
      <c r="A898" s="116"/>
    </row>
    <row r="899">
      <c r="A899" s="116"/>
    </row>
    <row r="900">
      <c r="A900" s="116"/>
    </row>
    <row r="901">
      <c r="A901" s="116"/>
    </row>
    <row r="902">
      <c r="A902" s="116"/>
    </row>
    <row r="903">
      <c r="A903" s="116"/>
    </row>
    <row r="904">
      <c r="A904" s="116"/>
    </row>
    <row r="905">
      <c r="A905" s="116"/>
    </row>
    <row r="906">
      <c r="A906" s="116"/>
    </row>
    <row r="907">
      <c r="A907" s="116"/>
    </row>
    <row r="908">
      <c r="A908" s="116"/>
    </row>
    <row r="909">
      <c r="A909" s="116"/>
    </row>
    <row r="910">
      <c r="A910" s="116"/>
    </row>
    <row r="911">
      <c r="A911" s="116"/>
    </row>
    <row r="912">
      <c r="A912" s="116"/>
    </row>
    <row r="913">
      <c r="A913" s="116"/>
    </row>
    <row r="914">
      <c r="A914" s="116"/>
    </row>
    <row r="915">
      <c r="A915" s="116"/>
    </row>
    <row r="916">
      <c r="A916" s="116"/>
    </row>
    <row r="917">
      <c r="A917" s="116"/>
    </row>
    <row r="918">
      <c r="A918" s="116"/>
    </row>
    <row r="919">
      <c r="A919" s="116"/>
    </row>
    <row r="920">
      <c r="A920" s="116"/>
    </row>
    <row r="921">
      <c r="A921" s="116"/>
    </row>
    <row r="922">
      <c r="A922" s="116"/>
    </row>
    <row r="923">
      <c r="A923" s="116"/>
    </row>
    <row r="924">
      <c r="A924" s="116"/>
    </row>
    <row r="925">
      <c r="A925" s="116"/>
    </row>
    <row r="926">
      <c r="A926" s="116"/>
    </row>
    <row r="927">
      <c r="A927" s="116"/>
    </row>
    <row r="928">
      <c r="A928" s="116"/>
    </row>
    <row r="929">
      <c r="A929" s="116"/>
    </row>
    <row r="930">
      <c r="A930" s="116"/>
    </row>
    <row r="931">
      <c r="A931" s="116"/>
    </row>
    <row r="932">
      <c r="A932" s="116"/>
    </row>
    <row r="933">
      <c r="A933" s="116"/>
    </row>
    <row r="934">
      <c r="A934" s="116"/>
    </row>
    <row r="935">
      <c r="A935" s="116"/>
    </row>
    <row r="936">
      <c r="A936" s="116"/>
    </row>
    <row r="937">
      <c r="A937" s="116"/>
    </row>
    <row r="938">
      <c r="A938" s="116"/>
    </row>
    <row r="939">
      <c r="A939" s="116"/>
    </row>
    <row r="940">
      <c r="A940" s="116"/>
    </row>
    <row r="941">
      <c r="A941" s="116"/>
    </row>
    <row r="942">
      <c r="A942" s="116"/>
    </row>
    <row r="943">
      <c r="A943" s="116"/>
    </row>
    <row r="944">
      <c r="A944" s="116"/>
    </row>
    <row r="945">
      <c r="A945" s="116"/>
    </row>
    <row r="946">
      <c r="A946" s="116"/>
    </row>
    <row r="947">
      <c r="A947" s="116"/>
    </row>
    <row r="948">
      <c r="A948" s="116"/>
    </row>
    <row r="949">
      <c r="A949" s="116"/>
    </row>
    <row r="950">
      <c r="A950" s="116"/>
    </row>
    <row r="951">
      <c r="A951" s="116"/>
    </row>
    <row r="952">
      <c r="A952" s="116"/>
    </row>
    <row r="953">
      <c r="A953" s="116"/>
    </row>
    <row r="954">
      <c r="A954" s="116"/>
    </row>
    <row r="955">
      <c r="A955" s="116"/>
    </row>
    <row r="956">
      <c r="A956" s="116"/>
    </row>
    <row r="957">
      <c r="A957" s="116"/>
    </row>
    <row r="958">
      <c r="A958" s="116"/>
    </row>
    <row r="959">
      <c r="A959" s="116"/>
    </row>
    <row r="960">
      <c r="A960" s="116"/>
    </row>
    <row r="961">
      <c r="A961" s="116"/>
    </row>
    <row r="962">
      <c r="A962" s="116"/>
    </row>
    <row r="963">
      <c r="A963" s="116"/>
    </row>
    <row r="964">
      <c r="A964" s="116"/>
    </row>
    <row r="965">
      <c r="A965" s="116"/>
    </row>
    <row r="966">
      <c r="A966" s="116"/>
    </row>
    <row r="967">
      <c r="A967" s="116"/>
    </row>
    <row r="968">
      <c r="A968" s="116"/>
    </row>
    <row r="969">
      <c r="A969" s="116"/>
    </row>
    <row r="970">
      <c r="A970" s="116"/>
    </row>
    <row r="971">
      <c r="A971" s="116"/>
    </row>
    <row r="972">
      <c r="A972" s="116"/>
    </row>
    <row r="973">
      <c r="A973" s="116"/>
    </row>
    <row r="974">
      <c r="A974" s="116"/>
    </row>
    <row r="975">
      <c r="A975" s="116"/>
    </row>
    <row r="976">
      <c r="A976" s="116"/>
    </row>
    <row r="977">
      <c r="A977" s="116"/>
    </row>
    <row r="978">
      <c r="A978" s="116"/>
    </row>
    <row r="979">
      <c r="A979" s="116"/>
    </row>
    <row r="980">
      <c r="A980" s="116"/>
    </row>
    <row r="981">
      <c r="A981" s="116"/>
    </row>
    <row r="982">
      <c r="A982" s="116"/>
    </row>
    <row r="983">
      <c r="A983" s="116"/>
    </row>
    <row r="984">
      <c r="A984" s="116"/>
    </row>
    <row r="985">
      <c r="A985" s="116"/>
    </row>
    <row r="986">
      <c r="A986" s="116"/>
    </row>
    <row r="987">
      <c r="A987" s="116"/>
    </row>
    <row r="988">
      <c r="A988" s="116"/>
    </row>
    <row r="989">
      <c r="A989" s="116"/>
    </row>
    <row r="990">
      <c r="A990" s="116"/>
    </row>
    <row r="991">
      <c r="A991" s="116"/>
    </row>
    <row r="992">
      <c r="A992" s="116"/>
    </row>
    <row r="993">
      <c r="A993" s="116"/>
    </row>
    <row r="994">
      <c r="A994" s="116"/>
    </row>
    <row r="995">
      <c r="A995" s="116"/>
    </row>
    <row r="996">
      <c r="A996" s="116"/>
    </row>
    <row r="997">
      <c r="A997" s="116"/>
    </row>
    <row r="998">
      <c r="A998" s="116"/>
    </row>
    <row r="999">
      <c r="A999" s="116"/>
    </row>
    <row r="1000">
      <c r="A1000" s="1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6" max="6" width="25.13"/>
  </cols>
  <sheetData>
    <row r="1">
      <c r="A1" s="117" t="s">
        <v>704</v>
      </c>
      <c r="B1" s="117" t="s">
        <v>705</v>
      </c>
      <c r="C1" s="117" t="s">
        <v>706</v>
      </c>
      <c r="D1" s="117" t="s">
        <v>708</v>
      </c>
      <c r="E1" s="117" t="s">
        <v>709</v>
      </c>
      <c r="F1" s="81" t="s">
        <v>6</v>
      </c>
      <c r="G1" s="117" t="s">
        <v>706</v>
      </c>
    </row>
    <row r="2">
      <c r="A2" s="118" t="s">
        <v>38</v>
      </c>
      <c r="B2" s="119">
        <v>43965.0</v>
      </c>
      <c r="C2" s="120">
        <v>0.5</v>
      </c>
      <c r="D2" s="118" t="s">
        <v>40</v>
      </c>
      <c r="E2" s="121" t="s">
        <v>710</v>
      </c>
      <c r="F2" s="39" t="str">
        <f t="shared" ref="F2:F5268" si="1">CONCATENATE(D2,A2,B2)</f>
        <v>ACAcrelândia43965</v>
      </c>
      <c r="G2" s="120">
        <v>0.5</v>
      </c>
    </row>
    <row r="3">
      <c r="A3" s="122" t="s">
        <v>44</v>
      </c>
      <c r="B3" s="123">
        <v>43965.0</v>
      </c>
      <c r="C3" s="114">
        <v>0.455</v>
      </c>
      <c r="D3" s="122" t="s">
        <v>40</v>
      </c>
      <c r="E3" s="124" t="s">
        <v>710</v>
      </c>
      <c r="F3" s="39" t="str">
        <f t="shared" si="1"/>
        <v>ACAssis Brasil43965</v>
      </c>
      <c r="G3" s="114">
        <v>0.455</v>
      </c>
    </row>
    <row r="4">
      <c r="A4" s="118" t="s">
        <v>47</v>
      </c>
      <c r="B4" s="119">
        <v>43965.0</v>
      </c>
      <c r="C4" s="120">
        <v>0.431</v>
      </c>
      <c r="D4" s="118" t="s">
        <v>40</v>
      </c>
      <c r="E4" s="121" t="s">
        <v>710</v>
      </c>
      <c r="F4" s="39" t="str">
        <f t="shared" si="1"/>
        <v>ACBrasiléia43965</v>
      </c>
      <c r="G4" s="120">
        <v>0.431</v>
      </c>
    </row>
    <row r="5">
      <c r="A5" s="122" t="s">
        <v>50</v>
      </c>
      <c r="B5" s="123">
        <v>43965.0</v>
      </c>
      <c r="C5" s="114">
        <v>0.554</v>
      </c>
      <c r="D5" s="122" t="s">
        <v>40</v>
      </c>
      <c r="E5" s="124" t="s">
        <v>710</v>
      </c>
      <c r="F5" s="39" t="str">
        <f t="shared" si="1"/>
        <v>ACBujari43965</v>
      </c>
      <c r="G5" s="114">
        <v>0.554</v>
      </c>
    </row>
    <row r="6">
      <c r="A6" s="118" t="s">
        <v>52</v>
      </c>
      <c r="B6" s="119">
        <v>43965.0</v>
      </c>
      <c r="C6" s="120">
        <v>0.531</v>
      </c>
      <c r="D6" s="118" t="s">
        <v>40</v>
      </c>
      <c r="E6" s="121" t="s">
        <v>710</v>
      </c>
      <c r="F6" s="39" t="str">
        <f t="shared" si="1"/>
        <v>ACCapixaba43965</v>
      </c>
      <c r="G6" s="120">
        <v>0.531</v>
      </c>
    </row>
    <row r="7">
      <c r="A7" s="122" t="s">
        <v>56</v>
      </c>
      <c r="B7" s="123">
        <v>43965.0</v>
      </c>
      <c r="C7" s="114">
        <v>0.515</v>
      </c>
      <c r="D7" s="122" t="s">
        <v>40</v>
      </c>
      <c r="E7" s="124" t="s">
        <v>710</v>
      </c>
      <c r="F7" s="39" t="str">
        <f t="shared" si="1"/>
        <v>ACCruzeiro do Sul43965</v>
      </c>
      <c r="G7" s="114">
        <v>0.515</v>
      </c>
    </row>
    <row r="8">
      <c r="A8" s="118" t="s">
        <v>58</v>
      </c>
      <c r="B8" s="119">
        <v>43965.0</v>
      </c>
      <c r="C8" s="120">
        <v>0.47</v>
      </c>
      <c r="D8" s="118" t="s">
        <v>40</v>
      </c>
      <c r="E8" s="121" t="s">
        <v>710</v>
      </c>
      <c r="F8" s="39" t="str">
        <f t="shared" si="1"/>
        <v>ACEpitaciolândia43965</v>
      </c>
      <c r="G8" s="120">
        <v>0.47</v>
      </c>
    </row>
    <row r="9">
      <c r="A9" s="122" t="s">
        <v>61</v>
      </c>
      <c r="B9" s="123">
        <v>43965.0</v>
      </c>
      <c r="C9" s="114">
        <v>0.376</v>
      </c>
      <c r="D9" s="122" t="s">
        <v>40</v>
      </c>
      <c r="E9" s="124" t="s">
        <v>710</v>
      </c>
      <c r="F9" s="39" t="str">
        <f t="shared" si="1"/>
        <v>ACFeijó43965</v>
      </c>
      <c r="G9" s="114">
        <v>0.376</v>
      </c>
    </row>
    <row r="10">
      <c r="A10" s="118" t="s">
        <v>66</v>
      </c>
      <c r="B10" s="119">
        <v>43965.0</v>
      </c>
      <c r="C10" s="120">
        <v>0.456</v>
      </c>
      <c r="D10" s="118" t="s">
        <v>40</v>
      </c>
      <c r="E10" s="121" t="s">
        <v>710</v>
      </c>
      <c r="F10" s="39" t="str">
        <f t="shared" si="1"/>
        <v>ACMâncio Lima43965</v>
      </c>
      <c r="G10" s="120">
        <v>0.456</v>
      </c>
    </row>
    <row r="11">
      <c r="A11" s="122" t="s">
        <v>68</v>
      </c>
      <c r="B11" s="123">
        <v>43965.0</v>
      </c>
      <c r="C11" s="114">
        <v>0.39</v>
      </c>
      <c r="D11" s="122" t="s">
        <v>40</v>
      </c>
      <c r="E11" s="124" t="s">
        <v>710</v>
      </c>
      <c r="F11" s="39" t="str">
        <f t="shared" si="1"/>
        <v>ACManoel Urbano43965</v>
      </c>
      <c r="G11" s="114">
        <v>0.39</v>
      </c>
    </row>
    <row r="12">
      <c r="A12" s="118" t="s">
        <v>73</v>
      </c>
      <c r="B12" s="119">
        <v>43965.0</v>
      </c>
      <c r="C12" s="120">
        <v>0.531</v>
      </c>
      <c r="D12" s="118" t="s">
        <v>40</v>
      </c>
      <c r="E12" s="121" t="s">
        <v>710</v>
      </c>
      <c r="F12" s="39" t="str">
        <f t="shared" si="1"/>
        <v>ACPlácido de Castro43965</v>
      </c>
      <c r="G12" s="120">
        <v>0.531</v>
      </c>
    </row>
    <row r="13">
      <c r="A13" s="122" t="s">
        <v>97</v>
      </c>
      <c r="B13" s="123">
        <v>43965.0</v>
      </c>
      <c r="C13" s="114">
        <v>0.531</v>
      </c>
      <c r="D13" s="122" t="s">
        <v>40</v>
      </c>
      <c r="E13" s="124" t="s">
        <v>710</v>
      </c>
      <c r="F13" s="39" t="str">
        <f t="shared" si="1"/>
        <v>ACPorto Acre43965</v>
      </c>
      <c r="G13" s="114">
        <v>0.531</v>
      </c>
    </row>
    <row r="14">
      <c r="A14" s="118" t="s">
        <v>80</v>
      </c>
      <c r="B14" s="119">
        <v>43965.0</v>
      </c>
      <c r="C14" s="120">
        <v>0.509</v>
      </c>
      <c r="D14" s="118" t="s">
        <v>40</v>
      </c>
      <c r="E14" s="121" t="s">
        <v>710</v>
      </c>
      <c r="F14" s="39" t="str">
        <f t="shared" si="1"/>
        <v>ACRio Branco43965</v>
      </c>
      <c r="G14" s="120">
        <v>0.509</v>
      </c>
    </row>
    <row r="15">
      <c r="A15" s="122" t="s">
        <v>81</v>
      </c>
      <c r="B15" s="123">
        <v>43965.0</v>
      </c>
      <c r="C15" s="114">
        <v>0.321</v>
      </c>
      <c r="D15" s="122" t="s">
        <v>40</v>
      </c>
      <c r="E15" s="124" t="s">
        <v>710</v>
      </c>
      <c r="F15" s="39" t="str">
        <f t="shared" si="1"/>
        <v>ACRodrigues Alves43965</v>
      </c>
      <c r="G15" s="114">
        <v>0.321</v>
      </c>
    </row>
    <row r="16">
      <c r="A16" s="118" t="s">
        <v>90</v>
      </c>
      <c r="B16" s="119">
        <v>43965.0</v>
      </c>
      <c r="C16" s="120">
        <v>0.426</v>
      </c>
      <c r="D16" s="118" t="s">
        <v>40</v>
      </c>
      <c r="E16" s="121" t="s">
        <v>710</v>
      </c>
      <c r="F16" s="39" t="str">
        <f t="shared" si="1"/>
        <v>ACSena Madureira43965</v>
      </c>
      <c r="G16" s="120">
        <v>0.426</v>
      </c>
    </row>
    <row r="17">
      <c r="A17" s="122" t="s">
        <v>86</v>
      </c>
      <c r="B17" s="123">
        <v>43965.0</v>
      </c>
      <c r="C17" s="114">
        <v>0.55</v>
      </c>
      <c r="D17" s="122" t="s">
        <v>40</v>
      </c>
      <c r="E17" s="124" t="s">
        <v>710</v>
      </c>
      <c r="F17" s="39" t="str">
        <f t="shared" si="1"/>
        <v>ACSenador Guiomard43965</v>
      </c>
      <c r="G17" s="114">
        <v>0.55</v>
      </c>
    </row>
    <row r="18">
      <c r="A18" s="118" t="s">
        <v>91</v>
      </c>
      <c r="B18" s="119">
        <v>43965.0</v>
      </c>
      <c r="C18" s="120">
        <v>0.432</v>
      </c>
      <c r="D18" s="118" t="s">
        <v>40</v>
      </c>
      <c r="E18" s="121" t="s">
        <v>710</v>
      </c>
      <c r="F18" s="39" t="str">
        <f t="shared" si="1"/>
        <v>ACTarauacá43965</v>
      </c>
      <c r="G18" s="120">
        <v>0.432</v>
      </c>
    </row>
    <row r="19">
      <c r="A19" s="122" t="s">
        <v>95</v>
      </c>
      <c r="B19" s="123">
        <v>43965.0</v>
      </c>
      <c r="C19" s="114">
        <v>0.497</v>
      </c>
      <c r="D19" s="122" t="s">
        <v>40</v>
      </c>
      <c r="E19" s="124" t="s">
        <v>710</v>
      </c>
      <c r="F19" s="39" t="str">
        <f t="shared" si="1"/>
        <v>ACXapuri43965</v>
      </c>
      <c r="G19" s="114">
        <v>0.497</v>
      </c>
    </row>
    <row r="20">
      <c r="A20" s="118" t="s">
        <v>99</v>
      </c>
      <c r="B20" s="119">
        <v>43965.0</v>
      </c>
      <c r="C20" s="120">
        <v>0.427</v>
      </c>
      <c r="D20" s="118" t="s">
        <v>55</v>
      </c>
      <c r="E20" s="121" t="s">
        <v>710</v>
      </c>
      <c r="F20" s="39" t="str">
        <f t="shared" si="1"/>
        <v>ALÁgua Branca43965</v>
      </c>
      <c r="G20" s="120">
        <v>0.427</v>
      </c>
    </row>
    <row r="21">
      <c r="A21" s="122" t="s">
        <v>101</v>
      </c>
      <c r="B21" s="123">
        <v>43965.0</v>
      </c>
      <c r="C21" s="114">
        <v>0.379</v>
      </c>
      <c r="D21" s="122" t="s">
        <v>55</v>
      </c>
      <c r="E21" s="124" t="s">
        <v>710</v>
      </c>
      <c r="F21" s="39" t="str">
        <f t="shared" si="1"/>
        <v>ALAnadia43965</v>
      </c>
      <c r="G21" s="114">
        <v>0.379</v>
      </c>
    </row>
    <row r="22">
      <c r="A22" s="118" t="s">
        <v>104</v>
      </c>
      <c r="B22" s="119">
        <v>43965.0</v>
      </c>
      <c r="C22" s="120">
        <v>0.383</v>
      </c>
      <c r="D22" s="118" t="s">
        <v>55</v>
      </c>
      <c r="E22" s="121" t="s">
        <v>710</v>
      </c>
      <c r="F22" s="39" t="str">
        <f t="shared" si="1"/>
        <v>ALArapiraca43965</v>
      </c>
      <c r="G22" s="120">
        <v>0.383</v>
      </c>
    </row>
    <row r="23">
      <c r="A23" s="122" t="s">
        <v>105</v>
      </c>
      <c r="B23" s="123">
        <v>43965.0</v>
      </c>
      <c r="C23" s="114">
        <v>0.43</v>
      </c>
      <c r="D23" s="122" t="s">
        <v>55</v>
      </c>
      <c r="E23" s="124" t="s">
        <v>710</v>
      </c>
      <c r="F23" s="39" t="str">
        <f t="shared" si="1"/>
        <v>ALAtalaia43965</v>
      </c>
      <c r="G23" s="114">
        <v>0.43</v>
      </c>
    </row>
    <row r="24">
      <c r="A24" s="118" t="s">
        <v>109</v>
      </c>
      <c r="B24" s="119">
        <v>43965.0</v>
      </c>
      <c r="C24" s="120">
        <v>0.461</v>
      </c>
      <c r="D24" s="118" t="s">
        <v>55</v>
      </c>
      <c r="E24" s="121" t="s">
        <v>710</v>
      </c>
      <c r="F24" s="39" t="str">
        <f t="shared" si="1"/>
        <v>ALBarra de Santo Antônio43965</v>
      </c>
      <c r="G24" s="120">
        <v>0.461</v>
      </c>
    </row>
    <row r="25">
      <c r="A25" s="122" t="s">
        <v>110</v>
      </c>
      <c r="B25" s="123">
        <v>43965.0</v>
      </c>
      <c r="C25" s="114">
        <v>0.417</v>
      </c>
      <c r="D25" s="122" t="s">
        <v>55</v>
      </c>
      <c r="E25" s="124" t="s">
        <v>710</v>
      </c>
      <c r="F25" s="39" t="str">
        <f t="shared" si="1"/>
        <v>ALBarra de São Miguel43965</v>
      </c>
      <c r="G25" s="114">
        <v>0.417</v>
      </c>
    </row>
    <row r="26">
      <c r="A26" s="118" t="s">
        <v>113</v>
      </c>
      <c r="B26" s="119">
        <v>43965.0</v>
      </c>
      <c r="C26" s="120">
        <v>0.424</v>
      </c>
      <c r="D26" s="118" t="s">
        <v>55</v>
      </c>
      <c r="E26" s="121" t="s">
        <v>710</v>
      </c>
      <c r="F26" s="39" t="str">
        <f t="shared" si="1"/>
        <v>ALBatalha43965</v>
      </c>
      <c r="G26" s="120">
        <v>0.424</v>
      </c>
    </row>
    <row r="27">
      <c r="A27" s="122" t="s">
        <v>115</v>
      </c>
      <c r="B27" s="123">
        <v>43965.0</v>
      </c>
      <c r="C27" s="114">
        <v>0.446</v>
      </c>
      <c r="D27" s="122" t="s">
        <v>55</v>
      </c>
      <c r="E27" s="124" t="s">
        <v>710</v>
      </c>
      <c r="F27" s="39" t="str">
        <f t="shared" si="1"/>
        <v>ALBelém43965</v>
      </c>
      <c r="G27" s="114">
        <v>0.446</v>
      </c>
    </row>
    <row r="28">
      <c r="A28" s="118" t="s">
        <v>119</v>
      </c>
      <c r="B28" s="119">
        <v>43965.0</v>
      </c>
      <c r="C28" s="120">
        <v>0.575</v>
      </c>
      <c r="D28" s="118" t="s">
        <v>55</v>
      </c>
      <c r="E28" s="121" t="s">
        <v>710</v>
      </c>
      <c r="F28" s="39" t="str">
        <f t="shared" si="1"/>
        <v>ALBelo Monte43965</v>
      </c>
      <c r="G28" s="120">
        <v>0.575</v>
      </c>
    </row>
    <row r="29">
      <c r="A29" s="122" t="s">
        <v>121</v>
      </c>
      <c r="B29" s="123">
        <v>43965.0</v>
      </c>
      <c r="C29" s="114">
        <v>0.377</v>
      </c>
      <c r="D29" s="122" t="s">
        <v>55</v>
      </c>
      <c r="E29" s="124" t="s">
        <v>710</v>
      </c>
      <c r="F29" s="39" t="str">
        <f t="shared" si="1"/>
        <v>ALBoca da Mata43965</v>
      </c>
      <c r="G29" s="114">
        <v>0.377</v>
      </c>
    </row>
    <row r="30">
      <c r="A30" s="118" t="s">
        <v>124</v>
      </c>
      <c r="B30" s="119">
        <v>43965.0</v>
      </c>
      <c r="C30" s="120">
        <v>0.483</v>
      </c>
      <c r="D30" s="118" t="s">
        <v>55</v>
      </c>
      <c r="E30" s="121" t="s">
        <v>710</v>
      </c>
      <c r="F30" s="39" t="str">
        <f t="shared" si="1"/>
        <v>ALBranquinha43965</v>
      </c>
      <c r="G30" s="120">
        <v>0.483</v>
      </c>
    </row>
    <row r="31">
      <c r="A31" s="122" t="s">
        <v>126</v>
      </c>
      <c r="B31" s="123">
        <v>43965.0</v>
      </c>
      <c r="C31" s="114">
        <v>0.439</v>
      </c>
      <c r="D31" s="122" t="s">
        <v>55</v>
      </c>
      <c r="E31" s="124" t="s">
        <v>710</v>
      </c>
      <c r="F31" s="39" t="str">
        <f t="shared" si="1"/>
        <v>ALCacimbinhas43965</v>
      </c>
      <c r="G31" s="114">
        <v>0.439</v>
      </c>
    </row>
    <row r="32">
      <c r="A32" s="118" t="s">
        <v>129</v>
      </c>
      <c r="B32" s="119">
        <v>43965.0</v>
      </c>
      <c r="C32" s="120">
        <v>0.438</v>
      </c>
      <c r="D32" s="118" t="s">
        <v>55</v>
      </c>
      <c r="E32" s="121" t="s">
        <v>710</v>
      </c>
      <c r="F32" s="39" t="str">
        <f t="shared" si="1"/>
        <v>ALCajueiro43965</v>
      </c>
      <c r="G32" s="120">
        <v>0.438</v>
      </c>
    </row>
    <row r="33">
      <c r="A33" s="122" t="s">
        <v>134</v>
      </c>
      <c r="B33" s="123">
        <v>43965.0</v>
      </c>
      <c r="C33" s="114">
        <v>0.45</v>
      </c>
      <c r="D33" s="122" t="s">
        <v>55</v>
      </c>
      <c r="E33" s="124" t="s">
        <v>710</v>
      </c>
      <c r="F33" s="39" t="str">
        <f t="shared" si="1"/>
        <v>ALCampestre43965</v>
      </c>
      <c r="G33" s="114">
        <v>0.45</v>
      </c>
    </row>
    <row r="34">
      <c r="A34" s="118" t="s">
        <v>136</v>
      </c>
      <c r="B34" s="119">
        <v>43965.0</v>
      </c>
      <c r="C34" s="120">
        <v>0.407</v>
      </c>
      <c r="D34" s="118" t="s">
        <v>55</v>
      </c>
      <c r="E34" s="121" t="s">
        <v>710</v>
      </c>
      <c r="F34" s="39" t="str">
        <f t="shared" si="1"/>
        <v>ALCampo Alegre43965</v>
      </c>
      <c r="G34" s="120">
        <v>0.407</v>
      </c>
    </row>
    <row r="35">
      <c r="A35" s="122" t="s">
        <v>139</v>
      </c>
      <c r="B35" s="123">
        <v>43965.0</v>
      </c>
      <c r="C35" s="114">
        <v>0.396</v>
      </c>
      <c r="D35" s="122" t="s">
        <v>55</v>
      </c>
      <c r="E35" s="124" t="s">
        <v>710</v>
      </c>
      <c r="F35" s="39" t="str">
        <f t="shared" si="1"/>
        <v>ALCampo Grande43965</v>
      </c>
      <c r="G35" s="114">
        <v>0.396</v>
      </c>
    </row>
    <row r="36">
      <c r="A36" s="118" t="s">
        <v>141</v>
      </c>
      <c r="B36" s="119">
        <v>43965.0</v>
      </c>
      <c r="C36" s="120">
        <v>0.426</v>
      </c>
      <c r="D36" s="118" t="s">
        <v>55</v>
      </c>
      <c r="E36" s="121" t="s">
        <v>710</v>
      </c>
      <c r="F36" s="39" t="str">
        <f t="shared" si="1"/>
        <v>ALCanapi43965</v>
      </c>
      <c r="G36" s="120">
        <v>0.426</v>
      </c>
    </row>
    <row r="37">
      <c r="A37" s="122" t="s">
        <v>144</v>
      </c>
      <c r="B37" s="123">
        <v>43965.0</v>
      </c>
      <c r="C37" s="114">
        <v>0.391</v>
      </c>
      <c r="D37" s="122" t="s">
        <v>55</v>
      </c>
      <c r="E37" s="124" t="s">
        <v>710</v>
      </c>
      <c r="F37" s="39" t="str">
        <f t="shared" si="1"/>
        <v>ALCapela43965</v>
      </c>
      <c r="G37" s="114">
        <v>0.391</v>
      </c>
    </row>
    <row r="38">
      <c r="A38" s="118" t="s">
        <v>146</v>
      </c>
      <c r="B38" s="119">
        <v>43965.0</v>
      </c>
      <c r="C38" s="120">
        <v>0.425</v>
      </c>
      <c r="D38" s="118" t="s">
        <v>55</v>
      </c>
      <c r="E38" s="121" t="s">
        <v>710</v>
      </c>
      <c r="F38" s="39" t="str">
        <f t="shared" si="1"/>
        <v>ALCarneiros43965</v>
      </c>
      <c r="G38" s="120">
        <v>0.425</v>
      </c>
    </row>
    <row r="39">
      <c r="A39" s="122" t="s">
        <v>147</v>
      </c>
      <c r="B39" s="123">
        <v>43965.0</v>
      </c>
      <c r="C39" s="114">
        <v>0.445</v>
      </c>
      <c r="D39" s="122" t="s">
        <v>55</v>
      </c>
      <c r="E39" s="124" t="s">
        <v>710</v>
      </c>
      <c r="F39" s="39" t="str">
        <f t="shared" si="1"/>
        <v>ALChã Preta43965</v>
      </c>
      <c r="G39" s="114">
        <v>0.445</v>
      </c>
    </row>
    <row r="40">
      <c r="A40" s="118" t="s">
        <v>721</v>
      </c>
      <c r="B40" s="119">
        <v>43965.0</v>
      </c>
      <c r="C40" s="120">
        <v>0.429</v>
      </c>
      <c r="D40" s="118" t="s">
        <v>55</v>
      </c>
      <c r="E40" s="121" t="s">
        <v>710</v>
      </c>
      <c r="F40" s="39" t="str">
        <f t="shared" si="1"/>
        <v>ALCoité do Noia43965</v>
      </c>
      <c r="G40" s="120">
        <v>0.429</v>
      </c>
    </row>
    <row r="41">
      <c r="A41" s="122" t="s">
        <v>152</v>
      </c>
      <c r="B41" s="123">
        <v>43965.0</v>
      </c>
      <c r="C41" s="114">
        <v>0.466</v>
      </c>
      <c r="D41" s="122" t="s">
        <v>55</v>
      </c>
      <c r="E41" s="124" t="s">
        <v>710</v>
      </c>
      <c r="F41" s="39" t="str">
        <f t="shared" si="1"/>
        <v>ALColônia Leopoldina43965</v>
      </c>
      <c r="G41" s="114">
        <v>0.466</v>
      </c>
    </row>
    <row r="42">
      <c r="A42" s="118" t="s">
        <v>155</v>
      </c>
      <c r="B42" s="119">
        <v>43965.0</v>
      </c>
      <c r="C42" s="120">
        <v>0.377</v>
      </c>
      <c r="D42" s="118" t="s">
        <v>55</v>
      </c>
      <c r="E42" s="121" t="s">
        <v>710</v>
      </c>
      <c r="F42" s="39" t="str">
        <f t="shared" si="1"/>
        <v>ALCoqueiro Seco43965</v>
      </c>
      <c r="G42" s="120">
        <v>0.377</v>
      </c>
    </row>
    <row r="43">
      <c r="A43" s="122" t="s">
        <v>157</v>
      </c>
      <c r="B43" s="123">
        <v>43965.0</v>
      </c>
      <c r="C43" s="114">
        <v>0.469</v>
      </c>
      <c r="D43" s="122" t="s">
        <v>55</v>
      </c>
      <c r="E43" s="124" t="s">
        <v>710</v>
      </c>
      <c r="F43" s="39" t="str">
        <f t="shared" si="1"/>
        <v>ALCoruripe43965</v>
      </c>
      <c r="G43" s="114">
        <v>0.469</v>
      </c>
    </row>
    <row r="44">
      <c r="A44" s="118" t="s">
        <v>161</v>
      </c>
      <c r="B44" s="119">
        <v>43965.0</v>
      </c>
      <c r="C44" s="120">
        <v>0.436</v>
      </c>
      <c r="D44" s="118" t="s">
        <v>55</v>
      </c>
      <c r="E44" s="121" t="s">
        <v>710</v>
      </c>
      <c r="F44" s="39" t="str">
        <f t="shared" si="1"/>
        <v>ALCraíbas43965</v>
      </c>
      <c r="G44" s="120">
        <v>0.436</v>
      </c>
    </row>
    <row r="45">
      <c r="A45" s="122" t="s">
        <v>162</v>
      </c>
      <c r="B45" s="123">
        <v>43965.0</v>
      </c>
      <c r="C45" s="114">
        <v>0.41</v>
      </c>
      <c r="D45" s="122" t="s">
        <v>55</v>
      </c>
      <c r="E45" s="124" t="s">
        <v>710</v>
      </c>
      <c r="F45" s="39" t="str">
        <f t="shared" si="1"/>
        <v>ALDelmiro Gouveia43965</v>
      </c>
      <c r="G45" s="114">
        <v>0.41</v>
      </c>
    </row>
    <row r="46">
      <c r="A46" s="118" t="s">
        <v>166</v>
      </c>
      <c r="B46" s="119">
        <v>43965.0</v>
      </c>
      <c r="C46" s="120">
        <v>0.364</v>
      </c>
      <c r="D46" s="118" t="s">
        <v>55</v>
      </c>
      <c r="E46" s="121" t="s">
        <v>710</v>
      </c>
      <c r="F46" s="39" t="str">
        <f t="shared" si="1"/>
        <v>ALDois Riachos43965</v>
      </c>
      <c r="G46" s="120">
        <v>0.364</v>
      </c>
    </row>
    <row r="47">
      <c r="A47" s="122" t="s">
        <v>167</v>
      </c>
      <c r="B47" s="123">
        <v>43965.0</v>
      </c>
      <c r="C47" s="114">
        <v>0.422</v>
      </c>
      <c r="D47" s="122" t="s">
        <v>55</v>
      </c>
      <c r="E47" s="124" t="s">
        <v>710</v>
      </c>
      <c r="F47" s="39" t="str">
        <f t="shared" si="1"/>
        <v>ALEstrela de Alagoas43965</v>
      </c>
      <c r="G47" s="114">
        <v>0.422</v>
      </c>
    </row>
    <row r="48">
      <c r="A48" s="118" t="s">
        <v>169</v>
      </c>
      <c r="B48" s="119">
        <v>43965.0</v>
      </c>
      <c r="C48" s="120">
        <v>0.404</v>
      </c>
      <c r="D48" s="118" t="s">
        <v>55</v>
      </c>
      <c r="E48" s="121" t="s">
        <v>710</v>
      </c>
      <c r="F48" s="39" t="str">
        <f t="shared" si="1"/>
        <v>ALFeira Grande43965</v>
      </c>
      <c r="G48" s="120">
        <v>0.404</v>
      </c>
    </row>
    <row r="49">
      <c r="A49" s="122" t="s">
        <v>170</v>
      </c>
      <c r="B49" s="123">
        <v>43965.0</v>
      </c>
      <c r="C49" s="114">
        <v>0.402</v>
      </c>
      <c r="D49" s="122" t="s">
        <v>55</v>
      </c>
      <c r="E49" s="124" t="s">
        <v>710</v>
      </c>
      <c r="F49" s="39" t="str">
        <f t="shared" si="1"/>
        <v>ALFeliz Deserto43965</v>
      </c>
      <c r="G49" s="114">
        <v>0.402</v>
      </c>
    </row>
    <row r="50">
      <c r="A50" s="118" t="s">
        <v>171</v>
      </c>
      <c r="B50" s="119">
        <v>43965.0</v>
      </c>
      <c r="C50" s="120">
        <v>0.452</v>
      </c>
      <c r="D50" s="118" t="s">
        <v>55</v>
      </c>
      <c r="E50" s="121" t="s">
        <v>710</v>
      </c>
      <c r="F50" s="39" t="str">
        <f t="shared" si="1"/>
        <v>ALFlexeiras43965</v>
      </c>
      <c r="G50" s="120">
        <v>0.452</v>
      </c>
    </row>
    <row r="51">
      <c r="A51" s="122" t="s">
        <v>172</v>
      </c>
      <c r="B51" s="123">
        <v>43965.0</v>
      </c>
      <c r="C51" s="114">
        <v>0.428</v>
      </c>
      <c r="D51" s="122" t="s">
        <v>55</v>
      </c>
      <c r="E51" s="124" t="s">
        <v>710</v>
      </c>
      <c r="F51" s="39" t="str">
        <f t="shared" si="1"/>
        <v>ALGirau do Ponciano43965</v>
      </c>
      <c r="G51" s="114">
        <v>0.428</v>
      </c>
    </row>
    <row r="52">
      <c r="A52" s="118" t="s">
        <v>173</v>
      </c>
      <c r="B52" s="119">
        <v>43965.0</v>
      </c>
      <c r="C52" s="120">
        <v>0.447</v>
      </c>
      <c r="D52" s="118" t="s">
        <v>55</v>
      </c>
      <c r="E52" s="121" t="s">
        <v>710</v>
      </c>
      <c r="F52" s="39" t="str">
        <f t="shared" si="1"/>
        <v>ALIbateguara43965</v>
      </c>
      <c r="G52" s="120">
        <v>0.447</v>
      </c>
    </row>
    <row r="53">
      <c r="A53" s="122" t="s">
        <v>174</v>
      </c>
      <c r="B53" s="123">
        <v>43965.0</v>
      </c>
      <c r="C53" s="114">
        <v>0.396</v>
      </c>
      <c r="D53" s="122" t="s">
        <v>55</v>
      </c>
      <c r="E53" s="124" t="s">
        <v>710</v>
      </c>
      <c r="F53" s="39" t="str">
        <f t="shared" si="1"/>
        <v>ALIgaci43965</v>
      </c>
      <c r="G53" s="114">
        <v>0.396</v>
      </c>
    </row>
    <row r="54">
      <c r="A54" s="118" t="s">
        <v>175</v>
      </c>
      <c r="B54" s="119">
        <v>43965.0</v>
      </c>
      <c r="C54" s="120">
        <v>0.489</v>
      </c>
      <c r="D54" s="118" t="s">
        <v>55</v>
      </c>
      <c r="E54" s="121" t="s">
        <v>710</v>
      </c>
      <c r="F54" s="39" t="str">
        <f t="shared" si="1"/>
        <v>ALIgreja Nova43965</v>
      </c>
      <c r="G54" s="120">
        <v>0.489</v>
      </c>
    </row>
    <row r="55">
      <c r="A55" s="122" t="s">
        <v>176</v>
      </c>
      <c r="B55" s="123">
        <v>43965.0</v>
      </c>
      <c r="C55" s="114">
        <v>0.432</v>
      </c>
      <c r="D55" s="122" t="s">
        <v>55</v>
      </c>
      <c r="E55" s="124" t="s">
        <v>710</v>
      </c>
      <c r="F55" s="39" t="str">
        <f t="shared" si="1"/>
        <v>ALInhapi43965</v>
      </c>
      <c r="G55" s="114">
        <v>0.432</v>
      </c>
    </row>
    <row r="56">
      <c r="A56" s="118" t="s">
        <v>177</v>
      </c>
      <c r="B56" s="119">
        <v>43965.0</v>
      </c>
      <c r="C56" s="120">
        <v>0.439</v>
      </c>
      <c r="D56" s="118" t="s">
        <v>55</v>
      </c>
      <c r="E56" s="121" t="s">
        <v>710</v>
      </c>
      <c r="F56" s="39" t="str">
        <f t="shared" si="1"/>
        <v>ALJacaré dos Homens43965</v>
      </c>
      <c r="G56" s="120">
        <v>0.439</v>
      </c>
    </row>
    <row r="57">
      <c r="A57" s="122" t="s">
        <v>178</v>
      </c>
      <c r="B57" s="123">
        <v>43965.0</v>
      </c>
      <c r="C57" s="114">
        <v>0.556</v>
      </c>
      <c r="D57" s="122" t="s">
        <v>55</v>
      </c>
      <c r="E57" s="124" t="s">
        <v>710</v>
      </c>
      <c r="F57" s="39" t="str">
        <f t="shared" si="1"/>
        <v>ALJacuípe43965</v>
      </c>
      <c r="G57" s="114">
        <v>0.556</v>
      </c>
    </row>
    <row r="58">
      <c r="A58" s="118" t="s">
        <v>179</v>
      </c>
      <c r="B58" s="119">
        <v>43965.0</v>
      </c>
      <c r="C58" s="120">
        <v>0.521</v>
      </c>
      <c r="D58" s="118" t="s">
        <v>55</v>
      </c>
      <c r="E58" s="121" t="s">
        <v>710</v>
      </c>
      <c r="F58" s="39" t="str">
        <f t="shared" si="1"/>
        <v>ALJaparatinga43965</v>
      </c>
      <c r="G58" s="120">
        <v>0.521</v>
      </c>
    </row>
    <row r="59">
      <c r="A59" s="122" t="s">
        <v>180</v>
      </c>
      <c r="B59" s="123">
        <v>43965.0</v>
      </c>
      <c r="C59" s="114">
        <v>0.412</v>
      </c>
      <c r="D59" s="122" t="s">
        <v>55</v>
      </c>
      <c r="E59" s="124" t="s">
        <v>710</v>
      </c>
      <c r="F59" s="39" t="str">
        <f t="shared" si="1"/>
        <v>ALJaramataia43965</v>
      </c>
      <c r="G59" s="114">
        <v>0.412</v>
      </c>
    </row>
    <row r="60">
      <c r="A60" s="118" t="s">
        <v>181</v>
      </c>
      <c r="B60" s="119">
        <v>43965.0</v>
      </c>
      <c r="C60" s="120">
        <v>0.507</v>
      </c>
      <c r="D60" s="118" t="s">
        <v>55</v>
      </c>
      <c r="E60" s="121" t="s">
        <v>710</v>
      </c>
      <c r="F60" s="39" t="str">
        <f t="shared" si="1"/>
        <v>ALJequiá da Praia43965</v>
      </c>
      <c r="G60" s="120">
        <v>0.507</v>
      </c>
    </row>
    <row r="61">
      <c r="A61" s="122" t="s">
        <v>182</v>
      </c>
      <c r="B61" s="123">
        <v>43965.0</v>
      </c>
      <c r="C61" s="114">
        <v>0.458</v>
      </c>
      <c r="D61" s="122" t="s">
        <v>55</v>
      </c>
      <c r="E61" s="124" t="s">
        <v>710</v>
      </c>
      <c r="F61" s="39" t="str">
        <f t="shared" si="1"/>
        <v>ALJoaquim Gomes43965</v>
      </c>
      <c r="G61" s="114">
        <v>0.458</v>
      </c>
    </row>
    <row r="62">
      <c r="A62" s="118" t="s">
        <v>183</v>
      </c>
      <c r="B62" s="119">
        <v>43965.0</v>
      </c>
      <c r="C62" s="120">
        <v>0.442</v>
      </c>
      <c r="D62" s="118" t="s">
        <v>55</v>
      </c>
      <c r="E62" s="121" t="s">
        <v>710</v>
      </c>
      <c r="F62" s="39" t="str">
        <f t="shared" si="1"/>
        <v>ALJundiá43965</v>
      </c>
      <c r="G62" s="120">
        <v>0.442</v>
      </c>
    </row>
    <row r="63">
      <c r="A63" s="122" t="s">
        <v>184</v>
      </c>
      <c r="B63" s="123">
        <v>43965.0</v>
      </c>
      <c r="C63" s="114">
        <v>0.425</v>
      </c>
      <c r="D63" s="122" t="s">
        <v>55</v>
      </c>
      <c r="E63" s="124" t="s">
        <v>710</v>
      </c>
      <c r="F63" s="39" t="str">
        <f t="shared" si="1"/>
        <v>ALJunqueiro43965</v>
      </c>
      <c r="G63" s="114">
        <v>0.425</v>
      </c>
    </row>
    <row r="64">
      <c r="A64" s="118" t="s">
        <v>185</v>
      </c>
      <c r="B64" s="119">
        <v>43965.0</v>
      </c>
      <c r="C64" s="120">
        <v>0.442</v>
      </c>
      <c r="D64" s="118" t="s">
        <v>55</v>
      </c>
      <c r="E64" s="121" t="s">
        <v>710</v>
      </c>
      <c r="F64" s="39" t="str">
        <f t="shared" si="1"/>
        <v>ALLagoa da Canoa43965</v>
      </c>
      <c r="G64" s="120">
        <v>0.442</v>
      </c>
    </row>
    <row r="65">
      <c r="A65" s="122" t="s">
        <v>186</v>
      </c>
      <c r="B65" s="123">
        <v>43965.0</v>
      </c>
      <c r="C65" s="114">
        <v>0.436</v>
      </c>
      <c r="D65" s="122" t="s">
        <v>55</v>
      </c>
      <c r="E65" s="124" t="s">
        <v>710</v>
      </c>
      <c r="F65" s="39" t="str">
        <f t="shared" si="1"/>
        <v>ALLimoeiro de Anadia43965</v>
      </c>
      <c r="G65" s="114">
        <v>0.436</v>
      </c>
    </row>
    <row r="66">
      <c r="A66" s="118" t="s">
        <v>187</v>
      </c>
      <c r="B66" s="119">
        <v>43965.0</v>
      </c>
      <c r="C66" s="120">
        <v>0.457</v>
      </c>
      <c r="D66" s="118" t="s">
        <v>55</v>
      </c>
      <c r="E66" s="121" t="s">
        <v>710</v>
      </c>
      <c r="F66" s="39" t="str">
        <f t="shared" si="1"/>
        <v>ALMaceió43965</v>
      </c>
      <c r="G66" s="120">
        <v>0.457</v>
      </c>
    </row>
    <row r="67">
      <c r="A67" s="122" t="s">
        <v>728</v>
      </c>
      <c r="B67" s="123">
        <v>43965.0</v>
      </c>
      <c r="C67" s="114">
        <v>0.425</v>
      </c>
      <c r="D67" s="122" t="s">
        <v>55</v>
      </c>
      <c r="E67" s="124" t="s">
        <v>710</v>
      </c>
      <c r="F67" s="39" t="str">
        <f t="shared" si="1"/>
        <v>ALMajor Izidoro43965</v>
      </c>
      <c r="G67" s="114">
        <v>0.425</v>
      </c>
    </row>
    <row r="68">
      <c r="A68" s="118" t="s">
        <v>193</v>
      </c>
      <c r="B68" s="119">
        <v>43965.0</v>
      </c>
      <c r="C68" s="120">
        <v>0.263</v>
      </c>
      <c r="D68" s="118" t="s">
        <v>55</v>
      </c>
      <c r="E68" s="121" t="s">
        <v>710</v>
      </c>
      <c r="F68" s="39" t="str">
        <f t="shared" si="1"/>
        <v>ALMar Vermelho43965</v>
      </c>
      <c r="G68" s="120">
        <v>0.263</v>
      </c>
    </row>
    <row r="69">
      <c r="A69" s="122" t="s">
        <v>189</v>
      </c>
      <c r="B69" s="123">
        <v>43965.0</v>
      </c>
      <c r="C69" s="114">
        <v>0.479</v>
      </c>
      <c r="D69" s="122" t="s">
        <v>55</v>
      </c>
      <c r="E69" s="124" t="s">
        <v>710</v>
      </c>
      <c r="F69" s="39" t="str">
        <f t="shared" si="1"/>
        <v>ALMaragogi43965</v>
      </c>
      <c r="G69" s="114">
        <v>0.479</v>
      </c>
    </row>
    <row r="70">
      <c r="A70" s="118" t="s">
        <v>190</v>
      </c>
      <c r="B70" s="119">
        <v>43965.0</v>
      </c>
      <c r="C70" s="120">
        <v>0.408</v>
      </c>
      <c r="D70" s="118" t="s">
        <v>55</v>
      </c>
      <c r="E70" s="121" t="s">
        <v>710</v>
      </c>
      <c r="F70" s="39" t="str">
        <f t="shared" si="1"/>
        <v>ALMaravilha43965</v>
      </c>
      <c r="G70" s="120">
        <v>0.408</v>
      </c>
    </row>
    <row r="71">
      <c r="A71" s="122" t="s">
        <v>191</v>
      </c>
      <c r="B71" s="123">
        <v>43965.0</v>
      </c>
      <c r="C71" s="114">
        <v>0.461</v>
      </c>
      <c r="D71" s="122" t="s">
        <v>55</v>
      </c>
      <c r="E71" s="124" t="s">
        <v>710</v>
      </c>
      <c r="F71" s="39" t="str">
        <f t="shared" si="1"/>
        <v>ALMarechal Deodoro43965</v>
      </c>
      <c r="G71" s="114">
        <v>0.461</v>
      </c>
    </row>
    <row r="72">
      <c r="A72" s="118" t="s">
        <v>192</v>
      </c>
      <c r="B72" s="119">
        <v>43965.0</v>
      </c>
      <c r="C72" s="120">
        <v>0.441</v>
      </c>
      <c r="D72" s="118" t="s">
        <v>55</v>
      </c>
      <c r="E72" s="121" t="s">
        <v>710</v>
      </c>
      <c r="F72" s="39" t="str">
        <f t="shared" si="1"/>
        <v>ALMaribondo43965</v>
      </c>
      <c r="G72" s="120">
        <v>0.441</v>
      </c>
    </row>
    <row r="73">
      <c r="A73" s="122" t="s">
        <v>194</v>
      </c>
      <c r="B73" s="123">
        <v>43965.0</v>
      </c>
      <c r="C73" s="114">
        <v>0.436</v>
      </c>
      <c r="D73" s="122" t="s">
        <v>55</v>
      </c>
      <c r="E73" s="124" t="s">
        <v>710</v>
      </c>
      <c r="F73" s="39" t="str">
        <f t="shared" si="1"/>
        <v>ALMata Grande43965</v>
      </c>
      <c r="G73" s="114">
        <v>0.436</v>
      </c>
    </row>
    <row r="74">
      <c r="A74" s="118" t="s">
        <v>195</v>
      </c>
      <c r="B74" s="119">
        <v>43965.0</v>
      </c>
      <c r="C74" s="120">
        <v>0.407</v>
      </c>
      <c r="D74" s="118" t="s">
        <v>55</v>
      </c>
      <c r="E74" s="121" t="s">
        <v>710</v>
      </c>
      <c r="F74" s="39" t="str">
        <f t="shared" si="1"/>
        <v>ALMatriz de Camaragibe43965</v>
      </c>
      <c r="G74" s="120">
        <v>0.407</v>
      </c>
    </row>
    <row r="75">
      <c r="A75" s="122" t="s">
        <v>196</v>
      </c>
      <c r="B75" s="123">
        <v>43965.0</v>
      </c>
      <c r="C75" s="114">
        <v>0.448</v>
      </c>
      <c r="D75" s="122" t="s">
        <v>55</v>
      </c>
      <c r="E75" s="124" t="s">
        <v>710</v>
      </c>
      <c r="F75" s="39" t="str">
        <f t="shared" si="1"/>
        <v>ALMessias43965</v>
      </c>
      <c r="G75" s="114">
        <v>0.448</v>
      </c>
    </row>
    <row r="76">
      <c r="A76" s="118" t="s">
        <v>197</v>
      </c>
      <c r="B76" s="119">
        <v>43965.0</v>
      </c>
      <c r="C76" s="120">
        <v>0.403</v>
      </c>
      <c r="D76" s="118" t="s">
        <v>55</v>
      </c>
      <c r="E76" s="121" t="s">
        <v>710</v>
      </c>
      <c r="F76" s="39" t="str">
        <f t="shared" si="1"/>
        <v>ALMinador do Negrão43965</v>
      </c>
      <c r="G76" s="120">
        <v>0.403</v>
      </c>
    </row>
    <row r="77">
      <c r="A77" s="122" t="s">
        <v>198</v>
      </c>
      <c r="B77" s="123">
        <v>43965.0</v>
      </c>
      <c r="C77" s="114">
        <v>0.532</v>
      </c>
      <c r="D77" s="122" t="s">
        <v>55</v>
      </c>
      <c r="E77" s="124" t="s">
        <v>710</v>
      </c>
      <c r="F77" s="39" t="str">
        <f t="shared" si="1"/>
        <v>ALMonteirópolis43965</v>
      </c>
      <c r="G77" s="114">
        <v>0.532</v>
      </c>
    </row>
    <row r="78">
      <c r="A78" s="118" t="s">
        <v>199</v>
      </c>
      <c r="B78" s="119">
        <v>43965.0</v>
      </c>
      <c r="C78" s="120">
        <v>0.403</v>
      </c>
      <c r="D78" s="118" t="s">
        <v>55</v>
      </c>
      <c r="E78" s="121" t="s">
        <v>710</v>
      </c>
      <c r="F78" s="39" t="str">
        <f t="shared" si="1"/>
        <v>ALMurici43965</v>
      </c>
      <c r="G78" s="120">
        <v>0.403</v>
      </c>
    </row>
    <row r="79">
      <c r="A79" s="122" t="s">
        <v>200</v>
      </c>
      <c r="B79" s="123">
        <v>43965.0</v>
      </c>
      <c r="C79" s="114">
        <v>0.406</v>
      </c>
      <c r="D79" s="122" t="s">
        <v>55</v>
      </c>
      <c r="E79" s="124" t="s">
        <v>710</v>
      </c>
      <c r="F79" s="39" t="str">
        <f t="shared" si="1"/>
        <v>ALNovo Lino43965</v>
      </c>
      <c r="G79" s="114">
        <v>0.406</v>
      </c>
    </row>
    <row r="80">
      <c r="A80" s="118" t="s">
        <v>201</v>
      </c>
      <c r="B80" s="119">
        <v>43965.0</v>
      </c>
      <c r="C80" s="120">
        <v>0.375</v>
      </c>
      <c r="D80" s="118" t="s">
        <v>55</v>
      </c>
      <c r="E80" s="121" t="s">
        <v>710</v>
      </c>
      <c r="F80" s="39" t="str">
        <f t="shared" si="1"/>
        <v>ALOlho d'Água das Flores43965</v>
      </c>
      <c r="G80" s="120">
        <v>0.375</v>
      </c>
    </row>
    <row r="81">
      <c r="A81" s="122" t="s">
        <v>202</v>
      </c>
      <c r="B81" s="123">
        <v>43965.0</v>
      </c>
      <c r="C81" s="114">
        <v>0.383</v>
      </c>
      <c r="D81" s="122" t="s">
        <v>55</v>
      </c>
      <c r="E81" s="124" t="s">
        <v>710</v>
      </c>
      <c r="F81" s="39" t="str">
        <f t="shared" si="1"/>
        <v>ALOlho d'Água do Casado43965</v>
      </c>
      <c r="G81" s="114">
        <v>0.383</v>
      </c>
    </row>
    <row r="82">
      <c r="A82" s="118" t="s">
        <v>203</v>
      </c>
      <c r="B82" s="119">
        <v>43965.0</v>
      </c>
      <c r="C82" s="120">
        <v>0.522</v>
      </c>
      <c r="D82" s="118" t="s">
        <v>55</v>
      </c>
      <c r="E82" s="121" t="s">
        <v>710</v>
      </c>
      <c r="F82" s="39" t="str">
        <f t="shared" si="1"/>
        <v>ALOlho d'Água Grande43965</v>
      </c>
      <c r="G82" s="120">
        <v>0.522</v>
      </c>
    </row>
    <row r="83">
      <c r="A83" s="122" t="s">
        <v>204</v>
      </c>
      <c r="B83" s="123">
        <v>43965.0</v>
      </c>
      <c r="C83" s="114">
        <v>0.411</v>
      </c>
      <c r="D83" s="122" t="s">
        <v>55</v>
      </c>
      <c r="E83" s="124" t="s">
        <v>710</v>
      </c>
      <c r="F83" s="39" t="str">
        <f t="shared" si="1"/>
        <v>ALOlivença43965</v>
      </c>
      <c r="G83" s="114">
        <v>0.411</v>
      </c>
    </row>
    <row r="84">
      <c r="A84" s="118" t="s">
        <v>205</v>
      </c>
      <c r="B84" s="119">
        <v>43965.0</v>
      </c>
      <c r="C84" s="120">
        <v>0.414</v>
      </c>
      <c r="D84" s="118" t="s">
        <v>55</v>
      </c>
      <c r="E84" s="121" t="s">
        <v>710</v>
      </c>
      <c r="F84" s="39" t="str">
        <f t="shared" si="1"/>
        <v>ALOuro Branco43965</v>
      </c>
      <c r="G84" s="120">
        <v>0.414</v>
      </c>
    </row>
    <row r="85">
      <c r="A85" s="122" t="s">
        <v>206</v>
      </c>
      <c r="B85" s="123">
        <v>43965.0</v>
      </c>
      <c r="C85" s="114">
        <v>0.46</v>
      </c>
      <c r="D85" s="122" t="s">
        <v>55</v>
      </c>
      <c r="E85" s="124" t="s">
        <v>710</v>
      </c>
      <c r="F85" s="39" t="str">
        <f t="shared" si="1"/>
        <v>ALPalestina43965</v>
      </c>
      <c r="G85" s="114">
        <v>0.46</v>
      </c>
    </row>
    <row r="86">
      <c r="A86" s="118" t="s">
        <v>207</v>
      </c>
      <c r="B86" s="119">
        <v>43965.0</v>
      </c>
      <c r="C86" s="120">
        <v>0.407</v>
      </c>
      <c r="D86" s="118" t="s">
        <v>55</v>
      </c>
      <c r="E86" s="121" t="s">
        <v>710</v>
      </c>
      <c r="F86" s="39" t="str">
        <f t="shared" si="1"/>
        <v>ALPalmeira dos Índios43965</v>
      </c>
      <c r="G86" s="120">
        <v>0.407</v>
      </c>
    </row>
    <row r="87">
      <c r="A87" s="122" t="s">
        <v>208</v>
      </c>
      <c r="B87" s="123">
        <v>43965.0</v>
      </c>
      <c r="C87" s="114">
        <v>0.404</v>
      </c>
      <c r="D87" s="122" t="s">
        <v>55</v>
      </c>
      <c r="E87" s="124" t="s">
        <v>710</v>
      </c>
      <c r="F87" s="39" t="str">
        <f t="shared" si="1"/>
        <v>ALPão de Açúcar43965</v>
      </c>
      <c r="G87" s="114">
        <v>0.404</v>
      </c>
    </row>
    <row r="88">
      <c r="A88" s="118" t="s">
        <v>209</v>
      </c>
      <c r="B88" s="119">
        <v>43965.0</v>
      </c>
      <c r="C88" s="120">
        <v>0.478</v>
      </c>
      <c r="D88" s="118" t="s">
        <v>55</v>
      </c>
      <c r="E88" s="121" t="s">
        <v>710</v>
      </c>
      <c r="F88" s="39" t="str">
        <f t="shared" si="1"/>
        <v>ALPariconha43965</v>
      </c>
      <c r="G88" s="120">
        <v>0.478</v>
      </c>
    </row>
    <row r="89">
      <c r="A89" s="122" t="s">
        <v>210</v>
      </c>
      <c r="B89" s="123">
        <v>43965.0</v>
      </c>
      <c r="C89" s="114">
        <v>0.434</v>
      </c>
      <c r="D89" s="122" t="s">
        <v>55</v>
      </c>
      <c r="E89" s="124" t="s">
        <v>710</v>
      </c>
      <c r="F89" s="39" t="str">
        <f t="shared" si="1"/>
        <v>ALParipueira43965</v>
      </c>
      <c r="G89" s="114">
        <v>0.434</v>
      </c>
    </row>
    <row r="90">
      <c r="A90" s="118" t="s">
        <v>211</v>
      </c>
      <c r="B90" s="119">
        <v>43965.0</v>
      </c>
      <c r="C90" s="120">
        <v>0.447</v>
      </c>
      <c r="D90" s="118" t="s">
        <v>55</v>
      </c>
      <c r="E90" s="121" t="s">
        <v>710</v>
      </c>
      <c r="F90" s="39" t="str">
        <f t="shared" si="1"/>
        <v>ALPasso de Camaragibe43965</v>
      </c>
      <c r="G90" s="120">
        <v>0.447</v>
      </c>
    </row>
    <row r="91">
      <c r="A91" s="122" t="s">
        <v>212</v>
      </c>
      <c r="B91" s="123">
        <v>43965.0</v>
      </c>
      <c r="C91" s="114">
        <v>0.419</v>
      </c>
      <c r="D91" s="122" t="s">
        <v>55</v>
      </c>
      <c r="E91" s="124" t="s">
        <v>710</v>
      </c>
      <c r="F91" s="39" t="str">
        <f t="shared" si="1"/>
        <v>ALPaulo Jacinto43965</v>
      </c>
      <c r="G91" s="114">
        <v>0.419</v>
      </c>
    </row>
    <row r="92">
      <c r="A92" s="118" t="s">
        <v>213</v>
      </c>
      <c r="B92" s="119">
        <v>43965.0</v>
      </c>
      <c r="C92" s="120">
        <v>0.432</v>
      </c>
      <c r="D92" s="118" t="s">
        <v>55</v>
      </c>
      <c r="E92" s="121" t="s">
        <v>710</v>
      </c>
      <c r="F92" s="39" t="str">
        <f t="shared" si="1"/>
        <v>ALPenedo43965</v>
      </c>
      <c r="G92" s="120">
        <v>0.432</v>
      </c>
    </row>
    <row r="93">
      <c r="A93" s="122" t="s">
        <v>214</v>
      </c>
      <c r="B93" s="123">
        <v>43965.0</v>
      </c>
      <c r="C93" s="114">
        <v>0.429</v>
      </c>
      <c r="D93" s="122" t="s">
        <v>55</v>
      </c>
      <c r="E93" s="124" t="s">
        <v>710</v>
      </c>
      <c r="F93" s="39" t="str">
        <f t="shared" si="1"/>
        <v>ALPiaçabuçu43965</v>
      </c>
      <c r="G93" s="114">
        <v>0.429</v>
      </c>
    </row>
    <row r="94">
      <c r="A94" s="118" t="s">
        <v>215</v>
      </c>
      <c r="B94" s="119">
        <v>43965.0</v>
      </c>
      <c r="C94" s="120">
        <v>0.402</v>
      </c>
      <c r="D94" s="118" t="s">
        <v>55</v>
      </c>
      <c r="E94" s="121" t="s">
        <v>710</v>
      </c>
      <c r="F94" s="39" t="str">
        <f t="shared" si="1"/>
        <v>ALPilar43965</v>
      </c>
      <c r="G94" s="120">
        <v>0.402</v>
      </c>
    </row>
    <row r="95">
      <c r="A95" s="122" t="s">
        <v>216</v>
      </c>
      <c r="B95" s="123">
        <v>43965.0</v>
      </c>
      <c r="C95" s="114">
        <v>0.472</v>
      </c>
      <c r="D95" s="122" t="s">
        <v>55</v>
      </c>
      <c r="E95" s="124" t="s">
        <v>710</v>
      </c>
      <c r="F95" s="39" t="str">
        <f t="shared" si="1"/>
        <v>ALPindoba43965</v>
      </c>
      <c r="G95" s="114">
        <v>0.472</v>
      </c>
    </row>
    <row r="96">
      <c r="A96" s="118" t="s">
        <v>217</v>
      </c>
      <c r="B96" s="119">
        <v>43965.0</v>
      </c>
      <c r="C96" s="120">
        <v>0.421</v>
      </c>
      <c r="D96" s="118" t="s">
        <v>55</v>
      </c>
      <c r="E96" s="121" t="s">
        <v>710</v>
      </c>
      <c r="F96" s="39" t="str">
        <f t="shared" si="1"/>
        <v>ALPiranhas43965</v>
      </c>
      <c r="G96" s="120">
        <v>0.421</v>
      </c>
    </row>
    <row r="97">
      <c r="A97" s="122" t="s">
        <v>218</v>
      </c>
      <c r="B97" s="123">
        <v>43965.0</v>
      </c>
      <c r="C97" s="114">
        <v>0.5</v>
      </c>
      <c r="D97" s="122" t="s">
        <v>55</v>
      </c>
      <c r="E97" s="124" t="s">
        <v>710</v>
      </c>
      <c r="F97" s="39" t="str">
        <f t="shared" si="1"/>
        <v>ALPoço das Trincheiras43965</v>
      </c>
      <c r="G97" s="114">
        <v>0.5</v>
      </c>
    </row>
    <row r="98">
      <c r="A98" s="118" t="s">
        <v>219</v>
      </c>
      <c r="B98" s="119">
        <v>43965.0</v>
      </c>
      <c r="C98" s="120">
        <v>0.378</v>
      </c>
      <c r="D98" s="118" t="s">
        <v>55</v>
      </c>
      <c r="E98" s="121" t="s">
        <v>710</v>
      </c>
      <c r="F98" s="39" t="str">
        <f t="shared" si="1"/>
        <v>ALPorto Calvo43965</v>
      </c>
      <c r="G98" s="120">
        <v>0.378</v>
      </c>
    </row>
    <row r="99">
      <c r="A99" s="122" t="s">
        <v>220</v>
      </c>
      <c r="B99" s="123">
        <v>43965.0</v>
      </c>
      <c r="C99" s="114">
        <v>0.462</v>
      </c>
      <c r="D99" s="122" t="s">
        <v>55</v>
      </c>
      <c r="E99" s="124" t="s">
        <v>710</v>
      </c>
      <c r="F99" s="39" t="str">
        <f t="shared" si="1"/>
        <v>ALPorto de Pedras43965</v>
      </c>
      <c r="G99" s="114">
        <v>0.462</v>
      </c>
    </row>
    <row r="100">
      <c r="A100" s="118" t="s">
        <v>221</v>
      </c>
      <c r="B100" s="119">
        <v>43965.0</v>
      </c>
      <c r="C100" s="120">
        <v>0.428</v>
      </c>
      <c r="D100" s="118" t="s">
        <v>55</v>
      </c>
      <c r="E100" s="121" t="s">
        <v>710</v>
      </c>
      <c r="F100" s="39" t="str">
        <f t="shared" si="1"/>
        <v>ALPorto Real do Colégio43965</v>
      </c>
      <c r="G100" s="120">
        <v>0.428</v>
      </c>
    </row>
    <row r="101">
      <c r="A101" s="122" t="s">
        <v>222</v>
      </c>
      <c r="B101" s="123">
        <v>43965.0</v>
      </c>
      <c r="C101" s="114">
        <v>0.413</v>
      </c>
      <c r="D101" s="122" t="s">
        <v>55</v>
      </c>
      <c r="E101" s="124" t="s">
        <v>710</v>
      </c>
      <c r="F101" s="39" t="str">
        <f t="shared" si="1"/>
        <v>ALQuebrangulo43965</v>
      </c>
      <c r="G101" s="114">
        <v>0.413</v>
      </c>
    </row>
    <row r="102">
      <c r="A102" s="118" t="s">
        <v>223</v>
      </c>
      <c r="B102" s="119">
        <v>43965.0</v>
      </c>
      <c r="C102" s="120">
        <v>0.434</v>
      </c>
      <c r="D102" s="118" t="s">
        <v>55</v>
      </c>
      <c r="E102" s="121" t="s">
        <v>710</v>
      </c>
      <c r="F102" s="39" t="str">
        <f t="shared" si="1"/>
        <v>ALRio Largo43965</v>
      </c>
      <c r="G102" s="120">
        <v>0.434</v>
      </c>
    </row>
    <row r="103">
      <c r="A103" s="122" t="s">
        <v>224</v>
      </c>
      <c r="B103" s="123">
        <v>43965.0</v>
      </c>
      <c r="C103" s="114">
        <v>0.378</v>
      </c>
      <c r="D103" s="122" t="s">
        <v>55</v>
      </c>
      <c r="E103" s="124" t="s">
        <v>710</v>
      </c>
      <c r="F103" s="39" t="str">
        <f t="shared" si="1"/>
        <v>ALRoteiro43965</v>
      </c>
      <c r="G103" s="114">
        <v>0.378</v>
      </c>
    </row>
    <row r="104">
      <c r="A104" s="118" t="s">
        <v>225</v>
      </c>
      <c r="B104" s="119">
        <v>43965.0</v>
      </c>
      <c r="C104" s="120">
        <v>0.427</v>
      </c>
      <c r="D104" s="118" t="s">
        <v>55</v>
      </c>
      <c r="E104" s="121" t="s">
        <v>710</v>
      </c>
      <c r="F104" s="39" t="str">
        <f t="shared" si="1"/>
        <v>ALSanta Luzia do Norte43965</v>
      </c>
      <c r="G104" s="120">
        <v>0.427</v>
      </c>
    </row>
    <row r="105">
      <c r="A105" s="122" t="s">
        <v>226</v>
      </c>
      <c r="B105" s="123">
        <v>43965.0</v>
      </c>
      <c r="C105" s="114">
        <v>0.404</v>
      </c>
      <c r="D105" s="122" t="s">
        <v>55</v>
      </c>
      <c r="E105" s="124" t="s">
        <v>710</v>
      </c>
      <c r="F105" s="39" t="str">
        <f t="shared" si="1"/>
        <v>ALSantana do Ipanema43965</v>
      </c>
      <c r="G105" s="114">
        <v>0.404</v>
      </c>
    </row>
    <row r="106">
      <c r="A106" s="118" t="s">
        <v>227</v>
      </c>
      <c r="B106" s="119">
        <v>43965.0</v>
      </c>
      <c r="C106" s="120">
        <v>0.448</v>
      </c>
      <c r="D106" s="118" t="s">
        <v>55</v>
      </c>
      <c r="E106" s="121" t="s">
        <v>710</v>
      </c>
      <c r="F106" s="39" t="str">
        <f t="shared" si="1"/>
        <v>ALSantana do Mundaú43965</v>
      </c>
      <c r="G106" s="120">
        <v>0.448</v>
      </c>
    </row>
    <row r="107">
      <c r="A107" s="122" t="s">
        <v>228</v>
      </c>
      <c r="B107" s="123">
        <v>43965.0</v>
      </c>
      <c r="C107" s="114">
        <v>0.449</v>
      </c>
      <c r="D107" s="122" t="s">
        <v>55</v>
      </c>
      <c r="E107" s="124" t="s">
        <v>710</v>
      </c>
      <c r="F107" s="39" t="str">
        <f t="shared" si="1"/>
        <v>ALSão Brás43965</v>
      </c>
      <c r="G107" s="114">
        <v>0.449</v>
      </c>
    </row>
    <row r="108">
      <c r="A108" s="118" t="s">
        <v>229</v>
      </c>
      <c r="B108" s="119">
        <v>43965.0</v>
      </c>
      <c r="C108" s="120">
        <v>0.468</v>
      </c>
      <c r="D108" s="118" t="s">
        <v>55</v>
      </c>
      <c r="E108" s="121" t="s">
        <v>710</v>
      </c>
      <c r="F108" s="39" t="str">
        <f t="shared" si="1"/>
        <v>ALSão José da Laje43965</v>
      </c>
      <c r="G108" s="120">
        <v>0.468</v>
      </c>
    </row>
    <row r="109">
      <c r="A109" s="122" t="s">
        <v>230</v>
      </c>
      <c r="B109" s="123">
        <v>43965.0</v>
      </c>
      <c r="C109" s="114">
        <v>0.413</v>
      </c>
      <c r="D109" s="122" t="s">
        <v>55</v>
      </c>
      <c r="E109" s="124" t="s">
        <v>710</v>
      </c>
      <c r="F109" s="39" t="str">
        <f t="shared" si="1"/>
        <v>ALSão José da Tapera43965</v>
      </c>
      <c r="G109" s="114">
        <v>0.413</v>
      </c>
    </row>
    <row r="110">
      <c r="A110" s="118" t="s">
        <v>738</v>
      </c>
      <c r="B110" s="119">
        <v>43965.0</v>
      </c>
      <c r="C110" s="120">
        <v>0.51</v>
      </c>
      <c r="D110" s="118" t="s">
        <v>70</v>
      </c>
      <c r="E110" s="121" t="s">
        <v>710</v>
      </c>
      <c r="F110" s="39" t="str">
        <f t="shared" si="1"/>
        <v>MASão Luís43965</v>
      </c>
      <c r="G110" s="120">
        <v>0.51</v>
      </c>
    </row>
    <row r="111">
      <c r="A111" s="122" t="s">
        <v>232</v>
      </c>
      <c r="B111" s="123">
        <v>43965.0</v>
      </c>
      <c r="C111" s="114">
        <v>0.371</v>
      </c>
      <c r="D111" s="122" t="s">
        <v>55</v>
      </c>
      <c r="E111" s="124" t="s">
        <v>710</v>
      </c>
      <c r="F111" s="39" t="str">
        <f t="shared" si="1"/>
        <v>ALSão Miguel dos Campos43965</v>
      </c>
      <c r="G111" s="114">
        <v>0.371</v>
      </c>
    </row>
    <row r="112">
      <c r="A112" s="118" t="s">
        <v>233</v>
      </c>
      <c r="B112" s="119">
        <v>43965.0</v>
      </c>
      <c r="C112" s="120">
        <v>0.398</v>
      </c>
      <c r="D112" s="118" t="s">
        <v>55</v>
      </c>
      <c r="E112" s="121" t="s">
        <v>710</v>
      </c>
      <c r="F112" s="39" t="str">
        <f t="shared" si="1"/>
        <v>ALSão Miguel dos Milagres43965</v>
      </c>
      <c r="G112" s="120">
        <v>0.398</v>
      </c>
    </row>
    <row r="113">
      <c r="A113" s="122" t="s">
        <v>234</v>
      </c>
      <c r="B113" s="123">
        <v>43965.0</v>
      </c>
      <c r="C113" s="114">
        <v>0.433</v>
      </c>
      <c r="D113" s="122" t="s">
        <v>55</v>
      </c>
      <c r="E113" s="124" t="s">
        <v>710</v>
      </c>
      <c r="F113" s="39" t="str">
        <f t="shared" si="1"/>
        <v>ALSão Sebastião43965</v>
      </c>
      <c r="G113" s="114">
        <v>0.433</v>
      </c>
    </row>
    <row r="114">
      <c r="A114" s="118" t="s">
        <v>235</v>
      </c>
      <c r="B114" s="119">
        <v>43965.0</v>
      </c>
      <c r="C114" s="120">
        <v>0.433</v>
      </c>
      <c r="D114" s="118" t="s">
        <v>55</v>
      </c>
      <c r="E114" s="121" t="s">
        <v>710</v>
      </c>
      <c r="F114" s="39" t="str">
        <f t="shared" si="1"/>
        <v>ALSatuba43965</v>
      </c>
      <c r="G114" s="120">
        <v>0.433</v>
      </c>
    </row>
    <row r="115">
      <c r="A115" s="122" t="s">
        <v>236</v>
      </c>
      <c r="B115" s="123">
        <v>43965.0</v>
      </c>
      <c r="C115" s="114">
        <v>0.503</v>
      </c>
      <c r="D115" s="122" t="s">
        <v>55</v>
      </c>
      <c r="E115" s="124" t="s">
        <v>710</v>
      </c>
      <c r="F115" s="39" t="str">
        <f t="shared" si="1"/>
        <v>ALSenador Rui Palmeira43965</v>
      </c>
      <c r="G115" s="114">
        <v>0.503</v>
      </c>
    </row>
    <row r="116">
      <c r="A116" s="118" t="s">
        <v>237</v>
      </c>
      <c r="B116" s="119">
        <v>43965.0</v>
      </c>
      <c r="C116" s="120">
        <v>0.461</v>
      </c>
      <c r="D116" s="118" t="s">
        <v>55</v>
      </c>
      <c r="E116" s="121" t="s">
        <v>710</v>
      </c>
      <c r="F116" s="39" t="str">
        <f t="shared" si="1"/>
        <v>ALTanque d'Arca43965</v>
      </c>
      <c r="G116" s="120">
        <v>0.461</v>
      </c>
    </row>
    <row r="117">
      <c r="A117" s="122" t="s">
        <v>238</v>
      </c>
      <c r="B117" s="123">
        <v>43965.0</v>
      </c>
      <c r="C117" s="114">
        <v>0.388</v>
      </c>
      <c r="D117" s="122" t="s">
        <v>55</v>
      </c>
      <c r="E117" s="124" t="s">
        <v>710</v>
      </c>
      <c r="F117" s="39" t="str">
        <f t="shared" si="1"/>
        <v>ALTaquarana43965</v>
      </c>
      <c r="G117" s="114">
        <v>0.388</v>
      </c>
    </row>
    <row r="118">
      <c r="A118" s="118" t="s">
        <v>239</v>
      </c>
      <c r="B118" s="119">
        <v>43965.0</v>
      </c>
      <c r="C118" s="120">
        <v>0.434</v>
      </c>
      <c r="D118" s="118" t="s">
        <v>55</v>
      </c>
      <c r="E118" s="121" t="s">
        <v>710</v>
      </c>
      <c r="F118" s="39" t="str">
        <f t="shared" si="1"/>
        <v>ALTeotônio Vilela43965</v>
      </c>
      <c r="G118" s="120">
        <v>0.434</v>
      </c>
    </row>
    <row r="119">
      <c r="A119" s="122" t="s">
        <v>240</v>
      </c>
      <c r="B119" s="123">
        <v>43965.0</v>
      </c>
      <c r="C119" s="114">
        <v>0.498</v>
      </c>
      <c r="D119" s="122" t="s">
        <v>55</v>
      </c>
      <c r="E119" s="124" t="s">
        <v>710</v>
      </c>
      <c r="F119" s="39" t="str">
        <f t="shared" si="1"/>
        <v>ALTraipu43965</v>
      </c>
      <c r="G119" s="114">
        <v>0.498</v>
      </c>
    </row>
    <row r="120">
      <c r="A120" s="118" t="s">
        <v>241</v>
      </c>
      <c r="B120" s="119">
        <v>43965.0</v>
      </c>
      <c r="C120" s="120">
        <v>0.433</v>
      </c>
      <c r="D120" s="118" t="s">
        <v>55</v>
      </c>
      <c r="E120" s="121" t="s">
        <v>710</v>
      </c>
      <c r="F120" s="39" t="str">
        <f t="shared" si="1"/>
        <v>ALUnião dos Palmares43965</v>
      </c>
      <c r="G120" s="120">
        <v>0.433</v>
      </c>
    </row>
    <row r="121">
      <c r="A121" s="122" t="s">
        <v>242</v>
      </c>
      <c r="B121" s="123">
        <v>43965.0</v>
      </c>
      <c r="C121" s="114">
        <v>0.456</v>
      </c>
      <c r="D121" s="122" t="s">
        <v>55</v>
      </c>
      <c r="E121" s="124" t="s">
        <v>710</v>
      </c>
      <c r="F121" s="39" t="str">
        <f t="shared" si="1"/>
        <v>ALViçosa43965</v>
      </c>
      <c r="G121" s="114">
        <v>0.456</v>
      </c>
    </row>
    <row r="122">
      <c r="A122" s="118" t="s">
        <v>102</v>
      </c>
      <c r="B122" s="119">
        <v>43965.0</v>
      </c>
      <c r="C122" s="120">
        <v>0.583</v>
      </c>
      <c r="D122" s="118" t="s">
        <v>103</v>
      </c>
      <c r="E122" s="121" t="s">
        <v>710</v>
      </c>
      <c r="F122" s="39" t="str">
        <f t="shared" si="1"/>
        <v>APAmapá43965</v>
      </c>
      <c r="G122" s="120">
        <v>0.583</v>
      </c>
    </row>
    <row r="123">
      <c r="A123" s="122" t="s">
        <v>312</v>
      </c>
      <c r="B123" s="123">
        <v>43965.0</v>
      </c>
      <c r="C123" s="114">
        <v>0.557</v>
      </c>
      <c r="D123" s="122" t="s">
        <v>103</v>
      </c>
      <c r="E123" s="124" t="s">
        <v>710</v>
      </c>
      <c r="F123" s="39" t="str">
        <f t="shared" si="1"/>
        <v>APCalçoene43965</v>
      </c>
      <c r="G123" s="114">
        <v>0.557</v>
      </c>
    </row>
    <row r="124">
      <c r="A124" s="118" t="s">
        <v>314</v>
      </c>
      <c r="B124" s="119">
        <v>43965.0</v>
      </c>
      <c r="C124" s="120">
        <v>0.526</v>
      </c>
      <c r="D124" s="118" t="s">
        <v>103</v>
      </c>
      <c r="E124" s="121" t="s">
        <v>710</v>
      </c>
      <c r="F124" s="39" t="str">
        <f t="shared" si="1"/>
        <v>APFerreira Gomes43965</v>
      </c>
      <c r="G124" s="120">
        <v>0.526</v>
      </c>
    </row>
    <row r="125">
      <c r="A125" s="122" t="s">
        <v>315</v>
      </c>
      <c r="B125" s="123">
        <v>43965.0</v>
      </c>
      <c r="C125" s="114">
        <v>0.6</v>
      </c>
      <c r="D125" s="122" t="s">
        <v>103</v>
      </c>
      <c r="E125" s="124" t="s">
        <v>710</v>
      </c>
      <c r="F125" s="39" t="str">
        <f t="shared" si="1"/>
        <v>APItaubal43965</v>
      </c>
      <c r="G125" s="114">
        <v>0.6</v>
      </c>
    </row>
    <row r="126">
      <c r="A126" s="118" t="s">
        <v>316</v>
      </c>
      <c r="B126" s="119">
        <v>43965.0</v>
      </c>
      <c r="C126" s="120">
        <v>0.486</v>
      </c>
      <c r="D126" s="118" t="s">
        <v>103</v>
      </c>
      <c r="E126" s="121" t="s">
        <v>710</v>
      </c>
      <c r="F126" s="39" t="str">
        <f t="shared" si="1"/>
        <v>APLaranjal do Jari43965</v>
      </c>
      <c r="G126" s="120">
        <v>0.486</v>
      </c>
    </row>
    <row r="127">
      <c r="A127" s="122" t="s">
        <v>317</v>
      </c>
      <c r="B127" s="123">
        <v>43965.0</v>
      </c>
      <c r="C127" s="114">
        <v>0.497</v>
      </c>
      <c r="D127" s="122" t="s">
        <v>103</v>
      </c>
      <c r="E127" s="124" t="s">
        <v>710</v>
      </c>
      <c r="F127" s="39" t="str">
        <f t="shared" si="1"/>
        <v>APMacapá43965</v>
      </c>
      <c r="G127" s="114">
        <v>0.497</v>
      </c>
    </row>
    <row r="128">
      <c r="A128" s="118" t="s">
        <v>318</v>
      </c>
      <c r="B128" s="119">
        <v>43965.0</v>
      </c>
      <c r="C128" s="120">
        <v>0.588</v>
      </c>
      <c r="D128" s="118" t="s">
        <v>103</v>
      </c>
      <c r="E128" s="121" t="s">
        <v>710</v>
      </c>
      <c r="F128" s="39" t="str">
        <f t="shared" si="1"/>
        <v>APMazagão43965</v>
      </c>
      <c r="G128" s="120">
        <v>0.588</v>
      </c>
    </row>
    <row r="129">
      <c r="A129" s="122" t="s">
        <v>311</v>
      </c>
      <c r="B129" s="123">
        <v>43965.0</v>
      </c>
      <c r="C129" s="114">
        <v>0.557</v>
      </c>
      <c r="D129" s="122" t="s">
        <v>103</v>
      </c>
      <c r="E129" s="124" t="s">
        <v>710</v>
      </c>
      <c r="F129" s="39" t="str">
        <f t="shared" si="1"/>
        <v>APPedra Branca do Amapari43965</v>
      </c>
      <c r="G129" s="114">
        <v>0.557</v>
      </c>
    </row>
    <row r="130">
      <c r="A130" s="118" t="s">
        <v>320</v>
      </c>
      <c r="B130" s="119">
        <v>43965.0</v>
      </c>
      <c r="C130" s="120">
        <v>0.432</v>
      </c>
      <c r="D130" s="118" t="s">
        <v>103</v>
      </c>
      <c r="E130" s="121" t="s">
        <v>710</v>
      </c>
      <c r="F130" s="39" t="str">
        <f t="shared" si="1"/>
        <v>APPorto Grande43965</v>
      </c>
      <c r="G130" s="120">
        <v>0.432</v>
      </c>
    </row>
    <row r="131">
      <c r="A131" s="122" t="s">
        <v>321</v>
      </c>
      <c r="B131" s="123">
        <v>43965.0</v>
      </c>
      <c r="C131" s="114">
        <v>0.519</v>
      </c>
      <c r="D131" s="122" t="s">
        <v>103</v>
      </c>
      <c r="E131" s="124" t="s">
        <v>710</v>
      </c>
      <c r="F131" s="39" t="str">
        <f t="shared" si="1"/>
        <v>APPracuúba43965</v>
      </c>
      <c r="G131" s="114">
        <v>0.519</v>
      </c>
    </row>
    <row r="132">
      <c r="A132" s="118" t="s">
        <v>322</v>
      </c>
      <c r="B132" s="119">
        <v>43965.0</v>
      </c>
      <c r="C132" s="120">
        <v>0.509</v>
      </c>
      <c r="D132" s="118" t="s">
        <v>103</v>
      </c>
      <c r="E132" s="121" t="s">
        <v>710</v>
      </c>
      <c r="F132" s="39" t="str">
        <f t="shared" si="1"/>
        <v>APSantana43965</v>
      </c>
      <c r="G132" s="120">
        <v>0.509</v>
      </c>
    </row>
    <row r="133">
      <c r="A133" s="122" t="s">
        <v>308</v>
      </c>
      <c r="B133" s="123">
        <v>43965.0</v>
      </c>
      <c r="C133" s="114">
        <v>0.589</v>
      </c>
      <c r="D133" s="122" t="s">
        <v>103</v>
      </c>
      <c r="E133" s="124" t="s">
        <v>710</v>
      </c>
      <c r="F133" s="39" t="str">
        <f t="shared" si="1"/>
        <v>APSerra do Navio43965</v>
      </c>
      <c r="G133" s="114">
        <v>0.589</v>
      </c>
    </row>
    <row r="134">
      <c r="A134" s="118" t="s">
        <v>323</v>
      </c>
      <c r="B134" s="119">
        <v>43965.0</v>
      </c>
      <c r="C134" s="120">
        <v>0.548</v>
      </c>
      <c r="D134" s="118" t="s">
        <v>103</v>
      </c>
      <c r="E134" s="121" t="s">
        <v>710</v>
      </c>
      <c r="F134" s="39" t="str">
        <f t="shared" si="1"/>
        <v>APTartarugalzinho43965</v>
      </c>
      <c r="G134" s="120">
        <v>0.548</v>
      </c>
    </row>
    <row r="135">
      <c r="A135" s="122" t="s">
        <v>324</v>
      </c>
      <c r="B135" s="123">
        <v>43965.0</v>
      </c>
      <c r="C135" s="114">
        <v>0.633</v>
      </c>
      <c r="D135" s="122" t="s">
        <v>103</v>
      </c>
      <c r="E135" s="124" t="s">
        <v>710</v>
      </c>
      <c r="F135" s="39" t="str">
        <f t="shared" si="1"/>
        <v>APVitória do Jari43965</v>
      </c>
      <c r="G135" s="114">
        <v>0.633</v>
      </c>
    </row>
    <row r="136">
      <c r="A136" s="118" t="s">
        <v>243</v>
      </c>
      <c r="B136" s="119">
        <v>43965.0</v>
      </c>
      <c r="C136" s="120">
        <v>0.844</v>
      </c>
      <c r="D136" s="118" t="s">
        <v>108</v>
      </c>
      <c r="E136" s="121" t="s">
        <v>710</v>
      </c>
      <c r="F136" s="39" t="str">
        <f t="shared" si="1"/>
        <v>AMAlvarães43965</v>
      </c>
      <c r="G136" s="120">
        <v>0.844</v>
      </c>
    </row>
    <row r="137">
      <c r="A137" s="122" t="s">
        <v>245</v>
      </c>
      <c r="B137" s="123">
        <v>43965.0</v>
      </c>
      <c r="C137" s="114">
        <v>0.491</v>
      </c>
      <c r="D137" s="122" t="s">
        <v>108</v>
      </c>
      <c r="E137" s="124" t="s">
        <v>710</v>
      </c>
      <c r="F137" s="39" t="str">
        <f t="shared" si="1"/>
        <v>AMAnamã43965</v>
      </c>
      <c r="G137" s="114">
        <v>0.491</v>
      </c>
    </row>
    <row r="138">
      <c r="A138" s="118" t="s">
        <v>246</v>
      </c>
      <c r="B138" s="119">
        <v>43965.0</v>
      </c>
      <c r="C138" s="120">
        <v>0.382</v>
      </c>
      <c r="D138" s="118" t="s">
        <v>108</v>
      </c>
      <c r="E138" s="121" t="s">
        <v>710</v>
      </c>
      <c r="F138" s="39" t="str">
        <f t="shared" si="1"/>
        <v>AMAnori43965</v>
      </c>
      <c r="G138" s="120">
        <v>0.382</v>
      </c>
    </row>
    <row r="139">
      <c r="A139" s="122" t="s">
        <v>247</v>
      </c>
      <c r="B139" s="123">
        <v>43965.0</v>
      </c>
      <c r="C139" s="114">
        <v>0.354</v>
      </c>
      <c r="D139" s="122" t="s">
        <v>108</v>
      </c>
      <c r="E139" s="124" t="s">
        <v>710</v>
      </c>
      <c r="F139" s="39" t="str">
        <f t="shared" si="1"/>
        <v>AMApuí43965</v>
      </c>
      <c r="G139" s="114">
        <v>0.354</v>
      </c>
    </row>
    <row r="140">
      <c r="A140" s="118" t="s">
        <v>249</v>
      </c>
      <c r="B140" s="119">
        <v>43965.0</v>
      </c>
      <c r="C140" s="120">
        <v>0.481</v>
      </c>
      <c r="D140" s="118" t="s">
        <v>108</v>
      </c>
      <c r="E140" s="121" t="s">
        <v>710</v>
      </c>
      <c r="F140" s="39" t="str">
        <f t="shared" si="1"/>
        <v>AMAutazes43965</v>
      </c>
      <c r="G140" s="120">
        <v>0.481</v>
      </c>
    </row>
    <row r="141">
      <c r="A141" s="122" t="s">
        <v>250</v>
      </c>
      <c r="B141" s="123">
        <v>43965.0</v>
      </c>
      <c r="C141" s="114">
        <v>0.53</v>
      </c>
      <c r="D141" s="122" t="s">
        <v>108</v>
      </c>
      <c r="E141" s="124" t="s">
        <v>710</v>
      </c>
      <c r="F141" s="39" t="str">
        <f t="shared" si="1"/>
        <v>AMBarcelos43965</v>
      </c>
      <c r="G141" s="114">
        <v>0.53</v>
      </c>
    </row>
    <row r="142">
      <c r="A142" s="118" t="s">
        <v>251</v>
      </c>
      <c r="B142" s="119">
        <v>43965.0</v>
      </c>
      <c r="C142" s="120">
        <v>0.587</v>
      </c>
      <c r="D142" s="118" t="s">
        <v>108</v>
      </c>
      <c r="E142" s="121" t="s">
        <v>710</v>
      </c>
      <c r="F142" s="39" t="str">
        <f t="shared" si="1"/>
        <v>AMBarreirinha43965</v>
      </c>
      <c r="G142" s="120">
        <v>0.587</v>
      </c>
    </row>
    <row r="143">
      <c r="A143" s="122" t="s">
        <v>252</v>
      </c>
      <c r="B143" s="123">
        <v>43965.0</v>
      </c>
      <c r="C143" s="114">
        <v>0.458</v>
      </c>
      <c r="D143" s="122" t="s">
        <v>108</v>
      </c>
      <c r="E143" s="124" t="s">
        <v>710</v>
      </c>
      <c r="F143" s="39" t="str">
        <f t="shared" si="1"/>
        <v>AMBenjamin Constant43965</v>
      </c>
      <c r="G143" s="114">
        <v>0.458</v>
      </c>
    </row>
    <row r="144">
      <c r="A144" s="118" t="s">
        <v>253</v>
      </c>
      <c r="B144" s="119">
        <v>43965.0</v>
      </c>
      <c r="C144" s="120">
        <v>0.568</v>
      </c>
      <c r="D144" s="118" t="s">
        <v>108</v>
      </c>
      <c r="E144" s="121" t="s">
        <v>710</v>
      </c>
      <c r="F144" s="39" t="str">
        <f t="shared" si="1"/>
        <v>AMBeruri43965</v>
      </c>
      <c r="G144" s="120">
        <v>0.568</v>
      </c>
    </row>
    <row r="145">
      <c r="A145" s="122" t="s">
        <v>254</v>
      </c>
      <c r="B145" s="123">
        <v>43965.0</v>
      </c>
      <c r="C145" s="114">
        <v>0.592</v>
      </c>
      <c r="D145" s="122" t="s">
        <v>108</v>
      </c>
      <c r="E145" s="124" t="s">
        <v>710</v>
      </c>
      <c r="F145" s="39" t="str">
        <f t="shared" si="1"/>
        <v>AMBoa Vista do Ramos43965</v>
      </c>
      <c r="G145" s="114">
        <v>0.592</v>
      </c>
    </row>
    <row r="146">
      <c r="A146" s="118" t="s">
        <v>255</v>
      </c>
      <c r="B146" s="119">
        <v>43965.0</v>
      </c>
      <c r="C146" s="120">
        <v>0.514</v>
      </c>
      <c r="D146" s="118" t="s">
        <v>108</v>
      </c>
      <c r="E146" s="121" t="s">
        <v>710</v>
      </c>
      <c r="F146" s="39" t="str">
        <f t="shared" si="1"/>
        <v>AMBoca do Acre43965</v>
      </c>
      <c r="G146" s="120">
        <v>0.514</v>
      </c>
    </row>
    <row r="147">
      <c r="A147" s="122" t="s">
        <v>256</v>
      </c>
      <c r="B147" s="123">
        <v>43965.0</v>
      </c>
      <c r="C147" s="114">
        <v>0.522</v>
      </c>
      <c r="D147" s="122" t="s">
        <v>108</v>
      </c>
      <c r="E147" s="124" t="s">
        <v>710</v>
      </c>
      <c r="F147" s="39" t="str">
        <f t="shared" si="1"/>
        <v>AMBorba43965</v>
      </c>
      <c r="G147" s="114">
        <v>0.522</v>
      </c>
    </row>
    <row r="148">
      <c r="A148" s="118" t="s">
        <v>257</v>
      </c>
      <c r="B148" s="119">
        <v>43965.0</v>
      </c>
      <c r="C148" s="120">
        <v>0.536</v>
      </c>
      <c r="D148" s="118" t="s">
        <v>108</v>
      </c>
      <c r="E148" s="121" t="s">
        <v>710</v>
      </c>
      <c r="F148" s="39" t="str">
        <f t="shared" si="1"/>
        <v>AMCaapiranga43965</v>
      </c>
      <c r="G148" s="120">
        <v>0.536</v>
      </c>
    </row>
    <row r="149">
      <c r="A149" s="122" t="s">
        <v>258</v>
      </c>
      <c r="B149" s="123">
        <v>43965.0</v>
      </c>
      <c r="C149" s="114">
        <v>0.621</v>
      </c>
      <c r="D149" s="122" t="s">
        <v>108</v>
      </c>
      <c r="E149" s="124" t="s">
        <v>710</v>
      </c>
      <c r="F149" s="39" t="str">
        <f t="shared" si="1"/>
        <v>AMCanutama43965</v>
      </c>
      <c r="G149" s="114">
        <v>0.621</v>
      </c>
    </row>
    <row r="150">
      <c r="A150" s="118" t="s">
        <v>259</v>
      </c>
      <c r="B150" s="119">
        <v>43965.0</v>
      </c>
      <c r="C150" s="120">
        <v>0.487</v>
      </c>
      <c r="D150" s="118" t="s">
        <v>108</v>
      </c>
      <c r="E150" s="121" t="s">
        <v>710</v>
      </c>
      <c r="F150" s="39" t="str">
        <f t="shared" si="1"/>
        <v>AMCarauari43965</v>
      </c>
      <c r="G150" s="120">
        <v>0.487</v>
      </c>
    </row>
    <row r="151">
      <c r="A151" s="122" t="s">
        <v>260</v>
      </c>
      <c r="B151" s="123">
        <v>43965.0</v>
      </c>
      <c r="C151" s="114">
        <v>0.533</v>
      </c>
      <c r="D151" s="122" t="s">
        <v>108</v>
      </c>
      <c r="E151" s="124" t="s">
        <v>710</v>
      </c>
      <c r="F151" s="39" t="str">
        <f t="shared" si="1"/>
        <v>AMCareiro43965</v>
      </c>
      <c r="G151" s="114">
        <v>0.533</v>
      </c>
    </row>
    <row r="152">
      <c r="A152" s="118" t="s">
        <v>261</v>
      </c>
      <c r="B152" s="119">
        <v>43965.0</v>
      </c>
      <c r="C152" s="120">
        <v>0.522</v>
      </c>
      <c r="D152" s="118" t="s">
        <v>108</v>
      </c>
      <c r="E152" s="121" t="s">
        <v>710</v>
      </c>
      <c r="F152" s="39" t="str">
        <f t="shared" si="1"/>
        <v>AMCareiro da Várzea43965</v>
      </c>
      <c r="G152" s="120">
        <v>0.522</v>
      </c>
    </row>
    <row r="153">
      <c r="A153" s="122" t="s">
        <v>262</v>
      </c>
      <c r="B153" s="123">
        <v>43965.0</v>
      </c>
      <c r="C153" s="114">
        <v>0.549</v>
      </c>
      <c r="D153" s="122" t="s">
        <v>108</v>
      </c>
      <c r="E153" s="124" t="s">
        <v>710</v>
      </c>
      <c r="F153" s="39" t="str">
        <f t="shared" si="1"/>
        <v>AMCoari43965</v>
      </c>
      <c r="G153" s="114">
        <v>0.549</v>
      </c>
    </row>
    <row r="154">
      <c r="A154" s="118" t="s">
        <v>263</v>
      </c>
      <c r="B154" s="119">
        <v>43965.0</v>
      </c>
      <c r="C154" s="120">
        <v>0.439</v>
      </c>
      <c r="D154" s="118" t="s">
        <v>108</v>
      </c>
      <c r="E154" s="121" t="s">
        <v>710</v>
      </c>
      <c r="F154" s="39" t="str">
        <f t="shared" si="1"/>
        <v>AMCodajás43965</v>
      </c>
      <c r="G154" s="120">
        <v>0.439</v>
      </c>
    </row>
    <row r="155">
      <c r="A155" s="122" t="s">
        <v>264</v>
      </c>
      <c r="B155" s="123">
        <v>43965.0</v>
      </c>
      <c r="C155" s="114">
        <v>0.516</v>
      </c>
      <c r="D155" s="122" t="s">
        <v>108</v>
      </c>
      <c r="E155" s="124" t="s">
        <v>710</v>
      </c>
      <c r="F155" s="39" t="str">
        <f t="shared" si="1"/>
        <v>AMEirunepé43965</v>
      </c>
      <c r="G155" s="114">
        <v>0.516</v>
      </c>
    </row>
    <row r="156">
      <c r="A156" s="118" t="s">
        <v>265</v>
      </c>
      <c r="B156" s="119">
        <v>43965.0</v>
      </c>
      <c r="C156" s="120">
        <v>0.361</v>
      </c>
      <c r="D156" s="118" t="s">
        <v>108</v>
      </c>
      <c r="E156" s="121" t="s">
        <v>710</v>
      </c>
      <c r="F156" s="39" t="str">
        <f t="shared" si="1"/>
        <v>AMEnvira43965</v>
      </c>
      <c r="G156" s="120">
        <v>0.361</v>
      </c>
    </row>
    <row r="157">
      <c r="A157" s="122" t="s">
        <v>266</v>
      </c>
      <c r="B157" s="123">
        <v>43965.0</v>
      </c>
      <c r="C157" s="114">
        <v>0.413</v>
      </c>
      <c r="D157" s="122" t="s">
        <v>108</v>
      </c>
      <c r="E157" s="124" t="s">
        <v>710</v>
      </c>
      <c r="F157" s="39" t="str">
        <f t="shared" si="1"/>
        <v>AMFonte Boa43965</v>
      </c>
      <c r="G157" s="114">
        <v>0.413</v>
      </c>
    </row>
    <row r="158">
      <c r="A158" s="118" t="s">
        <v>267</v>
      </c>
      <c r="B158" s="119">
        <v>43965.0</v>
      </c>
      <c r="C158" s="120">
        <v>0.586</v>
      </c>
      <c r="D158" s="118" t="s">
        <v>108</v>
      </c>
      <c r="E158" s="121" t="s">
        <v>710</v>
      </c>
      <c r="F158" s="39" t="str">
        <f t="shared" si="1"/>
        <v>AMGuajará43965</v>
      </c>
      <c r="G158" s="120">
        <v>0.586</v>
      </c>
    </row>
    <row r="159">
      <c r="A159" s="122" t="s">
        <v>268</v>
      </c>
      <c r="B159" s="123">
        <v>43965.0</v>
      </c>
      <c r="C159" s="114">
        <v>0.402</v>
      </c>
      <c r="D159" s="122" t="s">
        <v>108</v>
      </c>
      <c r="E159" s="124" t="s">
        <v>710</v>
      </c>
      <c r="F159" s="39" t="str">
        <f t="shared" si="1"/>
        <v>AMHumaitá43965</v>
      </c>
      <c r="G159" s="114">
        <v>0.402</v>
      </c>
    </row>
    <row r="160">
      <c r="A160" s="118" t="s">
        <v>269</v>
      </c>
      <c r="B160" s="119">
        <v>43965.0</v>
      </c>
      <c r="C160" s="120">
        <v>0.485</v>
      </c>
      <c r="D160" s="118" t="s">
        <v>108</v>
      </c>
      <c r="E160" s="121" t="s">
        <v>710</v>
      </c>
      <c r="F160" s="39" t="str">
        <f t="shared" si="1"/>
        <v>AMIpixuna43965</v>
      </c>
      <c r="G160" s="120">
        <v>0.485</v>
      </c>
    </row>
    <row r="161">
      <c r="A161" s="122" t="s">
        <v>270</v>
      </c>
      <c r="B161" s="123">
        <v>43965.0</v>
      </c>
      <c r="C161" s="114">
        <v>0.471</v>
      </c>
      <c r="D161" s="122" t="s">
        <v>108</v>
      </c>
      <c r="E161" s="124" t="s">
        <v>710</v>
      </c>
      <c r="F161" s="39" t="str">
        <f t="shared" si="1"/>
        <v>AMIranduba43965</v>
      </c>
      <c r="G161" s="114">
        <v>0.471</v>
      </c>
    </row>
    <row r="162">
      <c r="A162" s="118" t="s">
        <v>271</v>
      </c>
      <c r="B162" s="119">
        <v>43965.0</v>
      </c>
      <c r="C162" s="120">
        <v>0.457</v>
      </c>
      <c r="D162" s="118" t="s">
        <v>108</v>
      </c>
      <c r="E162" s="121" t="s">
        <v>710</v>
      </c>
      <c r="F162" s="39" t="str">
        <f t="shared" si="1"/>
        <v>AMItacoatiara43965</v>
      </c>
      <c r="G162" s="120">
        <v>0.457</v>
      </c>
    </row>
    <row r="163">
      <c r="A163" s="122" t="s">
        <v>273</v>
      </c>
      <c r="B163" s="123">
        <v>43965.0</v>
      </c>
      <c r="C163" s="114">
        <v>0.476</v>
      </c>
      <c r="D163" s="122" t="s">
        <v>108</v>
      </c>
      <c r="E163" s="124" t="s">
        <v>710</v>
      </c>
      <c r="F163" s="39" t="str">
        <f t="shared" si="1"/>
        <v>AMItapiranga43965</v>
      </c>
      <c r="G163" s="114">
        <v>0.476</v>
      </c>
    </row>
    <row r="164">
      <c r="A164" s="118" t="s">
        <v>275</v>
      </c>
      <c r="B164" s="119">
        <v>43965.0</v>
      </c>
      <c r="C164" s="120">
        <v>0.407</v>
      </c>
      <c r="D164" s="118" t="s">
        <v>108</v>
      </c>
      <c r="E164" s="121" t="s">
        <v>710</v>
      </c>
      <c r="F164" s="39" t="str">
        <f t="shared" si="1"/>
        <v>AMJuruá43965</v>
      </c>
      <c r="G164" s="120">
        <v>0.407</v>
      </c>
    </row>
    <row r="165">
      <c r="A165" s="122" t="s">
        <v>276</v>
      </c>
      <c r="B165" s="123">
        <v>43965.0</v>
      </c>
      <c r="C165" s="114">
        <v>0.42</v>
      </c>
      <c r="D165" s="122" t="s">
        <v>108</v>
      </c>
      <c r="E165" s="124" t="s">
        <v>710</v>
      </c>
      <c r="F165" s="39" t="str">
        <f t="shared" si="1"/>
        <v>AMJutaí43965</v>
      </c>
      <c r="G165" s="114">
        <v>0.42</v>
      </c>
    </row>
    <row r="166">
      <c r="A166" s="118" t="s">
        <v>277</v>
      </c>
      <c r="B166" s="119">
        <v>43965.0</v>
      </c>
      <c r="C166" s="120">
        <v>0.455</v>
      </c>
      <c r="D166" s="118" t="s">
        <v>108</v>
      </c>
      <c r="E166" s="121" t="s">
        <v>710</v>
      </c>
      <c r="F166" s="39" t="str">
        <f t="shared" si="1"/>
        <v>AMLábrea43965</v>
      </c>
      <c r="G166" s="120">
        <v>0.455</v>
      </c>
    </row>
    <row r="167">
      <c r="A167" s="122" t="s">
        <v>278</v>
      </c>
      <c r="B167" s="123">
        <v>43965.0</v>
      </c>
      <c r="C167" s="114">
        <v>0.464</v>
      </c>
      <c r="D167" s="122" t="s">
        <v>108</v>
      </c>
      <c r="E167" s="124" t="s">
        <v>710</v>
      </c>
      <c r="F167" s="39" t="str">
        <f t="shared" si="1"/>
        <v>AMManacapuru43965</v>
      </c>
      <c r="G167" s="114">
        <v>0.464</v>
      </c>
    </row>
    <row r="168">
      <c r="A168" s="118" t="s">
        <v>279</v>
      </c>
      <c r="B168" s="119">
        <v>43965.0</v>
      </c>
      <c r="C168" s="120">
        <v>0.442</v>
      </c>
      <c r="D168" s="118" t="s">
        <v>108</v>
      </c>
      <c r="E168" s="121" t="s">
        <v>710</v>
      </c>
      <c r="F168" s="39" t="str">
        <f t="shared" si="1"/>
        <v>AMManaquiri43965</v>
      </c>
      <c r="G168" s="120">
        <v>0.442</v>
      </c>
    </row>
    <row r="169">
      <c r="A169" s="122" t="s">
        <v>280</v>
      </c>
      <c r="B169" s="123">
        <v>43965.0</v>
      </c>
      <c r="C169" s="114">
        <v>0.479</v>
      </c>
      <c r="D169" s="122" t="s">
        <v>108</v>
      </c>
      <c r="E169" s="124" t="s">
        <v>710</v>
      </c>
      <c r="F169" s="39" t="str">
        <f t="shared" si="1"/>
        <v>AMManaus43965</v>
      </c>
      <c r="G169" s="114">
        <v>0.479</v>
      </c>
    </row>
    <row r="170">
      <c r="A170" s="118" t="s">
        <v>281</v>
      </c>
      <c r="B170" s="119">
        <v>43965.0</v>
      </c>
      <c r="C170" s="120">
        <v>0.46</v>
      </c>
      <c r="D170" s="118" t="s">
        <v>108</v>
      </c>
      <c r="E170" s="121" t="s">
        <v>710</v>
      </c>
      <c r="F170" s="39" t="str">
        <f t="shared" si="1"/>
        <v>AMManicoré43965</v>
      </c>
      <c r="G170" s="120">
        <v>0.46</v>
      </c>
    </row>
    <row r="171">
      <c r="A171" s="122" t="s">
        <v>282</v>
      </c>
      <c r="B171" s="123">
        <v>43965.0</v>
      </c>
      <c r="C171" s="114">
        <v>0.447</v>
      </c>
      <c r="D171" s="122" t="s">
        <v>108</v>
      </c>
      <c r="E171" s="124" t="s">
        <v>710</v>
      </c>
      <c r="F171" s="39" t="str">
        <f t="shared" si="1"/>
        <v>AMMaraã43965</v>
      </c>
      <c r="G171" s="114">
        <v>0.447</v>
      </c>
    </row>
    <row r="172">
      <c r="A172" s="118" t="s">
        <v>283</v>
      </c>
      <c r="B172" s="119">
        <v>43965.0</v>
      </c>
      <c r="C172" s="120">
        <v>0.444</v>
      </c>
      <c r="D172" s="118" t="s">
        <v>108</v>
      </c>
      <c r="E172" s="121" t="s">
        <v>710</v>
      </c>
      <c r="F172" s="39" t="str">
        <f t="shared" si="1"/>
        <v>AMMaués43965</v>
      </c>
      <c r="G172" s="120">
        <v>0.444</v>
      </c>
    </row>
    <row r="173">
      <c r="A173" s="122" t="s">
        <v>285</v>
      </c>
      <c r="B173" s="123">
        <v>43965.0</v>
      </c>
      <c r="C173" s="114">
        <v>0.62</v>
      </c>
      <c r="D173" s="122" t="s">
        <v>108</v>
      </c>
      <c r="E173" s="124" t="s">
        <v>710</v>
      </c>
      <c r="F173" s="39" t="str">
        <f t="shared" si="1"/>
        <v>AMNhamundá43965</v>
      </c>
      <c r="G173" s="114">
        <v>0.62</v>
      </c>
    </row>
    <row r="174">
      <c r="A174" s="118" t="s">
        <v>287</v>
      </c>
      <c r="B174" s="119">
        <v>43965.0</v>
      </c>
      <c r="C174" s="120">
        <v>0.481</v>
      </c>
      <c r="D174" s="118" t="s">
        <v>108</v>
      </c>
      <c r="E174" s="121" t="s">
        <v>710</v>
      </c>
      <c r="F174" s="39" t="str">
        <f t="shared" si="1"/>
        <v>AMNova Olinda do Norte43965</v>
      </c>
      <c r="G174" s="120">
        <v>0.481</v>
      </c>
    </row>
    <row r="175">
      <c r="A175" s="122" t="s">
        <v>289</v>
      </c>
      <c r="B175" s="123">
        <v>43965.0</v>
      </c>
      <c r="C175" s="114">
        <v>0.508</v>
      </c>
      <c r="D175" s="122" t="s">
        <v>108</v>
      </c>
      <c r="E175" s="124" t="s">
        <v>710</v>
      </c>
      <c r="F175" s="39" t="str">
        <f t="shared" si="1"/>
        <v>AMNovo Airão43965</v>
      </c>
      <c r="G175" s="114">
        <v>0.508</v>
      </c>
    </row>
    <row r="176">
      <c r="A176" s="118" t="s">
        <v>290</v>
      </c>
      <c r="B176" s="119">
        <v>43965.0</v>
      </c>
      <c r="C176" s="120">
        <v>0.393</v>
      </c>
      <c r="D176" s="118" t="s">
        <v>108</v>
      </c>
      <c r="E176" s="121" t="s">
        <v>710</v>
      </c>
      <c r="F176" s="39" t="str">
        <f t="shared" si="1"/>
        <v>AMNovo Aripuanã43965</v>
      </c>
      <c r="G176" s="120">
        <v>0.393</v>
      </c>
    </row>
    <row r="177">
      <c r="A177" s="122" t="s">
        <v>291</v>
      </c>
      <c r="B177" s="123">
        <v>43965.0</v>
      </c>
      <c r="C177" s="114">
        <v>0.486</v>
      </c>
      <c r="D177" s="122" t="s">
        <v>108</v>
      </c>
      <c r="E177" s="124" t="s">
        <v>710</v>
      </c>
      <c r="F177" s="39" t="str">
        <f t="shared" si="1"/>
        <v>AMParintins43965</v>
      </c>
      <c r="G177" s="114">
        <v>0.486</v>
      </c>
    </row>
    <row r="178">
      <c r="A178" s="118" t="s">
        <v>292</v>
      </c>
      <c r="B178" s="119">
        <v>43965.0</v>
      </c>
      <c r="C178" s="120">
        <v>0.456</v>
      </c>
      <c r="D178" s="118" t="s">
        <v>108</v>
      </c>
      <c r="E178" s="121" t="s">
        <v>710</v>
      </c>
      <c r="F178" s="39" t="str">
        <f t="shared" si="1"/>
        <v>AMPauini43965</v>
      </c>
      <c r="G178" s="120">
        <v>0.456</v>
      </c>
    </row>
    <row r="179">
      <c r="A179" s="122" t="s">
        <v>293</v>
      </c>
      <c r="B179" s="123">
        <v>43965.0</v>
      </c>
      <c r="C179" s="114">
        <v>0.483</v>
      </c>
      <c r="D179" s="122" t="s">
        <v>108</v>
      </c>
      <c r="E179" s="124" t="s">
        <v>710</v>
      </c>
      <c r="F179" s="39" t="str">
        <f t="shared" si="1"/>
        <v>AMPresidente Figueiredo43965</v>
      </c>
      <c r="G179" s="114">
        <v>0.483</v>
      </c>
    </row>
    <row r="180">
      <c r="A180" s="118" t="s">
        <v>294</v>
      </c>
      <c r="B180" s="119">
        <v>43965.0</v>
      </c>
      <c r="C180" s="120">
        <v>0.463</v>
      </c>
      <c r="D180" s="118" t="s">
        <v>108</v>
      </c>
      <c r="E180" s="121" t="s">
        <v>710</v>
      </c>
      <c r="F180" s="39" t="str">
        <f t="shared" si="1"/>
        <v>AMRio Preto da Eva43965</v>
      </c>
      <c r="G180" s="120">
        <v>0.463</v>
      </c>
    </row>
    <row r="181">
      <c r="A181" s="122" t="s">
        <v>295</v>
      </c>
      <c r="B181" s="123">
        <v>43965.0</v>
      </c>
      <c r="C181" s="114">
        <v>0.564</v>
      </c>
      <c r="D181" s="122" t="s">
        <v>108</v>
      </c>
      <c r="E181" s="124" t="s">
        <v>710</v>
      </c>
      <c r="F181" s="39" t="str">
        <f t="shared" si="1"/>
        <v>AMSanta Isabel do Rio Negro43965</v>
      </c>
      <c r="G181" s="114">
        <v>0.564</v>
      </c>
    </row>
    <row r="182">
      <c r="A182" s="118" t="s">
        <v>296</v>
      </c>
      <c r="B182" s="119">
        <v>43965.0</v>
      </c>
      <c r="C182" s="120">
        <v>0.688</v>
      </c>
      <c r="D182" s="118" t="s">
        <v>108</v>
      </c>
      <c r="E182" s="121" t="s">
        <v>710</v>
      </c>
      <c r="F182" s="39" t="str">
        <f t="shared" si="1"/>
        <v>AMSanto Antônio do Içá43965</v>
      </c>
      <c r="G182" s="120">
        <v>0.688</v>
      </c>
    </row>
    <row r="183">
      <c r="A183" s="122" t="s">
        <v>297</v>
      </c>
      <c r="B183" s="123">
        <v>43965.0</v>
      </c>
      <c r="C183" s="114">
        <v>0.426</v>
      </c>
      <c r="D183" s="122" t="s">
        <v>108</v>
      </c>
      <c r="E183" s="124" t="s">
        <v>710</v>
      </c>
      <c r="F183" s="39" t="str">
        <f t="shared" si="1"/>
        <v>AMSão Gabriel da Cachoeira43965</v>
      </c>
      <c r="G183" s="114">
        <v>0.426</v>
      </c>
    </row>
    <row r="184">
      <c r="A184" s="118" t="s">
        <v>298</v>
      </c>
      <c r="B184" s="119">
        <v>43965.0</v>
      </c>
      <c r="C184" s="120">
        <v>0.583</v>
      </c>
      <c r="D184" s="118" t="s">
        <v>108</v>
      </c>
      <c r="E184" s="121" t="s">
        <v>710</v>
      </c>
      <c r="F184" s="39" t="str">
        <f t="shared" si="1"/>
        <v>AMSão Paulo de Olivença43965</v>
      </c>
      <c r="G184" s="120">
        <v>0.583</v>
      </c>
    </row>
    <row r="185">
      <c r="A185" s="122" t="s">
        <v>299</v>
      </c>
      <c r="B185" s="123">
        <v>43965.0</v>
      </c>
      <c r="C185" s="114">
        <v>0.412</v>
      </c>
      <c r="D185" s="122" t="s">
        <v>108</v>
      </c>
      <c r="E185" s="124" t="s">
        <v>710</v>
      </c>
      <c r="F185" s="39" t="str">
        <f t="shared" si="1"/>
        <v>AMSão Sebastião do Uatumã43965</v>
      </c>
      <c r="G185" s="114">
        <v>0.412</v>
      </c>
    </row>
    <row r="186">
      <c r="A186" s="118" t="s">
        <v>300</v>
      </c>
      <c r="B186" s="119">
        <v>43965.0</v>
      </c>
      <c r="C186" s="120">
        <v>0.532</v>
      </c>
      <c r="D186" s="118" t="s">
        <v>108</v>
      </c>
      <c r="E186" s="121" t="s">
        <v>710</v>
      </c>
      <c r="F186" s="39" t="str">
        <f t="shared" si="1"/>
        <v>AMSilves43965</v>
      </c>
      <c r="G186" s="120">
        <v>0.532</v>
      </c>
    </row>
    <row r="187">
      <c r="A187" s="122" t="s">
        <v>301</v>
      </c>
      <c r="B187" s="123">
        <v>43965.0</v>
      </c>
      <c r="C187" s="114">
        <v>0.494</v>
      </c>
      <c r="D187" s="122" t="s">
        <v>108</v>
      </c>
      <c r="E187" s="124" t="s">
        <v>710</v>
      </c>
      <c r="F187" s="39" t="str">
        <f t="shared" si="1"/>
        <v>AMTabatinga43965</v>
      </c>
      <c r="G187" s="114">
        <v>0.494</v>
      </c>
    </row>
    <row r="188">
      <c r="A188" s="118" t="s">
        <v>302</v>
      </c>
      <c r="B188" s="119">
        <v>43965.0</v>
      </c>
      <c r="C188" s="120">
        <v>0.517</v>
      </c>
      <c r="D188" s="118" t="s">
        <v>108</v>
      </c>
      <c r="E188" s="121" t="s">
        <v>710</v>
      </c>
      <c r="F188" s="39" t="str">
        <f t="shared" si="1"/>
        <v>AMTapauá43965</v>
      </c>
      <c r="G188" s="120">
        <v>0.517</v>
      </c>
    </row>
    <row r="189">
      <c r="A189" s="122" t="s">
        <v>303</v>
      </c>
      <c r="B189" s="123">
        <v>43965.0</v>
      </c>
      <c r="C189" s="114">
        <v>0.516</v>
      </c>
      <c r="D189" s="122" t="s">
        <v>108</v>
      </c>
      <c r="E189" s="124" t="s">
        <v>710</v>
      </c>
      <c r="F189" s="39" t="str">
        <f t="shared" si="1"/>
        <v>AMTefé43965</v>
      </c>
      <c r="G189" s="114">
        <v>0.516</v>
      </c>
    </row>
    <row r="190">
      <c r="A190" s="118" t="s">
        <v>304</v>
      </c>
      <c r="B190" s="119">
        <v>43965.0</v>
      </c>
      <c r="C190" s="120">
        <v>0.517</v>
      </c>
      <c r="D190" s="118" t="s">
        <v>108</v>
      </c>
      <c r="E190" s="121" t="s">
        <v>710</v>
      </c>
      <c r="F190" s="39" t="str">
        <f t="shared" si="1"/>
        <v>AMTonantins43965</v>
      </c>
      <c r="G190" s="120">
        <v>0.517</v>
      </c>
    </row>
    <row r="191">
      <c r="A191" s="122" t="s">
        <v>305</v>
      </c>
      <c r="B191" s="123">
        <v>43965.0</v>
      </c>
      <c r="C191" s="114">
        <v>0.419</v>
      </c>
      <c r="D191" s="122" t="s">
        <v>108</v>
      </c>
      <c r="E191" s="124" t="s">
        <v>710</v>
      </c>
      <c r="F191" s="39" t="str">
        <f t="shared" si="1"/>
        <v>AMUarini43965</v>
      </c>
      <c r="G191" s="114">
        <v>0.419</v>
      </c>
    </row>
    <row r="192">
      <c r="A192" s="118" t="s">
        <v>306</v>
      </c>
      <c r="B192" s="119">
        <v>43965.0</v>
      </c>
      <c r="C192" s="120">
        <v>0.371</v>
      </c>
      <c r="D192" s="118" t="s">
        <v>108</v>
      </c>
      <c r="E192" s="121" t="s">
        <v>710</v>
      </c>
      <c r="F192" s="39" t="str">
        <f t="shared" si="1"/>
        <v>AMUrucará43965</v>
      </c>
      <c r="G192" s="120">
        <v>0.371</v>
      </c>
    </row>
    <row r="193">
      <c r="A193" s="122" t="s">
        <v>307</v>
      </c>
      <c r="B193" s="123">
        <v>43965.0</v>
      </c>
      <c r="C193" s="114">
        <v>0.406</v>
      </c>
      <c r="D193" s="122" t="s">
        <v>108</v>
      </c>
      <c r="E193" s="124" t="s">
        <v>710</v>
      </c>
      <c r="F193" s="39" t="str">
        <f t="shared" si="1"/>
        <v>AMUrucurituba43965</v>
      </c>
      <c r="G193" s="114">
        <v>0.406</v>
      </c>
    </row>
    <row r="194">
      <c r="A194" s="118" t="s">
        <v>325</v>
      </c>
      <c r="B194" s="119">
        <v>43965.0</v>
      </c>
      <c r="C194" s="120">
        <v>0.449</v>
      </c>
      <c r="D194" s="118" t="s">
        <v>60</v>
      </c>
      <c r="E194" s="121" t="s">
        <v>710</v>
      </c>
      <c r="F194" s="39" t="str">
        <f t="shared" si="1"/>
        <v>BAAbaíra43965</v>
      </c>
      <c r="G194" s="120">
        <v>0.449</v>
      </c>
    </row>
    <row r="195">
      <c r="A195" s="122" t="s">
        <v>326</v>
      </c>
      <c r="B195" s="123">
        <v>43965.0</v>
      </c>
      <c r="C195" s="114">
        <v>0.422</v>
      </c>
      <c r="D195" s="122" t="s">
        <v>60</v>
      </c>
      <c r="E195" s="124" t="s">
        <v>710</v>
      </c>
      <c r="F195" s="39" t="str">
        <f t="shared" si="1"/>
        <v>BAAbaré43965</v>
      </c>
      <c r="G195" s="114">
        <v>0.422</v>
      </c>
    </row>
    <row r="196">
      <c r="A196" s="118" t="s">
        <v>327</v>
      </c>
      <c r="B196" s="119">
        <v>43965.0</v>
      </c>
      <c r="C196" s="120">
        <v>0.449</v>
      </c>
      <c r="D196" s="118" t="s">
        <v>60</v>
      </c>
      <c r="E196" s="121" t="s">
        <v>710</v>
      </c>
      <c r="F196" s="39" t="str">
        <f t="shared" si="1"/>
        <v>BAAcajutiba43965</v>
      </c>
      <c r="G196" s="120">
        <v>0.449</v>
      </c>
    </row>
    <row r="197">
      <c r="A197" s="122" t="s">
        <v>328</v>
      </c>
      <c r="B197" s="123">
        <v>43965.0</v>
      </c>
      <c r="C197" s="114">
        <v>0.461</v>
      </c>
      <c r="D197" s="122" t="s">
        <v>60</v>
      </c>
      <c r="E197" s="124" t="s">
        <v>710</v>
      </c>
      <c r="F197" s="39" t="str">
        <f t="shared" si="1"/>
        <v>BAAdustina43965</v>
      </c>
      <c r="G197" s="114">
        <v>0.461</v>
      </c>
    </row>
    <row r="198">
      <c r="A198" s="118" t="s">
        <v>329</v>
      </c>
      <c r="B198" s="119">
        <v>43965.0</v>
      </c>
      <c r="C198" s="120">
        <v>0.406</v>
      </c>
      <c r="D198" s="118" t="s">
        <v>60</v>
      </c>
      <c r="E198" s="121" t="s">
        <v>710</v>
      </c>
      <c r="F198" s="39" t="str">
        <f t="shared" si="1"/>
        <v>BAÁgua Fria43965</v>
      </c>
      <c r="G198" s="120">
        <v>0.406</v>
      </c>
    </row>
    <row r="199">
      <c r="A199" s="122" t="s">
        <v>331</v>
      </c>
      <c r="B199" s="123">
        <v>43965.0</v>
      </c>
      <c r="C199" s="114">
        <v>0.364</v>
      </c>
      <c r="D199" s="122" t="s">
        <v>60</v>
      </c>
      <c r="E199" s="124" t="s">
        <v>710</v>
      </c>
      <c r="F199" s="39" t="str">
        <f t="shared" si="1"/>
        <v>BAAiquara43965</v>
      </c>
      <c r="G199" s="114">
        <v>0.364</v>
      </c>
    </row>
    <row r="200">
      <c r="A200" s="118" t="s">
        <v>332</v>
      </c>
      <c r="B200" s="119">
        <v>43965.0</v>
      </c>
      <c r="C200" s="120">
        <v>0.411</v>
      </c>
      <c r="D200" s="118" t="s">
        <v>60</v>
      </c>
      <c r="E200" s="121" t="s">
        <v>710</v>
      </c>
      <c r="F200" s="39" t="str">
        <f t="shared" si="1"/>
        <v>BAAlagoinhas43965</v>
      </c>
      <c r="G200" s="120">
        <v>0.411</v>
      </c>
    </row>
    <row r="201">
      <c r="A201" s="122" t="s">
        <v>333</v>
      </c>
      <c r="B201" s="123">
        <v>43965.0</v>
      </c>
      <c r="C201" s="114">
        <v>0.382</v>
      </c>
      <c r="D201" s="122" t="s">
        <v>60</v>
      </c>
      <c r="E201" s="124" t="s">
        <v>710</v>
      </c>
      <c r="F201" s="39" t="str">
        <f t="shared" si="1"/>
        <v>BAAlcobaça43965</v>
      </c>
      <c r="G201" s="114">
        <v>0.382</v>
      </c>
    </row>
    <row r="202">
      <c r="A202" s="118" t="s">
        <v>334</v>
      </c>
      <c r="B202" s="119">
        <v>43965.0</v>
      </c>
      <c r="C202" s="120">
        <v>0.458</v>
      </c>
      <c r="D202" s="118" t="s">
        <v>60</v>
      </c>
      <c r="E202" s="121" t="s">
        <v>710</v>
      </c>
      <c r="F202" s="39" t="str">
        <f t="shared" si="1"/>
        <v>BAAlmadina43965</v>
      </c>
      <c r="G202" s="120">
        <v>0.458</v>
      </c>
    </row>
    <row r="203">
      <c r="A203" s="122" t="s">
        <v>761</v>
      </c>
      <c r="B203" s="123">
        <v>43965.0</v>
      </c>
      <c r="C203" s="114">
        <v>0.433</v>
      </c>
      <c r="D203" s="122" t="s">
        <v>60</v>
      </c>
      <c r="E203" s="124" t="s">
        <v>710</v>
      </c>
      <c r="F203" s="39" t="str">
        <f t="shared" si="1"/>
        <v>BAAmargosa43965</v>
      </c>
      <c r="G203" s="114">
        <v>0.433</v>
      </c>
    </row>
    <row r="204">
      <c r="A204" s="118" t="s">
        <v>336</v>
      </c>
      <c r="B204" s="119">
        <v>43965.0</v>
      </c>
      <c r="C204" s="120">
        <v>0.418</v>
      </c>
      <c r="D204" s="118" t="s">
        <v>60</v>
      </c>
      <c r="E204" s="121" t="s">
        <v>710</v>
      </c>
      <c r="F204" s="39" t="str">
        <f t="shared" si="1"/>
        <v>BAAmélia Rodrigues43965</v>
      </c>
      <c r="G204" s="120">
        <v>0.418</v>
      </c>
    </row>
    <row r="205">
      <c r="A205" s="122" t="s">
        <v>337</v>
      </c>
      <c r="B205" s="123">
        <v>43965.0</v>
      </c>
      <c r="C205" s="114">
        <v>0.39</v>
      </c>
      <c r="D205" s="122" t="s">
        <v>60</v>
      </c>
      <c r="E205" s="124" t="s">
        <v>710</v>
      </c>
      <c r="F205" s="39" t="str">
        <f t="shared" si="1"/>
        <v>BAAmérica Dourada43965</v>
      </c>
      <c r="G205" s="114">
        <v>0.39</v>
      </c>
    </row>
    <row r="206">
      <c r="A206" s="118" t="s">
        <v>338</v>
      </c>
      <c r="B206" s="119">
        <v>43965.0</v>
      </c>
      <c r="C206" s="120">
        <v>0.462</v>
      </c>
      <c r="D206" s="118" t="s">
        <v>60</v>
      </c>
      <c r="E206" s="121" t="s">
        <v>710</v>
      </c>
      <c r="F206" s="39" t="str">
        <f t="shared" si="1"/>
        <v>BAAnagé43965</v>
      </c>
      <c r="G206" s="120">
        <v>0.462</v>
      </c>
    </row>
    <row r="207">
      <c r="A207" s="122" t="s">
        <v>339</v>
      </c>
      <c r="B207" s="123">
        <v>43965.0</v>
      </c>
      <c r="C207" s="114">
        <v>0.427</v>
      </c>
      <c r="D207" s="122" t="s">
        <v>60</v>
      </c>
      <c r="E207" s="124" t="s">
        <v>710</v>
      </c>
      <c r="F207" s="39" t="str">
        <f t="shared" si="1"/>
        <v>BAAndaraí43965</v>
      </c>
      <c r="G207" s="114">
        <v>0.427</v>
      </c>
    </row>
    <row r="208">
      <c r="A208" s="118" t="s">
        <v>340</v>
      </c>
      <c r="B208" s="119">
        <v>43965.0</v>
      </c>
      <c r="C208" s="120">
        <v>0.384</v>
      </c>
      <c r="D208" s="118" t="s">
        <v>60</v>
      </c>
      <c r="E208" s="121" t="s">
        <v>710</v>
      </c>
      <c r="F208" s="39" t="str">
        <f t="shared" si="1"/>
        <v>BAAndorinha43965</v>
      </c>
      <c r="G208" s="120">
        <v>0.384</v>
      </c>
    </row>
    <row r="209">
      <c r="A209" s="122" t="s">
        <v>341</v>
      </c>
      <c r="B209" s="123">
        <v>43965.0</v>
      </c>
      <c r="C209" s="114">
        <v>0.38</v>
      </c>
      <c r="D209" s="122" t="s">
        <v>60</v>
      </c>
      <c r="E209" s="124" t="s">
        <v>710</v>
      </c>
      <c r="F209" s="39" t="str">
        <f t="shared" si="1"/>
        <v>BAAngical43965</v>
      </c>
      <c r="G209" s="114">
        <v>0.38</v>
      </c>
    </row>
    <row r="210">
      <c r="A210" s="118" t="s">
        <v>342</v>
      </c>
      <c r="B210" s="119">
        <v>43965.0</v>
      </c>
      <c r="C210" s="120">
        <v>0.418</v>
      </c>
      <c r="D210" s="118" t="s">
        <v>60</v>
      </c>
      <c r="E210" s="121" t="s">
        <v>710</v>
      </c>
      <c r="F210" s="39" t="str">
        <f t="shared" si="1"/>
        <v>BAAnguera43965</v>
      </c>
      <c r="G210" s="120">
        <v>0.418</v>
      </c>
    </row>
    <row r="211">
      <c r="A211" s="122" t="s">
        <v>343</v>
      </c>
      <c r="B211" s="123">
        <v>43965.0</v>
      </c>
      <c r="C211" s="114">
        <v>0.341</v>
      </c>
      <c r="D211" s="122" t="s">
        <v>60</v>
      </c>
      <c r="E211" s="124" t="s">
        <v>710</v>
      </c>
      <c r="F211" s="39" t="str">
        <f t="shared" si="1"/>
        <v>BAAntas43965</v>
      </c>
      <c r="G211" s="114">
        <v>0.341</v>
      </c>
    </row>
    <row r="212">
      <c r="A212" s="118" t="s">
        <v>344</v>
      </c>
      <c r="B212" s="119">
        <v>43965.0</v>
      </c>
      <c r="C212" s="120">
        <v>0.4</v>
      </c>
      <c r="D212" s="118" t="s">
        <v>60</v>
      </c>
      <c r="E212" s="121" t="s">
        <v>710</v>
      </c>
      <c r="F212" s="39" t="str">
        <f t="shared" si="1"/>
        <v>BAAntônio Cardoso43965</v>
      </c>
      <c r="G212" s="120">
        <v>0.4</v>
      </c>
    </row>
    <row r="213">
      <c r="A213" s="122" t="s">
        <v>345</v>
      </c>
      <c r="B213" s="123">
        <v>43965.0</v>
      </c>
      <c r="C213" s="114">
        <v>0.423</v>
      </c>
      <c r="D213" s="122" t="s">
        <v>60</v>
      </c>
      <c r="E213" s="124" t="s">
        <v>710</v>
      </c>
      <c r="F213" s="39" t="str">
        <f t="shared" si="1"/>
        <v>BAAntônio Gonçalves43965</v>
      </c>
      <c r="G213" s="114">
        <v>0.423</v>
      </c>
    </row>
    <row r="214">
      <c r="A214" s="118" t="s">
        <v>346</v>
      </c>
      <c r="B214" s="119">
        <v>43965.0</v>
      </c>
      <c r="C214" s="120">
        <v>0.394</v>
      </c>
      <c r="D214" s="118" t="s">
        <v>60</v>
      </c>
      <c r="E214" s="121" t="s">
        <v>710</v>
      </c>
      <c r="F214" s="39" t="str">
        <f t="shared" si="1"/>
        <v>BAAporá43965</v>
      </c>
      <c r="G214" s="120">
        <v>0.394</v>
      </c>
    </row>
    <row r="215">
      <c r="A215" s="122" t="s">
        <v>347</v>
      </c>
      <c r="B215" s="123">
        <v>43965.0</v>
      </c>
      <c r="C215" s="114">
        <v>0.464</v>
      </c>
      <c r="D215" s="122" t="s">
        <v>60</v>
      </c>
      <c r="E215" s="124" t="s">
        <v>710</v>
      </c>
      <c r="F215" s="39" t="str">
        <f t="shared" si="1"/>
        <v>BAApuarema43965</v>
      </c>
      <c r="G215" s="114">
        <v>0.464</v>
      </c>
    </row>
    <row r="216">
      <c r="A216" s="118" t="s">
        <v>349</v>
      </c>
      <c r="B216" s="119">
        <v>43965.0</v>
      </c>
      <c r="C216" s="120">
        <v>0.493</v>
      </c>
      <c r="D216" s="118" t="s">
        <v>60</v>
      </c>
      <c r="E216" s="121" t="s">
        <v>710</v>
      </c>
      <c r="F216" s="39" t="str">
        <f t="shared" si="1"/>
        <v>BAAraçás43965</v>
      </c>
      <c r="G216" s="120">
        <v>0.493</v>
      </c>
    </row>
    <row r="217">
      <c r="A217" s="122" t="s">
        <v>348</v>
      </c>
      <c r="B217" s="123">
        <v>43965.0</v>
      </c>
      <c r="C217" s="114">
        <v>0.463</v>
      </c>
      <c r="D217" s="122" t="s">
        <v>60</v>
      </c>
      <c r="E217" s="124" t="s">
        <v>710</v>
      </c>
      <c r="F217" s="39" t="str">
        <f t="shared" si="1"/>
        <v>BAAracatu43965</v>
      </c>
      <c r="G217" s="114">
        <v>0.463</v>
      </c>
    </row>
    <row r="218">
      <c r="A218" s="118" t="s">
        <v>351</v>
      </c>
      <c r="B218" s="119">
        <v>43965.0</v>
      </c>
      <c r="C218" s="120">
        <v>0.383</v>
      </c>
      <c r="D218" s="118" t="s">
        <v>60</v>
      </c>
      <c r="E218" s="121" t="s">
        <v>710</v>
      </c>
      <c r="F218" s="39" t="str">
        <f t="shared" si="1"/>
        <v>BAAraci43965</v>
      </c>
      <c r="G218" s="120">
        <v>0.383</v>
      </c>
    </row>
    <row r="219">
      <c r="A219" s="122" t="s">
        <v>352</v>
      </c>
      <c r="B219" s="123">
        <v>43965.0</v>
      </c>
      <c r="C219" s="114">
        <v>0.442</v>
      </c>
      <c r="D219" s="122" t="s">
        <v>60</v>
      </c>
      <c r="E219" s="124" t="s">
        <v>710</v>
      </c>
      <c r="F219" s="39" t="str">
        <f t="shared" si="1"/>
        <v>BAAramari43965</v>
      </c>
      <c r="G219" s="114">
        <v>0.442</v>
      </c>
    </row>
    <row r="220">
      <c r="A220" s="118" t="s">
        <v>353</v>
      </c>
      <c r="B220" s="119">
        <v>43965.0</v>
      </c>
      <c r="C220" s="120">
        <v>0.406</v>
      </c>
      <c r="D220" s="118" t="s">
        <v>60</v>
      </c>
      <c r="E220" s="121" t="s">
        <v>710</v>
      </c>
      <c r="F220" s="39" t="str">
        <f t="shared" si="1"/>
        <v>BAArataca43965</v>
      </c>
      <c r="G220" s="120">
        <v>0.406</v>
      </c>
    </row>
    <row r="221">
      <c r="A221" s="122" t="s">
        <v>354</v>
      </c>
      <c r="B221" s="123">
        <v>43965.0</v>
      </c>
      <c r="C221" s="114">
        <v>0.456</v>
      </c>
      <c r="D221" s="122" t="s">
        <v>60</v>
      </c>
      <c r="E221" s="124" t="s">
        <v>710</v>
      </c>
      <c r="F221" s="39" t="str">
        <f t="shared" si="1"/>
        <v>BAAratuípe43965</v>
      </c>
      <c r="G221" s="114">
        <v>0.456</v>
      </c>
    </row>
    <row r="222">
      <c r="A222" s="118" t="s">
        <v>355</v>
      </c>
      <c r="B222" s="119">
        <v>43965.0</v>
      </c>
      <c r="C222" s="120">
        <v>0.504</v>
      </c>
      <c r="D222" s="118" t="s">
        <v>60</v>
      </c>
      <c r="E222" s="121" t="s">
        <v>710</v>
      </c>
      <c r="F222" s="39" t="str">
        <f t="shared" si="1"/>
        <v>BAAurelino Leal43965</v>
      </c>
      <c r="G222" s="120">
        <v>0.504</v>
      </c>
    </row>
    <row r="223">
      <c r="A223" s="122" t="s">
        <v>356</v>
      </c>
      <c r="B223" s="123">
        <v>43965.0</v>
      </c>
      <c r="C223" s="114">
        <v>0.504</v>
      </c>
      <c r="D223" s="122" t="s">
        <v>60</v>
      </c>
      <c r="E223" s="124" t="s">
        <v>710</v>
      </c>
      <c r="F223" s="39" t="str">
        <f t="shared" si="1"/>
        <v>BABaianópolis43965</v>
      </c>
      <c r="G223" s="114">
        <v>0.504</v>
      </c>
    </row>
    <row r="224">
      <c r="A224" s="118" t="s">
        <v>357</v>
      </c>
      <c r="B224" s="119">
        <v>43965.0</v>
      </c>
      <c r="C224" s="120">
        <v>0.411</v>
      </c>
      <c r="D224" s="118" t="s">
        <v>60</v>
      </c>
      <c r="E224" s="121" t="s">
        <v>710</v>
      </c>
      <c r="F224" s="39" t="str">
        <f t="shared" si="1"/>
        <v>BABaixa Grande43965</v>
      </c>
      <c r="G224" s="120">
        <v>0.411</v>
      </c>
    </row>
    <row r="225">
      <c r="A225" s="122" t="s">
        <v>358</v>
      </c>
      <c r="B225" s="123">
        <v>43965.0</v>
      </c>
      <c r="C225" s="114">
        <v>0.393</v>
      </c>
      <c r="D225" s="122" t="s">
        <v>60</v>
      </c>
      <c r="E225" s="124" t="s">
        <v>710</v>
      </c>
      <c r="F225" s="39" t="str">
        <f t="shared" si="1"/>
        <v>BABanzaê43965</v>
      </c>
      <c r="G225" s="114">
        <v>0.393</v>
      </c>
    </row>
    <row r="226">
      <c r="A226" s="118" t="s">
        <v>359</v>
      </c>
      <c r="B226" s="119">
        <v>43965.0</v>
      </c>
      <c r="C226" s="120">
        <v>0.365</v>
      </c>
      <c r="D226" s="118" t="s">
        <v>60</v>
      </c>
      <c r="E226" s="121" t="s">
        <v>710</v>
      </c>
      <c r="F226" s="39" t="str">
        <f t="shared" si="1"/>
        <v>BABarra43965</v>
      </c>
      <c r="G226" s="120">
        <v>0.365</v>
      </c>
    </row>
    <row r="227">
      <c r="A227" s="122" t="s">
        <v>767</v>
      </c>
      <c r="B227" s="123">
        <v>43965.0</v>
      </c>
      <c r="C227" s="114">
        <v>0.355</v>
      </c>
      <c r="D227" s="122" t="s">
        <v>60</v>
      </c>
      <c r="E227" s="124" t="s">
        <v>710</v>
      </c>
      <c r="F227" s="39" t="str">
        <f t="shared" si="1"/>
        <v>BABarra da Estiva43965</v>
      </c>
      <c r="G227" s="114">
        <v>0.355</v>
      </c>
    </row>
    <row r="228">
      <c r="A228" s="118" t="s">
        <v>768</v>
      </c>
      <c r="B228" s="119">
        <v>43965.0</v>
      </c>
      <c r="C228" s="120">
        <v>0.39</v>
      </c>
      <c r="D228" s="118" t="s">
        <v>60</v>
      </c>
      <c r="E228" s="121" t="s">
        <v>710</v>
      </c>
      <c r="F228" s="39" t="str">
        <f t="shared" si="1"/>
        <v>BABarra do Choça43965</v>
      </c>
      <c r="G228" s="120">
        <v>0.39</v>
      </c>
    </row>
    <row r="229">
      <c r="A229" s="122" t="s">
        <v>770</v>
      </c>
      <c r="B229" s="123">
        <v>43965.0</v>
      </c>
      <c r="C229" s="114">
        <v>0.434</v>
      </c>
      <c r="D229" s="122" t="s">
        <v>60</v>
      </c>
      <c r="E229" s="124" t="s">
        <v>710</v>
      </c>
      <c r="F229" s="39" t="str">
        <f t="shared" si="1"/>
        <v>BABarra do Mendes43965</v>
      </c>
      <c r="G229" s="114">
        <v>0.434</v>
      </c>
    </row>
    <row r="230">
      <c r="A230" s="118" t="s">
        <v>771</v>
      </c>
      <c r="B230" s="119">
        <v>43965.0</v>
      </c>
      <c r="C230" s="120">
        <v>0.381</v>
      </c>
      <c r="D230" s="118" t="s">
        <v>60</v>
      </c>
      <c r="E230" s="121" t="s">
        <v>710</v>
      </c>
      <c r="F230" s="39" t="str">
        <f t="shared" si="1"/>
        <v>BABarra do Rocha43965</v>
      </c>
      <c r="G230" s="120">
        <v>0.381</v>
      </c>
    </row>
    <row r="231">
      <c r="A231" s="122" t="s">
        <v>772</v>
      </c>
      <c r="B231" s="123">
        <v>43965.0</v>
      </c>
      <c r="C231" s="114">
        <v>0.365</v>
      </c>
      <c r="D231" s="122" t="s">
        <v>60</v>
      </c>
      <c r="E231" s="124" t="s">
        <v>710</v>
      </c>
      <c r="F231" s="39" t="str">
        <f t="shared" si="1"/>
        <v>BABarreiras43965</v>
      </c>
      <c r="G231" s="114">
        <v>0.365</v>
      </c>
    </row>
    <row r="232">
      <c r="A232" s="118" t="s">
        <v>365</v>
      </c>
      <c r="B232" s="119">
        <v>43965.0</v>
      </c>
      <c r="C232" s="120">
        <v>0.377</v>
      </c>
      <c r="D232" s="118" t="s">
        <v>60</v>
      </c>
      <c r="E232" s="121" t="s">
        <v>710</v>
      </c>
      <c r="F232" s="39" t="str">
        <f t="shared" si="1"/>
        <v>BABarro Alto43965</v>
      </c>
      <c r="G232" s="120">
        <v>0.377</v>
      </c>
    </row>
    <row r="233">
      <c r="A233" s="122" t="s">
        <v>367</v>
      </c>
      <c r="B233" s="123">
        <v>43965.0</v>
      </c>
      <c r="C233" s="114">
        <v>0.403</v>
      </c>
      <c r="D233" s="122" t="s">
        <v>60</v>
      </c>
      <c r="E233" s="124" t="s">
        <v>710</v>
      </c>
      <c r="F233" s="39" t="str">
        <f t="shared" si="1"/>
        <v>BABarro Preto43965</v>
      </c>
      <c r="G233" s="114">
        <v>0.403</v>
      </c>
    </row>
    <row r="234">
      <c r="A234" s="118" t="s">
        <v>366</v>
      </c>
      <c r="B234" s="119">
        <v>43965.0</v>
      </c>
      <c r="C234" s="120">
        <v>0.422</v>
      </c>
      <c r="D234" s="118" t="s">
        <v>60</v>
      </c>
      <c r="E234" s="121" t="s">
        <v>710</v>
      </c>
      <c r="F234" s="39" t="str">
        <f t="shared" si="1"/>
        <v>BABarrocas43965</v>
      </c>
      <c r="G234" s="120">
        <v>0.422</v>
      </c>
    </row>
    <row r="235">
      <c r="A235" s="122" t="s">
        <v>368</v>
      </c>
      <c r="B235" s="123">
        <v>43965.0</v>
      </c>
      <c r="C235" s="114">
        <v>0.378</v>
      </c>
      <c r="D235" s="122" t="s">
        <v>60</v>
      </c>
      <c r="E235" s="124" t="s">
        <v>710</v>
      </c>
      <c r="F235" s="39" t="str">
        <f t="shared" si="1"/>
        <v>BABelmonte43965</v>
      </c>
      <c r="G235" s="114">
        <v>0.378</v>
      </c>
    </row>
    <row r="236">
      <c r="A236" s="118" t="s">
        <v>369</v>
      </c>
      <c r="B236" s="119">
        <v>43965.0</v>
      </c>
      <c r="C236" s="120">
        <v>0.391</v>
      </c>
      <c r="D236" s="118" t="s">
        <v>60</v>
      </c>
      <c r="E236" s="121" t="s">
        <v>710</v>
      </c>
      <c r="F236" s="39" t="str">
        <f t="shared" si="1"/>
        <v>BABelo Campo43965</v>
      </c>
      <c r="G236" s="120">
        <v>0.391</v>
      </c>
    </row>
    <row r="237">
      <c r="A237" s="122" t="s">
        <v>370</v>
      </c>
      <c r="B237" s="123">
        <v>43965.0</v>
      </c>
      <c r="C237" s="114">
        <v>0.394</v>
      </c>
      <c r="D237" s="122" t="s">
        <v>60</v>
      </c>
      <c r="E237" s="124" t="s">
        <v>710</v>
      </c>
      <c r="F237" s="39" t="str">
        <f t="shared" si="1"/>
        <v>BABiritinga43965</v>
      </c>
      <c r="G237" s="114">
        <v>0.394</v>
      </c>
    </row>
    <row r="238">
      <c r="A238" s="118" t="s">
        <v>371</v>
      </c>
      <c r="B238" s="119">
        <v>43965.0</v>
      </c>
      <c r="C238" s="120">
        <v>0.418</v>
      </c>
      <c r="D238" s="118" t="s">
        <v>60</v>
      </c>
      <c r="E238" s="121" t="s">
        <v>710</v>
      </c>
      <c r="F238" s="39" t="str">
        <f t="shared" si="1"/>
        <v>BABoa Nova43965</v>
      </c>
      <c r="G238" s="120">
        <v>0.418</v>
      </c>
    </row>
    <row r="239">
      <c r="A239" s="122" t="s">
        <v>775</v>
      </c>
      <c r="B239" s="123">
        <v>43965.0</v>
      </c>
      <c r="C239" s="114">
        <v>0.407</v>
      </c>
      <c r="D239" s="122" t="s">
        <v>60</v>
      </c>
      <c r="E239" s="124" t="s">
        <v>710</v>
      </c>
      <c r="F239" s="39" t="str">
        <f t="shared" si="1"/>
        <v>BABoa Vista do Tupim43965</v>
      </c>
      <c r="G239" s="114">
        <v>0.407</v>
      </c>
    </row>
    <row r="240">
      <c r="A240" s="118" t="s">
        <v>776</v>
      </c>
      <c r="B240" s="119">
        <v>43965.0</v>
      </c>
      <c r="C240" s="120">
        <v>0.403</v>
      </c>
      <c r="D240" s="118" t="s">
        <v>60</v>
      </c>
      <c r="E240" s="121" t="s">
        <v>710</v>
      </c>
      <c r="F240" s="39" t="str">
        <f t="shared" si="1"/>
        <v>BABom Jesus da Lapa43965</v>
      </c>
      <c r="G240" s="120">
        <v>0.403</v>
      </c>
    </row>
    <row r="241">
      <c r="A241" s="122" t="s">
        <v>777</v>
      </c>
      <c r="B241" s="123">
        <v>43965.0</v>
      </c>
      <c r="C241" s="114">
        <v>0.5</v>
      </c>
      <c r="D241" s="122" t="s">
        <v>60</v>
      </c>
      <c r="E241" s="124" t="s">
        <v>710</v>
      </c>
      <c r="F241" s="39" t="str">
        <f t="shared" si="1"/>
        <v>BABom Jesus da Serra43965</v>
      </c>
      <c r="G241" s="114">
        <v>0.5</v>
      </c>
    </row>
    <row r="242">
      <c r="A242" s="118" t="s">
        <v>375</v>
      </c>
      <c r="B242" s="119">
        <v>43965.0</v>
      </c>
      <c r="C242" s="120">
        <v>0.464</v>
      </c>
      <c r="D242" s="118" t="s">
        <v>60</v>
      </c>
      <c r="E242" s="121" t="s">
        <v>710</v>
      </c>
      <c r="F242" s="39" t="str">
        <f t="shared" si="1"/>
        <v>BABoninal43965</v>
      </c>
      <c r="G242" s="120">
        <v>0.464</v>
      </c>
    </row>
    <row r="243">
      <c r="A243" s="122" t="s">
        <v>376</v>
      </c>
      <c r="B243" s="123">
        <v>43965.0</v>
      </c>
      <c r="C243" s="114">
        <v>0.413</v>
      </c>
      <c r="D243" s="122" t="s">
        <v>60</v>
      </c>
      <c r="E243" s="124" t="s">
        <v>710</v>
      </c>
      <c r="F243" s="39" t="str">
        <f t="shared" si="1"/>
        <v>BABonito43965</v>
      </c>
      <c r="G243" s="114">
        <v>0.413</v>
      </c>
    </row>
    <row r="244">
      <c r="A244" s="118" t="s">
        <v>377</v>
      </c>
      <c r="B244" s="119">
        <v>43965.0</v>
      </c>
      <c r="C244" s="120">
        <v>0.451</v>
      </c>
      <c r="D244" s="118" t="s">
        <v>60</v>
      </c>
      <c r="E244" s="121" t="s">
        <v>710</v>
      </c>
      <c r="F244" s="39" t="str">
        <f t="shared" si="1"/>
        <v>BABoquira43965</v>
      </c>
      <c r="G244" s="120">
        <v>0.451</v>
      </c>
    </row>
    <row r="245">
      <c r="A245" s="122" t="s">
        <v>378</v>
      </c>
      <c r="B245" s="123">
        <v>43965.0</v>
      </c>
      <c r="C245" s="114">
        <v>0.419</v>
      </c>
      <c r="D245" s="122" t="s">
        <v>60</v>
      </c>
      <c r="E245" s="124" t="s">
        <v>710</v>
      </c>
      <c r="F245" s="39" t="str">
        <f t="shared" si="1"/>
        <v>BABotuporã43965</v>
      </c>
      <c r="G245" s="114">
        <v>0.419</v>
      </c>
    </row>
    <row r="246">
      <c r="A246" s="118" t="s">
        <v>379</v>
      </c>
      <c r="B246" s="119">
        <v>43965.0</v>
      </c>
      <c r="C246" s="120">
        <v>0.385</v>
      </c>
      <c r="D246" s="118" t="s">
        <v>60</v>
      </c>
      <c r="E246" s="121" t="s">
        <v>710</v>
      </c>
      <c r="F246" s="39" t="str">
        <f t="shared" si="1"/>
        <v>BABrejões43965</v>
      </c>
      <c r="G246" s="120">
        <v>0.385</v>
      </c>
    </row>
    <row r="247">
      <c r="A247" s="122" t="s">
        <v>380</v>
      </c>
      <c r="B247" s="123">
        <v>43965.0</v>
      </c>
      <c r="C247" s="114">
        <v>0.546</v>
      </c>
      <c r="D247" s="122" t="s">
        <v>60</v>
      </c>
      <c r="E247" s="124" t="s">
        <v>710</v>
      </c>
      <c r="F247" s="39" t="str">
        <f t="shared" si="1"/>
        <v>BABrejolândia43965</v>
      </c>
      <c r="G247" s="114">
        <v>0.546</v>
      </c>
    </row>
    <row r="248">
      <c r="A248" s="118" t="s">
        <v>780</v>
      </c>
      <c r="B248" s="119">
        <v>43965.0</v>
      </c>
      <c r="C248" s="120">
        <v>0.367</v>
      </c>
      <c r="D248" s="118" t="s">
        <v>60</v>
      </c>
      <c r="E248" s="121" t="s">
        <v>710</v>
      </c>
      <c r="F248" s="39" t="str">
        <f t="shared" si="1"/>
        <v>BABrotas de Macaúbas43965</v>
      </c>
      <c r="G248" s="120">
        <v>0.367</v>
      </c>
    </row>
    <row r="249">
      <c r="A249" s="122" t="s">
        <v>781</v>
      </c>
      <c r="B249" s="123">
        <v>43965.0</v>
      </c>
      <c r="C249" s="114">
        <v>0.356</v>
      </c>
      <c r="D249" s="122" t="s">
        <v>60</v>
      </c>
      <c r="E249" s="124" t="s">
        <v>710</v>
      </c>
      <c r="F249" s="39" t="str">
        <f t="shared" si="1"/>
        <v>BABrumado43965</v>
      </c>
      <c r="G249" s="114">
        <v>0.356</v>
      </c>
    </row>
    <row r="250">
      <c r="A250" s="118" t="s">
        <v>383</v>
      </c>
      <c r="B250" s="119">
        <v>43965.0</v>
      </c>
      <c r="C250" s="120">
        <v>0.386</v>
      </c>
      <c r="D250" s="118" t="s">
        <v>60</v>
      </c>
      <c r="E250" s="121" t="s">
        <v>710</v>
      </c>
      <c r="F250" s="39" t="str">
        <f t="shared" si="1"/>
        <v>BABuerarema43965</v>
      </c>
      <c r="G250" s="120">
        <v>0.386</v>
      </c>
    </row>
    <row r="251">
      <c r="A251" s="122" t="s">
        <v>385</v>
      </c>
      <c r="B251" s="123">
        <v>43965.0</v>
      </c>
      <c r="C251" s="114">
        <v>0.404</v>
      </c>
      <c r="D251" s="122" t="s">
        <v>60</v>
      </c>
      <c r="E251" s="124" t="s">
        <v>710</v>
      </c>
      <c r="F251" s="39" t="str">
        <f t="shared" si="1"/>
        <v>BABuritirama43965</v>
      </c>
      <c r="G251" s="114">
        <v>0.404</v>
      </c>
    </row>
    <row r="252">
      <c r="A252" s="118" t="s">
        <v>386</v>
      </c>
      <c r="B252" s="119">
        <v>43965.0</v>
      </c>
      <c r="C252" s="120">
        <v>0.394</v>
      </c>
      <c r="D252" s="118" t="s">
        <v>60</v>
      </c>
      <c r="E252" s="121" t="s">
        <v>710</v>
      </c>
      <c r="F252" s="39" t="str">
        <f t="shared" si="1"/>
        <v>BACaatiba43965</v>
      </c>
      <c r="G252" s="120">
        <v>0.394</v>
      </c>
    </row>
    <row r="253">
      <c r="A253" s="122" t="s">
        <v>783</v>
      </c>
      <c r="B253" s="123">
        <v>43965.0</v>
      </c>
      <c r="C253" s="114">
        <v>0.434</v>
      </c>
      <c r="D253" s="122" t="s">
        <v>60</v>
      </c>
      <c r="E253" s="124" t="s">
        <v>710</v>
      </c>
      <c r="F253" s="39" t="str">
        <f t="shared" si="1"/>
        <v>BACabaceiras do Paraguaçu43965</v>
      </c>
      <c r="G253" s="114">
        <v>0.434</v>
      </c>
    </row>
    <row r="254">
      <c r="A254" s="118" t="s">
        <v>389</v>
      </c>
      <c r="B254" s="119">
        <v>43965.0</v>
      </c>
      <c r="C254" s="120">
        <v>0.489</v>
      </c>
      <c r="D254" s="118" t="s">
        <v>60</v>
      </c>
      <c r="E254" s="121" t="s">
        <v>710</v>
      </c>
      <c r="F254" s="39" t="str">
        <f t="shared" si="1"/>
        <v>BACachoeira43965</v>
      </c>
      <c r="G254" s="120">
        <v>0.489</v>
      </c>
    </row>
    <row r="255">
      <c r="A255" s="122" t="s">
        <v>390</v>
      </c>
      <c r="B255" s="123">
        <v>43965.0</v>
      </c>
      <c r="C255" s="114">
        <v>0.348</v>
      </c>
      <c r="D255" s="122" t="s">
        <v>60</v>
      </c>
      <c r="E255" s="124" t="s">
        <v>710</v>
      </c>
      <c r="F255" s="39" t="str">
        <f t="shared" si="1"/>
        <v>BACaculé43965</v>
      </c>
      <c r="G255" s="114">
        <v>0.348</v>
      </c>
    </row>
    <row r="256">
      <c r="A256" s="118" t="s">
        <v>391</v>
      </c>
      <c r="B256" s="119">
        <v>43965.0</v>
      </c>
      <c r="C256" s="120">
        <v>0.456</v>
      </c>
      <c r="D256" s="118" t="s">
        <v>60</v>
      </c>
      <c r="E256" s="121" t="s">
        <v>710</v>
      </c>
      <c r="F256" s="39" t="str">
        <f t="shared" si="1"/>
        <v>BACaém43965</v>
      </c>
      <c r="G256" s="120">
        <v>0.456</v>
      </c>
    </row>
    <row r="257">
      <c r="A257" s="122" t="s">
        <v>392</v>
      </c>
      <c r="B257" s="123">
        <v>43965.0</v>
      </c>
      <c r="C257" s="114">
        <v>0.516</v>
      </c>
      <c r="D257" s="122" t="s">
        <v>60</v>
      </c>
      <c r="E257" s="124" t="s">
        <v>710</v>
      </c>
      <c r="F257" s="39" t="str">
        <f t="shared" si="1"/>
        <v>BACaetanos43965</v>
      </c>
      <c r="G257" s="114">
        <v>0.516</v>
      </c>
    </row>
    <row r="258">
      <c r="A258" s="118" t="s">
        <v>393</v>
      </c>
      <c r="B258" s="119">
        <v>43965.0</v>
      </c>
      <c r="C258" s="120">
        <v>0.422</v>
      </c>
      <c r="D258" s="118" t="s">
        <v>60</v>
      </c>
      <c r="E258" s="121" t="s">
        <v>710</v>
      </c>
      <c r="F258" s="39" t="str">
        <f t="shared" si="1"/>
        <v>BACaetité43965</v>
      </c>
      <c r="G258" s="120">
        <v>0.422</v>
      </c>
    </row>
    <row r="259">
      <c r="A259" s="122" t="s">
        <v>395</v>
      </c>
      <c r="B259" s="123">
        <v>43965.0</v>
      </c>
      <c r="C259" s="114">
        <v>0.392</v>
      </c>
      <c r="D259" s="122" t="s">
        <v>60</v>
      </c>
      <c r="E259" s="124" t="s">
        <v>710</v>
      </c>
      <c r="F259" s="39" t="str">
        <f t="shared" si="1"/>
        <v>BACafarnaum43965</v>
      </c>
      <c r="G259" s="114">
        <v>0.392</v>
      </c>
    </row>
    <row r="260">
      <c r="A260" s="118" t="s">
        <v>397</v>
      </c>
      <c r="B260" s="119">
        <v>43965.0</v>
      </c>
      <c r="C260" s="120">
        <v>0.496</v>
      </c>
      <c r="D260" s="118" t="s">
        <v>60</v>
      </c>
      <c r="E260" s="121" t="s">
        <v>710</v>
      </c>
      <c r="F260" s="39" t="str">
        <f t="shared" si="1"/>
        <v>BACairu43965</v>
      </c>
      <c r="G260" s="120">
        <v>0.496</v>
      </c>
    </row>
    <row r="261">
      <c r="A261" s="122" t="s">
        <v>398</v>
      </c>
      <c r="B261" s="123">
        <v>43965.0</v>
      </c>
      <c r="C261" s="114">
        <v>0.417</v>
      </c>
      <c r="D261" s="122" t="s">
        <v>60</v>
      </c>
      <c r="E261" s="124" t="s">
        <v>710</v>
      </c>
      <c r="F261" s="39" t="str">
        <f t="shared" si="1"/>
        <v>BACaldeirão Grande43965</v>
      </c>
      <c r="G261" s="114">
        <v>0.417</v>
      </c>
    </row>
    <row r="262">
      <c r="A262" s="118" t="s">
        <v>399</v>
      </c>
      <c r="B262" s="119">
        <v>43965.0</v>
      </c>
      <c r="C262" s="120">
        <v>0.395</v>
      </c>
      <c r="D262" s="118" t="s">
        <v>60</v>
      </c>
      <c r="E262" s="121" t="s">
        <v>710</v>
      </c>
      <c r="F262" s="39" t="str">
        <f t="shared" si="1"/>
        <v>BACamacan43965</v>
      </c>
      <c r="G262" s="120">
        <v>0.395</v>
      </c>
    </row>
    <row r="263">
      <c r="A263" s="122" t="s">
        <v>400</v>
      </c>
      <c r="B263" s="123">
        <v>43965.0</v>
      </c>
      <c r="C263" s="114">
        <v>0.41</v>
      </c>
      <c r="D263" s="122" t="s">
        <v>60</v>
      </c>
      <c r="E263" s="124" t="s">
        <v>710</v>
      </c>
      <c r="F263" s="39" t="str">
        <f t="shared" si="1"/>
        <v>BACamaçari43965</v>
      </c>
      <c r="G263" s="114">
        <v>0.41</v>
      </c>
    </row>
    <row r="264">
      <c r="A264" s="118" t="s">
        <v>401</v>
      </c>
      <c r="B264" s="119">
        <v>43965.0</v>
      </c>
      <c r="C264" s="120">
        <v>0.385</v>
      </c>
      <c r="D264" s="118" t="s">
        <v>60</v>
      </c>
      <c r="E264" s="121" t="s">
        <v>710</v>
      </c>
      <c r="F264" s="39" t="str">
        <f t="shared" si="1"/>
        <v>BACamamu43965</v>
      </c>
      <c r="G264" s="120">
        <v>0.385</v>
      </c>
    </row>
    <row r="265">
      <c r="A265" s="122" t="s">
        <v>787</v>
      </c>
      <c r="B265" s="123">
        <v>43965.0</v>
      </c>
      <c r="C265" s="114">
        <v>0.427</v>
      </c>
      <c r="D265" s="122" t="s">
        <v>60</v>
      </c>
      <c r="E265" s="124" t="s">
        <v>710</v>
      </c>
      <c r="F265" s="39" t="str">
        <f t="shared" si="1"/>
        <v>BACampo Alegre de Lourdes43965</v>
      </c>
      <c r="G265" s="114">
        <v>0.427</v>
      </c>
    </row>
    <row r="266">
      <c r="A266" s="118" t="s">
        <v>403</v>
      </c>
      <c r="B266" s="119">
        <v>43965.0</v>
      </c>
      <c r="C266" s="120">
        <v>0.449</v>
      </c>
      <c r="D266" s="118" t="s">
        <v>60</v>
      </c>
      <c r="E266" s="121" t="s">
        <v>710</v>
      </c>
      <c r="F266" s="39" t="str">
        <f t="shared" si="1"/>
        <v>BACampo Formoso43965</v>
      </c>
      <c r="G266" s="120">
        <v>0.449</v>
      </c>
    </row>
    <row r="267">
      <c r="A267" s="122" t="s">
        <v>404</v>
      </c>
      <c r="B267" s="123">
        <v>43965.0</v>
      </c>
      <c r="C267" s="114">
        <v>0.354</v>
      </c>
      <c r="D267" s="122" t="s">
        <v>60</v>
      </c>
      <c r="E267" s="124" t="s">
        <v>710</v>
      </c>
      <c r="F267" s="39" t="str">
        <f t="shared" si="1"/>
        <v>BACanápolis43965</v>
      </c>
      <c r="G267" s="114">
        <v>0.354</v>
      </c>
    </row>
    <row r="268">
      <c r="A268" s="118" t="s">
        <v>405</v>
      </c>
      <c r="B268" s="119">
        <v>43965.0</v>
      </c>
      <c r="C268" s="120">
        <v>0.439</v>
      </c>
      <c r="D268" s="118" t="s">
        <v>60</v>
      </c>
      <c r="E268" s="121" t="s">
        <v>710</v>
      </c>
      <c r="F268" s="39" t="str">
        <f t="shared" si="1"/>
        <v>BACanarana43965</v>
      </c>
      <c r="G268" s="120">
        <v>0.439</v>
      </c>
    </row>
    <row r="269">
      <c r="A269" s="122" t="s">
        <v>407</v>
      </c>
      <c r="B269" s="123">
        <v>43965.0</v>
      </c>
      <c r="C269" s="114">
        <v>0.379</v>
      </c>
      <c r="D269" s="122" t="s">
        <v>60</v>
      </c>
      <c r="E269" s="124" t="s">
        <v>710</v>
      </c>
      <c r="F269" s="39" t="str">
        <f t="shared" si="1"/>
        <v>BACanavieiras43965</v>
      </c>
      <c r="G269" s="114">
        <v>0.379</v>
      </c>
    </row>
    <row r="270">
      <c r="A270" s="118" t="s">
        <v>409</v>
      </c>
      <c r="B270" s="119">
        <v>43965.0</v>
      </c>
      <c r="C270" s="120">
        <v>0.427</v>
      </c>
      <c r="D270" s="118" t="s">
        <v>60</v>
      </c>
      <c r="E270" s="121" t="s">
        <v>710</v>
      </c>
      <c r="F270" s="39" t="str">
        <f t="shared" si="1"/>
        <v>BACandeal43965</v>
      </c>
      <c r="G270" s="120">
        <v>0.427</v>
      </c>
    </row>
    <row r="271">
      <c r="A271" s="122" t="s">
        <v>411</v>
      </c>
      <c r="B271" s="123">
        <v>43965.0</v>
      </c>
      <c r="C271" s="114">
        <v>0.419</v>
      </c>
      <c r="D271" s="122" t="s">
        <v>60</v>
      </c>
      <c r="E271" s="124" t="s">
        <v>710</v>
      </c>
      <c r="F271" s="39" t="str">
        <f t="shared" si="1"/>
        <v>BACandeias43965</v>
      </c>
      <c r="G271" s="114">
        <v>0.419</v>
      </c>
    </row>
    <row r="272">
      <c r="A272" s="118" t="s">
        <v>412</v>
      </c>
      <c r="B272" s="119">
        <v>43965.0</v>
      </c>
      <c r="C272" s="120">
        <v>0.368</v>
      </c>
      <c r="D272" s="118" t="s">
        <v>60</v>
      </c>
      <c r="E272" s="121" t="s">
        <v>710</v>
      </c>
      <c r="F272" s="39" t="str">
        <f t="shared" si="1"/>
        <v>BACandiba43965</v>
      </c>
      <c r="G272" s="120">
        <v>0.368</v>
      </c>
    </row>
    <row r="273">
      <c r="A273" s="122" t="s">
        <v>413</v>
      </c>
      <c r="B273" s="123">
        <v>43965.0</v>
      </c>
      <c r="C273" s="114">
        <v>0.414</v>
      </c>
      <c r="D273" s="122" t="s">
        <v>60</v>
      </c>
      <c r="E273" s="124" t="s">
        <v>710</v>
      </c>
      <c r="F273" s="39" t="str">
        <f t="shared" si="1"/>
        <v>BACândido Sales43965</v>
      </c>
      <c r="G273" s="114">
        <v>0.414</v>
      </c>
    </row>
    <row r="274">
      <c r="A274" s="118" t="s">
        <v>414</v>
      </c>
      <c r="B274" s="119">
        <v>43965.0</v>
      </c>
      <c r="C274" s="120">
        <v>0.409</v>
      </c>
      <c r="D274" s="118" t="s">
        <v>60</v>
      </c>
      <c r="E274" s="121" t="s">
        <v>710</v>
      </c>
      <c r="F274" s="39" t="str">
        <f t="shared" si="1"/>
        <v>BACansanção43965</v>
      </c>
      <c r="G274" s="120">
        <v>0.409</v>
      </c>
    </row>
    <row r="275">
      <c r="A275" s="122" t="s">
        <v>416</v>
      </c>
      <c r="B275" s="123">
        <v>43965.0</v>
      </c>
      <c r="C275" s="114">
        <v>0.379</v>
      </c>
      <c r="D275" s="122" t="s">
        <v>60</v>
      </c>
      <c r="E275" s="124" t="s">
        <v>710</v>
      </c>
      <c r="F275" s="39" t="str">
        <f t="shared" si="1"/>
        <v>BACanudos43965</v>
      </c>
      <c r="G275" s="114">
        <v>0.379</v>
      </c>
    </row>
    <row r="276">
      <c r="A276" s="118" t="s">
        <v>790</v>
      </c>
      <c r="B276" s="119">
        <v>43965.0</v>
      </c>
      <c r="C276" s="120">
        <v>0.4</v>
      </c>
      <c r="D276" s="118" t="s">
        <v>60</v>
      </c>
      <c r="E276" s="121" t="s">
        <v>710</v>
      </c>
      <c r="F276" s="39" t="str">
        <f t="shared" si="1"/>
        <v>BACapela do Alto Alegre43965</v>
      </c>
      <c r="G276" s="120">
        <v>0.4</v>
      </c>
    </row>
    <row r="277">
      <c r="A277" s="122" t="s">
        <v>418</v>
      </c>
      <c r="B277" s="123">
        <v>43965.0</v>
      </c>
      <c r="C277" s="114">
        <v>0.394</v>
      </c>
      <c r="D277" s="122" t="s">
        <v>60</v>
      </c>
      <c r="E277" s="124" t="s">
        <v>710</v>
      </c>
      <c r="F277" s="39" t="str">
        <f t="shared" si="1"/>
        <v>BACapim Grosso43965</v>
      </c>
      <c r="G277" s="114">
        <v>0.394</v>
      </c>
    </row>
    <row r="278">
      <c r="A278" s="118" t="s">
        <v>419</v>
      </c>
      <c r="B278" s="119">
        <v>43965.0</v>
      </c>
      <c r="C278" s="120">
        <v>0.361</v>
      </c>
      <c r="D278" s="118" t="s">
        <v>60</v>
      </c>
      <c r="E278" s="121" t="s">
        <v>710</v>
      </c>
      <c r="F278" s="39" t="str">
        <f t="shared" si="1"/>
        <v>BACaraíbas43965</v>
      </c>
      <c r="G278" s="120">
        <v>0.361</v>
      </c>
    </row>
    <row r="279">
      <c r="A279" s="122" t="s">
        <v>420</v>
      </c>
      <c r="B279" s="123">
        <v>43965.0</v>
      </c>
      <c r="C279" s="114">
        <v>0.436</v>
      </c>
      <c r="D279" s="122" t="s">
        <v>60</v>
      </c>
      <c r="E279" s="124" t="s">
        <v>710</v>
      </c>
      <c r="F279" s="39" t="str">
        <f t="shared" si="1"/>
        <v>BACaravelas43965</v>
      </c>
      <c r="G279" s="114">
        <v>0.436</v>
      </c>
    </row>
    <row r="280">
      <c r="A280" s="118" t="s">
        <v>792</v>
      </c>
      <c r="B280" s="119">
        <v>43965.0</v>
      </c>
      <c r="C280" s="120">
        <v>0.391</v>
      </c>
      <c r="D280" s="118" t="s">
        <v>60</v>
      </c>
      <c r="E280" s="121" t="s">
        <v>710</v>
      </c>
      <c r="F280" s="39" t="str">
        <f t="shared" si="1"/>
        <v>BACardeal da Silva43965</v>
      </c>
      <c r="G280" s="120">
        <v>0.391</v>
      </c>
    </row>
    <row r="281">
      <c r="A281" s="122" t="s">
        <v>422</v>
      </c>
      <c r="B281" s="123">
        <v>43965.0</v>
      </c>
      <c r="C281" s="114">
        <v>0.377</v>
      </c>
      <c r="D281" s="122" t="s">
        <v>60</v>
      </c>
      <c r="E281" s="124" t="s">
        <v>710</v>
      </c>
      <c r="F281" s="39" t="str">
        <f t="shared" si="1"/>
        <v>BACarinhanha43965</v>
      </c>
      <c r="G281" s="114">
        <v>0.377</v>
      </c>
    </row>
    <row r="282">
      <c r="A282" s="118" t="s">
        <v>423</v>
      </c>
      <c r="B282" s="119">
        <v>43965.0</v>
      </c>
      <c r="C282" s="120">
        <v>0.438</v>
      </c>
      <c r="D282" s="118" t="s">
        <v>60</v>
      </c>
      <c r="E282" s="121" t="s">
        <v>710</v>
      </c>
      <c r="F282" s="39" t="str">
        <f t="shared" si="1"/>
        <v>BACasa Nova43965</v>
      </c>
      <c r="G282" s="120">
        <v>0.438</v>
      </c>
    </row>
    <row r="283">
      <c r="A283" s="122" t="s">
        <v>424</v>
      </c>
      <c r="B283" s="123">
        <v>43965.0</v>
      </c>
      <c r="C283" s="114">
        <v>0.371</v>
      </c>
      <c r="D283" s="122" t="s">
        <v>60</v>
      </c>
      <c r="E283" s="124" t="s">
        <v>710</v>
      </c>
      <c r="F283" s="39" t="str">
        <f t="shared" si="1"/>
        <v>BACastro Alves43965</v>
      </c>
      <c r="G283" s="114">
        <v>0.371</v>
      </c>
    </row>
    <row r="284">
      <c r="A284" s="118" t="s">
        <v>426</v>
      </c>
      <c r="B284" s="119">
        <v>43965.0</v>
      </c>
      <c r="C284" s="120">
        <v>0.398</v>
      </c>
      <c r="D284" s="118" t="s">
        <v>60</v>
      </c>
      <c r="E284" s="121" t="s">
        <v>710</v>
      </c>
      <c r="F284" s="39" t="str">
        <f t="shared" si="1"/>
        <v>BACatu43965</v>
      </c>
      <c r="G284" s="120">
        <v>0.398</v>
      </c>
    </row>
    <row r="285">
      <c r="A285" s="122" t="s">
        <v>427</v>
      </c>
      <c r="B285" s="123">
        <v>43965.0</v>
      </c>
      <c r="C285" s="114">
        <v>0.402</v>
      </c>
      <c r="D285" s="122" t="s">
        <v>60</v>
      </c>
      <c r="E285" s="124" t="s">
        <v>710</v>
      </c>
      <c r="F285" s="39" t="str">
        <f t="shared" si="1"/>
        <v>BACaturama43965</v>
      </c>
      <c r="G285" s="114">
        <v>0.402</v>
      </c>
    </row>
    <row r="286">
      <c r="A286" s="118" t="s">
        <v>428</v>
      </c>
      <c r="B286" s="119">
        <v>43965.0</v>
      </c>
      <c r="C286" s="120">
        <v>0.467</v>
      </c>
      <c r="D286" s="118" t="s">
        <v>60</v>
      </c>
      <c r="E286" s="121" t="s">
        <v>710</v>
      </c>
      <c r="F286" s="39" t="str">
        <f t="shared" si="1"/>
        <v>BACentral43965</v>
      </c>
      <c r="G286" s="120">
        <v>0.467</v>
      </c>
    </row>
    <row r="287">
      <c r="A287" s="122" t="s">
        <v>429</v>
      </c>
      <c r="B287" s="123">
        <v>43965.0</v>
      </c>
      <c r="C287" s="114">
        <v>0.389</v>
      </c>
      <c r="D287" s="122" t="s">
        <v>60</v>
      </c>
      <c r="E287" s="124" t="s">
        <v>710</v>
      </c>
      <c r="F287" s="39" t="str">
        <f t="shared" si="1"/>
        <v>BAChorrochó43965</v>
      </c>
      <c r="G287" s="114">
        <v>0.389</v>
      </c>
    </row>
    <row r="288">
      <c r="A288" s="118" t="s">
        <v>430</v>
      </c>
      <c r="B288" s="119">
        <v>43965.0</v>
      </c>
      <c r="C288" s="120">
        <v>0.378</v>
      </c>
      <c r="D288" s="118" t="s">
        <v>60</v>
      </c>
      <c r="E288" s="121" t="s">
        <v>710</v>
      </c>
      <c r="F288" s="39" t="str">
        <f t="shared" si="1"/>
        <v>BACícero Dantas43965</v>
      </c>
      <c r="G288" s="120">
        <v>0.378</v>
      </c>
    </row>
    <row r="289">
      <c r="A289" s="122" t="s">
        <v>431</v>
      </c>
      <c r="B289" s="123">
        <v>43965.0</v>
      </c>
      <c r="C289" s="114">
        <v>0.407</v>
      </c>
      <c r="D289" s="122" t="s">
        <v>60</v>
      </c>
      <c r="E289" s="124" t="s">
        <v>710</v>
      </c>
      <c r="F289" s="39" t="str">
        <f t="shared" si="1"/>
        <v>BACipó43965</v>
      </c>
      <c r="G289" s="114">
        <v>0.407</v>
      </c>
    </row>
    <row r="290">
      <c r="A290" s="118" t="s">
        <v>432</v>
      </c>
      <c r="B290" s="119">
        <v>43965.0</v>
      </c>
      <c r="C290" s="120">
        <v>0.392</v>
      </c>
      <c r="D290" s="118" t="s">
        <v>60</v>
      </c>
      <c r="E290" s="121" t="s">
        <v>710</v>
      </c>
      <c r="F290" s="39" t="str">
        <f t="shared" si="1"/>
        <v>BACoaraci43965</v>
      </c>
      <c r="G290" s="120">
        <v>0.392</v>
      </c>
    </row>
    <row r="291">
      <c r="A291" s="122" t="s">
        <v>433</v>
      </c>
      <c r="B291" s="123">
        <v>43965.0</v>
      </c>
      <c r="C291" s="114">
        <v>0.429</v>
      </c>
      <c r="D291" s="122" t="s">
        <v>60</v>
      </c>
      <c r="E291" s="124" t="s">
        <v>710</v>
      </c>
      <c r="F291" s="39" t="str">
        <f t="shared" si="1"/>
        <v>BACocos43965</v>
      </c>
      <c r="G291" s="114">
        <v>0.429</v>
      </c>
    </row>
    <row r="292">
      <c r="A292" s="118" t="s">
        <v>796</v>
      </c>
      <c r="B292" s="119">
        <v>43965.0</v>
      </c>
      <c r="C292" s="120">
        <v>0.354</v>
      </c>
      <c r="D292" s="118" t="s">
        <v>60</v>
      </c>
      <c r="E292" s="121" t="s">
        <v>710</v>
      </c>
      <c r="F292" s="39" t="str">
        <f t="shared" si="1"/>
        <v>BAConceição da Feira43965</v>
      </c>
      <c r="G292" s="120">
        <v>0.354</v>
      </c>
    </row>
    <row r="293">
      <c r="A293" s="122" t="s">
        <v>797</v>
      </c>
      <c r="B293" s="123">
        <v>43965.0</v>
      </c>
      <c r="C293" s="114">
        <v>0.418</v>
      </c>
      <c r="D293" s="122" t="s">
        <v>60</v>
      </c>
      <c r="E293" s="124" t="s">
        <v>710</v>
      </c>
      <c r="F293" s="39" t="str">
        <f t="shared" si="1"/>
        <v>BAConceição do Almeida43965</v>
      </c>
      <c r="G293" s="114">
        <v>0.418</v>
      </c>
    </row>
    <row r="294">
      <c r="A294" s="118" t="s">
        <v>799</v>
      </c>
      <c r="B294" s="119">
        <v>43965.0</v>
      </c>
      <c r="C294" s="120">
        <v>0.382</v>
      </c>
      <c r="D294" s="118" t="s">
        <v>60</v>
      </c>
      <c r="E294" s="121" t="s">
        <v>710</v>
      </c>
      <c r="F294" s="39" t="str">
        <f t="shared" si="1"/>
        <v>BAConceição do Coité43965</v>
      </c>
      <c r="G294" s="120">
        <v>0.382</v>
      </c>
    </row>
    <row r="295">
      <c r="A295" s="122" t="s">
        <v>800</v>
      </c>
      <c r="B295" s="123">
        <v>43965.0</v>
      </c>
      <c r="C295" s="114">
        <v>0.375</v>
      </c>
      <c r="D295" s="122" t="s">
        <v>60</v>
      </c>
      <c r="E295" s="124" t="s">
        <v>710</v>
      </c>
      <c r="F295" s="39" t="str">
        <f t="shared" si="1"/>
        <v>BAConceição do Jacuípe43965</v>
      </c>
      <c r="G295" s="114">
        <v>0.375</v>
      </c>
    </row>
    <row r="296">
      <c r="A296" s="118" t="s">
        <v>438</v>
      </c>
      <c r="B296" s="119">
        <v>43965.0</v>
      </c>
      <c r="C296" s="120">
        <v>0.428</v>
      </c>
      <c r="D296" s="118" t="s">
        <v>60</v>
      </c>
      <c r="E296" s="121" t="s">
        <v>710</v>
      </c>
      <c r="F296" s="39" t="str">
        <f t="shared" si="1"/>
        <v>BAConde43965</v>
      </c>
      <c r="G296" s="120">
        <v>0.428</v>
      </c>
    </row>
    <row r="297">
      <c r="A297" s="122" t="s">
        <v>439</v>
      </c>
      <c r="B297" s="123">
        <v>43965.0</v>
      </c>
      <c r="C297" s="114">
        <v>0.39</v>
      </c>
      <c r="D297" s="122" t="s">
        <v>60</v>
      </c>
      <c r="E297" s="124" t="s">
        <v>710</v>
      </c>
      <c r="F297" s="39" t="str">
        <f t="shared" si="1"/>
        <v>BACondeúba43965</v>
      </c>
      <c r="G297" s="114">
        <v>0.39</v>
      </c>
    </row>
    <row r="298">
      <c r="A298" s="118" t="s">
        <v>801</v>
      </c>
      <c r="B298" s="119">
        <v>43965.0</v>
      </c>
      <c r="C298" s="120">
        <v>0.481</v>
      </c>
      <c r="D298" s="118" t="s">
        <v>60</v>
      </c>
      <c r="E298" s="121" t="s">
        <v>710</v>
      </c>
      <c r="F298" s="39" t="str">
        <f t="shared" si="1"/>
        <v>BAContendas do Sincorá43965</v>
      </c>
      <c r="G298" s="120">
        <v>0.481</v>
      </c>
    </row>
    <row r="299">
      <c r="A299" s="122" t="s">
        <v>802</v>
      </c>
      <c r="B299" s="123">
        <v>43965.0</v>
      </c>
      <c r="C299" s="114">
        <v>0.38</v>
      </c>
      <c r="D299" s="122" t="s">
        <v>60</v>
      </c>
      <c r="E299" s="124" t="s">
        <v>710</v>
      </c>
      <c r="F299" s="39" t="str">
        <f t="shared" si="1"/>
        <v>BACoração de Maria43965</v>
      </c>
      <c r="G299" s="114">
        <v>0.38</v>
      </c>
    </row>
    <row r="300">
      <c r="A300" s="118" t="s">
        <v>443</v>
      </c>
      <c r="B300" s="119">
        <v>43965.0</v>
      </c>
      <c r="C300" s="120">
        <v>0.353</v>
      </c>
      <c r="D300" s="118" t="s">
        <v>60</v>
      </c>
      <c r="E300" s="121" t="s">
        <v>710</v>
      </c>
      <c r="F300" s="39" t="str">
        <f t="shared" si="1"/>
        <v>BACordeiros43965</v>
      </c>
      <c r="G300" s="120">
        <v>0.353</v>
      </c>
    </row>
    <row r="301">
      <c r="A301" s="122" t="s">
        <v>444</v>
      </c>
      <c r="B301" s="123">
        <v>43965.0</v>
      </c>
      <c r="C301" s="114">
        <v>0.4</v>
      </c>
      <c r="D301" s="122" t="s">
        <v>60</v>
      </c>
      <c r="E301" s="124" t="s">
        <v>710</v>
      </c>
      <c r="F301" s="39" t="str">
        <f t="shared" si="1"/>
        <v>BACoribe43965</v>
      </c>
      <c r="G301" s="114">
        <v>0.4</v>
      </c>
    </row>
    <row r="302">
      <c r="A302" s="118" t="s">
        <v>445</v>
      </c>
      <c r="B302" s="119">
        <v>43965.0</v>
      </c>
      <c r="C302" s="120">
        <v>0.373</v>
      </c>
      <c r="D302" s="118" t="s">
        <v>60</v>
      </c>
      <c r="E302" s="121" t="s">
        <v>710</v>
      </c>
      <c r="F302" s="39" t="str">
        <f t="shared" si="1"/>
        <v>BACoronel João Sá43965</v>
      </c>
      <c r="G302" s="120">
        <v>0.373</v>
      </c>
    </row>
    <row r="303">
      <c r="A303" s="122" t="s">
        <v>446</v>
      </c>
      <c r="B303" s="123">
        <v>43965.0</v>
      </c>
      <c r="C303" s="114">
        <v>0.36</v>
      </c>
      <c r="D303" s="122" t="s">
        <v>60</v>
      </c>
      <c r="E303" s="124" t="s">
        <v>710</v>
      </c>
      <c r="F303" s="39" t="str">
        <f t="shared" si="1"/>
        <v>BACorrentina43965</v>
      </c>
      <c r="G303" s="114">
        <v>0.36</v>
      </c>
    </row>
    <row r="304">
      <c r="A304" s="118" t="s">
        <v>447</v>
      </c>
      <c r="B304" s="119">
        <v>43965.0</v>
      </c>
      <c r="C304" s="120">
        <v>0.319</v>
      </c>
      <c r="D304" s="118" t="s">
        <v>60</v>
      </c>
      <c r="E304" s="121" t="s">
        <v>710</v>
      </c>
      <c r="F304" s="39" t="str">
        <f t="shared" si="1"/>
        <v>BACotegipe43965</v>
      </c>
      <c r="G304" s="120">
        <v>0.319</v>
      </c>
    </row>
    <row r="305">
      <c r="A305" s="122" t="s">
        <v>448</v>
      </c>
      <c r="B305" s="123">
        <v>43965.0</v>
      </c>
      <c r="C305" s="114">
        <v>0.521</v>
      </c>
      <c r="D305" s="122" t="s">
        <v>60</v>
      </c>
      <c r="E305" s="124" t="s">
        <v>710</v>
      </c>
      <c r="F305" s="39" t="str">
        <f t="shared" si="1"/>
        <v>BACravolândia43965</v>
      </c>
      <c r="G305" s="114">
        <v>0.521</v>
      </c>
    </row>
    <row r="306">
      <c r="A306" s="118" t="s">
        <v>449</v>
      </c>
      <c r="B306" s="119">
        <v>43965.0</v>
      </c>
      <c r="C306" s="120">
        <v>0.439</v>
      </c>
      <c r="D306" s="118" t="s">
        <v>60</v>
      </c>
      <c r="E306" s="121" t="s">
        <v>710</v>
      </c>
      <c r="F306" s="39" t="str">
        <f t="shared" si="1"/>
        <v>BACrisópolis43965</v>
      </c>
      <c r="G306" s="120">
        <v>0.439</v>
      </c>
    </row>
    <row r="307">
      <c r="A307" s="122" t="s">
        <v>450</v>
      </c>
      <c r="B307" s="123">
        <v>43965.0</v>
      </c>
      <c r="C307" s="114">
        <v>0.407</v>
      </c>
      <c r="D307" s="122" t="s">
        <v>60</v>
      </c>
      <c r="E307" s="124" t="s">
        <v>710</v>
      </c>
      <c r="F307" s="39" t="str">
        <f t="shared" si="1"/>
        <v>BACristópolis43965</v>
      </c>
      <c r="G307" s="114">
        <v>0.407</v>
      </c>
    </row>
    <row r="308">
      <c r="A308" s="118" t="s">
        <v>805</v>
      </c>
      <c r="B308" s="119">
        <v>43965.0</v>
      </c>
      <c r="C308" s="120">
        <v>0.392</v>
      </c>
      <c r="D308" s="118" t="s">
        <v>60</v>
      </c>
      <c r="E308" s="121" t="s">
        <v>710</v>
      </c>
      <c r="F308" s="39" t="str">
        <f t="shared" si="1"/>
        <v>BACruz das Almas43965</v>
      </c>
      <c r="G308" s="120">
        <v>0.392</v>
      </c>
    </row>
    <row r="309">
      <c r="A309" s="122" t="s">
        <v>452</v>
      </c>
      <c r="B309" s="123">
        <v>43965.0</v>
      </c>
      <c r="C309" s="114">
        <v>0.412</v>
      </c>
      <c r="D309" s="122" t="s">
        <v>60</v>
      </c>
      <c r="E309" s="124" t="s">
        <v>710</v>
      </c>
      <c r="F309" s="39" t="str">
        <f t="shared" si="1"/>
        <v>BACuraçá43965</v>
      </c>
      <c r="G309" s="114">
        <v>0.412</v>
      </c>
    </row>
    <row r="310">
      <c r="A310" s="118" t="s">
        <v>453</v>
      </c>
      <c r="B310" s="119">
        <v>43965.0</v>
      </c>
      <c r="C310" s="120">
        <v>0.462</v>
      </c>
      <c r="D310" s="118" t="s">
        <v>60</v>
      </c>
      <c r="E310" s="121" t="s">
        <v>710</v>
      </c>
      <c r="F310" s="39" t="str">
        <f t="shared" si="1"/>
        <v>BADário Meira43965</v>
      </c>
      <c r="G310" s="120">
        <v>0.462</v>
      </c>
    </row>
    <row r="311">
      <c r="A311" s="122" t="s">
        <v>807</v>
      </c>
      <c r="B311" s="123">
        <v>43965.0</v>
      </c>
      <c r="C311" s="114">
        <v>0.409</v>
      </c>
      <c r="D311" s="122" t="s">
        <v>60</v>
      </c>
      <c r="E311" s="124" t="s">
        <v>710</v>
      </c>
      <c r="F311" s="39" t="str">
        <f t="shared" si="1"/>
        <v>BADias d'Ávila43965</v>
      </c>
      <c r="G311" s="114">
        <v>0.409</v>
      </c>
    </row>
    <row r="312">
      <c r="A312" s="118" t="s">
        <v>455</v>
      </c>
      <c r="B312" s="119">
        <v>43965.0</v>
      </c>
      <c r="C312" s="120">
        <v>0.444</v>
      </c>
      <c r="D312" s="118" t="s">
        <v>60</v>
      </c>
      <c r="E312" s="121" t="s">
        <v>710</v>
      </c>
      <c r="F312" s="39" t="str">
        <f t="shared" si="1"/>
        <v>BADom Basílio43965</v>
      </c>
      <c r="G312" s="120">
        <v>0.444</v>
      </c>
    </row>
    <row r="313">
      <c r="A313" s="122" t="s">
        <v>456</v>
      </c>
      <c r="B313" s="123">
        <v>43965.0</v>
      </c>
      <c r="C313" s="114">
        <v>0.357</v>
      </c>
      <c r="D313" s="122" t="s">
        <v>60</v>
      </c>
      <c r="E313" s="124" t="s">
        <v>710</v>
      </c>
      <c r="F313" s="39" t="str">
        <f t="shared" si="1"/>
        <v>BADom Macedo Costa43965</v>
      </c>
      <c r="G313" s="114">
        <v>0.357</v>
      </c>
    </row>
    <row r="314">
      <c r="A314" s="118" t="s">
        <v>457</v>
      </c>
      <c r="B314" s="119">
        <v>43965.0</v>
      </c>
      <c r="C314" s="120">
        <v>0.399</v>
      </c>
      <c r="D314" s="118" t="s">
        <v>60</v>
      </c>
      <c r="E314" s="121" t="s">
        <v>710</v>
      </c>
      <c r="F314" s="39" t="str">
        <f t="shared" si="1"/>
        <v>BAElísio Medrado43965</v>
      </c>
      <c r="G314" s="120">
        <v>0.399</v>
      </c>
    </row>
    <row r="315">
      <c r="A315" s="122" t="s">
        <v>458</v>
      </c>
      <c r="B315" s="123">
        <v>43965.0</v>
      </c>
      <c r="C315" s="114">
        <v>0.488</v>
      </c>
      <c r="D315" s="122" t="s">
        <v>60</v>
      </c>
      <c r="E315" s="124" t="s">
        <v>710</v>
      </c>
      <c r="F315" s="39" t="str">
        <f t="shared" si="1"/>
        <v>BAEncruzilhada43965</v>
      </c>
      <c r="G315" s="114">
        <v>0.488</v>
      </c>
    </row>
    <row r="316">
      <c r="A316" s="118" t="s">
        <v>459</v>
      </c>
      <c r="B316" s="119">
        <v>43965.0</v>
      </c>
      <c r="C316" s="120">
        <v>0.385</v>
      </c>
      <c r="D316" s="118" t="s">
        <v>60</v>
      </c>
      <c r="E316" s="121" t="s">
        <v>710</v>
      </c>
      <c r="F316" s="39" t="str">
        <f t="shared" si="1"/>
        <v>BAEntre Rios43965</v>
      </c>
      <c r="G316" s="120">
        <v>0.385</v>
      </c>
    </row>
    <row r="317">
      <c r="A317" s="122" t="s">
        <v>330</v>
      </c>
      <c r="B317" s="123">
        <v>43965.0</v>
      </c>
      <c r="C317" s="114">
        <v>0.374</v>
      </c>
      <c r="D317" s="122" t="s">
        <v>60</v>
      </c>
      <c r="E317" s="124" t="s">
        <v>710</v>
      </c>
      <c r="F317" s="39" t="str">
        <f t="shared" si="1"/>
        <v>BAÉrico Cardoso43965</v>
      </c>
      <c r="G317" s="114">
        <v>0.374</v>
      </c>
    </row>
    <row r="318">
      <c r="A318" s="118" t="s">
        <v>460</v>
      </c>
      <c r="B318" s="119">
        <v>43965.0</v>
      </c>
      <c r="C318" s="120">
        <v>0.406</v>
      </c>
      <c r="D318" s="118" t="s">
        <v>60</v>
      </c>
      <c r="E318" s="121" t="s">
        <v>710</v>
      </c>
      <c r="F318" s="39" t="str">
        <f t="shared" si="1"/>
        <v>BAEsplanada43965</v>
      </c>
      <c r="G318" s="120">
        <v>0.406</v>
      </c>
    </row>
    <row r="319">
      <c r="A319" s="122" t="s">
        <v>809</v>
      </c>
      <c r="B319" s="123">
        <v>43965.0</v>
      </c>
      <c r="C319" s="114">
        <v>0.464</v>
      </c>
      <c r="D319" s="122" t="s">
        <v>60</v>
      </c>
      <c r="E319" s="124" t="s">
        <v>710</v>
      </c>
      <c r="F319" s="39" t="str">
        <f t="shared" si="1"/>
        <v>BAEuclides da Cunha43965</v>
      </c>
      <c r="G319" s="114">
        <v>0.464</v>
      </c>
    </row>
    <row r="320">
      <c r="A320" s="118" t="s">
        <v>810</v>
      </c>
      <c r="B320" s="119">
        <v>43965.0</v>
      </c>
      <c r="C320" s="120">
        <v>0.371</v>
      </c>
      <c r="D320" s="118" t="s">
        <v>60</v>
      </c>
      <c r="E320" s="121" t="s">
        <v>710</v>
      </c>
      <c r="F320" s="39" t="str">
        <f t="shared" si="1"/>
        <v>BAEunápolis43965</v>
      </c>
      <c r="G320" s="120">
        <v>0.371</v>
      </c>
    </row>
    <row r="321">
      <c r="A321" s="122" t="s">
        <v>463</v>
      </c>
      <c r="B321" s="123">
        <v>43965.0</v>
      </c>
      <c r="C321" s="114">
        <v>0.358</v>
      </c>
      <c r="D321" s="122" t="s">
        <v>60</v>
      </c>
      <c r="E321" s="124" t="s">
        <v>710</v>
      </c>
      <c r="F321" s="39" t="str">
        <f t="shared" si="1"/>
        <v>BAFátima43965</v>
      </c>
      <c r="G321" s="114">
        <v>0.358</v>
      </c>
    </row>
    <row r="322">
      <c r="A322" s="118" t="s">
        <v>812</v>
      </c>
      <c r="B322" s="119">
        <v>43965.0</v>
      </c>
      <c r="C322" s="120">
        <v>0.417</v>
      </c>
      <c r="D322" s="118" t="s">
        <v>60</v>
      </c>
      <c r="E322" s="121" t="s">
        <v>710</v>
      </c>
      <c r="F322" s="39" t="str">
        <f t="shared" si="1"/>
        <v>BAFeira da Mata43965</v>
      </c>
      <c r="G322" s="120">
        <v>0.417</v>
      </c>
    </row>
    <row r="323">
      <c r="A323" s="122" t="s">
        <v>813</v>
      </c>
      <c r="B323" s="123">
        <v>43965.0</v>
      </c>
      <c r="C323" s="114">
        <v>0.369</v>
      </c>
      <c r="D323" s="122" t="s">
        <v>60</v>
      </c>
      <c r="E323" s="124" t="s">
        <v>710</v>
      </c>
      <c r="F323" s="39" t="str">
        <f t="shared" si="1"/>
        <v>BAFeira de Santana43965</v>
      </c>
      <c r="G323" s="114">
        <v>0.369</v>
      </c>
    </row>
    <row r="324">
      <c r="A324" s="118" t="s">
        <v>466</v>
      </c>
      <c r="B324" s="119">
        <v>43965.0</v>
      </c>
      <c r="C324" s="120">
        <v>0.358</v>
      </c>
      <c r="D324" s="118" t="s">
        <v>60</v>
      </c>
      <c r="E324" s="121" t="s">
        <v>710</v>
      </c>
      <c r="F324" s="39" t="str">
        <f t="shared" si="1"/>
        <v>BAFiladélfia43965</v>
      </c>
      <c r="G324" s="120">
        <v>0.358</v>
      </c>
    </row>
    <row r="325">
      <c r="A325" s="122" t="s">
        <v>467</v>
      </c>
      <c r="B325" s="123">
        <v>43965.0</v>
      </c>
      <c r="C325" s="114">
        <v>0.361</v>
      </c>
      <c r="D325" s="122" t="s">
        <v>60</v>
      </c>
      <c r="E325" s="124" t="s">
        <v>710</v>
      </c>
      <c r="F325" s="39" t="str">
        <f t="shared" si="1"/>
        <v>BAFirmino Alves43965</v>
      </c>
      <c r="G325" s="114">
        <v>0.361</v>
      </c>
    </row>
    <row r="326">
      <c r="A326" s="118" t="s">
        <v>468</v>
      </c>
      <c r="B326" s="119">
        <v>43965.0</v>
      </c>
      <c r="C326" s="120">
        <v>0.383</v>
      </c>
      <c r="D326" s="118" t="s">
        <v>60</v>
      </c>
      <c r="E326" s="121" t="s">
        <v>710</v>
      </c>
      <c r="F326" s="39" t="str">
        <f t="shared" si="1"/>
        <v>BAFloresta Azul43965</v>
      </c>
      <c r="G326" s="120">
        <v>0.383</v>
      </c>
    </row>
    <row r="327">
      <c r="A327" s="122" t="s">
        <v>815</v>
      </c>
      <c r="B327" s="123">
        <v>43965.0</v>
      </c>
      <c r="C327" s="114">
        <v>0.42</v>
      </c>
      <c r="D327" s="122" t="s">
        <v>60</v>
      </c>
      <c r="E327" s="124" t="s">
        <v>710</v>
      </c>
      <c r="F327" s="39" t="str">
        <f t="shared" si="1"/>
        <v>BAFormosa do Rio Preto43965</v>
      </c>
      <c r="G327" s="114">
        <v>0.42</v>
      </c>
    </row>
    <row r="328">
      <c r="A328" s="118" t="s">
        <v>470</v>
      </c>
      <c r="B328" s="119">
        <v>43965.0</v>
      </c>
      <c r="C328" s="120">
        <v>0.332</v>
      </c>
      <c r="D328" s="118" t="s">
        <v>60</v>
      </c>
      <c r="E328" s="121" t="s">
        <v>710</v>
      </c>
      <c r="F328" s="39" t="str">
        <f t="shared" si="1"/>
        <v>BAGandu43965</v>
      </c>
      <c r="G328" s="120">
        <v>0.332</v>
      </c>
    </row>
    <row r="329">
      <c r="A329" s="122" t="s">
        <v>471</v>
      </c>
      <c r="B329" s="123">
        <v>43965.0</v>
      </c>
      <c r="C329" s="114">
        <v>0.379</v>
      </c>
      <c r="D329" s="122" t="s">
        <v>60</v>
      </c>
      <c r="E329" s="124" t="s">
        <v>710</v>
      </c>
      <c r="F329" s="39" t="str">
        <f t="shared" si="1"/>
        <v>BAGavião43965</v>
      </c>
      <c r="G329" s="114">
        <v>0.379</v>
      </c>
    </row>
    <row r="330">
      <c r="A330" s="118" t="s">
        <v>817</v>
      </c>
      <c r="B330" s="119">
        <v>43965.0</v>
      </c>
      <c r="C330" s="120">
        <v>0.427</v>
      </c>
      <c r="D330" s="118" t="s">
        <v>60</v>
      </c>
      <c r="E330" s="121" t="s">
        <v>710</v>
      </c>
      <c r="F330" s="39" t="str">
        <f t="shared" si="1"/>
        <v>BAGentio do Ouro43965</v>
      </c>
      <c r="G330" s="120">
        <v>0.427</v>
      </c>
    </row>
    <row r="331">
      <c r="A331" s="122" t="s">
        <v>473</v>
      </c>
      <c r="B331" s="123">
        <v>43965.0</v>
      </c>
      <c r="C331" s="114">
        <v>0.482</v>
      </c>
      <c r="D331" s="122" t="s">
        <v>60</v>
      </c>
      <c r="E331" s="124" t="s">
        <v>710</v>
      </c>
      <c r="F331" s="39" t="str">
        <f t="shared" si="1"/>
        <v>BAGlória43965</v>
      </c>
      <c r="G331" s="114">
        <v>0.482</v>
      </c>
    </row>
    <row r="332">
      <c r="A332" s="118" t="s">
        <v>474</v>
      </c>
      <c r="B332" s="119">
        <v>43965.0</v>
      </c>
      <c r="C332" s="120">
        <v>0.446</v>
      </c>
      <c r="D332" s="118" t="s">
        <v>60</v>
      </c>
      <c r="E332" s="121" t="s">
        <v>710</v>
      </c>
      <c r="F332" s="39" t="str">
        <f t="shared" si="1"/>
        <v>BAGongogi43965</v>
      </c>
      <c r="G332" s="120">
        <v>0.446</v>
      </c>
    </row>
    <row r="333">
      <c r="A333" s="122" t="s">
        <v>475</v>
      </c>
      <c r="B333" s="123">
        <v>43965.0</v>
      </c>
      <c r="C333" s="114">
        <v>0.41</v>
      </c>
      <c r="D333" s="122" t="s">
        <v>60</v>
      </c>
      <c r="E333" s="124" t="s">
        <v>710</v>
      </c>
      <c r="F333" s="39" t="str">
        <f t="shared" si="1"/>
        <v>BAGovernador Mangabeira43965</v>
      </c>
      <c r="G333" s="114">
        <v>0.41</v>
      </c>
    </row>
    <row r="334">
      <c r="A334" s="118" t="s">
        <v>476</v>
      </c>
      <c r="B334" s="119">
        <v>43965.0</v>
      </c>
      <c r="C334" s="120">
        <v>0.302</v>
      </c>
      <c r="D334" s="118" t="s">
        <v>60</v>
      </c>
      <c r="E334" s="121" t="s">
        <v>710</v>
      </c>
      <c r="F334" s="39" t="str">
        <f t="shared" si="1"/>
        <v>BAGuajeru43965</v>
      </c>
      <c r="G334" s="120">
        <v>0.302</v>
      </c>
    </row>
    <row r="335">
      <c r="A335" s="122" t="s">
        <v>477</v>
      </c>
      <c r="B335" s="123">
        <v>43965.0</v>
      </c>
      <c r="C335" s="114">
        <v>0.346</v>
      </c>
      <c r="D335" s="122" t="s">
        <v>60</v>
      </c>
      <c r="E335" s="124" t="s">
        <v>710</v>
      </c>
      <c r="F335" s="39" t="str">
        <f t="shared" si="1"/>
        <v>BAGuanambi43965</v>
      </c>
      <c r="G335" s="114">
        <v>0.346</v>
      </c>
    </row>
    <row r="336">
      <c r="A336" s="118" t="s">
        <v>478</v>
      </c>
      <c r="B336" s="119">
        <v>43965.0</v>
      </c>
      <c r="C336" s="120">
        <v>0.387</v>
      </c>
      <c r="D336" s="118" t="s">
        <v>60</v>
      </c>
      <c r="E336" s="121" t="s">
        <v>710</v>
      </c>
      <c r="F336" s="39" t="str">
        <f t="shared" si="1"/>
        <v>BAGuaratinga43965</v>
      </c>
      <c r="G336" s="120">
        <v>0.387</v>
      </c>
    </row>
    <row r="337">
      <c r="A337" s="122" t="s">
        <v>479</v>
      </c>
      <c r="B337" s="123">
        <v>43965.0</v>
      </c>
      <c r="C337" s="114">
        <v>0.411</v>
      </c>
      <c r="D337" s="122" t="s">
        <v>60</v>
      </c>
      <c r="E337" s="124" t="s">
        <v>710</v>
      </c>
      <c r="F337" s="39" t="str">
        <f t="shared" si="1"/>
        <v>BAHeliópolis43965</v>
      </c>
      <c r="G337" s="114">
        <v>0.411</v>
      </c>
    </row>
    <row r="338">
      <c r="A338" s="118" t="s">
        <v>480</v>
      </c>
      <c r="B338" s="119">
        <v>43965.0</v>
      </c>
      <c r="C338" s="120">
        <v>0.39</v>
      </c>
      <c r="D338" s="118" t="s">
        <v>60</v>
      </c>
      <c r="E338" s="121" t="s">
        <v>710</v>
      </c>
      <c r="F338" s="39" t="str">
        <f t="shared" si="1"/>
        <v>BAIaçu43965</v>
      </c>
      <c r="G338" s="120">
        <v>0.39</v>
      </c>
    </row>
    <row r="339">
      <c r="A339" s="122" t="s">
        <v>481</v>
      </c>
      <c r="B339" s="123">
        <v>43965.0</v>
      </c>
      <c r="C339" s="114">
        <v>0.307</v>
      </c>
      <c r="D339" s="122" t="s">
        <v>60</v>
      </c>
      <c r="E339" s="124" t="s">
        <v>710</v>
      </c>
      <c r="F339" s="39" t="str">
        <f t="shared" si="1"/>
        <v>BAIbiassucê43965</v>
      </c>
      <c r="G339" s="114">
        <v>0.307</v>
      </c>
    </row>
    <row r="340">
      <c r="A340" s="118" t="s">
        <v>482</v>
      </c>
      <c r="B340" s="119">
        <v>43965.0</v>
      </c>
      <c r="C340" s="120">
        <v>0.43</v>
      </c>
      <c r="D340" s="118" t="s">
        <v>60</v>
      </c>
      <c r="E340" s="121" t="s">
        <v>710</v>
      </c>
      <c r="F340" s="39" t="str">
        <f t="shared" si="1"/>
        <v>BAIbicaraí43965</v>
      </c>
      <c r="G340" s="120">
        <v>0.43</v>
      </c>
    </row>
    <row r="341">
      <c r="A341" s="122" t="s">
        <v>483</v>
      </c>
      <c r="B341" s="123">
        <v>43965.0</v>
      </c>
      <c r="C341" s="114">
        <v>0.401</v>
      </c>
      <c r="D341" s="122" t="s">
        <v>60</v>
      </c>
      <c r="E341" s="124" t="s">
        <v>710</v>
      </c>
      <c r="F341" s="39" t="str">
        <f t="shared" si="1"/>
        <v>BAIbicoara43965</v>
      </c>
      <c r="G341" s="114">
        <v>0.401</v>
      </c>
    </row>
    <row r="342">
      <c r="A342" s="118" t="s">
        <v>484</v>
      </c>
      <c r="B342" s="119">
        <v>43965.0</v>
      </c>
      <c r="C342" s="120">
        <v>0.376</v>
      </c>
      <c r="D342" s="118" t="s">
        <v>60</v>
      </c>
      <c r="E342" s="121" t="s">
        <v>710</v>
      </c>
      <c r="F342" s="39" t="str">
        <f t="shared" si="1"/>
        <v>BAIbicuí43965</v>
      </c>
      <c r="G342" s="120">
        <v>0.376</v>
      </c>
    </row>
    <row r="343">
      <c r="A343" s="122" t="s">
        <v>485</v>
      </c>
      <c r="B343" s="123">
        <v>43965.0</v>
      </c>
      <c r="C343" s="114">
        <v>0.434</v>
      </c>
      <c r="D343" s="122" t="s">
        <v>60</v>
      </c>
      <c r="E343" s="124" t="s">
        <v>710</v>
      </c>
      <c r="F343" s="39" t="str">
        <f t="shared" si="1"/>
        <v>BAIbipeba43965</v>
      </c>
      <c r="G343" s="114">
        <v>0.434</v>
      </c>
    </row>
    <row r="344">
      <c r="A344" s="118" t="s">
        <v>486</v>
      </c>
      <c r="B344" s="119">
        <v>43965.0</v>
      </c>
      <c r="C344" s="120">
        <v>0.383</v>
      </c>
      <c r="D344" s="118" t="s">
        <v>60</v>
      </c>
      <c r="E344" s="121" t="s">
        <v>710</v>
      </c>
      <c r="F344" s="39" t="str">
        <f t="shared" si="1"/>
        <v>BAIbipitanga43965</v>
      </c>
      <c r="G344" s="120">
        <v>0.383</v>
      </c>
    </row>
    <row r="345">
      <c r="A345" s="122" t="s">
        <v>487</v>
      </c>
      <c r="B345" s="123">
        <v>43965.0</v>
      </c>
      <c r="C345" s="114">
        <v>0.429</v>
      </c>
      <c r="D345" s="122" t="s">
        <v>60</v>
      </c>
      <c r="E345" s="124" t="s">
        <v>710</v>
      </c>
      <c r="F345" s="39" t="str">
        <f t="shared" si="1"/>
        <v>BAIbiquera43965</v>
      </c>
      <c r="G345" s="114">
        <v>0.429</v>
      </c>
    </row>
    <row r="346">
      <c r="A346" s="118" t="s">
        <v>488</v>
      </c>
      <c r="B346" s="119">
        <v>43965.0</v>
      </c>
      <c r="C346" s="120">
        <v>0.407</v>
      </c>
      <c r="D346" s="118" t="s">
        <v>60</v>
      </c>
      <c r="E346" s="121" t="s">
        <v>710</v>
      </c>
      <c r="F346" s="39" t="str">
        <f t="shared" si="1"/>
        <v>BAIbirapitanga43965</v>
      </c>
      <c r="G346" s="120">
        <v>0.407</v>
      </c>
    </row>
    <row r="347">
      <c r="A347" s="122" t="s">
        <v>489</v>
      </c>
      <c r="B347" s="123">
        <v>43965.0</v>
      </c>
      <c r="C347" s="114">
        <v>0.368</v>
      </c>
      <c r="D347" s="122" t="s">
        <v>60</v>
      </c>
      <c r="E347" s="124" t="s">
        <v>710</v>
      </c>
      <c r="F347" s="39" t="str">
        <f t="shared" si="1"/>
        <v>BAIbirapuã43965</v>
      </c>
      <c r="G347" s="114">
        <v>0.368</v>
      </c>
    </row>
    <row r="348">
      <c r="A348" s="118" t="s">
        <v>490</v>
      </c>
      <c r="B348" s="119">
        <v>43965.0</v>
      </c>
      <c r="C348" s="120">
        <v>0.361</v>
      </c>
      <c r="D348" s="118" t="s">
        <v>60</v>
      </c>
      <c r="E348" s="121" t="s">
        <v>710</v>
      </c>
      <c r="F348" s="39" t="str">
        <f t="shared" si="1"/>
        <v>BAIbirataia43965</v>
      </c>
      <c r="G348" s="120">
        <v>0.361</v>
      </c>
    </row>
    <row r="349">
      <c r="A349" s="122" t="s">
        <v>491</v>
      </c>
      <c r="B349" s="123">
        <v>43965.0</v>
      </c>
      <c r="C349" s="114">
        <v>0.469</v>
      </c>
      <c r="D349" s="122" t="s">
        <v>60</v>
      </c>
      <c r="E349" s="124" t="s">
        <v>710</v>
      </c>
      <c r="F349" s="39" t="str">
        <f t="shared" si="1"/>
        <v>BAIbitiara43965</v>
      </c>
      <c r="G349" s="114">
        <v>0.469</v>
      </c>
    </row>
    <row r="350">
      <c r="A350" s="118" t="s">
        <v>492</v>
      </c>
      <c r="B350" s="119">
        <v>43965.0</v>
      </c>
      <c r="C350" s="120">
        <v>0.466</v>
      </c>
      <c r="D350" s="118" t="s">
        <v>60</v>
      </c>
      <c r="E350" s="121" t="s">
        <v>710</v>
      </c>
      <c r="F350" s="39" t="str">
        <f t="shared" si="1"/>
        <v>BAIbititá43965</v>
      </c>
      <c r="G350" s="120">
        <v>0.466</v>
      </c>
    </row>
    <row r="351">
      <c r="A351" s="122" t="s">
        <v>822</v>
      </c>
      <c r="B351" s="123">
        <v>43965.0</v>
      </c>
      <c r="C351" s="114">
        <v>0.343</v>
      </c>
      <c r="D351" s="122" t="s">
        <v>60</v>
      </c>
      <c r="E351" s="124" t="s">
        <v>710</v>
      </c>
      <c r="F351" s="39" t="str">
        <f t="shared" si="1"/>
        <v>BAIbotirama43965</v>
      </c>
      <c r="G351" s="114">
        <v>0.343</v>
      </c>
    </row>
    <row r="352">
      <c r="A352" s="118" t="s">
        <v>494</v>
      </c>
      <c r="B352" s="119">
        <v>43965.0</v>
      </c>
      <c r="C352" s="120">
        <v>0.347</v>
      </c>
      <c r="D352" s="118" t="s">
        <v>60</v>
      </c>
      <c r="E352" s="121" t="s">
        <v>710</v>
      </c>
      <c r="F352" s="39" t="str">
        <f t="shared" si="1"/>
        <v>BAIchu43965</v>
      </c>
      <c r="G352" s="120">
        <v>0.347</v>
      </c>
    </row>
    <row r="353">
      <c r="A353" s="122" t="s">
        <v>495</v>
      </c>
      <c r="B353" s="123">
        <v>43965.0</v>
      </c>
      <c r="C353" s="114">
        <v>0.356</v>
      </c>
      <c r="D353" s="122" t="s">
        <v>60</v>
      </c>
      <c r="E353" s="124" t="s">
        <v>710</v>
      </c>
      <c r="F353" s="39" t="str">
        <f t="shared" si="1"/>
        <v>BAIgaporã43965</v>
      </c>
      <c r="G353" s="114">
        <v>0.356</v>
      </c>
    </row>
    <row r="354">
      <c r="A354" s="118" t="s">
        <v>496</v>
      </c>
      <c r="B354" s="119">
        <v>43965.0</v>
      </c>
      <c r="C354" s="120">
        <v>0.462</v>
      </c>
      <c r="D354" s="118" t="s">
        <v>60</v>
      </c>
      <c r="E354" s="121" t="s">
        <v>710</v>
      </c>
      <c r="F354" s="39" t="str">
        <f t="shared" si="1"/>
        <v>BAIgrapiúna43965</v>
      </c>
      <c r="G354" s="120">
        <v>0.462</v>
      </c>
    </row>
    <row r="355">
      <c r="A355" s="122" t="s">
        <v>497</v>
      </c>
      <c r="B355" s="123">
        <v>43965.0</v>
      </c>
      <c r="C355" s="114">
        <v>0.413</v>
      </c>
      <c r="D355" s="122" t="s">
        <v>60</v>
      </c>
      <c r="E355" s="124" t="s">
        <v>710</v>
      </c>
      <c r="F355" s="39" t="str">
        <f t="shared" si="1"/>
        <v>BAIguaí43965</v>
      </c>
      <c r="G355" s="114">
        <v>0.413</v>
      </c>
    </row>
    <row r="356">
      <c r="A356" s="118" t="s">
        <v>824</v>
      </c>
      <c r="B356" s="119">
        <v>43965.0</v>
      </c>
      <c r="C356" s="120">
        <v>0.461</v>
      </c>
      <c r="D356" s="118" t="s">
        <v>60</v>
      </c>
      <c r="E356" s="121" t="s">
        <v>710</v>
      </c>
      <c r="F356" s="39" t="str">
        <f t="shared" si="1"/>
        <v>BAIlhéus43965</v>
      </c>
      <c r="G356" s="120">
        <v>0.461</v>
      </c>
    </row>
    <row r="357">
      <c r="A357" s="122" t="s">
        <v>499</v>
      </c>
      <c r="B357" s="123">
        <v>43965.0</v>
      </c>
      <c r="C357" s="114">
        <v>0.389</v>
      </c>
      <c r="D357" s="122" t="s">
        <v>60</v>
      </c>
      <c r="E357" s="124" t="s">
        <v>710</v>
      </c>
      <c r="F357" s="39" t="str">
        <f t="shared" si="1"/>
        <v>BAInhambupe43965</v>
      </c>
      <c r="G357" s="114">
        <v>0.389</v>
      </c>
    </row>
    <row r="358">
      <c r="A358" s="118" t="s">
        <v>500</v>
      </c>
      <c r="B358" s="119">
        <v>43965.0</v>
      </c>
      <c r="C358" s="120">
        <v>0.42</v>
      </c>
      <c r="D358" s="118" t="s">
        <v>60</v>
      </c>
      <c r="E358" s="121" t="s">
        <v>710</v>
      </c>
      <c r="F358" s="39" t="str">
        <f t="shared" si="1"/>
        <v>BAIpecaetá43965</v>
      </c>
      <c r="G358" s="120">
        <v>0.42</v>
      </c>
    </row>
    <row r="359">
      <c r="A359" s="122" t="s">
        <v>501</v>
      </c>
      <c r="B359" s="123">
        <v>43965.0</v>
      </c>
      <c r="C359" s="114">
        <v>0.444</v>
      </c>
      <c r="D359" s="122" t="s">
        <v>60</v>
      </c>
      <c r="E359" s="124" t="s">
        <v>710</v>
      </c>
      <c r="F359" s="39" t="str">
        <f t="shared" si="1"/>
        <v>BAIpiaú43965</v>
      </c>
      <c r="G359" s="114">
        <v>0.444</v>
      </c>
    </row>
    <row r="360">
      <c r="A360" s="118" t="s">
        <v>502</v>
      </c>
      <c r="B360" s="119">
        <v>43965.0</v>
      </c>
      <c r="C360" s="120">
        <v>0.359</v>
      </c>
      <c r="D360" s="118" t="s">
        <v>60</v>
      </c>
      <c r="E360" s="121" t="s">
        <v>710</v>
      </c>
      <c r="F360" s="39" t="str">
        <f t="shared" si="1"/>
        <v>BAIpirá43965</v>
      </c>
      <c r="G360" s="120">
        <v>0.359</v>
      </c>
    </row>
    <row r="361">
      <c r="A361" s="122" t="s">
        <v>503</v>
      </c>
      <c r="B361" s="123">
        <v>43965.0</v>
      </c>
      <c r="C361" s="114">
        <v>0.387</v>
      </c>
      <c r="D361" s="122" t="s">
        <v>60</v>
      </c>
      <c r="E361" s="124" t="s">
        <v>710</v>
      </c>
      <c r="F361" s="39" t="str">
        <f t="shared" si="1"/>
        <v>BAIpupiara43965</v>
      </c>
      <c r="G361" s="114">
        <v>0.387</v>
      </c>
    </row>
    <row r="362">
      <c r="A362" s="118" t="s">
        <v>504</v>
      </c>
      <c r="B362" s="119">
        <v>43965.0</v>
      </c>
      <c r="C362" s="120">
        <v>0.44</v>
      </c>
      <c r="D362" s="118" t="s">
        <v>60</v>
      </c>
      <c r="E362" s="121" t="s">
        <v>710</v>
      </c>
      <c r="F362" s="39" t="str">
        <f t="shared" si="1"/>
        <v>BAIrajuba43965</v>
      </c>
      <c r="G362" s="120">
        <v>0.44</v>
      </c>
    </row>
    <row r="363">
      <c r="A363" s="122" t="s">
        <v>505</v>
      </c>
      <c r="B363" s="123">
        <v>43965.0</v>
      </c>
      <c r="C363" s="114">
        <v>0.433</v>
      </c>
      <c r="D363" s="122" t="s">
        <v>60</v>
      </c>
      <c r="E363" s="124" t="s">
        <v>710</v>
      </c>
      <c r="F363" s="39" t="str">
        <f t="shared" si="1"/>
        <v>BAIramaia43965</v>
      </c>
      <c r="G363" s="114">
        <v>0.433</v>
      </c>
    </row>
    <row r="364">
      <c r="A364" s="118" t="s">
        <v>506</v>
      </c>
      <c r="B364" s="119">
        <v>43965.0</v>
      </c>
      <c r="C364" s="120">
        <v>0.367</v>
      </c>
      <c r="D364" s="118" t="s">
        <v>60</v>
      </c>
      <c r="E364" s="121" t="s">
        <v>710</v>
      </c>
      <c r="F364" s="39" t="str">
        <f t="shared" si="1"/>
        <v>BAIraquara43965</v>
      </c>
      <c r="G364" s="120">
        <v>0.367</v>
      </c>
    </row>
    <row r="365">
      <c r="A365" s="122" t="s">
        <v>507</v>
      </c>
      <c r="B365" s="123">
        <v>43965.0</v>
      </c>
      <c r="C365" s="114">
        <v>0.446</v>
      </c>
      <c r="D365" s="122" t="s">
        <v>60</v>
      </c>
      <c r="E365" s="124" t="s">
        <v>710</v>
      </c>
      <c r="F365" s="39" t="str">
        <f t="shared" si="1"/>
        <v>BAIrará43965</v>
      </c>
      <c r="G365" s="114">
        <v>0.446</v>
      </c>
    </row>
    <row r="366">
      <c r="A366" s="118" t="s">
        <v>827</v>
      </c>
      <c r="B366" s="119">
        <v>43965.0</v>
      </c>
      <c r="C366" s="120">
        <v>0.386</v>
      </c>
      <c r="D366" s="118" t="s">
        <v>60</v>
      </c>
      <c r="E366" s="121" t="s">
        <v>710</v>
      </c>
      <c r="F366" s="39" t="str">
        <f t="shared" si="1"/>
        <v>BAIrecê43965</v>
      </c>
      <c r="G366" s="120">
        <v>0.386</v>
      </c>
    </row>
    <row r="367">
      <c r="A367" s="122" t="s">
        <v>509</v>
      </c>
      <c r="B367" s="123">
        <v>43965.0</v>
      </c>
      <c r="C367" s="114">
        <v>0.33</v>
      </c>
      <c r="D367" s="122" t="s">
        <v>60</v>
      </c>
      <c r="E367" s="124" t="s">
        <v>710</v>
      </c>
      <c r="F367" s="39" t="str">
        <f t="shared" si="1"/>
        <v>BAItabela43965</v>
      </c>
      <c r="G367" s="114">
        <v>0.33</v>
      </c>
    </row>
    <row r="368">
      <c r="A368" s="118" t="s">
        <v>828</v>
      </c>
      <c r="B368" s="119">
        <v>43965.0</v>
      </c>
      <c r="C368" s="120">
        <v>0.362</v>
      </c>
      <c r="D368" s="118" t="s">
        <v>60</v>
      </c>
      <c r="E368" s="121" t="s">
        <v>710</v>
      </c>
      <c r="F368" s="39" t="str">
        <f t="shared" si="1"/>
        <v>BAItaberaba43965</v>
      </c>
      <c r="G368" s="120">
        <v>0.362</v>
      </c>
    </row>
    <row r="369">
      <c r="A369" s="122" t="s">
        <v>511</v>
      </c>
      <c r="B369" s="123">
        <v>43965.0</v>
      </c>
      <c r="C369" s="114">
        <v>0.453</v>
      </c>
      <c r="D369" s="122" t="s">
        <v>60</v>
      </c>
      <c r="E369" s="124" t="s">
        <v>710</v>
      </c>
      <c r="F369" s="39" t="str">
        <f t="shared" si="1"/>
        <v>BAItabuna43965</v>
      </c>
      <c r="G369" s="114">
        <v>0.453</v>
      </c>
    </row>
    <row r="370">
      <c r="A370" s="118" t="s">
        <v>512</v>
      </c>
      <c r="B370" s="119">
        <v>43965.0</v>
      </c>
      <c r="C370" s="120">
        <v>0.447</v>
      </c>
      <c r="D370" s="118" t="s">
        <v>60</v>
      </c>
      <c r="E370" s="121" t="s">
        <v>710</v>
      </c>
      <c r="F370" s="39" t="str">
        <f t="shared" si="1"/>
        <v>BAItacaré43965</v>
      </c>
      <c r="G370" s="120">
        <v>0.447</v>
      </c>
    </row>
    <row r="371">
      <c r="A371" s="122" t="s">
        <v>830</v>
      </c>
      <c r="B371" s="123">
        <v>43965.0</v>
      </c>
      <c r="C371" s="114">
        <v>0.375</v>
      </c>
      <c r="D371" s="122" t="s">
        <v>60</v>
      </c>
      <c r="E371" s="124" t="s">
        <v>710</v>
      </c>
      <c r="F371" s="39" t="str">
        <f t="shared" si="1"/>
        <v>BAItaetê43965</v>
      </c>
      <c r="G371" s="114">
        <v>0.375</v>
      </c>
    </row>
    <row r="372">
      <c r="A372" s="118" t="s">
        <v>514</v>
      </c>
      <c r="B372" s="119">
        <v>43965.0</v>
      </c>
      <c r="C372" s="120">
        <v>0.432</v>
      </c>
      <c r="D372" s="118" t="s">
        <v>60</v>
      </c>
      <c r="E372" s="121" t="s">
        <v>710</v>
      </c>
      <c r="F372" s="39" t="str">
        <f t="shared" si="1"/>
        <v>BAItagi43965</v>
      </c>
      <c r="G372" s="120">
        <v>0.432</v>
      </c>
    </row>
    <row r="373">
      <c r="A373" s="122" t="s">
        <v>515</v>
      </c>
      <c r="B373" s="123">
        <v>43965.0</v>
      </c>
      <c r="C373" s="114">
        <v>0.401</v>
      </c>
      <c r="D373" s="122" t="s">
        <v>60</v>
      </c>
      <c r="E373" s="124" t="s">
        <v>710</v>
      </c>
      <c r="F373" s="39" t="str">
        <f t="shared" si="1"/>
        <v>BAItagibá43965</v>
      </c>
      <c r="G373" s="114">
        <v>0.401</v>
      </c>
    </row>
    <row r="374">
      <c r="A374" s="118" t="s">
        <v>516</v>
      </c>
      <c r="B374" s="119">
        <v>43965.0</v>
      </c>
      <c r="C374" s="120">
        <v>0.467</v>
      </c>
      <c r="D374" s="118" t="s">
        <v>60</v>
      </c>
      <c r="E374" s="121" t="s">
        <v>710</v>
      </c>
      <c r="F374" s="39" t="str">
        <f t="shared" si="1"/>
        <v>BAItagimirim43965</v>
      </c>
      <c r="G374" s="120">
        <v>0.467</v>
      </c>
    </row>
    <row r="375">
      <c r="A375" s="122" t="s">
        <v>832</v>
      </c>
      <c r="B375" s="123">
        <v>43965.0</v>
      </c>
      <c r="C375" s="114">
        <v>0.458</v>
      </c>
      <c r="D375" s="122" t="s">
        <v>60</v>
      </c>
      <c r="E375" s="124" t="s">
        <v>710</v>
      </c>
      <c r="F375" s="39" t="str">
        <f t="shared" si="1"/>
        <v>BAItaguaçu da Bahia43965</v>
      </c>
      <c r="G375" s="114">
        <v>0.458</v>
      </c>
    </row>
    <row r="376">
      <c r="A376" s="118" t="s">
        <v>833</v>
      </c>
      <c r="B376" s="119">
        <v>43965.0</v>
      </c>
      <c r="C376" s="120">
        <v>0.417</v>
      </c>
      <c r="D376" s="118" t="s">
        <v>60</v>
      </c>
      <c r="E376" s="121" t="s">
        <v>710</v>
      </c>
      <c r="F376" s="39" t="str">
        <f t="shared" si="1"/>
        <v>BAItaju do Colônia43965</v>
      </c>
      <c r="G376" s="120">
        <v>0.417</v>
      </c>
    </row>
    <row r="377">
      <c r="A377" s="122" t="s">
        <v>519</v>
      </c>
      <c r="B377" s="123">
        <v>43965.0</v>
      </c>
      <c r="C377" s="114">
        <v>0.395</v>
      </c>
      <c r="D377" s="122" t="s">
        <v>60</v>
      </c>
      <c r="E377" s="124" t="s">
        <v>710</v>
      </c>
      <c r="F377" s="39" t="str">
        <f t="shared" si="1"/>
        <v>BAItajuípe43965</v>
      </c>
      <c r="G377" s="114">
        <v>0.395</v>
      </c>
    </row>
    <row r="378">
      <c r="A378" s="118" t="s">
        <v>520</v>
      </c>
      <c r="B378" s="119">
        <v>43965.0</v>
      </c>
      <c r="C378" s="120">
        <v>0.413</v>
      </c>
      <c r="D378" s="118" t="s">
        <v>60</v>
      </c>
      <c r="E378" s="121" t="s">
        <v>710</v>
      </c>
      <c r="F378" s="39" t="str">
        <f t="shared" si="1"/>
        <v>BAItamaraju43965</v>
      </c>
      <c r="G378" s="120">
        <v>0.413</v>
      </c>
    </row>
    <row r="379">
      <c r="A379" s="122" t="s">
        <v>521</v>
      </c>
      <c r="B379" s="123">
        <v>43965.0</v>
      </c>
      <c r="C379" s="114">
        <v>0.456</v>
      </c>
      <c r="D379" s="122" t="s">
        <v>60</v>
      </c>
      <c r="E379" s="124" t="s">
        <v>710</v>
      </c>
      <c r="F379" s="39" t="str">
        <f t="shared" si="1"/>
        <v>BAItamari43965</v>
      </c>
      <c r="G379" s="114">
        <v>0.456</v>
      </c>
    </row>
    <row r="380">
      <c r="A380" s="118" t="s">
        <v>522</v>
      </c>
      <c r="B380" s="119">
        <v>43965.0</v>
      </c>
      <c r="C380" s="120">
        <v>0.364</v>
      </c>
      <c r="D380" s="118" t="s">
        <v>60</v>
      </c>
      <c r="E380" s="121" t="s">
        <v>710</v>
      </c>
      <c r="F380" s="39" t="str">
        <f t="shared" si="1"/>
        <v>BAItambé43965</v>
      </c>
      <c r="G380" s="120">
        <v>0.364</v>
      </c>
    </row>
    <row r="381">
      <c r="A381" s="122" t="s">
        <v>523</v>
      </c>
      <c r="B381" s="123">
        <v>43965.0</v>
      </c>
      <c r="C381" s="114">
        <v>0.394</v>
      </c>
      <c r="D381" s="122" t="s">
        <v>60</v>
      </c>
      <c r="E381" s="124" t="s">
        <v>710</v>
      </c>
      <c r="F381" s="39" t="str">
        <f t="shared" si="1"/>
        <v>BAItanagra43965</v>
      </c>
      <c r="G381" s="114">
        <v>0.394</v>
      </c>
    </row>
    <row r="382">
      <c r="A382" s="118" t="s">
        <v>524</v>
      </c>
      <c r="B382" s="119">
        <v>43965.0</v>
      </c>
      <c r="C382" s="120">
        <v>0.45</v>
      </c>
      <c r="D382" s="118" t="s">
        <v>60</v>
      </c>
      <c r="E382" s="121" t="s">
        <v>710</v>
      </c>
      <c r="F382" s="39" t="str">
        <f t="shared" si="1"/>
        <v>BAItanhém43965</v>
      </c>
      <c r="G382" s="120">
        <v>0.45</v>
      </c>
    </row>
    <row r="383">
      <c r="A383" s="122" t="s">
        <v>525</v>
      </c>
      <c r="B383" s="123">
        <v>43965.0</v>
      </c>
      <c r="C383" s="114">
        <v>0.411</v>
      </c>
      <c r="D383" s="122" t="s">
        <v>60</v>
      </c>
      <c r="E383" s="124" t="s">
        <v>710</v>
      </c>
      <c r="F383" s="39" t="str">
        <f t="shared" si="1"/>
        <v>BAItaparica43965</v>
      </c>
      <c r="G383" s="114">
        <v>0.411</v>
      </c>
    </row>
    <row r="384">
      <c r="A384" s="118" t="s">
        <v>526</v>
      </c>
      <c r="B384" s="119">
        <v>43965.0</v>
      </c>
      <c r="C384" s="120">
        <v>0.362</v>
      </c>
      <c r="D384" s="118" t="s">
        <v>60</v>
      </c>
      <c r="E384" s="121" t="s">
        <v>710</v>
      </c>
      <c r="F384" s="39" t="str">
        <f t="shared" si="1"/>
        <v>BAItapé43965</v>
      </c>
      <c r="G384" s="120">
        <v>0.362</v>
      </c>
    </row>
    <row r="385">
      <c r="A385" s="122" t="s">
        <v>527</v>
      </c>
      <c r="B385" s="123">
        <v>43965.0</v>
      </c>
      <c r="C385" s="114">
        <v>0.446</v>
      </c>
      <c r="D385" s="122" t="s">
        <v>60</v>
      </c>
      <c r="E385" s="124" t="s">
        <v>710</v>
      </c>
      <c r="F385" s="39" t="str">
        <f t="shared" si="1"/>
        <v>BAItapebi43965</v>
      </c>
      <c r="G385" s="114">
        <v>0.446</v>
      </c>
    </row>
    <row r="386">
      <c r="A386" s="118" t="s">
        <v>528</v>
      </c>
      <c r="B386" s="119">
        <v>43965.0</v>
      </c>
      <c r="C386" s="120">
        <v>0.378</v>
      </c>
      <c r="D386" s="118" t="s">
        <v>60</v>
      </c>
      <c r="E386" s="121" t="s">
        <v>710</v>
      </c>
      <c r="F386" s="39" t="str">
        <f t="shared" si="1"/>
        <v>BAItapetinga43965</v>
      </c>
      <c r="G386" s="120">
        <v>0.378</v>
      </c>
    </row>
    <row r="387">
      <c r="A387" s="122" t="s">
        <v>529</v>
      </c>
      <c r="B387" s="123">
        <v>43965.0</v>
      </c>
      <c r="C387" s="114">
        <v>0.367</v>
      </c>
      <c r="D387" s="122" t="s">
        <v>60</v>
      </c>
      <c r="E387" s="124" t="s">
        <v>710</v>
      </c>
      <c r="F387" s="39" t="str">
        <f t="shared" si="1"/>
        <v>BAItapicuru43965</v>
      </c>
      <c r="G387" s="114">
        <v>0.367</v>
      </c>
    </row>
    <row r="388">
      <c r="A388" s="118" t="s">
        <v>530</v>
      </c>
      <c r="B388" s="119">
        <v>43965.0</v>
      </c>
      <c r="C388" s="120">
        <v>0.421</v>
      </c>
      <c r="D388" s="118" t="s">
        <v>60</v>
      </c>
      <c r="E388" s="121" t="s">
        <v>710</v>
      </c>
      <c r="F388" s="39" t="str">
        <f t="shared" si="1"/>
        <v>BAItapitanga43965</v>
      </c>
      <c r="G388" s="120">
        <v>0.421</v>
      </c>
    </row>
    <row r="389">
      <c r="A389" s="122" t="s">
        <v>531</v>
      </c>
      <c r="B389" s="123">
        <v>43965.0</v>
      </c>
      <c r="C389" s="114">
        <v>0.471</v>
      </c>
      <c r="D389" s="122" t="s">
        <v>60</v>
      </c>
      <c r="E389" s="124" t="s">
        <v>710</v>
      </c>
      <c r="F389" s="39" t="str">
        <f t="shared" si="1"/>
        <v>BAItaquara43965</v>
      </c>
      <c r="G389" s="114">
        <v>0.471</v>
      </c>
    </row>
    <row r="390">
      <c r="A390" s="118" t="s">
        <v>532</v>
      </c>
      <c r="B390" s="119">
        <v>43965.0</v>
      </c>
      <c r="C390" s="120">
        <v>0.298</v>
      </c>
      <c r="D390" s="118" t="s">
        <v>60</v>
      </c>
      <c r="E390" s="121" t="s">
        <v>710</v>
      </c>
      <c r="F390" s="39" t="str">
        <f t="shared" si="1"/>
        <v>BAItarantim43965</v>
      </c>
      <c r="G390" s="120">
        <v>0.298</v>
      </c>
    </row>
    <row r="391">
      <c r="A391" s="122" t="s">
        <v>533</v>
      </c>
      <c r="B391" s="123">
        <v>43965.0</v>
      </c>
      <c r="C391" s="114">
        <v>0.358</v>
      </c>
      <c r="D391" s="122" t="s">
        <v>60</v>
      </c>
      <c r="E391" s="124" t="s">
        <v>710</v>
      </c>
      <c r="F391" s="39" t="str">
        <f t="shared" si="1"/>
        <v>BAItatim43965</v>
      </c>
      <c r="G391" s="114">
        <v>0.358</v>
      </c>
    </row>
    <row r="392">
      <c r="A392" s="118" t="s">
        <v>534</v>
      </c>
      <c r="B392" s="119">
        <v>43965.0</v>
      </c>
      <c r="C392" s="120">
        <v>0.369</v>
      </c>
      <c r="D392" s="118" t="s">
        <v>60</v>
      </c>
      <c r="E392" s="121" t="s">
        <v>710</v>
      </c>
      <c r="F392" s="39" t="str">
        <f t="shared" si="1"/>
        <v>BAItiruçu43965</v>
      </c>
      <c r="G392" s="120">
        <v>0.369</v>
      </c>
    </row>
    <row r="393">
      <c r="A393" s="122" t="s">
        <v>535</v>
      </c>
      <c r="B393" s="123">
        <v>43965.0</v>
      </c>
      <c r="C393" s="114">
        <v>0.431</v>
      </c>
      <c r="D393" s="122" t="s">
        <v>60</v>
      </c>
      <c r="E393" s="124" t="s">
        <v>710</v>
      </c>
      <c r="F393" s="39" t="str">
        <f t="shared" si="1"/>
        <v>BAItiúba43965</v>
      </c>
      <c r="G393" s="114">
        <v>0.431</v>
      </c>
    </row>
    <row r="394">
      <c r="A394" s="118" t="s">
        <v>536</v>
      </c>
      <c r="B394" s="119">
        <v>43965.0</v>
      </c>
      <c r="C394" s="120">
        <v>0.394</v>
      </c>
      <c r="D394" s="118" t="s">
        <v>60</v>
      </c>
      <c r="E394" s="121" t="s">
        <v>710</v>
      </c>
      <c r="F394" s="39" t="str">
        <f t="shared" si="1"/>
        <v>BAItororó43965</v>
      </c>
      <c r="G394" s="120">
        <v>0.394</v>
      </c>
    </row>
    <row r="395">
      <c r="A395" s="122" t="s">
        <v>537</v>
      </c>
      <c r="B395" s="123">
        <v>43965.0</v>
      </c>
      <c r="C395" s="114">
        <v>0.397</v>
      </c>
      <c r="D395" s="122" t="s">
        <v>60</v>
      </c>
      <c r="E395" s="124" t="s">
        <v>710</v>
      </c>
      <c r="F395" s="39" t="str">
        <f t="shared" si="1"/>
        <v>BAItuaçu43965</v>
      </c>
      <c r="G395" s="114">
        <v>0.397</v>
      </c>
    </row>
    <row r="396">
      <c r="A396" s="118" t="s">
        <v>538</v>
      </c>
      <c r="B396" s="119">
        <v>43965.0</v>
      </c>
      <c r="C396" s="120">
        <v>0.398</v>
      </c>
      <c r="D396" s="118" t="s">
        <v>60</v>
      </c>
      <c r="E396" s="121" t="s">
        <v>710</v>
      </c>
      <c r="F396" s="39" t="str">
        <f t="shared" si="1"/>
        <v>BAItuberá43965</v>
      </c>
      <c r="G396" s="120">
        <v>0.398</v>
      </c>
    </row>
    <row r="397">
      <c r="A397" s="122" t="s">
        <v>539</v>
      </c>
      <c r="B397" s="123">
        <v>43965.0</v>
      </c>
      <c r="C397" s="114">
        <v>0.367</v>
      </c>
      <c r="D397" s="122" t="s">
        <v>60</v>
      </c>
      <c r="E397" s="124" t="s">
        <v>710</v>
      </c>
      <c r="F397" s="39" t="str">
        <f t="shared" si="1"/>
        <v>BAIuiú43965</v>
      </c>
      <c r="G397" s="114">
        <v>0.367</v>
      </c>
    </row>
    <row r="398">
      <c r="A398" s="118" t="s">
        <v>540</v>
      </c>
      <c r="B398" s="119">
        <v>43965.0</v>
      </c>
      <c r="C398" s="120">
        <v>0.415</v>
      </c>
      <c r="D398" s="118" t="s">
        <v>60</v>
      </c>
      <c r="E398" s="121" t="s">
        <v>710</v>
      </c>
      <c r="F398" s="39" t="str">
        <f t="shared" si="1"/>
        <v>BAJaborandi43965</v>
      </c>
      <c r="G398" s="120">
        <v>0.415</v>
      </c>
    </row>
    <row r="399">
      <c r="A399" s="122" t="s">
        <v>541</v>
      </c>
      <c r="B399" s="123">
        <v>43965.0</v>
      </c>
      <c r="C399" s="114">
        <v>0.414</v>
      </c>
      <c r="D399" s="122" t="s">
        <v>60</v>
      </c>
      <c r="E399" s="124" t="s">
        <v>710</v>
      </c>
      <c r="F399" s="39" t="str">
        <f t="shared" si="1"/>
        <v>BAJacaraci43965</v>
      </c>
      <c r="G399" s="114">
        <v>0.414</v>
      </c>
    </row>
    <row r="400">
      <c r="A400" s="118" t="s">
        <v>839</v>
      </c>
      <c r="B400" s="119">
        <v>43965.0</v>
      </c>
      <c r="C400" s="120">
        <v>0.407</v>
      </c>
      <c r="D400" s="118" t="s">
        <v>60</v>
      </c>
      <c r="E400" s="121" t="s">
        <v>710</v>
      </c>
      <c r="F400" s="39" t="str">
        <f t="shared" si="1"/>
        <v>BAJacobina43965</v>
      </c>
      <c r="G400" s="120">
        <v>0.407</v>
      </c>
    </row>
    <row r="401">
      <c r="A401" s="122" t="s">
        <v>543</v>
      </c>
      <c r="B401" s="123">
        <v>43965.0</v>
      </c>
      <c r="C401" s="114">
        <v>0.373</v>
      </c>
      <c r="D401" s="122" t="s">
        <v>60</v>
      </c>
      <c r="E401" s="124" t="s">
        <v>710</v>
      </c>
      <c r="F401" s="39" t="str">
        <f t="shared" si="1"/>
        <v>BAJaguaquara43965</v>
      </c>
      <c r="G401" s="114">
        <v>0.373</v>
      </c>
    </row>
    <row r="402">
      <c r="A402" s="118" t="s">
        <v>544</v>
      </c>
      <c r="B402" s="119">
        <v>43965.0</v>
      </c>
      <c r="C402" s="120">
        <v>0.378</v>
      </c>
      <c r="D402" s="118" t="s">
        <v>60</v>
      </c>
      <c r="E402" s="121" t="s">
        <v>710</v>
      </c>
      <c r="F402" s="39" t="str">
        <f t="shared" si="1"/>
        <v>BAJaguarari43965</v>
      </c>
      <c r="G402" s="120">
        <v>0.378</v>
      </c>
    </row>
    <row r="403">
      <c r="A403" s="122" t="s">
        <v>545</v>
      </c>
      <c r="B403" s="123">
        <v>43965.0</v>
      </c>
      <c r="C403" s="114">
        <v>0.464</v>
      </c>
      <c r="D403" s="122" t="s">
        <v>60</v>
      </c>
      <c r="E403" s="124" t="s">
        <v>710</v>
      </c>
      <c r="F403" s="39" t="str">
        <f t="shared" si="1"/>
        <v>BAJaguaripe43965</v>
      </c>
      <c r="G403" s="114">
        <v>0.464</v>
      </c>
    </row>
    <row r="404">
      <c r="A404" s="118" t="s">
        <v>546</v>
      </c>
      <c r="B404" s="119">
        <v>43965.0</v>
      </c>
      <c r="C404" s="120">
        <v>0.384</v>
      </c>
      <c r="D404" s="118" t="s">
        <v>60</v>
      </c>
      <c r="E404" s="121" t="s">
        <v>710</v>
      </c>
      <c r="F404" s="39" t="str">
        <f t="shared" si="1"/>
        <v>BAJandaíra43965</v>
      </c>
      <c r="G404" s="120">
        <v>0.384</v>
      </c>
    </row>
    <row r="405">
      <c r="A405" s="122" t="s">
        <v>547</v>
      </c>
      <c r="B405" s="123">
        <v>43965.0</v>
      </c>
      <c r="C405" s="114">
        <v>0.396</v>
      </c>
      <c r="D405" s="122" t="s">
        <v>60</v>
      </c>
      <c r="E405" s="124" t="s">
        <v>710</v>
      </c>
      <c r="F405" s="39" t="str">
        <f t="shared" si="1"/>
        <v>BAJequié43965</v>
      </c>
      <c r="G405" s="114">
        <v>0.396</v>
      </c>
    </row>
    <row r="406">
      <c r="A406" s="118" t="s">
        <v>548</v>
      </c>
      <c r="B406" s="119">
        <v>43965.0</v>
      </c>
      <c r="C406" s="120">
        <v>0.433</v>
      </c>
      <c r="D406" s="118" t="s">
        <v>60</v>
      </c>
      <c r="E406" s="121" t="s">
        <v>710</v>
      </c>
      <c r="F406" s="39" t="str">
        <f t="shared" si="1"/>
        <v>BAJeremoabo43965</v>
      </c>
      <c r="G406" s="120">
        <v>0.433</v>
      </c>
    </row>
    <row r="407">
      <c r="A407" s="122" t="s">
        <v>549</v>
      </c>
      <c r="B407" s="123">
        <v>43965.0</v>
      </c>
      <c r="C407" s="114">
        <v>0.449</v>
      </c>
      <c r="D407" s="122" t="s">
        <v>60</v>
      </c>
      <c r="E407" s="124" t="s">
        <v>710</v>
      </c>
      <c r="F407" s="39" t="str">
        <f t="shared" si="1"/>
        <v>BAJiquiriçá43965</v>
      </c>
      <c r="G407" s="114">
        <v>0.449</v>
      </c>
    </row>
    <row r="408">
      <c r="A408" s="118" t="s">
        <v>550</v>
      </c>
      <c r="B408" s="119">
        <v>43965.0</v>
      </c>
      <c r="C408" s="120">
        <v>0.416</v>
      </c>
      <c r="D408" s="118" t="s">
        <v>60</v>
      </c>
      <c r="E408" s="121" t="s">
        <v>710</v>
      </c>
      <c r="F408" s="39" t="str">
        <f t="shared" si="1"/>
        <v>BAJitaúna43965</v>
      </c>
      <c r="G408" s="120">
        <v>0.416</v>
      </c>
    </row>
    <row r="409">
      <c r="A409" s="122" t="s">
        <v>551</v>
      </c>
      <c r="B409" s="123">
        <v>43965.0</v>
      </c>
      <c r="C409" s="114">
        <v>0.364</v>
      </c>
      <c r="D409" s="122" t="s">
        <v>60</v>
      </c>
      <c r="E409" s="124" t="s">
        <v>710</v>
      </c>
      <c r="F409" s="39" t="str">
        <f t="shared" si="1"/>
        <v>BAJoão Dourado43965</v>
      </c>
      <c r="G409" s="114">
        <v>0.364</v>
      </c>
    </row>
    <row r="410">
      <c r="A410" s="118" t="s">
        <v>552</v>
      </c>
      <c r="B410" s="119">
        <v>43965.0</v>
      </c>
      <c r="C410" s="120">
        <v>0.408</v>
      </c>
      <c r="D410" s="118" t="s">
        <v>60</v>
      </c>
      <c r="E410" s="121" t="s">
        <v>710</v>
      </c>
      <c r="F410" s="39" t="str">
        <f t="shared" si="1"/>
        <v>BAJuazeiro43965</v>
      </c>
      <c r="G410" s="120">
        <v>0.408</v>
      </c>
    </row>
    <row r="411">
      <c r="A411" s="122" t="s">
        <v>553</v>
      </c>
      <c r="B411" s="123">
        <v>43965.0</v>
      </c>
      <c r="C411" s="114">
        <v>0.462</v>
      </c>
      <c r="D411" s="122" t="s">
        <v>60</v>
      </c>
      <c r="E411" s="124" t="s">
        <v>710</v>
      </c>
      <c r="F411" s="39" t="str">
        <f t="shared" si="1"/>
        <v>BAJucuruçu43965</v>
      </c>
      <c r="G411" s="114">
        <v>0.462</v>
      </c>
    </row>
    <row r="412">
      <c r="A412" s="118" t="s">
        <v>554</v>
      </c>
      <c r="B412" s="119">
        <v>43965.0</v>
      </c>
      <c r="C412" s="120">
        <v>0.418</v>
      </c>
      <c r="D412" s="118" t="s">
        <v>60</v>
      </c>
      <c r="E412" s="121" t="s">
        <v>710</v>
      </c>
      <c r="F412" s="39" t="str">
        <f t="shared" si="1"/>
        <v>BAJussara43965</v>
      </c>
      <c r="G412" s="120">
        <v>0.418</v>
      </c>
    </row>
    <row r="413">
      <c r="A413" s="122" t="s">
        <v>555</v>
      </c>
      <c r="B413" s="123">
        <v>43965.0</v>
      </c>
      <c r="C413" s="114">
        <v>0.398</v>
      </c>
      <c r="D413" s="122" t="s">
        <v>60</v>
      </c>
      <c r="E413" s="124" t="s">
        <v>710</v>
      </c>
      <c r="F413" s="39" t="str">
        <f t="shared" si="1"/>
        <v>BAJussari43965</v>
      </c>
      <c r="G413" s="114">
        <v>0.398</v>
      </c>
    </row>
    <row r="414">
      <c r="A414" s="118" t="s">
        <v>556</v>
      </c>
      <c r="B414" s="119">
        <v>43965.0</v>
      </c>
      <c r="C414" s="120">
        <v>0.374</v>
      </c>
      <c r="D414" s="118" t="s">
        <v>60</v>
      </c>
      <c r="E414" s="121" t="s">
        <v>710</v>
      </c>
      <c r="F414" s="39" t="str">
        <f t="shared" si="1"/>
        <v>BAJussiape43965</v>
      </c>
      <c r="G414" s="120">
        <v>0.374</v>
      </c>
    </row>
    <row r="415">
      <c r="A415" s="122" t="s">
        <v>557</v>
      </c>
      <c r="B415" s="123">
        <v>43965.0</v>
      </c>
      <c r="C415" s="114">
        <v>0.426</v>
      </c>
      <c r="D415" s="122" t="s">
        <v>60</v>
      </c>
      <c r="E415" s="124" t="s">
        <v>710</v>
      </c>
      <c r="F415" s="39" t="str">
        <f t="shared" si="1"/>
        <v>BALafaiete Coutinho43965</v>
      </c>
      <c r="G415" s="114">
        <v>0.426</v>
      </c>
    </row>
    <row r="416">
      <c r="A416" s="118" t="s">
        <v>843</v>
      </c>
      <c r="B416" s="119">
        <v>43965.0</v>
      </c>
      <c r="C416" s="120">
        <v>0.484</v>
      </c>
      <c r="D416" s="118" t="s">
        <v>60</v>
      </c>
      <c r="E416" s="121" t="s">
        <v>710</v>
      </c>
      <c r="F416" s="39" t="str">
        <f t="shared" si="1"/>
        <v>BALagedo do Tabocal43965</v>
      </c>
      <c r="G416" s="120">
        <v>0.484</v>
      </c>
    </row>
    <row r="417">
      <c r="A417" s="122" t="s">
        <v>558</v>
      </c>
      <c r="B417" s="123">
        <v>43965.0</v>
      </c>
      <c r="C417" s="114">
        <v>0.441</v>
      </c>
      <c r="D417" s="122" t="s">
        <v>60</v>
      </c>
      <c r="E417" s="124" t="s">
        <v>710</v>
      </c>
      <c r="F417" s="39" t="str">
        <f t="shared" si="1"/>
        <v>BALagoa Real43965</v>
      </c>
      <c r="G417" s="114">
        <v>0.441</v>
      </c>
    </row>
    <row r="418">
      <c r="A418" s="118" t="s">
        <v>559</v>
      </c>
      <c r="B418" s="119">
        <v>43965.0</v>
      </c>
      <c r="C418" s="120">
        <v>0.438</v>
      </c>
      <c r="D418" s="118" t="s">
        <v>60</v>
      </c>
      <c r="E418" s="121" t="s">
        <v>710</v>
      </c>
      <c r="F418" s="39" t="str">
        <f t="shared" si="1"/>
        <v>BALaje43965</v>
      </c>
      <c r="G418" s="120">
        <v>0.438</v>
      </c>
    </row>
    <row r="419">
      <c r="A419" s="122" t="s">
        <v>560</v>
      </c>
      <c r="B419" s="123">
        <v>43965.0</v>
      </c>
      <c r="C419" s="114">
        <v>0.404</v>
      </c>
      <c r="D419" s="122" t="s">
        <v>60</v>
      </c>
      <c r="E419" s="124" t="s">
        <v>710</v>
      </c>
      <c r="F419" s="39" t="str">
        <f t="shared" si="1"/>
        <v>BALajedão43965</v>
      </c>
      <c r="G419" s="114">
        <v>0.404</v>
      </c>
    </row>
    <row r="420">
      <c r="A420" s="118" t="s">
        <v>561</v>
      </c>
      <c r="B420" s="119">
        <v>43965.0</v>
      </c>
      <c r="C420" s="120">
        <v>0.389</v>
      </c>
      <c r="D420" s="118" t="s">
        <v>60</v>
      </c>
      <c r="E420" s="121" t="s">
        <v>710</v>
      </c>
      <c r="F420" s="39" t="str">
        <f t="shared" si="1"/>
        <v>BALajedinho43965</v>
      </c>
      <c r="G420" s="120">
        <v>0.389</v>
      </c>
    </row>
    <row r="421">
      <c r="A421" s="122" t="s">
        <v>563</v>
      </c>
      <c r="B421" s="123">
        <v>43965.0</v>
      </c>
      <c r="C421" s="114">
        <v>0.408</v>
      </c>
      <c r="D421" s="122" t="s">
        <v>60</v>
      </c>
      <c r="E421" s="124" t="s">
        <v>710</v>
      </c>
      <c r="F421" s="39" t="str">
        <f t="shared" si="1"/>
        <v>BALamarão43965</v>
      </c>
      <c r="G421" s="114">
        <v>0.408</v>
      </c>
    </row>
    <row r="422">
      <c r="A422" s="118" t="s">
        <v>564</v>
      </c>
      <c r="B422" s="119">
        <v>43965.0</v>
      </c>
      <c r="C422" s="120">
        <v>0.43</v>
      </c>
      <c r="D422" s="118" t="s">
        <v>60</v>
      </c>
      <c r="E422" s="121" t="s">
        <v>710</v>
      </c>
      <c r="F422" s="39" t="str">
        <f t="shared" si="1"/>
        <v>BALapão43965</v>
      </c>
      <c r="G422" s="120">
        <v>0.43</v>
      </c>
    </row>
    <row r="423">
      <c r="A423" s="122" t="s">
        <v>845</v>
      </c>
      <c r="B423" s="123">
        <v>43965.0</v>
      </c>
      <c r="C423" s="114">
        <v>0.426</v>
      </c>
      <c r="D423" s="122" t="s">
        <v>60</v>
      </c>
      <c r="E423" s="124" t="s">
        <v>710</v>
      </c>
      <c r="F423" s="39" t="str">
        <f t="shared" si="1"/>
        <v>BALauro de Freitas43965</v>
      </c>
      <c r="G423" s="114">
        <v>0.426</v>
      </c>
    </row>
    <row r="424">
      <c r="A424" s="118" t="s">
        <v>566</v>
      </c>
      <c r="B424" s="119">
        <v>43965.0</v>
      </c>
      <c r="C424" s="120">
        <v>0.366</v>
      </c>
      <c r="D424" s="118" t="s">
        <v>60</v>
      </c>
      <c r="E424" s="121" t="s">
        <v>710</v>
      </c>
      <c r="F424" s="39" t="str">
        <f t="shared" si="1"/>
        <v>BALençóis43965</v>
      </c>
      <c r="G424" s="120">
        <v>0.366</v>
      </c>
    </row>
    <row r="425">
      <c r="A425" s="122" t="s">
        <v>846</v>
      </c>
      <c r="B425" s="123">
        <v>43965.0</v>
      </c>
      <c r="C425" s="114">
        <v>0.482</v>
      </c>
      <c r="D425" s="122" t="s">
        <v>60</v>
      </c>
      <c r="E425" s="124" t="s">
        <v>710</v>
      </c>
      <c r="F425" s="39" t="str">
        <f t="shared" si="1"/>
        <v>BALicínio de Almeida43965</v>
      </c>
      <c r="G425" s="114">
        <v>0.482</v>
      </c>
    </row>
    <row r="426">
      <c r="A426" s="118" t="s">
        <v>847</v>
      </c>
      <c r="B426" s="119">
        <v>43965.0</v>
      </c>
      <c r="C426" s="120">
        <v>0.398</v>
      </c>
      <c r="D426" s="118" t="s">
        <v>60</v>
      </c>
      <c r="E426" s="121" t="s">
        <v>710</v>
      </c>
      <c r="F426" s="39" t="str">
        <f t="shared" si="1"/>
        <v>BALivramento de Nossa Senhora43965</v>
      </c>
      <c r="G426" s="120">
        <v>0.398</v>
      </c>
    </row>
    <row r="427">
      <c r="A427" s="122" t="s">
        <v>569</v>
      </c>
      <c r="B427" s="123">
        <v>43965.0</v>
      </c>
      <c r="C427" s="114">
        <v>0.333</v>
      </c>
      <c r="D427" s="122" t="s">
        <v>60</v>
      </c>
      <c r="E427" s="124" t="s">
        <v>710</v>
      </c>
      <c r="F427" s="39" t="str">
        <f t="shared" si="1"/>
        <v>BALuís Eduardo Magalhães43965</v>
      </c>
      <c r="G427" s="114">
        <v>0.333</v>
      </c>
    </row>
    <row r="428">
      <c r="A428" s="118" t="s">
        <v>570</v>
      </c>
      <c r="B428" s="119">
        <v>43965.0</v>
      </c>
      <c r="C428" s="120">
        <v>0.301</v>
      </c>
      <c r="D428" s="118" t="s">
        <v>60</v>
      </c>
      <c r="E428" s="121" t="s">
        <v>710</v>
      </c>
      <c r="F428" s="39" t="str">
        <f t="shared" si="1"/>
        <v>BAMacajuba43965</v>
      </c>
      <c r="G428" s="120">
        <v>0.301</v>
      </c>
    </row>
    <row r="429">
      <c r="A429" s="122" t="s">
        <v>571</v>
      </c>
      <c r="B429" s="123">
        <v>43965.0</v>
      </c>
      <c r="C429" s="114">
        <v>0.42</v>
      </c>
      <c r="D429" s="122" t="s">
        <v>60</v>
      </c>
      <c r="E429" s="124" t="s">
        <v>710</v>
      </c>
      <c r="F429" s="39" t="str">
        <f t="shared" si="1"/>
        <v>BAMacarani43965</v>
      </c>
      <c r="G429" s="114">
        <v>0.42</v>
      </c>
    </row>
    <row r="430">
      <c r="A430" s="118" t="s">
        <v>572</v>
      </c>
      <c r="B430" s="119">
        <v>43965.0</v>
      </c>
      <c r="C430" s="120">
        <v>0.375</v>
      </c>
      <c r="D430" s="118" t="s">
        <v>60</v>
      </c>
      <c r="E430" s="121" t="s">
        <v>710</v>
      </c>
      <c r="F430" s="39" t="str">
        <f t="shared" si="1"/>
        <v>BAMacaúbas43965</v>
      </c>
      <c r="G430" s="120">
        <v>0.375</v>
      </c>
    </row>
    <row r="431">
      <c r="A431" s="122" t="s">
        <v>573</v>
      </c>
      <c r="B431" s="123">
        <v>43965.0</v>
      </c>
      <c r="C431" s="114">
        <v>0.419</v>
      </c>
      <c r="D431" s="122" t="s">
        <v>60</v>
      </c>
      <c r="E431" s="124" t="s">
        <v>710</v>
      </c>
      <c r="F431" s="39" t="str">
        <f t="shared" si="1"/>
        <v>BAMacururé43965</v>
      </c>
      <c r="G431" s="114">
        <v>0.419</v>
      </c>
    </row>
    <row r="432">
      <c r="A432" s="118" t="s">
        <v>850</v>
      </c>
      <c r="B432" s="119">
        <v>43965.0</v>
      </c>
      <c r="C432" s="120">
        <v>0.455</v>
      </c>
      <c r="D432" s="118" t="s">
        <v>60</v>
      </c>
      <c r="E432" s="121" t="s">
        <v>710</v>
      </c>
      <c r="F432" s="39" t="str">
        <f t="shared" si="1"/>
        <v>BAMadre de Deus43965</v>
      </c>
      <c r="G432" s="120">
        <v>0.455</v>
      </c>
    </row>
    <row r="433">
      <c r="A433" s="122" t="s">
        <v>575</v>
      </c>
      <c r="B433" s="123">
        <v>43965.0</v>
      </c>
      <c r="C433" s="114">
        <v>0.261</v>
      </c>
      <c r="D433" s="122" t="s">
        <v>60</v>
      </c>
      <c r="E433" s="124" t="s">
        <v>710</v>
      </c>
      <c r="F433" s="39" t="str">
        <f t="shared" si="1"/>
        <v>BAMaetinga43965</v>
      </c>
      <c r="G433" s="114">
        <v>0.261</v>
      </c>
    </row>
    <row r="434">
      <c r="A434" s="118" t="s">
        <v>576</v>
      </c>
      <c r="B434" s="119">
        <v>43965.0</v>
      </c>
      <c r="C434" s="120">
        <v>0.484</v>
      </c>
      <c r="D434" s="118" t="s">
        <v>60</v>
      </c>
      <c r="E434" s="121" t="s">
        <v>710</v>
      </c>
      <c r="F434" s="39" t="str">
        <f t="shared" si="1"/>
        <v>BAMaiquinique43965</v>
      </c>
      <c r="G434" s="120">
        <v>0.484</v>
      </c>
    </row>
    <row r="435">
      <c r="A435" s="122" t="s">
        <v>577</v>
      </c>
      <c r="B435" s="123">
        <v>43965.0</v>
      </c>
      <c r="C435" s="114">
        <v>0.42</v>
      </c>
      <c r="D435" s="122" t="s">
        <v>60</v>
      </c>
      <c r="E435" s="124" t="s">
        <v>710</v>
      </c>
      <c r="F435" s="39" t="str">
        <f t="shared" si="1"/>
        <v>BAMairi43965</v>
      </c>
      <c r="G435" s="114">
        <v>0.42</v>
      </c>
    </row>
    <row r="436">
      <c r="A436" s="118" t="s">
        <v>578</v>
      </c>
      <c r="B436" s="119">
        <v>43965.0</v>
      </c>
      <c r="C436" s="120">
        <v>0.286</v>
      </c>
      <c r="D436" s="118" t="s">
        <v>60</v>
      </c>
      <c r="E436" s="121" t="s">
        <v>710</v>
      </c>
      <c r="F436" s="39" t="str">
        <f t="shared" si="1"/>
        <v>BAMalhada43965</v>
      </c>
      <c r="G436" s="120">
        <v>0.286</v>
      </c>
    </row>
    <row r="437">
      <c r="A437" s="122" t="s">
        <v>852</v>
      </c>
      <c r="B437" s="123">
        <v>43965.0</v>
      </c>
      <c r="C437" s="114">
        <v>0.348</v>
      </c>
      <c r="D437" s="122" t="s">
        <v>60</v>
      </c>
      <c r="E437" s="124" t="s">
        <v>710</v>
      </c>
      <c r="F437" s="39" t="str">
        <f t="shared" si="1"/>
        <v>BAMalhada de Pedras43965</v>
      </c>
      <c r="G437" s="114">
        <v>0.348</v>
      </c>
    </row>
    <row r="438">
      <c r="A438" s="118" t="s">
        <v>580</v>
      </c>
      <c r="B438" s="119">
        <v>43965.0</v>
      </c>
      <c r="C438" s="120">
        <v>0.404</v>
      </c>
      <c r="D438" s="118" t="s">
        <v>60</v>
      </c>
      <c r="E438" s="121" t="s">
        <v>710</v>
      </c>
      <c r="F438" s="39" t="str">
        <f t="shared" si="1"/>
        <v>BAManoel Vitorino43965</v>
      </c>
      <c r="G438" s="120">
        <v>0.404</v>
      </c>
    </row>
    <row r="439">
      <c r="A439" s="122" t="s">
        <v>581</v>
      </c>
      <c r="B439" s="123">
        <v>43965.0</v>
      </c>
      <c r="C439" s="114">
        <v>0.45</v>
      </c>
      <c r="D439" s="122" t="s">
        <v>60</v>
      </c>
      <c r="E439" s="124" t="s">
        <v>710</v>
      </c>
      <c r="F439" s="39" t="str">
        <f t="shared" si="1"/>
        <v>BAMansidão43965</v>
      </c>
      <c r="G439" s="114">
        <v>0.45</v>
      </c>
    </row>
    <row r="440">
      <c r="A440" s="118" t="s">
        <v>582</v>
      </c>
      <c r="B440" s="119">
        <v>43965.0</v>
      </c>
      <c r="C440" s="120">
        <v>0.375</v>
      </c>
      <c r="D440" s="118" t="s">
        <v>60</v>
      </c>
      <c r="E440" s="121" t="s">
        <v>710</v>
      </c>
      <c r="F440" s="39" t="str">
        <f t="shared" si="1"/>
        <v>BAMaracás43965</v>
      </c>
      <c r="G440" s="120">
        <v>0.375</v>
      </c>
    </row>
    <row r="441">
      <c r="A441" s="122" t="s">
        <v>583</v>
      </c>
      <c r="B441" s="123">
        <v>43965.0</v>
      </c>
      <c r="C441" s="114">
        <v>0.461</v>
      </c>
      <c r="D441" s="122" t="s">
        <v>60</v>
      </c>
      <c r="E441" s="124" t="s">
        <v>710</v>
      </c>
      <c r="F441" s="39" t="str">
        <f t="shared" si="1"/>
        <v>BAMaragogipe43965</v>
      </c>
      <c r="G441" s="114">
        <v>0.461</v>
      </c>
    </row>
    <row r="442">
      <c r="A442" s="118" t="s">
        <v>584</v>
      </c>
      <c r="B442" s="119">
        <v>43965.0</v>
      </c>
      <c r="C442" s="120">
        <v>0.458</v>
      </c>
      <c r="D442" s="118" t="s">
        <v>60</v>
      </c>
      <c r="E442" s="121" t="s">
        <v>710</v>
      </c>
      <c r="F442" s="39" t="str">
        <f t="shared" si="1"/>
        <v>BAMaraú43965</v>
      </c>
      <c r="G442" s="120">
        <v>0.458</v>
      </c>
    </row>
    <row r="443">
      <c r="A443" s="122" t="s">
        <v>585</v>
      </c>
      <c r="B443" s="123">
        <v>43965.0</v>
      </c>
      <c r="C443" s="114">
        <v>0.455</v>
      </c>
      <c r="D443" s="122" t="s">
        <v>60</v>
      </c>
      <c r="E443" s="124" t="s">
        <v>710</v>
      </c>
      <c r="F443" s="39" t="str">
        <f t="shared" si="1"/>
        <v>BAMarcionílio Souza43965</v>
      </c>
      <c r="G443" s="114">
        <v>0.455</v>
      </c>
    </row>
    <row r="444">
      <c r="A444" s="118" t="s">
        <v>586</v>
      </c>
      <c r="B444" s="119">
        <v>43965.0</v>
      </c>
      <c r="C444" s="120">
        <v>0.408</v>
      </c>
      <c r="D444" s="118" t="s">
        <v>60</v>
      </c>
      <c r="E444" s="121" t="s">
        <v>710</v>
      </c>
      <c r="F444" s="39" t="str">
        <f t="shared" si="1"/>
        <v>BAMascote43965</v>
      </c>
      <c r="G444" s="120">
        <v>0.408</v>
      </c>
    </row>
    <row r="445">
      <c r="A445" s="122" t="s">
        <v>855</v>
      </c>
      <c r="B445" s="123">
        <v>43965.0</v>
      </c>
      <c r="C445" s="114">
        <v>0.389</v>
      </c>
      <c r="D445" s="122" t="s">
        <v>60</v>
      </c>
      <c r="E445" s="124" t="s">
        <v>710</v>
      </c>
      <c r="F445" s="39" t="str">
        <f t="shared" si="1"/>
        <v>BAMata de São João43965</v>
      </c>
      <c r="G445" s="114">
        <v>0.389</v>
      </c>
    </row>
    <row r="446">
      <c r="A446" s="118" t="s">
        <v>588</v>
      </c>
      <c r="B446" s="119">
        <v>43965.0</v>
      </c>
      <c r="C446" s="120">
        <v>0.318</v>
      </c>
      <c r="D446" s="118" t="s">
        <v>60</v>
      </c>
      <c r="E446" s="121" t="s">
        <v>710</v>
      </c>
      <c r="F446" s="39" t="str">
        <f t="shared" si="1"/>
        <v>BAMatina43965</v>
      </c>
      <c r="G446" s="120">
        <v>0.318</v>
      </c>
    </row>
    <row r="447">
      <c r="A447" s="122" t="s">
        <v>589</v>
      </c>
      <c r="B447" s="123">
        <v>43965.0</v>
      </c>
      <c r="C447" s="114">
        <v>0.338</v>
      </c>
      <c r="D447" s="122" t="s">
        <v>60</v>
      </c>
      <c r="E447" s="124" t="s">
        <v>710</v>
      </c>
      <c r="F447" s="39" t="str">
        <f t="shared" si="1"/>
        <v>BAMedeiros Neto43965</v>
      </c>
      <c r="G447" s="114">
        <v>0.338</v>
      </c>
    </row>
    <row r="448">
      <c r="A448" s="118" t="s">
        <v>590</v>
      </c>
      <c r="B448" s="119">
        <v>43965.0</v>
      </c>
      <c r="C448" s="120">
        <v>0.395</v>
      </c>
      <c r="D448" s="118" t="s">
        <v>60</v>
      </c>
      <c r="E448" s="121" t="s">
        <v>710</v>
      </c>
      <c r="F448" s="39" t="str">
        <f t="shared" si="1"/>
        <v>BAMiguel Calmon43965</v>
      </c>
      <c r="G448" s="120">
        <v>0.395</v>
      </c>
    </row>
    <row r="449">
      <c r="A449" s="122" t="s">
        <v>591</v>
      </c>
      <c r="B449" s="123">
        <v>43965.0</v>
      </c>
      <c r="C449" s="114">
        <v>0.395</v>
      </c>
      <c r="D449" s="122" t="s">
        <v>60</v>
      </c>
      <c r="E449" s="124" t="s">
        <v>710</v>
      </c>
      <c r="F449" s="39" t="str">
        <f t="shared" si="1"/>
        <v>BAMilagres43965</v>
      </c>
      <c r="G449" s="114">
        <v>0.395</v>
      </c>
    </row>
    <row r="450">
      <c r="A450" s="118" t="s">
        <v>592</v>
      </c>
      <c r="B450" s="119">
        <v>43965.0</v>
      </c>
      <c r="C450" s="120">
        <v>0.482</v>
      </c>
      <c r="D450" s="118" t="s">
        <v>60</v>
      </c>
      <c r="E450" s="121" t="s">
        <v>710</v>
      </c>
      <c r="F450" s="39" t="str">
        <f t="shared" si="1"/>
        <v>BAMirangaba43965</v>
      </c>
      <c r="G450" s="120">
        <v>0.482</v>
      </c>
    </row>
    <row r="451">
      <c r="A451" s="122" t="s">
        <v>593</v>
      </c>
      <c r="B451" s="123">
        <v>43965.0</v>
      </c>
      <c r="C451" s="114">
        <v>0.4</v>
      </c>
      <c r="D451" s="122" t="s">
        <v>60</v>
      </c>
      <c r="E451" s="124" t="s">
        <v>710</v>
      </c>
      <c r="F451" s="39" t="str">
        <f t="shared" si="1"/>
        <v>BAMirante43965</v>
      </c>
      <c r="G451" s="114">
        <v>0.4</v>
      </c>
    </row>
    <row r="452">
      <c r="A452" s="118" t="s">
        <v>594</v>
      </c>
      <c r="B452" s="119">
        <v>43965.0</v>
      </c>
      <c r="C452" s="120">
        <v>0.45</v>
      </c>
      <c r="D452" s="118" t="s">
        <v>60</v>
      </c>
      <c r="E452" s="121" t="s">
        <v>710</v>
      </c>
      <c r="F452" s="39" t="str">
        <f t="shared" si="1"/>
        <v>BAMonte Santo43965</v>
      </c>
      <c r="G452" s="120">
        <v>0.45</v>
      </c>
    </row>
    <row r="453">
      <c r="A453" s="122" t="s">
        <v>595</v>
      </c>
      <c r="B453" s="123">
        <v>43965.0</v>
      </c>
      <c r="C453" s="114">
        <v>0.407</v>
      </c>
      <c r="D453" s="122" t="s">
        <v>60</v>
      </c>
      <c r="E453" s="124" t="s">
        <v>710</v>
      </c>
      <c r="F453" s="39" t="str">
        <f t="shared" si="1"/>
        <v>BAMorpará43965</v>
      </c>
      <c r="G453" s="114">
        <v>0.407</v>
      </c>
    </row>
    <row r="454">
      <c r="A454" s="118" t="s">
        <v>858</v>
      </c>
      <c r="B454" s="119">
        <v>43965.0</v>
      </c>
      <c r="C454" s="120">
        <v>0.405</v>
      </c>
      <c r="D454" s="118" t="s">
        <v>60</v>
      </c>
      <c r="E454" s="121" t="s">
        <v>710</v>
      </c>
      <c r="F454" s="39" t="str">
        <f t="shared" si="1"/>
        <v>BAMorro do Chapéu43965</v>
      </c>
      <c r="G454" s="120">
        <v>0.405</v>
      </c>
    </row>
    <row r="455">
      <c r="A455" s="122" t="s">
        <v>597</v>
      </c>
      <c r="B455" s="123">
        <v>43965.0</v>
      </c>
      <c r="C455" s="114">
        <v>0.375</v>
      </c>
      <c r="D455" s="122" t="s">
        <v>60</v>
      </c>
      <c r="E455" s="124" t="s">
        <v>710</v>
      </c>
      <c r="F455" s="39" t="str">
        <f t="shared" si="1"/>
        <v>BAMortugaba43965</v>
      </c>
      <c r="G455" s="114">
        <v>0.375</v>
      </c>
    </row>
    <row r="456">
      <c r="A456" s="118" t="s">
        <v>598</v>
      </c>
      <c r="B456" s="119">
        <v>43965.0</v>
      </c>
      <c r="C456" s="120">
        <v>0.382</v>
      </c>
      <c r="D456" s="118" t="s">
        <v>60</v>
      </c>
      <c r="E456" s="121" t="s">
        <v>710</v>
      </c>
      <c r="F456" s="39" t="str">
        <f t="shared" si="1"/>
        <v>BAMucugê43965</v>
      </c>
      <c r="G456" s="120">
        <v>0.382</v>
      </c>
    </row>
    <row r="457">
      <c r="A457" s="122" t="s">
        <v>599</v>
      </c>
      <c r="B457" s="123">
        <v>43965.0</v>
      </c>
      <c r="C457" s="114">
        <v>0.386</v>
      </c>
      <c r="D457" s="122" t="s">
        <v>60</v>
      </c>
      <c r="E457" s="124" t="s">
        <v>710</v>
      </c>
      <c r="F457" s="39" t="str">
        <f t="shared" si="1"/>
        <v>BAMucuri43965</v>
      </c>
      <c r="G457" s="114">
        <v>0.386</v>
      </c>
    </row>
    <row r="458">
      <c r="A458" s="118" t="s">
        <v>859</v>
      </c>
      <c r="B458" s="119">
        <v>43965.0</v>
      </c>
      <c r="C458" s="120">
        <v>0.4</v>
      </c>
      <c r="D458" s="118" t="s">
        <v>60</v>
      </c>
      <c r="E458" s="121" t="s">
        <v>710</v>
      </c>
      <c r="F458" s="39" t="str">
        <f t="shared" si="1"/>
        <v>BAMulungu do Morro43965</v>
      </c>
      <c r="G458" s="120">
        <v>0.4</v>
      </c>
    </row>
    <row r="459">
      <c r="A459" s="122" t="s">
        <v>861</v>
      </c>
      <c r="B459" s="123">
        <v>43965.0</v>
      </c>
      <c r="C459" s="114">
        <v>0.354</v>
      </c>
      <c r="D459" s="122" t="s">
        <v>60</v>
      </c>
      <c r="E459" s="124" t="s">
        <v>710</v>
      </c>
      <c r="F459" s="39" t="str">
        <f t="shared" si="1"/>
        <v>BAMundo Novo43965</v>
      </c>
      <c r="G459" s="114">
        <v>0.354</v>
      </c>
    </row>
    <row r="460">
      <c r="A460" s="118" t="s">
        <v>602</v>
      </c>
      <c r="B460" s="119">
        <v>43965.0</v>
      </c>
      <c r="C460" s="120">
        <v>0.385</v>
      </c>
      <c r="D460" s="118" t="s">
        <v>60</v>
      </c>
      <c r="E460" s="121" t="s">
        <v>710</v>
      </c>
      <c r="F460" s="39" t="str">
        <f t="shared" si="1"/>
        <v>BAMuniz Ferreira43965</v>
      </c>
      <c r="G460" s="120">
        <v>0.385</v>
      </c>
    </row>
    <row r="461">
      <c r="A461" s="122" t="s">
        <v>862</v>
      </c>
      <c r="B461" s="123">
        <v>43965.0</v>
      </c>
      <c r="C461" s="114">
        <v>0.414</v>
      </c>
      <c r="D461" s="122" t="s">
        <v>60</v>
      </c>
      <c r="E461" s="124" t="s">
        <v>710</v>
      </c>
      <c r="F461" s="39" t="str">
        <f t="shared" si="1"/>
        <v>BAMuquém de São Francisco43965</v>
      </c>
      <c r="G461" s="114">
        <v>0.414</v>
      </c>
    </row>
    <row r="462">
      <c r="A462" s="118" t="s">
        <v>604</v>
      </c>
      <c r="B462" s="119">
        <v>43965.0</v>
      </c>
      <c r="C462" s="120">
        <v>0.446</v>
      </c>
      <c r="D462" s="118" t="s">
        <v>60</v>
      </c>
      <c r="E462" s="121" t="s">
        <v>710</v>
      </c>
      <c r="F462" s="39" t="str">
        <f t="shared" si="1"/>
        <v>BAMuritiba43965</v>
      </c>
      <c r="G462" s="120">
        <v>0.446</v>
      </c>
    </row>
    <row r="463">
      <c r="A463" s="122" t="s">
        <v>605</v>
      </c>
      <c r="B463" s="123">
        <v>43965.0</v>
      </c>
      <c r="C463" s="114">
        <v>0.435</v>
      </c>
      <c r="D463" s="122" t="s">
        <v>60</v>
      </c>
      <c r="E463" s="124" t="s">
        <v>710</v>
      </c>
      <c r="F463" s="39" t="str">
        <f t="shared" si="1"/>
        <v>BAMutuípe43965</v>
      </c>
      <c r="G463" s="114">
        <v>0.435</v>
      </c>
    </row>
    <row r="464">
      <c r="A464" s="118" t="s">
        <v>606</v>
      </c>
      <c r="B464" s="119">
        <v>43965.0</v>
      </c>
      <c r="C464" s="120">
        <v>0.382</v>
      </c>
      <c r="D464" s="118" t="s">
        <v>60</v>
      </c>
      <c r="E464" s="121" t="s">
        <v>710</v>
      </c>
      <c r="F464" s="39" t="str">
        <f t="shared" si="1"/>
        <v>BANazaré43965</v>
      </c>
      <c r="G464" s="120">
        <v>0.382</v>
      </c>
    </row>
    <row r="465">
      <c r="A465" s="122" t="s">
        <v>607</v>
      </c>
      <c r="B465" s="123">
        <v>43965.0</v>
      </c>
      <c r="C465" s="114">
        <v>0.505</v>
      </c>
      <c r="D465" s="122" t="s">
        <v>60</v>
      </c>
      <c r="E465" s="124" t="s">
        <v>710</v>
      </c>
      <c r="F465" s="39" t="str">
        <f t="shared" si="1"/>
        <v>BANilo Peçanha43965</v>
      </c>
      <c r="G465" s="114">
        <v>0.505</v>
      </c>
    </row>
    <row r="466">
      <c r="A466" s="118" t="s">
        <v>608</v>
      </c>
      <c r="B466" s="119">
        <v>43965.0</v>
      </c>
      <c r="C466" s="120">
        <v>0.351</v>
      </c>
      <c r="D466" s="118" t="s">
        <v>60</v>
      </c>
      <c r="E466" s="121" t="s">
        <v>710</v>
      </c>
      <c r="F466" s="39" t="str">
        <f t="shared" si="1"/>
        <v>BANordestina43965</v>
      </c>
      <c r="G466" s="120">
        <v>0.351</v>
      </c>
    </row>
    <row r="467">
      <c r="A467" s="122" t="s">
        <v>609</v>
      </c>
      <c r="B467" s="123">
        <v>43965.0</v>
      </c>
      <c r="C467" s="114">
        <v>0.455</v>
      </c>
      <c r="D467" s="122" t="s">
        <v>60</v>
      </c>
      <c r="E467" s="124" t="s">
        <v>710</v>
      </c>
      <c r="F467" s="39" t="str">
        <f t="shared" si="1"/>
        <v>BANova Canaã43965</v>
      </c>
      <c r="G467" s="114">
        <v>0.455</v>
      </c>
    </row>
    <row r="468">
      <c r="A468" s="118" t="s">
        <v>610</v>
      </c>
      <c r="B468" s="119">
        <v>43965.0</v>
      </c>
      <c r="C468" s="120">
        <v>0.333</v>
      </c>
      <c r="D468" s="118" t="s">
        <v>60</v>
      </c>
      <c r="E468" s="121" t="s">
        <v>710</v>
      </c>
      <c r="F468" s="39" t="str">
        <f t="shared" si="1"/>
        <v>BANova Fátima43965</v>
      </c>
      <c r="G468" s="120">
        <v>0.333</v>
      </c>
    </row>
    <row r="469">
      <c r="A469" s="122" t="s">
        <v>611</v>
      </c>
      <c r="B469" s="123">
        <v>43965.0</v>
      </c>
      <c r="C469" s="114">
        <v>0.398</v>
      </c>
      <c r="D469" s="122" t="s">
        <v>60</v>
      </c>
      <c r="E469" s="124" t="s">
        <v>710</v>
      </c>
      <c r="F469" s="39" t="str">
        <f t="shared" si="1"/>
        <v>BANova Ibiá43965</v>
      </c>
      <c r="G469" s="114">
        <v>0.398</v>
      </c>
    </row>
    <row r="470">
      <c r="A470" s="118" t="s">
        <v>612</v>
      </c>
      <c r="B470" s="119">
        <v>43965.0</v>
      </c>
      <c r="C470" s="120">
        <v>0.337</v>
      </c>
      <c r="D470" s="118" t="s">
        <v>60</v>
      </c>
      <c r="E470" s="121" t="s">
        <v>710</v>
      </c>
      <c r="F470" s="39" t="str">
        <f t="shared" si="1"/>
        <v>BANova Itarana43965</v>
      </c>
      <c r="G470" s="120">
        <v>0.337</v>
      </c>
    </row>
    <row r="471">
      <c r="A471" s="122" t="s">
        <v>613</v>
      </c>
      <c r="B471" s="123">
        <v>43965.0</v>
      </c>
      <c r="C471" s="114">
        <v>0.379</v>
      </c>
      <c r="D471" s="122" t="s">
        <v>60</v>
      </c>
      <c r="E471" s="124" t="s">
        <v>710</v>
      </c>
      <c r="F471" s="39" t="str">
        <f t="shared" si="1"/>
        <v>BANova Redenção43965</v>
      </c>
      <c r="G471" s="114">
        <v>0.379</v>
      </c>
    </row>
    <row r="472">
      <c r="A472" s="118" t="s">
        <v>614</v>
      </c>
      <c r="B472" s="119">
        <v>43965.0</v>
      </c>
      <c r="C472" s="120">
        <v>0.385</v>
      </c>
      <c r="D472" s="118" t="s">
        <v>60</v>
      </c>
      <c r="E472" s="121" t="s">
        <v>710</v>
      </c>
      <c r="F472" s="39" t="str">
        <f t="shared" si="1"/>
        <v>BANova Soure43965</v>
      </c>
      <c r="G472" s="120">
        <v>0.385</v>
      </c>
    </row>
    <row r="473">
      <c r="A473" s="122" t="s">
        <v>615</v>
      </c>
      <c r="B473" s="123">
        <v>43965.0</v>
      </c>
      <c r="C473" s="114">
        <v>0.38</v>
      </c>
      <c r="D473" s="122" t="s">
        <v>60</v>
      </c>
      <c r="E473" s="124" t="s">
        <v>710</v>
      </c>
      <c r="F473" s="39" t="str">
        <f t="shared" si="1"/>
        <v>BANova Viçosa43965</v>
      </c>
      <c r="G473" s="114">
        <v>0.38</v>
      </c>
    </row>
    <row r="474">
      <c r="A474" s="118" t="s">
        <v>616</v>
      </c>
      <c r="B474" s="119">
        <v>43965.0</v>
      </c>
      <c r="C474" s="120">
        <v>0.462</v>
      </c>
      <c r="D474" s="118" t="s">
        <v>60</v>
      </c>
      <c r="E474" s="121" t="s">
        <v>710</v>
      </c>
      <c r="F474" s="39" t="str">
        <f t="shared" si="1"/>
        <v>BANovo Horizonte43965</v>
      </c>
      <c r="G474" s="120">
        <v>0.462</v>
      </c>
    </row>
    <row r="475">
      <c r="A475" s="122" t="s">
        <v>617</v>
      </c>
      <c r="B475" s="123">
        <v>43965.0</v>
      </c>
      <c r="C475" s="114">
        <v>0.326</v>
      </c>
      <c r="D475" s="122" t="s">
        <v>60</v>
      </c>
      <c r="E475" s="124" t="s">
        <v>710</v>
      </c>
      <c r="F475" s="39" t="str">
        <f t="shared" si="1"/>
        <v>BANovo Triunfo43965</v>
      </c>
      <c r="G475" s="114">
        <v>0.326</v>
      </c>
    </row>
    <row r="476">
      <c r="A476" s="118" t="s">
        <v>618</v>
      </c>
      <c r="B476" s="119">
        <v>43965.0</v>
      </c>
      <c r="C476" s="120">
        <v>0.399</v>
      </c>
      <c r="D476" s="118" t="s">
        <v>60</v>
      </c>
      <c r="E476" s="121" t="s">
        <v>710</v>
      </c>
      <c r="F476" s="39" t="str">
        <f t="shared" si="1"/>
        <v>BAOlindina43965</v>
      </c>
      <c r="G476" s="120">
        <v>0.399</v>
      </c>
    </row>
    <row r="477">
      <c r="A477" s="122" t="s">
        <v>867</v>
      </c>
      <c r="B477" s="123">
        <v>43965.0</v>
      </c>
      <c r="C477" s="114">
        <v>0.424</v>
      </c>
      <c r="D477" s="122" t="s">
        <v>60</v>
      </c>
      <c r="E477" s="124" t="s">
        <v>710</v>
      </c>
      <c r="F477" s="39" t="str">
        <f t="shared" si="1"/>
        <v>BAOliveira dos Brejinhos43965</v>
      </c>
      <c r="G477" s="114">
        <v>0.424</v>
      </c>
    </row>
    <row r="478">
      <c r="A478" s="118" t="s">
        <v>620</v>
      </c>
      <c r="B478" s="119">
        <v>43965.0</v>
      </c>
      <c r="C478" s="120">
        <v>0.484</v>
      </c>
      <c r="D478" s="118" t="s">
        <v>60</v>
      </c>
      <c r="E478" s="121" t="s">
        <v>710</v>
      </c>
      <c r="F478" s="39" t="str">
        <f t="shared" si="1"/>
        <v>BAOuriçangas43965</v>
      </c>
      <c r="G478" s="120">
        <v>0.484</v>
      </c>
    </row>
    <row r="479">
      <c r="A479" s="122" t="s">
        <v>621</v>
      </c>
      <c r="B479" s="123">
        <v>43965.0</v>
      </c>
      <c r="C479" s="114">
        <v>0.372</v>
      </c>
      <c r="D479" s="122" t="s">
        <v>60</v>
      </c>
      <c r="E479" s="124" t="s">
        <v>710</v>
      </c>
      <c r="F479" s="39" t="str">
        <f t="shared" si="1"/>
        <v>BAOurolândia43965</v>
      </c>
      <c r="G479" s="114">
        <v>0.372</v>
      </c>
    </row>
    <row r="480">
      <c r="A480" s="118" t="s">
        <v>868</v>
      </c>
      <c r="B480" s="119">
        <v>43965.0</v>
      </c>
      <c r="C480" s="120">
        <v>0.367</v>
      </c>
      <c r="D480" s="118" t="s">
        <v>60</v>
      </c>
      <c r="E480" s="121" t="s">
        <v>710</v>
      </c>
      <c r="F480" s="39" t="str">
        <f t="shared" si="1"/>
        <v>BAPalmas de Monte Alto43965</v>
      </c>
      <c r="G480" s="120">
        <v>0.367</v>
      </c>
    </row>
    <row r="481">
      <c r="A481" s="122" t="s">
        <v>623</v>
      </c>
      <c r="B481" s="123">
        <v>43965.0</v>
      </c>
      <c r="C481" s="114">
        <v>0.412</v>
      </c>
      <c r="D481" s="122" t="s">
        <v>60</v>
      </c>
      <c r="E481" s="124" t="s">
        <v>710</v>
      </c>
      <c r="F481" s="39" t="str">
        <f t="shared" si="1"/>
        <v>BAPalmeiras43965</v>
      </c>
      <c r="G481" s="114">
        <v>0.412</v>
      </c>
    </row>
    <row r="482">
      <c r="A482" s="118" t="s">
        <v>624</v>
      </c>
      <c r="B482" s="119">
        <v>43965.0</v>
      </c>
      <c r="C482" s="120">
        <v>0.387</v>
      </c>
      <c r="D482" s="118" t="s">
        <v>60</v>
      </c>
      <c r="E482" s="121" t="s">
        <v>710</v>
      </c>
      <c r="F482" s="39" t="str">
        <f t="shared" si="1"/>
        <v>BAParamirim43965</v>
      </c>
      <c r="G482" s="120">
        <v>0.387</v>
      </c>
    </row>
    <row r="483">
      <c r="A483" s="122" t="s">
        <v>625</v>
      </c>
      <c r="B483" s="123">
        <v>43965.0</v>
      </c>
      <c r="C483" s="114">
        <v>0.392</v>
      </c>
      <c r="D483" s="122" t="s">
        <v>60</v>
      </c>
      <c r="E483" s="124" t="s">
        <v>710</v>
      </c>
      <c r="F483" s="39" t="str">
        <f t="shared" si="1"/>
        <v>BAParatinga43965</v>
      </c>
      <c r="G483" s="114">
        <v>0.392</v>
      </c>
    </row>
    <row r="484">
      <c r="A484" s="118" t="s">
        <v>626</v>
      </c>
      <c r="B484" s="119">
        <v>43965.0</v>
      </c>
      <c r="C484" s="120">
        <v>0.438</v>
      </c>
      <c r="D484" s="118" t="s">
        <v>60</v>
      </c>
      <c r="E484" s="121" t="s">
        <v>710</v>
      </c>
      <c r="F484" s="39" t="str">
        <f t="shared" si="1"/>
        <v>BAParipiranga43965</v>
      </c>
      <c r="G484" s="120">
        <v>0.438</v>
      </c>
    </row>
    <row r="485">
      <c r="A485" s="122" t="s">
        <v>627</v>
      </c>
      <c r="B485" s="123">
        <v>43965.0</v>
      </c>
      <c r="C485" s="114">
        <v>0.425</v>
      </c>
      <c r="D485" s="122" t="s">
        <v>60</v>
      </c>
      <c r="E485" s="124" t="s">
        <v>710</v>
      </c>
      <c r="F485" s="39" t="str">
        <f t="shared" si="1"/>
        <v>BAPau Brasil43965</v>
      </c>
      <c r="G485" s="114">
        <v>0.425</v>
      </c>
    </row>
    <row r="486">
      <c r="A486" s="118" t="s">
        <v>628</v>
      </c>
      <c r="B486" s="119">
        <v>43965.0</v>
      </c>
      <c r="C486" s="120">
        <v>0.437</v>
      </c>
      <c r="D486" s="118" t="s">
        <v>60</v>
      </c>
      <c r="E486" s="121" t="s">
        <v>710</v>
      </c>
      <c r="F486" s="39" t="str">
        <f t="shared" si="1"/>
        <v>BAPaulo Afonso43965</v>
      </c>
      <c r="G486" s="120">
        <v>0.437</v>
      </c>
    </row>
    <row r="487">
      <c r="A487" s="122" t="s">
        <v>870</v>
      </c>
      <c r="B487" s="123">
        <v>43965.0</v>
      </c>
      <c r="C487" s="114">
        <v>0.408</v>
      </c>
      <c r="D487" s="122" t="s">
        <v>60</v>
      </c>
      <c r="E487" s="124" t="s">
        <v>710</v>
      </c>
      <c r="F487" s="39" t="str">
        <f t="shared" si="1"/>
        <v>BAPé de Serra43965</v>
      </c>
      <c r="G487" s="114">
        <v>0.408</v>
      </c>
    </row>
    <row r="488">
      <c r="A488" s="118" t="s">
        <v>630</v>
      </c>
      <c r="B488" s="119">
        <v>43965.0</v>
      </c>
      <c r="C488" s="120">
        <v>0.442</v>
      </c>
      <c r="D488" s="118" t="s">
        <v>60</v>
      </c>
      <c r="E488" s="121" t="s">
        <v>710</v>
      </c>
      <c r="F488" s="39" t="str">
        <f t="shared" si="1"/>
        <v>BAPedrão43965</v>
      </c>
      <c r="G488" s="120">
        <v>0.442</v>
      </c>
    </row>
    <row r="489">
      <c r="A489" s="122" t="s">
        <v>631</v>
      </c>
      <c r="B489" s="123">
        <v>43965.0</v>
      </c>
      <c r="C489" s="114">
        <v>0.417</v>
      </c>
      <c r="D489" s="122" t="s">
        <v>60</v>
      </c>
      <c r="E489" s="124" t="s">
        <v>710</v>
      </c>
      <c r="F489" s="39" t="str">
        <f t="shared" si="1"/>
        <v>BAPedro Alexandre43965</v>
      </c>
      <c r="G489" s="114">
        <v>0.417</v>
      </c>
    </row>
    <row r="490">
      <c r="A490" s="118" t="s">
        <v>632</v>
      </c>
      <c r="B490" s="119">
        <v>43965.0</v>
      </c>
      <c r="C490" s="120">
        <v>0.397</v>
      </c>
      <c r="D490" s="118" t="s">
        <v>60</v>
      </c>
      <c r="E490" s="121" t="s">
        <v>710</v>
      </c>
      <c r="F490" s="39" t="str">
        <f t="shared" si="1"/>
        <v>BAPiatã43965</v>
      </c>
      <c r="G490" s="120">
        <v>0.397</v>
      </c>
    </row>
    <row r="491">
      <c r="A491" s="122" t="s">
        <v>633</v>
      </c>
      <c r="B491" s="123">
        <v>43965.0</v>
      </c>
      <c r="C491" s="114">
        <v>0.38</v>
      </c>
      <c r="D491" s="122" t="s">
        <v>60</v>
      </c>
      <c r="E491" s="124" t="s">
        <v>710</v>
      </c>
      <c r="F491" s="39" t="str">
        <f t="shared" si="1"/>
        <v>BAPilão Arcado43965</v>
      </c>
      <c r="G491" s="114">
        <v>0.38</v>
      </c>
    </row>
    <row r="492">
      <c r="A492" s="118" t="s">
        <v>634</v>
      </c>
      <c r="B492" s="119">
        <v>43965.0</v>
      </c>
      <c r="C492" s="120">
        <v>0.42</v>
      </c>
      <c r="D492" s="118" t="s">
        <v>60</v>
      </c>
      <c r="E492" s="121" t="s">
        <v>710</v>
      </c>
      <c r="F492" s="39" t="str">
        <f t="shared" si="1"/>
        <v>BAPindaí43965</v>
      </c>
      <c r="G492" s="120">
        <v>0.42</v>
      </c>
    </row>
    <row r="493">
      <c r="A493" s="122" t="s">
        <v>635</v>
      </c>
      <c r="B493" s="123">
        <v>43965.0</v>
      </c>
      <c r="C493" s="114">
        <v>0.444</v>
      </c>
      <c r="D493" s="122" t="s">
        <v>60</v>
      </c>
      <c r="E493" s="124" t="s">
        <v>710</v>
      </c>
      <c r="F493" s="39" t="str">
        <f t="shared" si="1"/>
        <v>BAPindobaçu43965</v>
      </c>
      <c r="G493" s="114">
        <v>0.444</v>
      </c>
    </row>
    <row r="494">
      <c r="A494" s="118" t="s">
        <v>636</v>
      </c>
      <c r="B494" s="119">
        <v>43965.0</v>
      </c>
      <c r="C494" s="120">
        <v>0.335</v>
      </c>
      <c r="D494" s="118" t="s">
        <v>60</v>
      </c>
      <c r="E494" s="121" t="s">
        <v>710</v>
      </c>
      <c r="F494" s="39" t="str">
        <f t="shared" si="1"/>
        <v>BAPintadas43965</v>
      </c>
      <c r="G494" s="120">
        <v>0.335</v>
      </c>
    </row>
    <row r="495">
      <c r="A495" s="122" t="s">
        <v>873</v>
      </c>
      <c r="B495" s="123">
        <v>43965.0</v>
      </c>
      <c r="C495" s="114">
        <v>0.478</v>
      </c>
      <c r="D495" s="122" t="s">
        <v>60</v>
      </c>
      <c r="E495" s="124" t="s">
        <v>710</v>
      </c>
      <c r="F495" s="39" t="str">
        <f t="shared" si="1"/>
        <v>BAPiraí do Norte43965</v>
      </c>
      <c r="G495" s="114">
        <v>0.478</v>
      </c>
    </row>
    <row r="496">
      <c r="A496" s="118" t="s">
        <v>638</v>
      </c>
      <c r="B496" s="119">
        <v>43965.0</v>
      </c>
      <c r="C496" s="120">
        <v>0.388</v>
      </c>
      <c r="D496" s="118" t="s">
        <v>60</v>
      </c>
      <c r="E496" s="121" t="s">
        <v>710</v>
      </c>
      <c r="F496" s="39" t="str">
        <f t="shared" si="1"/>
        <v>BAPiripá43965</v>
      </c>
      <c r="G496" s="120">
        <v>0.388</v>
      </c>
    </row>
    <row r="497">
      <c r="A497" s="122" t="s">
        <v>639</v>
      </c>
      <c r="B497" s="123">
        <v>43965.0</v>
      </c>
      <c r="C497" s="114">
        <v>0.384</v>
      </c>
      <c r="D497" s="122" t="s">
        <v>60</v>
      </c>
      <c r="E497" s="124" t="s">
        <v>710</v>
      </c>
      <c r="F497" s="39" t="str">
        <f t="shared" si="1"/>
        <v>BAPiritiba43965</v>
      </c>
      <c r="G497" s="114">
        <v>0.384</v>
      </c>
    </row>
    <row r="498">
      <c r="A498" s="118" t="s">
        <v>640</v>
      </c>
      <c r="B498" s="119">
        <v>43965.0</v>
      </c>
      <c r="C498" s="120">
        <v>0.393</v>
      </c>
      <c r="D498" s="118" t="s">
        <v>60</v>
      </c>
      <c r="E498" s="121" t="s">
        <v>710</v>
      </c>
      <c r="F498" s="39" t="str">
        <f t="shared" si="1"/>
        <v>BAPlanaltino43965</v>
      </c>
      <c r="G498" s="120">
        <v>0.393</v>
      </c>
    </row>
    <row r="499">
      <c r="A499" s="122" t="s">
        <v>641</v>
      </c>
      <c r="B499" s="123">
        <v>43965.0</v>
      </c>
      <c r="C499" s="114">
        <v>0.375</v>
      </c>
      <c r="D499" s="122" t="s">
        <v>60</v>
      </c>
      <c r="E499" s="124" t="s">
        <v>710</v>
      </c>
      <c r="F499" s="39" t="str">
        <f t="shared" si="1"/>
        <v>BAPlanalto43965</v>
      </c>
      <c r="G499" s="114">
        <v>0.375</v>
      </c>
    </row>
    <row r="500">
      <c r="A500" s="118" t="s">
        <v>642</v>
      </c>
      <c r="B500" s="119">
        <v>43965.0</v>
      </c>
      <c r="C500" s="120">
        <v>0.343</v>
      </c>
      <c r="D500" s="118" t="s">
        <v>60</v>
      </c>
      <c r="E500" s="121" t="s">
        <v>710</v>
      </c>
      <c r="F500" s="39" t="str">
        <f t="shared" si="1"/>
        <v>BAPoções43965</v>
      </c>
      <c r="G500" s="120">
        <v>0.343</v>
      </c>
    </row>
    <row r="501">
      <c r="A501" s="122" t="s">
        <v>643</v>
      </c>
      <c r="B501" s="123">
        <v>43965.0</v>
      </c>
      <c r="C501" s="114">
        <v>0.377</v>
      </c>
      <c r="D501" s="122" t="s">
        <v>60</v>
      </c>
      <c r="E501" s="124" t="s">
        <v>710</v>
      </c>
      <c r="F501" s="39" t="str">
        <f t="shared" si="1"/>
        <v>BAPojuca43965</v>
      </c>
      <c r="G501" s="114">
        <v>0.377</v>
      </c>
    </row>
    <row r="502">
      <c r="A502" s="118" t="s">
        <v>644</v>
      </c>
      <c r="B502" s="119">
        <v>43965.0</v>
      </c>
      <c r="C502" s="120">
        <v>0.38</v>
      </c>
      <c r="D502" s="118" t="s">
        <v>60</v>
      </c>
      <c r="E502" s="121" t="s">
        <v>710</v>
      </c>
      <c r="F502" s="39" t="str">
        <f t="shared" si="1"/>
        <v>BAPonto Novo43965</v>
      </c>
      <c r="G502" s="120">
        <v>0.38</v>
      </c>
    </row>
    <row r="503">
      <c r="A503" s="122" t="s">
        <v>645</v>
      </c>
      <c r="B503" s="123">
        <v>43965.0</v>
      </c>
      <c r="C503" s="114">
        <v>0.42</v>
      </c>
      <c r="D503" s="122" t="s">
        <v>60</v>
      </c>
      <c r="E503" s="124" t="s">
        <v>710</v>
      </c>
      <c r="F503" s="39" t="str">
        <f t="shared" si="1"/>
        <v>BAPorto Seguro43965</v>
      </c>
      <c r="G503" s="114">
        <v>0.42</v>
      </c>
    </row>
    <row r="504">
      <c r="A504" s="118" t="s">
        <v>646</v>
      </c>
      <c r="B504" s="119">
        <v>43965.0</v>
      </c>
      <c r="C504" s="120">
        <v>0.354</v>
      </c>
      <c r="D504" s="118" t="s">
        <v>60</v>
      </c>
      <c r="E504" s="121" t="s">
        <v>710</v>
      </c>
      <c r="F504" s="39" t="str">
        <f t="shared" si="1"/>
        <v>BAPotiraguá43965</v>
      </c>
      <c r="G504" s="120">
        <v>0.354</v>
      </c>
    </row>
    <row r="505">
      <c r="A505" s="122" t="s">
        <v>647</v>
      </c>
      <c r="B505" s="123">
        <v>43965.0</v>
      </c>
      <c r="C505" s="114">
        <v>0.426</v>
      </c>
      <c r="D505" s="122" t="s">
        <v>60</v>
      </c>
      <c r="E505" s="124" t="s">
        <v>710</v>
      </c>
      <c r="F505" s="39" t="str">
        <f t="shared" si="1"/>
        <v>BAPrado43965</v>
      </c>
      <c r="G505" s="114">
        <v>0.426</v>
      </c>
    </row>
    <row r="506">
      <c r="A506" s="118" t="s">
        <v>648</v>
      </c>
      <c r="B506" s="119">
        <v>43965.0</v>
      </c>
      <c r="C506" s="120">
        <v>0.485</v>
      </c>
      <c r="D506" s="118" t="s">
        <v>60</v>
      </c>
      <c r="E506" s="121" t="s">
        <v>710</v>
      </c>
      <c r="F506" s="39" t="str">
        <f t="shared" si="1"/>
        <v>BAPresidente Dutra43965</v>
      </c>
      <c r="G506" s="120">
        <v>0.485</v>
      </c>
    </row>
    <row r="507">
      <c r="A507" s="122" t="s">
        <v>649</v>
      </c>
      <c r="B507" s="123">
        <v>43965.0</v>
      </c>
      <c r="C507" s="114">
        <v>0.418</v>
      </c>
      <c r="D507" s="122" t="s">
        <v>60</v>
      </c>
      <c r="E507" s="124" t="s">
        <v>710</v>
      </c>
      <c r="F507" s="39" t="str">
        <f t="shared" si="1"/>
        <v>BAPresidente Jânio Quadros43965</v>
      </c>
      <c r="G507" s="114">
        <v>0.418</v>
      </c>
    </row>
    <row r="508">
      <c r="A508" s="118" t="s">
        <v>650</v>
      </c>
      <c r="B508" s="119">
        <v>43965.0</v>
      </c>
      <c r="C508" s="120">
        <v>0.411</v>
      </c>
      <c r="D508" s="118" t="s">
        <v>60</v>
      </c>
      <c r="E508" s="121" t="s">
        <v>710</v>
      </c>
      <c r="F508" s="39" t="str">
        <f t="shared" si="1"/>
        <v>BAPresidente Tancredo Neves43965</v>
      </c>
      <c r="G508" s="120">
        <v>0.411</v>
      </c>
    </row>
    <row r="509">
      <c r="A509" s="122" t="s">
        <v>651</v>
      </c>
      <c r="B509" s="123">
        <v>43965.0</v>
      </c>
      <c r="C509" s="114">
        <v>0.386</v>
      </c>
      <c r="D509" s="122" t="s">
        <v>60</v>
      </c>
      <c r="E509" s="124" t="s">
        <v>710</v>
      </c>
      <c r="F509" s="39" t="str">
        <f t="shared" si="1"/>
        <v>BAQueimadas43965</v>
      </c>
      <c r="G509" s="114">
        <v>0.386</v>
      </c>
    </row>
    <row r="510">
      <c r="A510" s="118" t="s">
        <v>652</v>
      </c>
      <c r="B510" s="119">
        <v>43965.0</v>
      </c>
      <c r="C510" s="120">
        <v>0.433</v>
      </c>
      <c r="D510" s="118" t="s">
        <v>60</v>
      </c>
      <c r="E510" s="121" t="s">
        <v>710</v>
      </c>
      <c r="F510" s="39" t="str">
        <f t="shared" si="1"/>
        <v>BAQuijingue43965</v>
      </c>
      <c r="G510" s="120">
        <v>0.433</v>
      </c>
    </row>
    <row r="511">
      <c r="A511" s="122" t="s">
        <v>653</v>
      </c>
      <c r="B511" s="123">
        <v>43965.0</v>
      </c>
      <c r="C511" s="114">
        <v>0.429</v>
      </c>
      <c r="D511" s="122" t="s">
        <v>60</v>
      </c>
      <c r="E511" s="124" t="s">
        <v>710</v>
      </c>
      <c r="F511" s="39" t="str">
        <f t="shared" si="1"/>
        <v>BAQuixabeira43965</v>
      </c>
      <c r="G511" s="114">
        <v>0.429</v>
      </c>
    </row>
    <row r="512">
      <c r="A512" s="118" t="s">
        <v>654</v>
      </c>
      <c r="B512" s="119">
        <v>43965.0</v>
      </c>
      <c r="C512" s="120">
        <v>0.456</v>
      </c>
      <c r="D512" s="118" t="s">
        <v>60</v>
      </c>
      <c r="E512" s="121" t="s">
        <v>710</v>
      </c>
      <c r="F512" s="39" t="str">
        <f t="shared" si="1"/>
        <v>BARafael Jambeiro43965</v>
      </c>
      <c r="G512" s="120">
        <v>0.456</v>
      </c>
    </row>
    <row r="513">
      <c r="A513" s="122" t="s">
        <v>655</v>
      </c>
      <c r="B513" s="123">
        <v>43965.0</v>
      </c>
      <c r="C513" s="114">
        <v>0.414</v>
      </c>
      <c r="D513" s="122" t="s">
        <v>60</v>
      </c>
      <c r="E513" s="124" t="s">
        <v>710</v>
      </c>
      <c r="F513" s="39" t="str">
        <f t="shared" si="1"/>
        <v>BARemanso43965</v>
      </c>
      <c r="G513" s="114">
        <v>0.414</v>
      </c>
    </row>
    <row r="514">
      <c r="A514" s="118" t="s">
        <v>656</v>
      </c>
      <c r="B514" s="119">
        <v>43965.0</v>
      </c>
      <c r="C514" s="120">
        <v>0.354</v>
      </c>
      <c r="D514" s="118" t="s">
        <v>60</v>
      </c>
      <c r="E514" s="121" t="s">
        <v>710</v>
      </c>
      <c r="F514" s="39" t="str">
        <f t="shared" si="1"/>
        <v>BARetirolândia43965</v>
      </c>
      <c r="G514" s="120">
        <v>0.354</v>
      </c>
    </row>
    <row r="515">
      <c r="A515" s="122" t="s">
        <v>879</v>
      </c>
      <c r="B515" s="123">
        <v>43965.0</v>
      </c>
      <c r="C515" s="114">
        <v>0.432</v>
      </c>
      <c r="D515" s="122" t="s">
        <v>60</v>
      </c>
      <c r="E515" s="124" t="s">
        <v>710</v>
      </c>
      <c r="F515" s="39" t="str">
        <f t="shared" si="1"/>
        <v>BARiachão das Neves43965</v>
      </c>
      <c r="G515" s="114">
        <v>0.432</v>
      </c>
    </row>
    <row r="516">
      <c r="A516" s="118" t="s">
        <v>880</v>
      </c>
      <c r="B516" s="119">
        <v>43965.0</v>
      </c>
      <c r="C516" s="120">
        <v>0.344</v>
      </c>
      <c r="D516" s="118" t="s">
        <v>60</v>
      </c>
      <c r="E516" s="121" t="s">
        <v>710</v>
      </c>
      <c r="F516" s="39" t="str">
        <f t="shared" si="1"/>
        <v>BARiachão do Jacuípe43965</v>
      </c>
      <c r="G516" s="120">
        <v>0.344</v>
      </c>
    </row>
    <row r="517">
      <c r="A517" s="122" t="s">
        <v>881</v>
      </c>
      <c r="B517" s="123">
        <v>43965.0</v>
      </c>
      <c r="C517" s="114">
        <v>0.371</v>
      </c>
      <c r="D517" s="122" t="s">
        <v>60</v>
      </c>
      <c r="E517" s="124" t="s">
        <v>710</v>
      </c>
      <c r="F517" s="39" t="str">
        <f t="shared" si="1"/>
        <v>BARiacho de Santana43965</v>
      </c>
      <c r="G517" s="114">
        <v>0.371</v>
      </c>
    </row>
    <row r="518">
      <c r="A518" s="118" t="s">
        <v>883</v>
      </c>
      <c r="B518" s="119">
        <v>43965.0</v>
      </c>
      <c r="C518" s="120">
        <v>0.436</v>
      </c>
      <c r="D518" s="118" t="s">
        <v>60</v>
      </c>
      <c r="E518" s="121" t="s">
        <v>710</v>
      </c>
      <c r="F518" s="39" t="str">
        <f t="shared" si="1"/>
        <v>BARibeira do Amparo43965</v>
      </c>
      <c r="G518" s="120">
        <v>0.436</v>
      </c>
    </row>
    <row r="519">
      <c r="A519" s="122" t="s">
        <v>884</v>
      </c>
      <c r="B519" s="123">
        <v>43965.0</v>
      </c>
      <c r="C519" s="114">
        <v>0.408</v>
      </c>
      <c r="D519" s="122" t="s">
        <v>60</v>
      </c>
      <c r="E519" s="124" t="s">
        <v>710</v>
      </c>
      <c r="F519" s="39" t="str">
        <f t="shared" si="1"/>
        <v>BARibeira do Pombal43965</v>
      </c>
      <c r="G519" s="114">
        <v>0.408</v>
      </c>
    </row>
    <row r="520">
      <c r="A520" s="118" t="s">
        <v>885</v>
      </c>
      <c r="B520" s="119">
        <v>43965.0</v>
      </c>
      <c r="C520" s="120">
        <v>0.464</v>
      </c>
      <c r="D520" s="118" t="s">
        <v>60</v>
      </c>
      <c r="E520" s="121" t="s">
        <v>710</v>
      </c>
      <c r="F520" s="39" t="str">
        <f t="shared" si="1"/>
        <v>BARibeirão do Largo43965</v>
      </c>
      <c r="G520" s="120">
        <v>0.464</v>
      </c>
    </row>
    <row r="521">
      <c r="A521" s="122" t="s">
        <v>886</v>
      </c>
      <c r="B521" s="123">
        <v>43965.0</v>
      </c>
      <c r="C521" s="114">
        <v>0.379</v>
      </c>
      <c r="D521" s="122" t="s">
        <v>60</v>
      </c>
      <c r="E521" s="124" t="s">
        <v>710</v>
      </c>
      <c r="F521" s="39" t="str">
        <f t="shared" si="1"/>
        <v>BARio de Contas43965</v>
      </c>
      <c r="G521" s="114">
        <v>0.379</v>
      </c>
    </row>
    <row r="522">
      <c r="A522" s="118" t="s">
        <v>888</v>
      </c>
      <c r="B522" s="119">
        <v>43965.0</v>
      </c>
      <c r="C522" s="120">
        <v>0.523</v>
      </c>
      <c r="D522" s="118" t="s">
        <v>60</v>
      </c>
      <c r="E522" s="121" t="s">
        <v>710</v>
      </c>
      <c r="F522" s="39" t="str">
        <f t="shared" si="1"/>
        <v>BARio do Antônio43965</v>
      </c>
      <c r="G522" s="120">
        <v>0.523</v>
      </c>
    </row>
    <row r="523">
      <c r="A523" s="122" t="s">
        <v>889</v>
      </c>
      <c r="B523" s="123">
        <v>43965.0</v>
      </c>
      <c r="C523" s="114">
        <v>0.367</v>
      </c>
      <c r="D523" s="122" t="s">
        <v>60</v>
      </c>
      <c r="E523" s="124" t="s">
        <v>710</v>
      </c>
      <c r="F523" s="39" t="str">
        <f t="shared" si="1"/>
        <v>BARio do Pires43965</v>
      </c>
      <c r="G523" s="114">
        <v>0.367</v>
      </c>
    </row>
    <row r="524">
      <c r="A524" s="118" t="s">
        <v>666</v>
      </c>
      <c r="B524" s="119">
        <v>43965.0</v>
      </c>
      <c r="C524" s="120">
        <v>0.389</v>
      </c>
      <c r="D524" s="118" t="s">
        <v>60</v>
      </c>
      <c r="E524" s="121" t="s">
        <v>710</v>
      </c>
      <c r="F524" s="39" t="str">
        <f t="shared" si="1"/>
        <v>BARio Real43965</v>
      </c>
      <c r="G524" s="120">
        <v>0.389</v>
      </c>
    </row>
    <row r="525">
      <c r="A525" s="122" t="s">
        <v>667</v>
      </c>
      <c r="B525" s="123">
        <v>43965.0</v>
      </c>
      <c r="C525" s="114">
        <v>0.449</v>
      </c>
      <c r="D525" s="122" t="s">
        <v>60</v>
      </c>
      <c r="E525" s="124" t="s">
        <v>710</v>
      </c>
      <c r="F525" s="39" t="str">
        <f t="shared" si="1"/>
        <v>BARodelas43965</v>
      </c>
      <c r="G525" s="114">
        <v>0.449</v>
      </c>
    </row>
    <row r="526">
      <c r="A526" s="118" t="s">
        <v>668</v>
      </c>
      <c r="B526" s="119">
        <v>43965.0</v>
      </c>
      <c r="C526" s="120">
        <v>0.354</v>
      </c>
      <c r="D526" s="118" t="s">
        <v>60</v>
      </c>
      <c r="E526" s="121" t="s">
        <v>710</v>
      </c>
      <c r="F526" s="39" t="str">
        <f t="shared" si="1"/>
        <v>BARuy Barbosa43965</v>
      </c>
      <c r="G526" s="120">
        <v>0.354</v>
      </c>
    </row>
    <row r="527">
      <c r="A527" s="122" t="s">
        <v>891</v>
      </c>
      <c r="B527" s="123">
        <v>43965.0</v>
      </c>
      <c r="C527" s="114">
        <v>0.488</v>
      </c>
      <c r="D527" s="122" t="s">
        <v>60</v>
      </c>
      <c r="E527" s="124" t="s">
        <v>710</v>
      </c>
      <c r="F527" s="39" t="str">
        <f t="shared" si="1"/>
        <v>BASalinas da Margarida43965</v>
      </c>
      <c r="G527" s="114">
        <v>0.488</v>
      </c>
    </row>
    <row r="528">
      <c r="A528" s="118" t="s">
        <v>892</v>
      </c>
      <c r="B528" s="119">
        <v>43965.0</v>
      </c>
      <c r="C528" s="120">
        <v>0.452</v>
      </c>
      <c r="D528" s="118" t="s">
        <v>60</v>
      </c>
      <c r="E528" s="121" t="s">
        <v>710</v>
      </c>
      <c r="F528" s="39" t="str">
        <f t="shared" si="1"/>
        <v>BASalvador43965</v>
      </c>
      <c r="G528" s="120">
        <v>0.452</v>
      </c>
    </row>
    <row r="529">
      <c r="A529" s="122" t="s">
        <v>671</v>
      </c>
      <c r="B529" s="123">
        <v>43965.0</v>
      </c>
      <c r="C529" s="114">
        <v>0.423</v>
      </c>
      <c r="D529" s="122" t="s">
        <v>60</v>
      </c>
      <c r="E529" s="124" t="s">
        <v>710</v>
      </c>
      <c r="F529" s="39" t="str">
        <f t="shared" si="1"/>
        <v>BASanta Bárbara43965</v>
      </c>
      <c r="G529" s="114">
        <v>0.423</v>
      </c>
    </row>
    <row r="530">
      <c r="A530" s="118" t="s">
        <v>672</v>
      </c>
      <c r="B530" s="119">
        <v>43965.0</v>
      </c>
      <c r="C530" s="120">
        <v>0.45</v>
      </c>
      <c r="D530" s="118" t="s">
        <v>60</v>
      </c>
      <c r="E530" s="121" t="s">
        <v>710</v>
      </c>
      <c r="F530" s="39" t="str">
        <f t="shared" si="1"/>
        <v>BASanta Brígida43965</v>
      </c>
      <c r="G530" s="120">
        <v>0.45</v>
      </c>
    </row>
    <row r="531">
      <c r="A531" s="122" t="s">
        <v>673</v>
      </c>
      <c r="B531" s="123">
        <v>43965.0</v>
      </c>
      <c r="C531" s="114">
        <v>0.437</v>
      </c>
      <c r="D531" s="122" t="s">
        <v>60</v>
      </c>
      <c r="E531" s="124" t="s">
        <v>710</v>
      </c>
      <c r="F531" s="39" t="str">
        <f t="shared" si="1"/>
        <v>BASanta Cruz Cabrália43965</v>
      </c>
      <c r="G531" s="114">
        <v>0.437</v>
      </c>
    </row>
    <row r="532">
      <c r="A532" s="118" t="s">
        <v>894</v>
      </c>
      <c r="B532" s="119">
        <v>43965.0</v>
      </c>
      <c r="C532" s="120">
        <v>0.403</v>
      </c>
      <c r="D532" s="118" t="s">
        <v>60</v>
      </c>
      <c r="E532" s="121" t="s">
        <v>710</v>
      </c>
      <c r="F532" s="39" t="str">
        <f t="shared" si="1"/>
        <v>BASanta Cruz da Vitória43965</v>
      </c>
      <c r="G532" s="120">
        <v>0.403</v>
      </c>
    </row>
    <row r="533">
      <c r="A533" s="122" t="s">
        <v>675</v>
      </c>
      <c r="B533" s="123">
        <v>43965.0</v>
      </c>
      <c r="C533" s="114">
        <v>0.414</v>
      </c>
      <c r="D533" s="122" t="s">
        <v>60</v>
      </c>
      <c r="E533" s="124" t="s">
        <v>710</v>
      </c>
      <c r="F533" s="39" t="str">
        <f t="shared" si="1"/>
        <v>BASanta Inês43965</v>
      </c>
      <c r="G533" s="114">
        <v>0.414</v>
      </c>
    </row>
    <row r="534">
      <c r="A534" s="118" t="s">
        <v>677</v>
      </c>
      <c r="B534" s="119">
        <v>43965.0</v>
      </c>
      <c r="C534" s="120">
        <v>0.492</v>
      </c>
      <c r="D534" s="118" t="s">
        <v>60</v>
      </c>
      <c r="E534" s="121" t="s">
        <v>710</v>
      </c>
      <c r="F534" s="39" t="str">
        <f t="shared" si="1"/>
        <v>BASanta Luzia43965</v>
      </c>
      <c r="G534" s="120">
        <v>0.492</v>
      </c>
    </row>
    <row r="535">
      <c r="A535" s="122" t="s">
        <v>895</v>
      </c>
      <c r="B535" s="123">
        <v>43965.0</v>
      </c>
      <c r="C535" s="114">
        <v>0.353</v>
      </c>
      <c r="D535" s="122" t="s">
        <v>60</v>
      </c>
      <c r="E535" s="124" t="s">
        <v>710</v>
      </c>
      <c r="F535" s="39" t="str">
        <f t="shared" si="1"/>
        <v>BASanta Maria da Vitória43965</v>
      </c>
      <c r="G535" s="114">
        <v>0.353</v>
      </c>
    </row>
    <row r="536">
      <c r="A536" s="118" t="s">
        <v>897</v>
      </c>
      <c r="B536" s="119">
        <v>43965.0</v>
      </c>
      <c r="C536" s="120">
        <v>0.354</v>
      </c>
      <c r="D536" s="118" t="s">
        <v>60</v>
      </c>
      <c r="E536" s="121" t="s">
        <v>710</v>
      </c>
      <c r="F536" s="39" t="str">
        <f t="shared" si="1"/>
        <v>BASanta Rita de Cássia43965</v>
      </c>
      <c r="G536" s="120">
        <v>0.354</v>
      </c>
    </row>
    <row r="537">
      <c r="A537" s="122" t="s">
        <v>681</v>
      </c>
      <c r="B537" s="123">
        <v>43965.0</v>
      </c>
      <c r="C537" s="114">
        <v>0.414</v>
      </c>
      <c r="D537" s="122" t="s">
        <v>60</v>
      </c>
      <c r="E537" s="124" t="s">
        <v>710</v>
      </c>
      <c r="F537" s="39" t="str">
        <f t="shared" si="1"/>
        <v>BASanta Teresinha43965</v>
      </c>
      <c r="G537" s="114">
        <v>0.414</v>
      </c>
    </row>
    <row r="538">
      <c r="A538" s="118" t="s">
        <v>676</v>
      </c>
      <c r="B538" s="119">
        <v>43965.0</v>
      </c>
      <c r="C538" s="120">
        <v>0.402</v>
      </c>
      <c r="D538" s="118" t="s">
        <v>60</v>
      </c>
      <c r="E538" s="121" t="s">
        <v>710</v>
      </c>
      <c r="F538" s="39" t="str">
        <f t="shared" si="1"/>
        <v>BASantaluz43965</v>
      </c>
      <c r="G538" s="120">
        <v>0.402</v>
      </c>
    </row>
    <row r="539">
      <c r="A539" s="122" t="s">
        <v>322</v>
      </c>
      <c r="B539" s="123">
        <v>43965.0</v>
      </c>
      <c r="C539" s="114">
        <v>0.394</v>
      </c>
      <c r="D539" s="122" t="s">
        <v>60</v>
      </c>
      <c r="E539" s="124" t="s">
        <v>710</v>
      </c>
      <c r="F539" s="39" t="str">
        <f t="shared" si="1"/>
        <v>BASantana43965</v>
      </c>
      <c r="G539" s="114">
        <v>0.394</v>
      </c>
    </row>
    <row r="540">
      <c r="A540" s="118" t="s">
        <v>679</v>
      </c>
      <c r="B540" s="119">
        <v>43965.0</v>
      </c>
      <c r="C540" s="120">
        <v>0.464</v>
      </c>
      <c r="D540" s="118" t="s">
        <v>60</v>
      </c>
      <c r="E540" s="121" t="s">
        <v>710</v>
      </c>
      <c r="F540" s="39" t="str">
        <f t="shared" si="1"/>
        <v>BASantanópolis43965</v>
      </c>
      <c r="G540" s="120">
        <v>0.464</v>
      </c>
    </row>
    <row r="541">
      <c r="A541" s="122" t="s">
        <v>682</v>
      </c>
      <c r="B541" s="123">
        <v>43965.0</v>
      </c>
      <c r="C541" s="114">
        <v>0.462</v>
      </c>
      <c r="D541" s="122" t="s">
        <v>60</v>
      </c>
      <c r="E541" s="124" t="s">
        <v>710</v>
      </c>
      <c r="F541" s="39" t="str">
        <f t="shared" si="1"/>
        <v>BASanto Amaro43965</v>
      </c>
      <c r="G541" s="114">
        <v>0.462</v>
      </c>
    </row>
    <row r="542">
      <c r="A542" s="118" t="s">
        <v>899</v>
      </c>
      <c r="B542" s="119">
        <v>43965.0</v>
      </c>
      <c r="C542" s="120">
        <v>0.367</v>
      </c>
      <c r="D542" s="118" t="s">
        <v>60</v>
      </c>
      <c r="E542" s="121" t="s">
        <v>710</v>
      </c>
      <c r="F542" s="39" t="str">
        <f t="shared" si="1"/>
        <v>BASanto Antônio de Jesus43965</v>
      </c>
      <c r="G542" s="120">
        <v>0.367</v>
      </c>
    </row>
    <row r="543">
      <c r="A543" s="122" t="s">
        <v>684</v>
      </c>
      <c r="B543" s="123">
        <v>43965.0</v>
      </c>
      <c r="C543" s="114">
        <v>0.333</v>
      </c>
      <c r="D543" s="122" t="s">
        <v>60</v>
      </c>
      <c r="E543" s="124" t="s">
        <v>710</v>
      </c>
      <c r="F543" s="39" t="str">
        <f t="shared" si="1"/>
        <v>BASanto Estêvão43965</v>
      </c>
      <c r="G543" s="114">
        <v>0.333</v>
      </c>
    </row>
    <row r="544">
      <c r="A544" s="118" t="s">
        <v>685</v>
      </c>
      <c r="B544" s="119">
        <v>43965.0</v>
      </c>
      <c r="C544" s="120">
        <v>0.393</v>
      </c>
      <c r="D544" s="118" t="s">
        <v>60</v>
      </c>
      <c r="E544" s="121" t="s">
        <v>710</v>
      </c>
      <c r="F544" s="39" t="str">
        <f t="shared" si="1"/>
        <v>BASão Desidério43965</v>
      </c>
      <c r="G544" s="120">
        <v>0.393</v>
      </c>
    </row>
    <row r="545">
      <c r="A545" s="122" t="s">
        <v>686</v>
      </c>
      <c r="B545" s="123">
        <v>43965.0</v>
      </c>
      <c r="C545" s="114">
        <v>0.389</v>
      </c>
      <c r="D545" s="122" t="s">
        <v>60</v>
      </c>
      <c r="E545" s="124" t="s">
        <v>710</v>
      </c>
      <c r="F545" s="39" t="str">
        <f t="shared" si="1"/>
        <v>BASão Domingos43965</v>
      </c>
      <c r="G545" s="114">
        <v>0.389</v>
      </c>
    </row>
    <row r="546">
      <c r="A546" s="118" t="s">
        <v>689</v>
      </c>
      <c r="B546" s="119">
        <v>43965.0</v>
      </c>
      <c r="C546" s="120">
        <v>0.407</v>
      </c>
      <c r="D546" s="118" t="s">
        <v>60</v>
      </c>
      <c r="E546" s="121" t="s">
        <v>710</v>
      </c>
      <c r="F546" s="39" t="str">
        <f t="shared" si="1"/>
        <v>BASão Felipe43965</v>
      </c>
      <c r="G546" s="120">
        <v>0.407</v>
      </c>
    </row>
    <row r="547">
      <c r="A547" s="122" t="s">
        <v>687</v>
      </c>
      <c r="B547" s="123">
        <v>43965.0</v>
      </c>
      <c r="C547" s="114">
        <v>0.43</v>
      </c>
      <c r="D547" s="122" t="s">
        <v>60</v>
      </c>
      <c r="E547" s="124" t="s">
        <v>710</v>
      </c>
      <c r="F547" s="39" t="str">
        <f t="shared" si="1"/>
        <v>BASão Félix43965</v>
      </c>
      <c r="G547" s="114">
        <v>0.43</v>
      </c>
    </row>
    <row r="548">
      <c r="A548" s="118" t="s">
        <v>901</v>
      </c>
      <c r="B548" s="119">
        <v>43965.0</v>
      </c>
      <c r="C548" s="120">
        <v>0.382</v>
      </c>
      <c r="D548" s="118" t="s">
        <v>60</v>
      </c>
      <c r="E548" s="121" t="s">
        <v>710</v>
      </c>
      <c r="F548" s="39" t="str">
        <f t="shared" si="1"/>
        <v>BASão Félix do Coribe43965</v>
      </c>
      <c r="G548" s="120">
        <v>0.382</v>
      </c>
    </row>
    <row r="549">
      <c r="A549" s="122" t="s">
        <v>902</v>
      </c>
      <c r="B549" s="123">
        <v>43965.0</v>
      </c>
      <c r="C549" s="114">
        <v>0.441</v>
      </c>
      <c r="D549" s="122" t="s">
        <v>60</v>
      </c>
      <c r="E549" s="124" t="s">
        <v>710</v>
      </c>
      <c r="F549" s="39" t="str">
        <f t="shared" si="1"/>
        <v>BASão Francisco do Conde43965</v>
      </c>
      <c r="G549" s="114">
        <v>0.441</v>
      </c>
    </row>
    <row r="550">
      <c r="A550" s="118" t="s">
        <v>691</v>
      </c>
      <c r="B550" s="119">
        <v>43965.0</v>
      </c>
      <c r="C550" s="120">
        <v>0.423</v>
      </c>
      <c r="D550" s="118" t="s">
        <v>60</v>
      </c>
      <c r="E550" s="121" t="s">
        <v>710</v>
      </c>
      <c r="F550" s="39" t="str">
        <f t="shared" si="1"/>
        <v>BASão Gabriel43965</v>
      </c>
      <c r="G550" s="120">
        <v>0.423</v>
      </c>
    </row>
    <row r="551">
      <c r="A551" s="122" t="s">
        <v>903</v>
      </c>
      <c r="B551" s="123">
        <v>43965.0</v>
      </c>
      <c r="C551" s="114">
        <v>0.396</v>
      </c>
      <c r="D551" s="122" t="s">
        <v>60</v>
      </c>
      <c r="E551" s="124" t="s">
        <v>710</v>
      </c>
      <c r="F551" s="39" t="str">
        <f t="shared" si="1"/>
        <v>BASão Gonçalo dos Campos43965</v>
      </c>
      <c r="G551" s="114">
        <v>0.396</v>
      </c>
    </row>
    <row r="552">
      <c r="A552" s="118" t="s">
        <v>905</v>
      </c>
      <c r="B552" s="119">
        <v>43965.0</v>
      </c>
      <c r="C552" s="120">
        <v>0.385</v>
      </c>
      <c r="D552" s="118" t="s">
        <v>60</v>
      </c>
      <c r="E552" s="121" t="s">
        <v>710</v>
      </c>
      <c r="F552" s="39" t="str">
        <f t="shared" si="1"/>
        <v>BASão José da Vitória43965</v>
      </c>
      <c r="G552" s="120">
        <v>0.385</v>
      </c>
    </row>
    <row r="553">
      <c r="A553" s="122" t="s">
        <v>906</v>
      </c>
      <c r="B553" s="123">
        <v>43965.0</v>
      </c>
      <c r="C553" s="114">
        <v>0.341</v>
      </c>
      <c r="D553" s="122" t="s">
        <v>60</v>
      </c>
      <c r="E553" s="124" t="s">
        <v>710</v>
      </c>
      <c r="F553" s="39" t="str">
        <f t="shared" si="1"/>
        <v>BASão José do Jacuípe43965</v>
      </c>
      <c r="G553" s="114">
        <v>0.341</v>
      </c>
    </row>
    <row r="554">
      <c r="A554" s="118" t="s">
        <v>907</v>
      </c>
      <c r="B554" s="119">
        <v>43965.0</v>
      </c>
      <c r="C554" s="120">
        <v>0.44</v>
      </c>
      <c r="D554" s="118" t="s">
        <v>60</v>
      </c>
      <c r="E554" s="121" t="s">
        <v>710</v>
      </c>
      <c r="F554" s="39" t="str">
        <f t="shared" si="1"/>
        <v>BASão Miguel das Matas43965</v>
      </c>
      <c r="G554" s="120">
        <v>0.44</v>
      </c>
    </row>
    <row r="555">
      <c r="A555" s="122" t="s">
        <v>908</v>
      </c>
      <c r="B555" s="123">
        <v>43965.0</v>
      </c>
      <c r="C555" s="114">
        <v>0.425</v>
      </c>
      <c r="D555" s="122" t="s">
        <v>60</v>
      </c>
      <c r="E555" s="124" t="s">
        <v>710</v>
      </c>
      <c r="F555" s="39" t="str">
        <f t="shared" si="1"/>
        <v>BASão Sebastião do Passé43965</v>
      </c>
      <c r="G555" s="114">
        <v>0.425</v>
      </c>
    </row>
    <row r="556">
      <c r="A556" s="118" t="s">
        <v>697</v>
      </c>
      <c r="B556" s="119">
        <v>43965.0</v>
      </c>
      <c r="C556" s="120">
        <v>0.417</v>
      </c>
      <c r="D556" s="118" t="s">
        <v>60</v>
      </c>
      <c r="E556" s="121" t="s">
        <v>710</v>
      </c>
      <c r="F556" s="39" t="str">
        <f t="shared" si="1"/>
        <v>BASapeaçu43965</v>
      </c>
      <c r="G556" s="120">
        <v>0.417</v>
      </c>
    </row>
    <row r="557">
      <c r="A557" s="122" t="s">
        <v>698</v>
      </c>
      <c r="B557" s="123">
        <v>43965.0</v>
      </c>
      <c r="C557" s="114">
        <v>0.456</v>
      </c>
      <c r="D557" s="122" t="s">
        <v>60</v>
      </c>
      <c r="E557" s="124" t="s">
        <v>710</v>
      </c>
      <c r="F557" s="39" t="str">
        <f t="shared" si="1"/>
        <v>BASátiro Dias43965</v>
      </c>
      <c r="G557" s="114">
        <v>0.456</v>
      </c>
    </row>
    <row r="558">
      <c r="A558" s="118" t="s">
        <v>699</v>
      </c>
      <c r="B558" s="119">
        <v>43965.0</v>
      </c>
      <c r="C558" s="120">
        <v>0.41</v>
      </c>
      <c r="D558" s="118" t="s">
        <v>60</v>
      </c>
      <c r="E558" s="121" t="s">
        <v>710</v>
      </c>
      <c r="F558" s="39" t="str">
        <f t="shared" si="1"/>
        <v>BASaubara43965</v>
      </c>
      <c r="G558" s="120">
        <v>0.41</v>
      </c>
    </row>
    <row r="559">
      <c r="A559" s="122" t="s">
        <v>700</v>
      </c>
      <c r="B559" s="123">
        <v>43965.0</v>
      </c>
      <c r="C559" s="114">
        <v>0.416</v>
      </c>
      <c r="D559" s="122" t="s">
        <v>60</v>
      </c>
      <c r="E559" s="124" t="s">
        <v>710</v>
      </c>
      <c r="F559" s="39" t="str">
        <f t="shared" si="1"/>
        <v>BASaúde43965</v>
      </c>
      <c r="G559" s="114">
        <v>0.416</v>
      </c>
    </row>
    <row r="560">
      <c r="A560" s="118" t="s">
        <v>910</v>
      </c>
      <c r="B560" s="119">
        <v>43965.0</v>
      </c>
      <c r="C560" s="120">
        <v>0.487</v>
      </c>
      <c r="D560" s="118" t="s">
        <v>60</v>
      </c>
      <c r="E560" s="121" t="s">
        <v>710</v>
      </c>
      <c r="F560" s="39" t="str">
        <f t="shared" si="1"/>
        <v>BASeabra43965</v>
      </c>
      <c r="G560" s="120">
        <v>0.487</v>
      </c>
    </row>
    <row r="561">
      <c r="A561" s="122" t="s">
        <v>702</v>
      </c>
      <c r="B561" s="123">
        <v>43965.0</v>
      </c>
      <c r="C561" s="114">
        <v>0.44</v>
      </c>
      <c r="D561" s="122" t="s">
        <v>60</v>
      </c>
      <c r="E561" s="124" t="s">
        <v>710</v>
      </c>
      <c r="F561" s="39" t="str">
        <f t="shared" si="1"/>
        <v>BASebastião Laranjeiras43965</v>
      </c>
      <c r="G561" s="114">
        <v>0.44</v>
      </c>
    </row>
    <row r="562">
      <c r="A562" s="118" t="s">
        <v>912</v>
      </c>
      <c r="B562" s="119">
        <v>43965.0</v>
      </c>
      <c r="C562" s="120">
        <v>0.395</v>
      </c>
      <c r="D562" s="118" t="s">
        <v>60</v>
      </c>
      <c r="E562" s="121" t="s">
        <v>710</v>
      </c>
      <c r="F562" s="39" t="str">
        <f t="shared" si="1"/>
        <v>BASenhor do Bonfim43965</v>
      </c>
      <c r="G562" s="120">
        <v>0.395</v>
      </c>
    </row>
    <row r="563">
      <c r="A563" s="122" t="s">
        <v>711</v>
      </c>
      <c r="B563" s="123">
        <v>43965.0</v>
      </c>
      <c r="C563" s="114">
        <v>0.379</v>
      </c>
      <c r="D563" s="122" t="s">
        <v>60</v>
      </c>
      <c r="E563" s="124" t="s">
        <v>710</v>
      </c>
      <c r="F563" s="39" t="str">
        <f t="shared" si="1"/>
        <v>BASento Sé43965</v>
      </c>
      <c r="G563" s="114">
        <v>0.379</v>
      </c>
    </row>
    <row r="564">
      <c r="A564" s="118" t="s">
        <v>913</v>
      </c>
      <c r="B564" s="119">
        <v>43965.0</v>
      </c>
      <c r="C564" s="120">
        <v>0.433</v>
      </c>
      <c r="D564" s="118" t="s">
        <v>60</v>
      </c>
      <c r="E564" s="121" t="s">
        <v>710</v>
      </c>
      <c r="F564" s="39" t="str">
        <f t="shared" si="1"/>
        <v>BASerra do Ramalho43965</v>
      </c>
      <c r="G564" s="120">
        <v>0.433</v>
      </c>
    </row>
    <row r="565">
      <c r="A565" s="122" t="s">
        <v>712</v>
      </c>
      <c r="B565" s="123">
        <v>43965.0</v>
      </c>
      <c r="C565" s="114">
        <v>0.485</v>
      </c>
      <c r="D565" s="122" t="s">
        <v>60</v>
      </c>
      <c r="E565" s="124" t="s">
        <v>710</v>
      </c>
      <c r="F565" s="39" t="str">
        <f t="shared" si="1"/>
        <v>BASerra Dourada43965</v>
      </c>
      <c r="G565" s="114">
        <v>0.485</v>
      </c>
    </row>
    <row r="566">
      <c r="A566" s="118" t="s">
        <v>713</v>
      </c>
      <c r="B566" s="119">
        <v>43965.0</v>
      </c>
      <c r="C566" s="120">
        <v>0.348</v>
      </c>
      <c r="D566" s="118" t="s">
        <v>60</v>
      </c>
      <c r="E566" s="121" t="s">
        <v>710</v>
      </c>
      <c r="F566" s="39" t="str">
        <f t="shared" si="1"/>
        <v>BASerra Preta43965</v>
      </c>
      <c r="G566" s="120">
        <v>0.348</v>
      </c>
    </row>
    <row r="567">
      <c r="A567" s="122" t="s">
        <v>714</v>
      </c>
      <c r="B567" s="123">
        <v>43965.0</v>
      </c>
      <c r="C567" s="114">
        <v>0.358</v>
      </c>
      <c r="D567" s="122" t="s">
        <v>60</v>
      </c>
      <c r="E567" s="124" t="s">
        <v>710</v>
      </c>
      <c r="F567" s="39" t="str">
        <f t="shared" si="1"/>
        <v>BASerrinha43965</v>
      </c>
      <c r="G567" s="114">
        <v>0.358</v>
      </c>
    </row>
    <row r="568">
      <c r="A568" s="118" t="s">
        <v>715</v>
      </c>
      <c r="B568" s="119">
        <v>43965.0</v>
      </c>
      <c r="C568" s="120">
        <v>0.396</v>
      </c>
      <c r="D568" s="118" t="s">
        <v>60</v>
      </c>
      <c r="E568" s="121" t="s">
        <v>710</v>
      </c>
      <c r="F568" s="39" t="str">
        <f t="shared" si="1"/>
        <v>BASerrolândia43965</v>
      </c>
      <c r="G568" s="120">
        <v>0.396</v>
      </c>
    </row>
    <row r="569">
      <c r="A569" s="122" t="s">
        <v>716</v>
      </c>
      <c r="B569" s="123">
        <v>43965.0</v>
      </c>
      <c r="C569" s="114">
        <v>0.393</v>
      </c>
      <c r="D569" s="122" t="s">
        <v>60</v>
      </c>
      <c r="E569" s="124" t="s">
        <v>710</v>
      </c>
      <c r="F569" s="39" t="str">
        <f t="shared" si="1"/>
        <v>BASimões Filho43965</v>
      </c>
      <c r="G569" s="114">
        <v>0.393</v>
      </c>
    </row>
    <row r="570">
      <c r="A570" s="118" t="s">
        <v>915</v>
      </c>
      <c r="B570" s="119">
        <v>43965.0</v>
      </c>
      <c r="C570" s="120">
        <v>0.43</v>
      </c>
      <c r="D570" s="118" t="s">
        <v>60</v>
      </c>
      <c r="E570" s="121" t="s">
        <v>710</v>
      </c>
      <c r="F570" s="39" t="str">
        <f t="shared" si="1"/>
        <v>BASítio do Mato43965</v>
      </c>
      <c r="G570" s="120">
        <v>0.43</v>
      </c>
    </row>
    <row r="571">
      <c r="A571" s="122" t="s">
        <v>916</v>
      </c>
      <c r="B571" s="123">
        <v>43965.0</v>
      </c>
      <c r="C571" s="114">
        <v>0.409</v>
      </c>
      <c r="D571" s="122" t="s">
        <v>60</v>
      </c>
      <c r="E571" s="124" t="s">
        <v>710</v>
      </c>
      <c r="F571" s="39" t="str">
        <f t="shared" si="1"/>
        <v>BASítio do Quinto43965</v>
      </c>
      <c r="G571" s="114">
        <v>0.409</v>
      </c>
    </row>
    <row r="572">
      <c r="A572" s="118" t="s">
        <v>719</v>
      </c>
      <c r="B572" s="119">
        <v>43965.0</v>
      </c>
      <c r="C572" s="120">
        <v>0.417</v>
      </c>
      <c r="D572" s="118" t="s">
        <v>60</v>
      </c>
      <c r="E572" s="121" t="s">
        <v>710</v>
      </c>
      <c r="F572" s="39" t="str">
        <f t="shared" si="1"/>
        <v>BASobradinho43965</v>
      </c>
      <c r="G572" s="120">
        <v>0.417</v>
      </c>
    </row>
    <row r="573">
      <c r="A573" s="122" t="s">
        <v>720</v>
      </c>
      <c r="B573" s="123">
        <v>43965.0</v>
      </c>
      <c r="C573" s="114">
        <v>0.432</v>
      </c>
      <c r="D573" s="122" t="s">
        <v>60</v>
      </c>
      <c r="E573" s="124" t="s">
        <v>710</v>
      </c>
      <c r="F573" s="39" t="str">
        <f t="shared" si="1"/>
        <v>BASouto Soares43965</v>
      </c>
      <c r="G573" s="114">
        <v>0.432</v>
      </c>
    </row>
    <row r="574">
      <c r="A574" s="118" t="s">
        <v>918</v>
      </c>
      <c r="B574" s="119">
        <v>43965.0</v>
      </c>
      <c r="C574" s="120">
        <v>0.408</v>
      </c>
      <c r="D574" s="118" t="s">
        <v>60</v>
      </c>
      <c r="E574" s="121" t="s">
        <v>710</v>
      </c>
      <c r="F574" s="39" t="str">
        <f t="shared" si="1"/>
        <v>BATabocas do Brejo Velho43965</v>
      </c>
      <c r="G574" s="120">
        <v>0.408</v>
      </c>
    </row>
    <row r="575">
      <c r="A575" s="122" t="s">
        <v>723</v>
      </c>
      <c r="B575" s="123">
        <v>43965.0</v>
      </c>
      <c r="C575" s="114">
        <v>0.354</v>
      </c>
      <c r="D575" s="122" t="s">
        <v>60</v>
      </c>
      <c r="E575" s="124" t="s">
        <v>710</v>
      </c>
      <c r="F575" s="39" t="str">
        <f t="shared" si="1"/>
        <v>BATanhaçu43965</v>
      </c>
      <c r="G575" s="114">
        <v>0.354</v>
      </c>
    </row>
    <row r="576">
      <c r="A576" s="118" t="s">
        <v>724</v>
      </c>
      <c r="B576" s="119">
        <v>43965.0</v>
      </c>
      <c r="C576" s="120">
        <v>0.33</v>
      </c>
      <c r="D576" s="118" t="s">
        <v>60</v>
      </c>
      <c r="E576" s="121" t="s">
        <v>710</v>
      </c>
      <c r="F576" s="39" t="str">
        <f t="shared" si="1"/>
        <v>BATanque Novo43965</v>
      </c>
      <c r="G576" s="120">
        <v>0.33</v>
      </c>
    </row>
    <row r="577">
      <c r="A577" s="122" t="s">
        <v>725</v>
      </c>
      <c r="B577" s="123">
        <v>43965.0</v>
      </c>
      <c r="C577" s="114">
        <v>0.42</v>
      </c>
      <c r="D577" s="122" t="s">
        <v>60</v>
      </c>
      <c r="E577" s="124" t="s">
        <v>710</v>
      </c>
      <c r="F577" s="39" t="str">
        <f t="shared" si="1"/>
        <v>BATanquinho43965</v>
      </c>
      <c r="G577" s="114">
        <v>0.42</v>
      </c>
    </row>
    <row r="578">
      <c r="A578" s="118" t="s">
        <v>726</v>
      </c>
      <c r="B578" s="119">
        <v>43965.0</v>
      </c>
      <c r="C578" s="120">
        <v>0.47</v>
      </c>
      <c r="D578" s="118" t="s">
        <v>60</v>
      </c>
      <c r="E578" s="121" t="s">
        <v>710</v>
      </c>
      <c r="F578" s="39" t="str">
        <f t="shared" si="1"/>
        <v>BATaperoá43965</v>
      </c>
      <c r="G578" s="120">
        <v>0.47</v>
      </c>
    </row>
    <row r="579">
      <c r="A579" s="122" t="s">
        <v>727</v>
      </c>
      <c r="B579" s="123">
        <v>43965.0</v>
      </c>
      <c r="C579" s="114">
        <v>0.329</v>
      </c>
      <c r="D579" s="122" t="s">
        <v>60</v>
      </c>
      <c r="E579" s="124" t="s">
        <v>710</v>
      </c>
      <c r="F579" s="39" t="str">
        <f t="shared" si="1"/>
        <v>BATapiramutá43965</v>
      </c>
      <c r="G579" s="114">
        <v>0.329</v>
      </c>
    </row>
    <row r="580">
      <c r="A580" s="118" t="s">
        <v>920</v>
      </c>
      <c r="B580" s="119">
        <v>43965.0</v>
      </c>
      <c r="C580" s="120">
        <v>0.359</v>
      </c>
      <c r="D580" s="118" t="s">
        <v>60</v>
      </c>
      <c r="E580" s="121" t="s">
        <v>710</v>
      </c>
      <c r="F580" s="39" t="str">
        <f t="shared" si="1"/>
        <v>BATeixeira de Freitas43965</v>
      </c>
      <c r="G580" s="120">
        <v>0.359</v>
      </c>
    </row>
    <row r="581">
      <c r="A581" s="122" t="s">
        <v>730</v>
      </c>
      <c r="B581" s="123">
        <v>43965.0</v>
      </c>
      <c r="C581" s="114">
        <v>0.415</v>
      </c>
      <c r="D581" s="122" t="s">
        <v>60</v>
      </c>
      <c r="E581" s="124" t="s">
        <v>710</v>
      </c>
      <c r="F581" s="39" t="str">
        <f t="shared" si="1"/>
        <v>BATeodoro Sampaio43965</v>
      </c>
      <c r="G581" s="114">
        <v>0.415</v>
      </c>
    </row>
    <row r="582">
      <c r="A582" s="118" t="s">
        <v>731</v>
      </c>
      <c r="B582" s="119">
        <v>43965.0</v>
      </c>
      <c r="C582" s="120">
        <v>0.417</v>
      </c>
      <c r="D582" s="118" t="s">
        <v>60</v>
      </c>
      <c r="E582" s="121" t="s">
        <v>710</v>
      </c>
      <c r="F582" s="39" t="str">
        <f t="shared" si="1"/>
        <v>BATeofilândia43965</v>
      </c>
      <c r="G582" s="120">
        <v>0.417</v>
      </c>
    </row>
    <row r="583">
      <c r="A583" s="122" t="s">
        <v>732</v>
      </c>
      <c r="B583" s="123">
        <v>43965.0</v>
      </c>
      <c r="C583" s="114">
        <v>0.46</v>
      </c>
      <c r="D583" s="122" t="s">
        <v>60</v>
      </c>
      <c r="E583" s="124" t="s">
        <v>710</v>
      </c>
      <c r="F583" s="39" t="str">
        <f t="shared" si="1"/>
        <v>BATeolândia43965</v>
      </c>
      <c r="G583" s="114">
        <v>0.46</v>
      </c>
    </row>
    <row r="584">
      <c r="A584" s="118" t="s">
        <v>733</v>
      </c>
      <c r="B584" s="119">
        <v>43965.0</v>
      </c>
      <c r="C584" s="120">
        <v>0.415</v>
      </c>
      <c r="D584" s="118" t="s">
        <v>60</v>
      </c>
      <c r="E584" s="121" t="s">
        <v>710</v>
      </c>
      <c r="F584" s="39" t="str">
        <f t="shared" si="1"/>
        <v>BATerra Nova43965</v>
      </c>
      <c r="G584" s="120">
        <v>0.415</v>
      </c>
    </row>
    <row r="585">
      <c r="A585" s="122" t="s">
        <v>734</v>
      </c>
      <c r="B585" s="123">
        <v>43965.0</v>
      </c>
      <c r="C585" s="114">
        <v>0.435</v>
      </c>
      <c r="D585" s="122" t="s">
        <v>60</v>
      </c>
      <c r="E585" s="124" t="s">
        <v>710</v>
      </c>
      <c r="F585" s="39" t="str">
        <f t="shared" si="1"/>
        <v>BATremedal43965</v>
      </c>
      <c r="G585" s="114">
        <v>0.435</v>
      </c>
    </row>
    <row r="586">
      <c r="A586" s="118" t="s">
        <v>735</v>
      </c>
      <c r="B586" s="119">
        <v>43965.0</v>
      </c>
      <c r="C586" s="120">
        <v>0.443</v>
      </c>
      <c r="D586" s="118" t="s">
        <v>60</v>
      </c>
      <c r="E586" s="121" t="s">
        <v>710</v>
      </c>
      <c r="F586" s="39" t="str">
        <f t="shared" si="1"/>
        <v>BATucano43965</v>
      </c>
      <c r="G586" s="120">
        <v>0.443</v>
      </c>
    </row>
    <row r="587">
      <c r="A587" s="122" t="s">
        <v>736</v>
      </c>
      <c r="B587" s="123">
        <v>43965.0</v>
      </c>
      <c r="C587" s="114">
        <v>0.392</v>
      </c>
      <c r="D587" s="122" t="s">
        <v>60</v>
      </c>
      <c r="E587" s="124" t="s">
        <v>710</v>
      </c>
      <c r="F587" s="39" t="str">
        <f t="shared" si="1"/>
        <v>BAUauá43965</v>
      </c>
      <c r="G587" s="114">
        <v>0.392</v>
      </c>
    </row>
    <row r="588">
      <c r="A588" s="118" t="s">
        <v>737</v>
      </c>
      <c r="B588" s="119">
        <v>43965.0</v>
      </c>
      <c r="C588" s="120">
        <v>0.404</v>
      </c>
      <c r="D588" s="118" t="s">
        <v>60</v>
      </c>
      <c r="E588" s="121" t="s">
        <v>710</v>
      </c>
      <c r="F588" s="39" t="str">
        <f t="shared" si="1"/>
        <v>BAUbaíra43965</v>
      </c>
      <c r="G588" s="120">
        <v>0.404</v>
      </c>
    </row>
    <row r="589">
      <c r="A589" s="122" t="s">
        <v>739</v>
      </c>
      <c r="B589" s="123">
        <v>43965.0</v>
      </c>
      <c r="C589" s="114">
        <v>0.383</v>
      </c>
      <c r="D589" s="122" t="s">
        <v>60</v>
      </c>
      <c r="E589" s="124" t="s">
        <v>710</v>
      </c>
      <c r="F589" s="39" t="str">
        <f t="shared" si="1"/>
        <v>BAUbaitaba43965</v>
      </c>
      <c r="G589" s="114">
        <v>0.383</v>
      </c>
    </row>
    <row r="590">
      <c r="A590" s="118" t="s">
        <v>740</v>
      </c>
      <c r="B590" s="119">
        <v>43965.0</v>
      </c>
      <c r="C590" s="120">
        <v>0.376</v>
      </c>
      <c r="D590" s="118" t="s">
        <v>60</v>
      </c>
      <c r="E590" s="121" t="s">
        <v>710</v>
      </c>
      <c r="F590" s="39" t="str">
        <f t="shared" si="1"/>
        <v>BAUbatã43965</v>
      </c>
      <c r="G590" s="120">
        <v>0.376</v>
      </c>
    </row>
    <row r="591">
      <c r="A591" s="122" t="s">
        <v>741</v>
      </c>
      <c r="B591" s="123">
        <v>43965.0</v>
      </c>
      <c r="C591" s="114">
        <v>0.402</v>
      </c>
      <c r="D591" s="122" t="s">
        <v>60</v>
      </c>
      <c r="E591" s="124" t="s">
        <v>710</v>
      </c>
      <c r="F591" s="39" t="str">
        <f t="shared" si="1"/>
        <v>BAUibaí43965</v>
      </c>
      <c r="G591" s="114">
        <v>0.402</v>
      </c>
    </row>
    <row r="592">
      <c r="A592" s="118" t="s">
        <v>742</v>
      </c>
      <c r="B592" s="119">
        <v>43965.0</v>
      </c>
      <c r="C592" s="120">
        <v>0.415</v>
      </c>
      <c r="D592" s="118" t="s">
        <v>60</v>
      </c>
      <c r="E592" s="121" t="s">
        <v>710</v>
      </c>
      <c r="F592" s="39" t="str">
        <f t="shared" si="1"/>
        <v>BAUmburanas43965</v>
      </c>
      <c r="G592" s="120">
        <v>0.415</v>
      </c>
    </row>
    <row r="593">
      <c r="A593" s="122" t="s">
        <v>743</v>
      </c>
      <c r="B593" s="123">
        <v>43965.0</v>
      </c>
      <c r="C593" s="114">
        <v>0.409</v>
      </c>
      <c r="D593" s="122" t="s">
        <v>60</v>
      </c>
      <c r="E593" s="124" t="s">
        <v>710</v>
      </c>
      <c r="F593" s="39" t="str">
        <f t="shared" si="1"/>
        <v>BAUna43965</v>
      </c>
      <c r="G593" s="114">
        <v>0.409</v>
      </c>
    </row>
    <row r="594">
      <c r="A594" s="118" t="s">
        <v>744</v>
      </c>
      <c r="B594" s="119">
        <v>43965.0</v>
      </c>
      <c r="C594" s="120">
        <v>0.403</v>
      </c>
      <c r="D594" s="118" t="s">
        <v>60</v>
      </c>
      <c r="E594" s="121" t="s">
        <v>710</v>
      </c>
      <c r="F594" s="39" t="str">
        <f t="shared" si="1"/>
        <v>BAUrandi43965</v>
      </c>
      <c r="G594" s="120">
        <v>0.403</v>
      </c>
    </row>
    <row r="595">
      <c r="A595" s="122" t="s">
        <v>745</v>
      </c>
      <c r="B595" s="123">
        <v>43965.0</v>
      </c>
      <c r="C595" s="114">
        <v>0.441</v>
      </c>
      <c r="D595" s="122" t="s">
        <v>60</v>
      </c>
      <c r="E595" s="124" t="s">
        <v>710</v>
      </c>
      <c r="F595" s="39" t="str">
        <f t="shared" si="1"/>
        <v>BAUruçuca43965</v>
      </c>
      <c r="G595" s="114">
        <v>0.441</v>
      </c>
    </row>
    <row r="596">
      <c r="A596" s="118" t="s">
        <v>746</v>
      </c>
      <c r="B596" s="119">
        <v>43965.0</v>
      </c>
      <c r="C596" s="120">
        <v>0.387</v>
      </c>
      <c r="D596" s="118" t="s">
        <v>60</v>
      </c>
      <c r="E596" s="121" t="s">
        <v>710</v>
      </c>
      <c r="F596" s="39" t="str">
        <f t="shared" si="1"/>
        <v>BAUtinga43965</v>
      </c>
      <c r="G596" s="120">
        <v>0.387</v>
      </c>
    </row>
    <row r="597">
      <c r="A597" s="122" t="s">
        <v>747</v>
      </c>
      <c r="B597" s="123">
        <v>43965.0</v>
      </c>
      <c r="C597" s="114">
        <v>0.452</v>
      </c>
      <c r="D597" s="122" t="s">
        <v>60</v>
      </c>
      <c r="E597" s="124" t="s">
        <v>710</v>
      </c>
      <c r="F597" s="39" t="str">
        <f t="shared" si="1"/>
        <v>BAValença43965</v>
      </c>
      <c r="G597" s="114">
        <v>0.452</v>
      </c>
    </row>
    <row r="598">
      <c r="A598" s="118" t="s">
        <v>748</v>
      </c>
      <c r="B598" s="119">
        <v>43965.0</v>
      </c>
      <c r="C598" s="120">
        <v>0.393</v>
      </c>
      <c r="D598" s="118" t="s">
        <v>60</v>
      </c>
      <c r="E598" s="121" t="s">
        <v>710</v>
      </c>
      <c r="F598" s="39" t="str">
        <f t="shared" si="1"/>
        <v>BAValente43965</v>
      </c>
      <c r="G598" s="120">
        <v>0.393</v>
      </c>
    </row>
    <row r="599">
      <c r="A599" s="122" t="s">
        <v>925</v>
      </c>
      <c r="B599" s="123">
        <v>43965.0</v>
      </c>
      <c r="C599" s="114">
        <v>0.341</v>
      </c>
      <c r="D599" s="122" t="s">
        <v>60</v>
      </c>
      <c r="E599" s="124" t="s">
        <v>710</v>
      </c>
      <c r="F599" s="39" t="str">
        <f t="shared" si="1"/>
        <v>BAVárzea da Roça43965</v>
      </c>
      <c r="G599" s="114">
        <v>0.341</v>
      </c>
    </row>
    <row r="600">
      <c r="A600" s="118" t="s">
        <v>926</v>
      </c>
      <c r="B600" s="119">
        <v>43965.0</v>
      </c>
      <c r="C600" s="120">
        <v>0.356</v>
      </c>
      <c r="D600" s="118" t="s">
        <v>60</v>
      </c>
      <c r="E600" s="121" t="s">
        <v>710</v>
      </c>
      <c r="F600" s="39" t="str">
        <f t="shared" si="1"/>
        <v>BAVárzea do Poço43965</v>
      </c>
      <c r="G600" s="120">
        <v>0.356</v>
      </c>
    </row>
    <row r="601">
      <c r="A601" s="122" t="s">
        <v>751</v>
      </c>
      <c r="B601" s="123">
        <v>43965.0</v>
      </c>
      <c r="C601" s="114">
        <v>0.396</v>
      </c>
      <c r="D601" s="122" t="s">
        <v>60</v>
      </c>
      <c r="E601" s="124" t="s">
        <v>710</v>
      </c>
      <c r="F601" s="39" t="str">
        <f t="shared" si="1"/>
        <v>BAVárzea Nova43965</v>
      </c>
      <c r="G601" s="114">
        <v>0.396</v>
      </c>
    </row>
    <row r="602">
      <c r="A602" s="118" t="s">
        <v>752</v>
      </c>
      <c r="B602" s="119">
        <v>43965.0</v>
      </c>
      <c r="C602" s="120">
        <v>0.364</v>
      </c>
      <c r="D602" s="118" t="s">
        <v>60</v>
      </c>
      <c r="E602" s="121" t="s">
        <v>710</v>
      </c>
      <c r="F602" s="39" t="str">
        <f t="shared" si="1"/>
        <v>BAVarzedo43965</v>
      </c>
      <c r="G602" s="120">
        <v>0.364</v>
      </c>
    </row>
    <row r="603">
      <c r="A603" s="122" t="s">
        <v>753</v>
      </c>
      <c r="B603" s="123">
        <v>43965.0</v>
      </c>
      <c r="C603" s="114">
        <v>0.429</v>
      </c>
      <c r="D603" s="122" t="s">
        <v>60</v>
      </c>
      <c r="E603" s="124" t="s">
        <v>710</v>
      </c>
      <c r="F603" s="39" t="str">
        <f t="shared" si="1"/>
        <v>BAVera Cruz43965</v>
      </c>
      <c r="G603" s="114">
        <v>0.429</v>
      </c>
    </row>
    <row r="604">
      <c r="A604" s="118" t="s">
        <v>754</v>
      </c>
      <c r="B604" s="119">
        <v>43965.0</v>
      </c>
      <c r="C604" s="120">
        <v>0.375</v>
      </c>
      <c r="D604" s="118" t="s">
        <v>60</v>
      </c>
      <c r="E604" s="121" t="s">
        <v>710</v>
      </c>
      <c r="F604" s="39" t="str">
        <f t="shared" si="1"/>
        <v>BAVereda43965</v>
      </c>
      <c r="G604" s="120">
        <v>0.375</v>
      </c>
    </row>
    <row r="605">
      <c r="A605" s="122" t="s">
        <v>928</v>
      </c>
      <c r="B605" s="123">
        <v>43965.0</v>
      </c>
      <c r="C605" s="114">
        <v>0.398</v>
      </c>
      <c r="D605" s="122" t="s">
        <v>60</v>
      </c>
      <c r="E605" s="124" t="s">
        <v>710</v>
      </c>
      <c r="F605" s="39" t="str">
        <f t="shared" si="1"/>
        <v>BAVitória da Conquista43965</v>
      </c>
      <c r="G605" s="114">
        <v>0.398</v>
      </c>
    </row>
    <row r="606">
      <c r="A606" s="118" t="s">
        <v>756</v>
      </c>
      <c r="B606" s="119">
        <v>43965.0</v>
      </c>
      <c r="C606" s="120">
        <v>0.342</v>
      </c>
      <c r="D606" s="118" t="s">
        <v>60</v>
      </c>
      <c r="E606" s="121" t="s">
        <v>710</v>
      </c>
      <c r="F606" s="39" t="str">
        <f t="shared" si="1"/>
        <v>BAWagner43965</v>
      </c>
      <c r="G606" s="120">
        <v>0.342</v>
      </c>
    </row>
    <row r="607">
      <c r="A607" s="122" t="s">
        <v>757</v>
      </c>
      <c r="B607" s="123">
        <v>43965.0</v>
      </c>
      <c r="C607" s="114">
        <v>0.382</v>
      </c>
      <c r="D607" s="122" t="s">
        <v>60</v>
      </c>
      <c r="E607" s="124" t="s">
        <v>710</v>
      </c>
      <c r="F607" s="39" t="str">
        <f t="shared" si="1"/>
        <v>BAWanderley43965</v>
      </c>
      <c r="G607" s="114">
        <v>0.382</v>
      </c>
    </row>
    <row r="608">
      <c r="A608" s="118" t="s">
        <v>758</v>
      </c>
      <c r="B608" s="119">
        <v>43965.0</v>
      </c>
      <c r="C608" s="120">
        <v>0.439</v>
      </c>
      <c r="D608" s="118" t="s">
        <v>60</v>
      </c>
      <c r="E608" s="121" t="s">
        <v>710</v>
      </c>
      <c r="F608" s="39" t="str">
        <f t="shared" si="1"/>
        <v>BAWenceslau Guimarães43965</v>
      </c>
      <c r="G608" s="120">
        <v>0.439</v>
      </c>
    </row>
    <row r="609">
      <c r="A609" s="122" t="s">
        <v>759</v>
      </c>
      <c r="B609" s="123">
        <v>43965.0</v>
      </c>
      <c r="C609" s="114">
        <v>0.371</v>
      </c>
      <c r="D609" s="122" t="s">
        <v>60</v>
      </c>
      <c r="E609" s="124" t="s">
        <v>710</v>
      </c>
      <c r="F609" s="39" t="str">
        <f t="shared" si="1"/>
        <v>BAXique-Xique43965</v>
      </c>
      <c r="G609" s="114">
        <v>0.371</v>
      </c>
    </row>
    <row r="610">
      <c r="A610" s="118" t="s">
        <v>760</v>
      </c>
      <c r="B610" s="119">
        <v>43965.0</v>
      </c>
      <c r="C610" s="120">
        <v>0.434</v>
      </c>
      <c r="D610" s="118" t="s">
        <v>65</v>
      </c>
      <c r="E610" s="121" t="s">
        <v>710</v>
      </c>
      <c r="F610" s="39" t="str">
        <f t="shared" si="1"/>
        <v>CEAbaiara43965</v>
      </c>
      <c r="G610" s="120">
        <v>0.434</v>
      </c>
    </row>
    <row r="611">
      <c r="A611" s="122" t="s">
        <v>762</v>
      </c>
      <c r="B611" s="123">
        <v>43965.0</v>
      </c>
      <c r="C611" s="114">
        <v>0.536</v>
      </c>
      <c r="D611" s="122" t="s">
        <v>65</v>
      </c>
      <c r="E611" s="124" t="s">
        <v>710</v>
      </c>
      <c r="F611" s="39" t="str">
        <f t="shared" si="1"/>
        <v>CEAcarape43965</v>
      </c>
      <c r="G611" s="114">
        <v>0.536</v>
      </c>
    </row>
    <row r="612">
      <c r="A612" s="118" t="s">
        <v>763</v>
      </c>
      <c r="B612" s="119">
        <v>43965.0</v>
      </c>
      <c r="C612" s="120">
        <v>0.548</v>
      </c>
      <c r="D612" s="118" t="s">
        <v>65</v>
      </c>
      <c r="E612" s="121" t="s">
        <v>710</v>
      </c>
      <c r="F612" s="39" t="str">
        <f t="shared" si="1"/>
        <v>CEAcaraú43965</v>
      </c>
      <c r="G612" s="120">
        <v>0.548</v>
      </c>
    </row>
    <row r="613">
      <c r="A613" s="122" t="s">
        <v>765</v>
      </c>
      <c r="B613" s="123">
        <v>43965.0</v>
      </c>
      <c r="C613" s="114">
        <v>0.452</v>
      </c>
      <c r="D613" s="122" t="s">
        <v>65</v>
      </c>
      <c r="E613" s="124" t="s">
        <v>710</v>
      </c>
      <c r="F613" s="39" t="str">
        <f t="shared" si="1"/>
        <v>CEAcopiara43965</v>
      </c>
      <c r="G613" s="114">
        <v>0.452</v>
      </c>
    </row>
    <row r="614">
      <c r="A614" s="118" t="s">
        <v>766</v>
      </c>
      <c r="B614" s="119">
        <v>43965.0</v>
      </c>
      <c r="C614" s="120">
        <v>0.406</v>
      </c>
      <c r="D614" s="118" t="s">
        <v>65</v>
      </c>
      <c r="E614" s="121" t="s">
        <v>710</v>
      </c>
      <c r="F614" s="39" t="str">
        <f t="shared" si="1"/>
        <v>CEAiuaba43965</v>
      </c>
      <c r="G614" s="120">
        <v>0.406</v>
      </c>
    </row>
    <row r="615">
      <c r="A615" s="122" t="s">
        <v>769</v>
      </c>
      <c r="B615" s="123">
        <v>43965.0</v>
      </c>
      <c r="C615" s="114">
        <v>0.522</v>
      </c>
      <c r="D615" s="122" t="s">
        <v>65</v>
      </c>
      <c r="E615" s="124" t="s">
        <v>710</v>
      </c>
      <c r="F615" s="39" t="str">
        <f t="shared" si="1"/>
        <v>CEAlcântaras43965</v>
      </c>
      <c r="G615" s="114">
        <v>0.522</v>
      </c>
    </row>
    <row r="616">
      <c r="A616" s="118" t="s">
        <v>773</v>
      </c>
      <c r="B616" s="119">
        <v>43965.0</v>
      </c>
      <c r="C616" s="120">
        <v>0.402</v>
      </c>
      <c r="D616" s="118" t="s">
        <v>65</v>
      </c>
      <c r="E616" s="121" t="s">
        <v>710</v>
      </c>
      <c r="F616" s="39" t="str">
        <f t="shared" si="1"/>
        <v>CEAltaneira43965</v>
      </c>
      <c r="G616" s="120">
        <v>0.402</v>
      </c>
    </row>
    <row r="617">
      <c r="A617" s="122" t="s">
        <v>774</v>
      </c>
      <c r="B617" s="123">
        <v>43965.0</v>
      </c>
      <c r="C617" s="114">
        <v>0.459</v>
      </c>
      <c r="D617" s="122" t="s">
        <v>65</v>
      </c>
      <c r="E617" s="124" t="s">
        <v>710</v>
      </c>
      <c r="F617" s="39" t="str">
        <f t="shared" si="1"/>
        <v>CEAlto Santo43965</v>
      </c>
      <c r="G617" s="114">
        <v>0.459</v>
      </c>
    </row>
    <row r="618">
      <c r="A618" s="118" t="s">
        <v>778</v>
      </c>
      <c r="B618" s="119">
        <v>43965.0</v>
      </c>
      <c r="C618" s="120">
        <v>0.497</v>
      </c>
      <c r="D618" s="118" t="s">
        <v>65</v>
      </c>
      <c r="E618" s="121" t="s">
        <v>710</v>
      </c>
      <c r="F618" s="39" t="str">
        <f t="shared" si="1"/>
        <v>CEAmontada43965</v>
      </c>
      <c r="G618" s="120">
        <v>0.497</v>
      </c>
    </row>
    <row r="619">
      <c r="A619" s="122" t="s">
        <v>779</v>
      </c>
      <c r="B619" s="123">
        <v>43965.0</v>
      </c>
      <c r="C619" s="114">
        <v>0.339</v>
      </c>
      <c r="D619" s="122" t="s">
        <v>65</v>
      </c>
      <c r="E619" s="124" t="s">
        <v>710</v>
      </c>
      <c r="F619" s="39" t="str">
        <f t="shared" si="1"/>
        <v>CEAntonina do Norte43965</v>
      </c>
      <c r="G619" s="114">
        <v>0.339</v>
      </c>
    </row>
    <row r="620">
      <c r="A620" s="118" t="s">
        <v>782</v>
      </c>
      <c r="B620" s="119">
        <v>43965.0</v>
      </c>
      <c r="C620" s="120">
        <v>0.53</v>
      </c>
      <c r="D620" s="118" t="s">
        <v>65</v>
      </c>
      <c r="E620" s="121" t="s">
        <v>710</v>
      </c>
      <c r="F620" s="39" t="str">
        <f t="shared" si="1"/>
        <v>CEApuiarés43965</v>
      </c>
      <c r="G620" s="120">
        <v>0.53</v>
      </c>
    </row>
    <row r="621">
      <c r="A621" s="122" t="s">
        <v>784</v>
      </c>
      <c r="B621" s="123">
        <v>43965.0</v>
      </c>
      <c r="C621" s="114">
        <v>0.482</v>
      </c>
      <c r="D621" s="122" t="s">
        <v>65</v>
      </c>
      <c r="E621" s="124" t="s">
        <v>710</v>
      </c>
      <c r="F621" s="39" t="str">
        <f t="shared" si="1"/>
        <v>CEAquiraz43965</v>
      </c>
      <c r="G621" s="114">
        <v>0.482</v>
      </c>
    </row>
    <row r="622">
      <c r="A622" s="118" t="s">
        <v>785</v>
      </c>
      <c r="B622" s="119">
        <v>43965.0</v>
      </c>
      <c r="C622" s="120">
        <v>0.466</v>
      </c>
      <c r="D622" s="118" t="s">
        <v>65</v>
      </c>
      <c r="E622" s="121" t="s">
        <v>710</v>
      </c>
      <c r="F622" s="39" t="str">
        <f t="shared" si="1"/>
        <v>CEAracati43965</v>
      </c>
      <c r="G622" s="120">
        <v>0.466</v>
      </c>
    </row>
    <row r="623">
      <c r="A623" s="122" t="s">
        <v>786</v>
      </c>
      <c r="B623" s="123">
        <v>43965.0</v>
      </c>
      <c r="C623" s="114">
        <v>0.518</v>
      </c>
      <c r="D623" s="122" t="s">
        <v>65</v>
      </c>
      <c r="E623" s="124" t="s">
        <v>710</v>
      </c>
      <c r="F623" s="39" t="str">
        <f t="shared" si="1"/>
        <v>CEAracoiaba43965</v>
      </c>
      <c r="G623" s="114">
        <v>0.518</v>
      </c>
    </row>
    <row r="624">
      <c r="A624" s="118" t="s">
        <v>788</v>
      </c>
      <c r="B624" s="119">
        <v>43965.0</v>
      </c>
      <c r="C624" s="120">
        <v>0.458</v>
      </c>
      <c r="D624" s="118" t="s">
        <v>65</v>
      </c>
      <c r="E624" s="121" t="s">
        <v>710</v>
      </c>
      <c r="F624" s="39" t="str">
        <f t="shared" si="1"/>
        <v>CEArarendá43965</v>
      </c>
      <c r="G624" s="120">
        <v>0.458</v>
      </c>
    </row>
    <row r="625">
      <c r="A625" s="122" t="s">
        <v>789</v>
      </c>
      <c r="B625" s="123">
        <v>43965.0</v>
      </c>
      <c r="C625" s="114">
        <v>0.453</v>
      </c>
      <c r="D625" s="122" t="s">
        <v>65</v>
      </c>
      <c r="E625" s="124" t="s">
        <v>710</v>
      </c>
      <c r="F625" s="39" t="str">
        <f t="shared" si="1"/>
        <v>CEAraripe43965</v>
      </c>
      <c r="G625" s="114">
        <v>0.453</v>
      </c>
    </row>
    <row r="626">
      <c r="A626" s="118" t="s">
        <v>791</v>
      </c>
      <c r="B626" s="119">
        <v>43965.0</v>
      </c>
      <c r="C626" s="120">
        <v>0.492</v>
      </c>
      <c r="D626" s="118" t="s">
        <v>65</v>
      </c>
      <c r="E626" s="121" t="s">
        <v>710</v>
      </c>
      <c r="F626" s="39" t="str">
        <f t="shared" si="1"/>
        <v>CEAratuba43965</v>
      </c>
      <c r="G626" s="120">
        <v>0.492</v>
      </c>
    </row>
    <row r="627">
      <c r="A627" s="122" t="s">
        <v>793</v>
      </c>
      <c r="B627" s="123">
        <v>43965.0</v>
      </c>
      <c r="C627" s="114">
        <v>0.448</v>
      </c>
      <c r="D627" s="122" t="s">
        <v>65</v>
      </c>
      <c r="E627" s="124" t="s">
        <v>710</v>
      </c>
      <c r="F627" s="39" t="str">
        <f t="shared" si="1"/>
        <v>CEArneiroz43965</v>
      </c>
      <c r="G627" s="114">
        <v>0.448</v>
      </c>
    </row>
    <row r="628">
      <c r="A628" s="118" t="s">
        <v>794</v>
      </c>
      <c r="B628" s="119">
        <v>43965.0</v>
      </c>
      <c r="C628" s="120">
        <v>0.41</v>
      </c>
      <c r="D628" s="118" t="s">
        <v>65</v>
      </c>
      <c r="E628" s="121" t="s">
        <v>710</v>
      </c>
      <c r="F628" s="39" t="str">
        <f t="shared" si="1"/>
        <v>CEAssaré43965</v>
      </c>
      <c r="G628" s="120">
        <v>0.41</v>
      </c>
    </row>
    <row r="629">
      <c r="A629" s="122" t="s">
        <v>795</v>
      </c>
      <c r="B629" s="123">
        <v>43965.0</v>
      </c>
      <c r="C629" s="114">
        <v>0.466</v>
      </c>
      <c r="D629" s="122" t="s">
        <v>65</v>
      </c>
      <c r="E629" s="124" t="s">
        <v>710</v>
      </c>
      <c r="F629" s="39" t="str">
        <f t="shared" si="1"/>
        <v>CEAurora43965</v>
      </c>
      <c r="G629" s="114">
        <v>0.466</v>
      </c>
    </row>
    <row r="630">
      <c r="A630" s="118" t="s">
        <v>798</v>
      </c>
      <c r="B630" s="119">
        <v>43965.0</v>
      </c>
      <c r="C630" s="120">
        <v>0.444</v>
      </c>
      <c r="D630" s="118" t="s">
        <v>65</v>
      </c>
      <c r="E630" s="121" t="s">
        <v>710</v>
      </c>
      <c r="F630" s="39" t="str">
        <f t="shared" si="1"/>
        <v>CEBaixio43965</v>
      </c>
      <c r="G630" s="120">
        <v>0.444</v>
      </c>
    </row>
    <row r="631">
      <c r="A631" s="122" t="s">
        <v>803</v>
      </c>
      <c r="B631" s="123">
        <v>43965.0</v>
      </c>
      <c r="C631" s="114">
        <v>0.493</v>
      </c>
      <c r="D631" s="122" t="s">
        <v>65</v>
      </c>
      <c r="E631" s="124" t="s">
        <v>710</v>
      </c>
      <c r="F631" s="39" t="str">
        <f t="shared" si="1"/>
        <v>CEBanabuiú43965</v>
      </c>
      <c r="G631" s="114">
        <v>0.493</v>
      </c>
    </row>
    <row r="632">
      <c r="A632" s="118" t="s">
        <v>804</v>
      </c>
      <c r="B632" s="119">
        <v>43965.0</v>
      </c>
      <c r="C632" s="120">
        <v>0.442</v>
      </c>
      <c r="D632" s="118" t="s">
        <v>65</v>
      </c>
      <c r="E632" s="121" t="s">
        <v>710</v>
      </c>
      <c r="F632" s="39" t="str">
        <f t="shared" si="1"/>
        <v>CEBarbalha43965</v>
      </c>
      <c r="G632" s="120">
        <v>0.442</v>
      </c>
    </row>
    <row r="633">
      <c r="A633" s="122" t="s">
        <v>806</v>
      </c>
      <c r="B633" s="123">
        <v>43965.0</v>
      </c>
      <c r="C633" s="114">
        <v>0.484</v>
      </c>
      <c r="D633" s="122" t="s">
        <v>65</v>
      </c>
      <c r="E633" s="124" t="s">
        <v>710</v>
      </c>
      <c r="F633" s="39" t="str">
        <f t="shared" si="1"/>
        <v>CEBarreira43965</v>
      </c>
      <c r="G633" s="114">
        <v>0.484</v>
      </c>
    </row>
    <row r="634">
      <c r="A634" s="118" t="s">
        <v>808</v>
      </c>
      <c r="B634" s="119">
        <v>43965.0</v>
      </c>
      <c r="C634" s="120">
        <v>0.495</v>
      </c>
      <c r="D634" s="118" t="s">
        <v>65</v>
      </c>
      <c r="E634" s="121" t="s">
        <v>710</v>
      </c>
      <c r="F634" s="39" t="str">
        <f t="shared" si="1"/>
        <v>CEBarro43965</v>
      </c>
      <c r="G634" s="120">
        <v>0.495</v>
      </c>
    </row>
    <row r="635">
      <c r="A635" s="122" t="s">
        <v>811</v>
      </c>
      <c r="B635" s="123">
        <v>43965.0</v>
      </c>
      <c r="C635" s="114">
        <v>0.481</v>
      </c>
      <c r="D635" s="122" t="s">
        <v>65</v>
      </c>
      <c r="E635" s="124" t="s">
        <v>710</v>
      </c>
      <c r="F635" s="39" t="str">
        <f t="shared" si="1"/>
        <v>CEBarroquinha43965</v>
      </c>
      <c r="G635" s="114">
        <v>0.481</v>
      </c>
    </row>
    <row r="636">
      <c r="A636" s="118" t="s">
        <v>814</v>
      </c>
      <c r="B636" s="119">
        <v>43965.0</v>
      </c>
      <c r="C636" s="120">
        <v>0.493</v>
      </c>
      <c r="D636" s="118" t="s">
        <v>65</v>
      </c>
      <c r="E636" s="121" t="s">
        <v>710</v>
      </c>
      <c r="F636" s="39" t="str">
        <f t="shared" si="1"/>
        <v>CEBaturité43965</v>
      </c>
      <c r="G636" s="120">
        <v>0.493</v>
      </c>
    </row>
    <row r="637">
      <c r="A637" s="122" t="s">
        <v>816</v>
      </c>
      <c r="B637" s="123">
        <v>43965.0</v>
      </c>
      <c r="C637" s="114">
        <v>0.535</v>
      </c>
      <c r="D637" s="122" t="s">
        <v>65</v>
      </c>
      <c r="E637" s="124" t="s">
        <v>710</v>
      </c>
      <c r="F637" s="39" t="str">
        <f t="shared" si="1"/>
        <v>CEBeberibe43965</v>
      </c>
      <c r="G637" s="114">
        <v>0.535</v>
      </c>
    </row>
    <row r="638">
      <c r="A638" s="118" t="s">
        <v>818</v>
      </c>
      <c r="B638" s="119">
        <v>43965.0</v>
      </c>
      <c r="C638" s="120">
        <v>0.548</v>
      </c>
      <c r="D638" s="118" t="s">
        <v>65</v>
      </c>
      <c r="E638" s="121" t="s">
        <v>710</v>
      </c>
      <c r="F638" s="39" t="str">
        <f t="shared" si="1"/>
        <v>CEBela Cruz43965</v>
      </c>
      <c r="G638" s="120">
        <v>0.548</v>
      </c>
    </row>
    <row r="639">
      <c r="A639" s="122" t="s">
        <v>819</v>
      </c>
      <c r="B639" s="123">
        <v>43965.0</v>
      </c>
      <c r="C639" s="114">
        <v>0.483</v>
      </c>
      <c r="D639" s="122" t="s">
        <v>65</v>
      </c>
      <c r="E639" s="124" t="s">
        <v>710</v>
      </c>
      <c r="F639" s="39" t="str">
        <f t="shared" si="1"/>
        <v>CEBoa Viagem43965</v>
      </c>
      <c r="G639" s="114">
        <v>0.483</v>
      </c>
    </row>
    <row r="640">
      <c r="A640" s="118" t="s">
        <v>820</v>
      </c>
      <c r="B640" s="119">
        <v>43965.0</v>
      </c>
      <c r="C640" s="120">
        <v>0.426</v>
      </c>
      <c r="D640" s="118" t="s">
        <v>65</v>
      </c>
      <c r="E640" s="121" t="s">
        <v>710</v>
      </c>
      <c r="F640" s="39" t="str">
        <f t="shared" si="1"/>
        <v>CEBrejo Santo43965</v>
      </c>
      <c r="G640" s="120">
        <v>0.426</v>
      </c>
    </row>
    <row r="641">
      <c r="A641" s="122" t="s">
        <v>821</v>
      </c>
      <c r="B641" s="123">
        <v>43965.0</v>
      </c>
      <c r="C641" s="114">
        <v>0.476</v>
      </c>
      <c r="D641" s="122" t="s">
        <v>65</v>
      </c>
      <c r="E641" s="124" t="s">
        <v>710</v>
      </c>
      <c r="F641" s="39" t="str">
        <f t="shared" si="1"/>
        <v>CECamocim43965</v>
      </c>
      <c r="G641" s="114">
        <v>0.476</v>
      </c>
    </row>
    <row r="642">
      <c r="A642" s="118" t="s">
        <v>823</v>
      </c>
      <c r="B642" s="119">
        <v>43965.0</v>
      </c>
      <c r="C642" s="120">
        <v>0.395</v>
      </c>
      <c r="D642" s="118" t="s">
        <v>65</v>
      </c>
      <c r="E642" s="121" t="s">
        <v>710</v>
      </c>
      <c r="F642" s="39" t="str">
        <f t="shared" si="1"/>
        <v>CECampos Sales43965</v>
      </c>
      <c r="G642" s="120">
        <v>0.395</v>
      </c>
    </row>
    <row r="643">
      <c r="A643" s="122" t="s">
        <v>825</v>
      </c>
      <c r="B643" s="123">
        <v>43965.0</v>
      </c>
      <c r="C643" s="114">
        <v>0.443</v>
      </c>
      <c r="D643" s="122" t="s">
        <v>65</v>
      </c>
      <c r="E643" s="124" t="s">
        <v>710</v>
      </c>
      <c r="F643" s="39" t="str">
        <f t="shared" si="1"/>
        <v>CECanindé43965</v>
      </c>
      <c r="G643" s="114">
        <v>0.443</v>
      </c>
    </row>
    <row r="644">
      <c r="A644" s="118" t="s">
        <v>826</v>
      </c>
      <c r="B644" s="119">
        <v>43965.0</v>
      </c>
      <c r="C644" s="120">
        <v>0.544</v>
      </c>
      <c r="D644" s="118" t="s">
        <v>65</v>
      </c>
      <c r="E644" s="121" t="s">
        <v>710</v>
      </c>
      <c r="F644" s="39" t="str">
        <f t="shared" si="1"/>
        <v>CECapistrano43965</v>
      </c>
      <c r="G644" s="120">
        <v>0.544</v>
      </c>
    </row>
    <row r="645">
      <c r="A645" s="122" t="s">
        <v>829</v>
      </c>
      <c r="B645" s="123">
        <v>43965.0</v>
      </c>
      <c r="C645" s="114">
        <v>0.516</v>
      </c>
      <c r="D645" s="122" t="s">
        <v>65</v>
      </c>
      <c r="E645" s="124" t="s">
        <v>710</v>
      </c>
      <c r="F645" s="39" t="str">
        <f t="shared" si="1"/>
        <v>CECaridade43965</v>
      </c>
      <c r="G645" s="114">
        <v>0.516</v>
      </c>
    </row>
    <row r="646">
      <c r="A646" s="118" t="s">
        <v>831</v>
      </c>
      <c r="B646" s="119">
        <v>43965.0</v>
      </c>
      <c r="C646" s="120">
        <v>0.48</v>
      </c>
      <c r="D646" s="118" t="s">
        <v>65</v>
      </c>
      <c r="E646" s="121" t="s">
        <v>710</v>
      </c>
      <c r="F646" s="39" t="str">
        <f t="shared" si="1"/>
        <v>CECariré43965</v>
      </c>
      <c r="G646" s="120">
        <v>0.48</v>
      </c>
    </row>
    <row r="647">
      <c r="A647" s="122" t="s">
        <v>834</v>
      </c>
      <c r="B647" s="123">
        <v>43965.0</v>
      </c>
      <c r="C647" s="114">
        <v>0.435</v>
      </c>
      <c r="D647" s="122" t="s">
        <v>65</v>
      </c>
      <c r="E647" s="124" t="s">
        <v>710</v>
      </c>
      <c r="F647" s="39" t="str">
        <f t="shared" si="1"/>
        <v>CECaririaçu43965</v>
      </c>
      <c r="G647" s="114">
        <v>0.435</v>
      </c>
    </row>
    <row r="648">
      <c r="A648" s="118" t="s">
        <v>835</v>
      </c>
      <c r="B648" s="119">
        <v>43965.0</v>
      </c>
      <c r="C648" s="120">
        <v>0.414</v>
      </c>
      <c r="D648" s="118" t="s">
        <v>65</v>
      </c>
      <c r="E648" s="121" t="s">
        <v>710</v>
      </c>
      <c r="F648" s="39" t="str">
        <f t="shared" si="1"/>
        <v>CECariús43965</v>
      </c>
      <c r="G648" s="120">
        <v>0.414</v>
      </c>
    </row>
    <row r="649">
      <c r="A649" s="122" t="s">
        <v>836</v>
      </c>
      <c r="B649" s="123">
        <v>43965.0</v>
      </c>
      <c r="C649" s="114">
        <v>0.475</v>
      </c>
      <c r="D649" s="122" t="s">
        <v>65</v>
      </c>
      <c r="E649" s="124" t="s">
        <v>710</v>
      </c>
      <c r="F649" s="39" t="str">
        <f t="shared" si="1"/>
        <v>CECarnaubal43965</v>
      </c>
      <c r="G649" s="114">
        <v>0.475</v>
      </c>
    </row>
    <row r="650">
      <c r="A650" s="118" t="s">
        <v>837</v>
      </c>
      <c r="B650" s="119">
        <v>43965.0</v>
      </c>
      <c r="C650" s="120">
        <v>0.503</v>
      </c>
      <c r="D650" s="118" t="s">
        <v>65</v>
      </c>
      <c r="E650" s="121" t="s">
        <v>710</v>
      </c>
      <c r="F650" s="39" t="str">
        <f t="shared" si="1"/>
        <v>CECascavel43965</v>
      </c>
      <c r="G650" s="120">
        <v>0.503</v>
      </c>
    </row>
    <row r="651">
      <c r="A651" s="122" t="s">
        <v>838</v>
      </c>
      <c r="B651" s="123">
        <v>43965.0</v>
      </c>
      <c r="C651" s="114">
        <v>0.356</v>
      </c>
      <c r="D651" s="122" t="s">
        <v>65</v>
      </c>
      <c r="E651" s="124" t="s">
        <v>710</v>
      </c>
      <c r="F651" s="39" t="str">
        <f t="shared" si="1"/>
        <v>CECatarina43965</v>
      </c>
      <c r="G651" s="114">
        <v>0.356</v>
      </c>
    </row>
    <row r="652">
      <c r="A652" s="118" t="s">
        <v>840</v>
      </c>
      <c r="B652" s="119">
        <v>43965.0</v>
      </c>
      <c r="C652" s="120">
        <v>0.559</v>
      </c>
      <c r="D652" s="118" t="s">
        <v>65</v>
      </c>
      <c r="E652" s="121" t="s">
        <v>710</v>
      </c>
      <c r="F652" s="39" t="str">
        <f t="shared" si="1"/>
        <v>CECatunda43965</v>
      </c>
      <c r="G652" s="120">
        <v>0.559</v>
      </c>
    </row>
    <row r="653">
      <c r="A653" s="122" t="s">
        <v>841</v>
      </c>
      <c r="B653" s="123">
        <v>43965.0</v>
      </c>
      <c r="C653" s="114">
        <v>0.504</v>
      </c>
      <c r="D653" s="122" t="s">
        <v>65</v>
      </c>
      <c r="E653" s="124" t="s">
        <v>710</v>
      </c>
      <c r="F653" s="39" t="str">
        <f t="shared" si="1"/>
        <v>CECaucaia43965</v>
      </c>
      <c r="G653" s="114">
        <v>0.504</v>
      </c>
    </row>
    <row r="654">
      <c r="A654" s="118" t="s">
        <v>842</v>
      </c>
      <c r="B654" s="119">
        <v>43965.0</v>
      </c>
      <c r="C654" s="120">
        <v>0.444</v>
      </c>
      <c r="D654" s="118" t="s">
        <v>65</v>
      </c>
      <c r="E654" s="121" t="s">
        <v>710</v>
      </c>
      <c r="F654" s="39" t="str">
        <f t="shared" si="1"/>
        <v>CECedro43965</v>
      </c>
      <c r="G654" s="120">
        <v>0.444</v>
      </c>
    </row>
    <row r="655">
      <c r="A655" s="122" t="s">
        <v>844</v>
      </c>
      <c r="B655" s="123">
        <v>43965.0</v>
      </c>
      <c r="C655" s="114">
        <v>0.5</v>
      </c>
      <c r="D655" s="122" t="s">
        <v>65</v>
      </c>
      <c r="E655" s="124" t="s">
        <v>710</v>
      </c>
      <c r="F655" s="39" t="str">
        <f t="shared" si="1"/>
        <v>CEChaval43965</v>
      </c>
      <c r="G655" s="114">
        <v>0.5</v>
      </c>
    </row>
    <row r="656">
      <c r="A656" s="118" t="s">
        <v>848</v>
      </c>
      <c r="B656" s="119">
        <v>43965.0</v>
      </c>
      <c r="C656" s="120">
        <v>0.532</v>
      </c>
      <c r="D656" s="118" t="s">
        <v>65</v>
      </c>
      <c r="E656" s="121" t="s">
        <v>710</v>
      </c>
      <c r="F656" s="39" t="str">
        <f t="shared" si="1"/>
        <v>CEChoró43965</v>
      </c>
      <c r="G656" s="120">
        <v>0.532</v>
      </c>
    </row>
    <row r="657">
      <c r="A657" s="122" t="s">
        <v>849</v>
      </c>
      <c r="B657" s="123">
        <v>43965.0</v>
      </c>
      <c r="C657" s="114">
        <v>0.52</v>
      </c>
      <c r="D657" s="122" t="s">
        <v>65</v>
      </c>
      <c r="E657" s="124" t="s">
        <v>710</v>
      </c>
      <c r="F657" s="39" t="str">
        <f t="shared" si="1"/>
        <v>CEChorozinho43965</v>
      </c>
      <c r="G657" s="114">
        <v>0.52</v>
      </c>
    </row>
    <row r="658">
      <c r="A658" s="118" t="s">
        <v>851</v>
      </c>
      <c r="B658" s="119">
        <v>43965.0</v>
      </c>
      <c r="C658" s="120">
        <v>0.482</v>
      </c>
      <c r="D658" s="118" t="s">
        <v>65</v>
      </c>
      <c r="E658" s="121" t="s">
        <v>710</v>
      </c>
      <c r="F658" s="39" t="str">
        <f t="shared" si="1"/>
        <v>CECoreaú43965</v>
      </c>
      <c r="G658" s="120">
        <v>0.482</v>
      </c>
    </row>
    <row r="659">
      <c r="A659" s="122" t="s">
        <v>853</v>
      </c>
      <c r="B659" s="123">
        <v>43965.0</v>
      </c>
      <c r="C659" s="114">
        <v>0.452</v>
      </c>
      <c r="D659" s="122" t="s">
        <v>65</v>
      </c>
      <c r="E659" s="124" t="s">
        <v>710</v>
      </c>
      <c r="F659" s="39" t="str">
        <f t="shared" si="1"/>
        <v>CECrateús43965</v>
      </c>
      <c r="G659" s="114">
        <v>0.452</v>
      </c>
    </row>
    <row r="660">
      <c r="A660" s="118" t="s">
        <v>854</v>
      </c>
      <c r="B660" s="119">
        <v>43965.0</v>
      </c>
      <c r="C660" s="120">
        <v>0.442</v>
      </c>
      <c r="D660" s="118" t="s">
        <v>65</v>
      </c>
      <c r="E660" s="121" t="s">
        <v>710</v>
      </c>
      <c r="F660" s="39" t="str">
        <f t="shared" si="1"/>
        <v>CECrato43965</v>
      </c>
      <c r="G660" s="120">
        <v>0.442</v>
      </c>
    </row>
    <row r="661">
      <c r="A661" s="122" t="s">
        <v>856</v>
      </c>
      <c r="B661" s="123">
        <v>43965.0</v>
      </c>
      <c r="C661" s="114">
        <v>0.477</v>
      </c>
      <c r="D661" s="122" t="s">
        <v>65</v>
      </c>
      <c r="E661" s="124" t="s">
        <v>710</v>
      </c>
      <c r="F661" s="39" t="str">
        <f t="shared" si="1"/>
        <v>CECroatá43965</v>
      </c>
      <c r="G661" s="114">
        <v>0.477</v>
      </c>
    </row>
    <row r="662">
      <c r="A662" s="118" t="s">
        <v>857</v>
      </c>
      <c r="B662" s="119">
        <v>43965.0</v>
      </c>
      <c r="C662" s="120">
        <v>0.481</v>
      </c>
      <c r="D662" s="118" t="s">
        <v>65</v>
      </c>
      <c r="E662" s="121" t="s">
        <v>710</v>
      </c>
      <c r="F662" s="39" t="str">
        <f t="shared" si="1"/>
        <v>CECruz43965</v>
      </c>
      <c r="G662" s="120">
        <v>0.481</v>
      </c>
    </row>
    <row r="663">
      <c r="A663" s="122" t="s">
        <v>860</v>
      </c>
      <c r="B663" s="123">
        <v>43965.0</v>
      </c>
      <c r="C663" s="114">
        <v>0.461</v>
      </c>
      <c r="D663" s="122" t="s">
        <v>65</v>
      </c>
      <c r="E663" s="124" t="s">
        <v>710</v>
      </c>
      <c r="F663" s="39" t="str">
        <f t="shared" si="1"/>
        <v>CEDeputado Irapuan Pinheiro43965</v>
      </c>
      <c r="G663" s="114">
        <v>0.461</v>
      </c>
    </row>
    <row r="664">
      <c r="A664" s="118" t="s">
        <v>939</v>
      </c>
      <c r="B664" s="119">
        <v>43965.0</v>
      </c>
      <c r="C664" s="120">
        <v>0.455</v>
      </c>
      <c r="D664" s="118" t="s">
        <v>65</v>
      </c>
      <c r="E664" s="121" t="s">
        <v>710</v>
      </c>
      <c r="F664" s="39" t="str">
        <f t="shared" si="1"/>
        <v>CEEreré43965</v>
      </c>
      <c r="G664" s="120">
        <v>0.455</v>
      </c>
    </row>
    <row r="665">
      <c r="A665" s="122" t="s">
        <v>864</v>
      </c>
      <c r="B665" s="123">
        <v>43965.0</v>
      </c>
      <c r="C665" s="114">
        <v>0.498</v>
      </c>
      <c r="D665" s="122" t="s">
        <v>65</v>
      </c>
      <c r="E665" s="124" t="s">
        <v>710</v>
      </c>
      <c r="F665" s="39" t="str">
        <f t="shared" si="1"/>
        <v>CEEusébio43965</v>
      </c>
      <c r="G665" s="114">
        <v>0.498</v>
      </c>
    </row>
    <row r="666">
      <c r="A666" s="118" t="s">
        <v>865</v>
      </c>
      <c r="B666" s="119">
        <v>43965.0</v>
      </c>
      <c r="C666" s="120">
        <v>0.528</v>
      </c>
      <c r="D666" s="118" t="s">
        <v>65</v>
      </c>
      <c r="E666" s="121" t="s">
        <v>710</v>
      </c>
      <c r="F666" s="39" t="str">
        <f t="shared" si="1"/>
        <v>CEFarias Brito43965</v>
      </c>
      <c r="G666" s="120">
        <v>0.528</v>
      </c>
    </row>
    <row r="667">
      <c r="A667" s="122" t="s">
        <v>866</v>
      </c>
      <c r="B667" s="123">
        <v>43965.0</v>
      </c>
      <c r="C667" s="114">
        <v>0.555</v>
      </c>
      <c r="D667" s="122" t="s">
        <v>65</v>
      </c>
      <c r="E667" s="124" t="s">
        <v>710</v>
      </c>
      <c r="F667" s="39" t="str">
        <f t="shared" si="1"/>
        <v>CEForquilha43965</v>
      </c>
      <c r="G667" s="114">
        <v>0.555</v>
      </c>
    </row>
    <row r="668">
      <c r="A668" s="118" t="s">
        <v>869</v>
      </c>
      <c r="B668" s="119">
        <v>43965.0</v>
      </c>
      <c r="C668" s="120">
        <v>0.52</v>
      </c>
      <c r="D668" s="118" t="s">
        <v>65</v>
      </c>
      <c r="E668" s="121" t="s">
        <v>710</v>
      </c>
      <c r="F668" s="39" t="str">
        <f t="shared" si="1"/>
        <v>CEFortaleza43965</v>
      </c>
      <c r="G668" s="120">
        <v>0.52</v>
      </c>
    </row>
    <row r="669">
      <c r="A669" s="122" t="s">
        <v>871</v>
      </c>
      <c r="B669" s="123">
        <v>43965.0</v>
      </c>
      <c r="C669" s="114">
        <v>0.539</v>
      </c>
      <c r="D669" s="122" t="s">
        <v>65</v>
      </c>
      <c r="E669" s="124" t="s">
        <v>710</v>
      </c>
      <c r="F669" s="39" t="str">
        <f t="shared" si="1"/>
        <v>CEFortim43965</v>
      </c>
      <c r="G669" s="114">
        <v>0.539</v>
      </c>
    </row>
    <row r="670">
      <c r="A670" s="118" t="s">
        <v>872</v>
      </c>
      <c r="B670" s="119">
        <v>43965.0</v>
      </c>
      <c r="C670" s="120">
        <v>0.446</v>
      </c>
      <c r="D670" s="118" t="s">
        <v>65</v>
      </c>
      <c r="E670" s="121" t="s">
        <v>710</v>
      </c>
      <c r="F670" s="39" t="str">
        <f t="shared" si="1"/>
        <v>CEFrecheirinha43965</v>
      </c>
      <c r="G670" s="120">
        <v>0.446</v>
      </c>
    </row>
    <row r="671">
      <c r="A671" s="122" t="s">
        <v>874</v>
      </c>
      <c r="B671" s="123">
        <v>43965.0</v>
      </c>
      <c r="C671" s="114">
        <v>0.427</v>
      </c>
      <c r="D671" s="122" t="s">
        <v>65</v>
      </c>
      <c r="E671" s="124" t="s">
        <v>710</v>
      </c>
      <c r="F671" s="39" t="str">
        <f t="shared" si="1"/>
        <v>CEGeneral Sampaio43965</v>
      </c>
      <c r="G671" s="114">
        <v>0.427</v>
      </c>
    </row>
    <row r="672">
      <c r="A672" s="118" t="s">
        <v>875</v>
      </c>
      <c r="B672" s="119">
        <v>43965.0</v>
      </c>
      <c r="C672" s="120">
        <v>0.514</v>
      </c>
      <c r="D672" s="118" t="s">
        <v>65</v>
      </c>
      <c r="E672" s="121" t="s">
        <v>710</v>
      </c>
      <c r="F672" s="39" t="str">
        <f t="shared" si="1"/>
        <v>CEGraça43965</v>
      </c>
      <c r="G672" s="120">
        <v>0.514</v>
      </c>
    </row>
    <row r="673">
      <c r="A673" s="122" t="s">
        <v>876</v>
      </c>
      <c r="B673" s="123">
        <v>43965.0</v>
      </c>
      <c r="C673" s="114">
        <v>0.513</v>
      </c>
      <c r="D673" s="122" t="s">
        <v>65</v>
      </c>
      <c r="E673" s="124" t="s">
        <v>710</v>
      </c>
      <c r="F673" s="39" t="str">
        <f t="shared" si="1"/>
        <v>CEGranja43965</v>
      </c>
      <c r="G673" s="114">
        <v>0.513</v>
      </c>
    </row>
    <row r="674">
      <c r="A674" s="118" t="s">
        <v>877</v>
      </c>
      <c r="B674" s="119">
        <v>43965.0</v>
      </c>
      <c r="C674" s="120">
        <v>0.702</v>
      </c>
      <c r="D674" s="118" t="s">
        <v>65</v>
      </c>
      <c r="E674" s="121" t="s">
        <v>710</v>
      </c>
      <c r="F674" s="39" t="str">
        <f t="shared" si="1"/>
        <v>CEGranjeiro43965</v>
      </c>
      <c r="G674" s="120">
        <v>0.702</v>
      </c>
    </row>
    <row r="675">
      <c r="A675" s="122" t="s">
        <v>878</v>
      </c>
      <c r="B675" s="123">
        <v>43965.0</v>
      </c>
      <c r="C675" s="114">
        <v>0.5</v>
      </c>
      <c r="D675" s="122" t="s">
        <v>65</v>
      </c>
      <c r="E675" s="124" t="s">
        <v>710</v>
      </c>
      <c r="F675" s="39" t="str">
        <f t="shared" si="1"/>
        <v>CEGroaíras43965</v>
      </c>
      <c r="G675" s="114">
        <v>0.5</v>
      </c>
    </row>
    <row r="676">
      <c r="A676" s="118" t="s">
        <v>882</v>
      </c>
      <c r="B676" s="119">
        <v>43965.0</v>
      </c>
      <c r="C676" s="120">
        <v>0.469</v>
      </c>
      <c r="D676" s="118" t="s">
        <v>65</v>
      </c>
      <c r="E676" s="121" t="s">
        <v>710</v>
      </c>
      <c r="F676" s="39" t="str">
        <f t="shared" si="1"/>
        <v>CEGuaiúba43965</v>
      </c>
      <c r="G676" s="120">
        <v>0.469</v>
      </c>
    </row>
    <row r="677">
      <c r="A677" s="122" t="s">
        <v>887</v>
      </c>
      <c r="B677" s="123">
        <v>43965.0</v>
      </c>
      <c r="C677" s="114">
        <v>0.47</v>
      </c>
      <c r="D677" s="122" t="s">
        <v>65</v>
      </c>
      <c r="E677" s="124" t="s">
        <v>710</v>
      </c>
      <c r="F677" s="39" t="str">
        <f t="shared" si="1"/>
        <v>CEGuaraciaba do Norte43965</v>
      </c>
      <c r="G677" s="114">
        <v>0.47</v>
      </c>
    </row>
    <row r="678">
      <c r="A678" s="118" t="s">
        <v>890</v>
      </c>
      <c r="B678" s="119">
        <v>43965.0</v>
      </c>
      <c r="C678" s="120">
        <v>0.445</v>
      </c>
      <c r="D678" s="118" t="s">
        <v>65</v>
      </c>
      <c r="E678" s="121" t="s">
        <v>710</v>
      </c>
      <c r="F678" s="39" t="str">
        <f t="shared" si="1"/>
        <v>CEGuaramiranga43965</v>
      </c>
      <c r="G678" s="120">
        <v>0.445</v>
      </c>
    </row>
    <row r="679">
      <c r="A679" s="122" t="s">
        <v>893</v>
      </c>
      <c r="B679" s="123">
        <v>43965.0</v>
      </c>
      <c r="C679" s="114">
        <v>0.449</v>
      </c>
      <c r="D679" s="122" t="s">
        <v>65</v>
      </c>
      <c r="E679" s="124" t="s">
        <v>710</v>
      </c>
      <c r="F679" s="39" t="str">
        <f t="shared" si="1"/>
        <v>CEHidrolândia43965</v>
      </c>
      <c r="G679" s="114">
        <v>0.449</v>
      </c>
    </row>
    <row r="680">
      <c r="A680" s="118" t="s">
        <v>896</v>
      </c>
      <c r="B680" s="119">
        <v>43965.0</v>
      </c>
      <c r="C680" s="120">
        <v>0.521</v>
      </c>
      <c r="D680" s="118" t="s">
        <v>65</v>
      </c>
      <c r="E680" s="121" t="s">
        <v>710</v>
      </c>
      <c r="F680" s="39" t="str">
        <f t="shared" si="1"/>
        <v>CEHorizonte43965</v>
      </c>
      <c r="G680" s="120">
        <v>0.521</v>
      </c>
    </row>
    <row r="681">
      <c r="A681" s="122" t="s">
        <v>898</v>
      </c>
      <c r="B681" s="123">
        <v>43965.0</v>
      </c>
      <c r="C681" s="114">
        <v>0.522</v>
      </c>
      <c r="D681" s="122" t="s">
        <v>65</v>
      </c>
      <c r="E681" s="124" t="s">
        <v>710</v>
      </c>
      <c r="F681" s="39" t="str">
        <f t="shared" si="1"/>
        <v>CEIbaretama43965</v>
      </c>
      <c r="G681" s="114">
        <v>0.522</v>
      </c>
    </row>
    <row r="682">
      <c r="A682" s="118" t="s">
        <v>900</v>
      </c>
      <c r="B682" s="119">
        <v>43965.0</v>
      </c>
      <c r="C682" s="120">
        <v>0.46</v>
      </c>
      <c r="D682" s="118" t="s">
        <v>65</v>
      </c>
      <c r="E682" s="121" t="s">
        <v>710</v>
      </c>
      <c r="F682" s="39" t="str">
        <f t="shared" si="1"/>
        <v>CEIbiapina43965</v>
      </c>
      <c r="G682" s="120">
        <v>0.46</v>
      </c>
    </row>
    <row r="683">
      <c r="A683" s="122" t="s">
        <v>904</v>
      </c>
      <c r="B683" s="123">
        <v>43965.0</v>
      </c>
      <c r="C683" s="114">
        <v>0.448</v>
      </c>
      <c r="D683" s="122" t="s">
        <v>65</v>
      </c>
      <c r="E683" s="124" t="s">
        <v>710</v>
      </c>
      <c r="F683" s="39" t="str">
        <f t="shared" si="1"/>
        <v>CEIbicuitinga43965</v>
      </c>
      <c r="G683" s="114">
        <v>0.448</v>
      </c>
    </row>
    <row r="684">
      <c r="A684" s="118" t="s">
        <v>909</v>
      </c>
      <c r="B684" s="119">
        <v>43965.0</v>
      </c>
      <c r="C684" s="120">
        <v>0.469</v>
      </c>
      <c r="D684" s="118" t="s">
        <v>65</v>
      </c>
      <c r="E684" s="121" t="s">
        <v>710</v>
      </c>
      <c r="F684" s="39" t="str">
        <f t="shared" si="1"/>
        <v>CEIcapuí43965</v>
      </c>
      <c r="G684" s="120">
        <v>0.469</v>
      </c>
    </row>
    <row r="685">
      <c r="A685" s="122" t="s">
        <v>911</v>
      </c>
      <c r="B685" s="123">
        <v>43965.0</v>
      </c>
      <c r="C685" s="114">
        <v>0.463</v>
      </c>
      <c r="D685" s="122" t="s">
        <v>65</v>
      </c>
      <c r="E685" s="124" t="s">
        <v>710</v>
      </c>
      <c r="F685" s="39" t="str">
        <f t="shared" si="1"/>
        <v>CEIcó43965</v>
      </c>
      <c r="G685" s="114">
        <v>0.463</v>
      </c>
    </row>
    <row r="686">
      <c r="A686" s="118" t="s">
        <v>914</v>
      </c>
      <c r="B686" s="119">
        <v>43965.0</v>
      </c>
      <c r="C686" s="120">
        <v>0.427</v>
      </c>
      <c r="D686" s="118" t="s">
        <v>65</v>
      </c>
      <c r="E686" s="121" t="s">
        <v>710</v>
      </c>
      <c r="F686" s="39" t="str">
        <f t="shared" si="1"/>
        <v>CEIguatu43965</v>
      </c>
      <c r="G686" s="120">
        <v>0.427</v>
      </c>
    </row>
    <row r="687">
      <c r="A687" s="122" t="s">
        <v>917</v>
      </c>
      <c r="B687" s="123">
        <v>43965.0</v>
      </c>
      <c r="C687" s="114">
        <v>0.511</v>
      </c>
      <c r="D687" s="122" t="s">
        <v>65</v>
      </c>
      <c r="E687" s="124" t="s">
        <v>710</v>
      </c>
      <c r="F687" s="39" t="str">
        <f t="shared" si="1"/>
        <v>CEIndependência43965</v>
      </c>
      <c r="G687" s="114">
        <v>0.511</v>
      </c>
    </row>
    <row r="688">
      <c r="A688" s="118" t="s">
        <v>919</v>
      </c>
      <c r="B688" s="119">
        <v>43965.0</v>
      </c>
      <c r="C688" s="120">
        <v>0.492</v>
      </c>
      <c r="D688" s="118" t="s">
        <v>65</v>
      </c>
      <c r="E688" s="121" t="s">
        <v>710</v>
      </c>
      <c r="F688" s="39" t="str">
        <f t="shared" si="1"/>
        <v>CEIpaporanga43965</v>
      </c>
      <c r="G688" s="120">
        <v>0.492</v>
      </c>
    </row>
    <row r="689">
      <c r="A689" s="122" t="s">
        <v>921</v>
      </c>
      <c r="B689" s="123">
        <v>43965.0</v>
      </c>
      <c r="C689" s="114">
        <v>0.443</v>
      </c>
      <c r="D689" s="122" t="s">
        <v>65</v>
      </c>
      <c r="E689" s="124" t="s">
        <v>710</v>
      </c>
      <c r="F689" s="39" t="str">
        <f t="shared" si="1"/>
        <v>CEIpaumirim43965</v>
      </c>
      <c r="G689" s="114">
        <v>0.443</v>
      </c>
    </row>
    <row r="690">
      <c r="A690" s="118" t="s">
        <v>922</v>
      </c>
      <c r="B690" s="119">
        <v>43965.0</v>
      </c>
      <c r="C690" s="120">
        <v>0.522</v>
      </c>
      <c r="D690" s="118" t="s">
        <v>65</v>
      </c>
      <c r="E690" s="121" t="s">
        <v>710</v>
      </c>
      <c r="F690" s="39" t="str">
        <f t="shared" si="1"/>
        <v>CEIpu43965</v>
      </c>
      <c r="G690" s="120">
        <v>0.522</v>
      </c>
    </row>
    <row r="691">
      <c r="A691" s="122" t="s">
        <v>923</v>
      </c>
      <c r="B691" s="123">
        <v>43965.0</v>
      </c>
      <c r="C691" s="114">
        <v>0.496</v>
      </c>
      <c r="D691" s="122" t="s">
        <v>65</v>
      </c>
      <c r="E691" s="124" t="s">
        <v>710</v>
      </c>
      <c r="F691" s="39" t="str">
        <f t="shared" si="1"/>
        <v>CEIpueiras43965</v>
      </c>
      <c r="G691" s="114">
        <v>0.496</v>
      </c>
    </row>
    <row r="692">
      <c r="A692" s="118" t="s">
        <v>924</v>
      </c>
      <c r="B692" s="119">
        <v>43965.0</v>
      </c>
      <c r="C692" s="120">
        <v>0.429</v>
      </c>
      <c r="D692" s="118" t="s">
        <v>65</v>
      </c>
      <c r="E692" s="121" t="s">
        <v>710</v>
      </c>
      <c r="F692" s="39" t="str">
        <f t="shared" si="1"/>
        <v>CEIracema43965</v>
      </c>
      <c r="G692" s="120">
        <v>0.429</v>
      </c>
    </row>
    <row r="693">
      <c r="A693" s="122" t="s">
        <v>927</v>
      </c>
      <c r="B693" s="123">
        <v>43965.0</v>
      </c>
      <c r="C693" s="114">
        <v>0.489</v>
      </c>
      <c r="D693" s="122" t="s">
        <v>65</v>
      </c>
      <c r="E693" s="124" t="s">
        <v>710</v>
      </c>
      <c r="F693" s="39" t="str">
        <f t="shared" si="1"/>
        <v>CEIrauçuba43965</v>
      </c>
      <c r="G693" s="114">
        <v>0.489</v>
      </c>
    </row>
    <row r="694">
      <c r="A694" s="118" t="s">
        <v>929</v>
      </c>
      <c r="B694" s="119">
        <v>43965.0</v>
      </c>
      <c r="C694" s="120">
        <v>0.446</v>
      </c>
      <c r="D694" s="118" t="s">
        <v>65</v>
      </c>
      <c r="E694" s="121" t="s">
        <v>710</v>
      </c>
      <c r="F694" s="39" t="str">
        <f t="shared" si="1"/>
        <v>CEItaiçaba43965</v>
      </c>
      <c r="G694" s="120">
        <v>0.446</v>
      </c>
    </row>
    <row r="695">
      <c r="A695" s="122" t="s">
        <v>930</v>
      </c>
      <c r="B695" s="123">
        <v>43965.0</v>
      </c>
      <c r="C695" s="114">
        <v>0.462</v>
      </c>
      <c r="D695" s="122" t="s">
        <v>65</v>
      </c>
      <c r="E695" s="124" t="s">
        <v>710</v>
      </c>
      <c r="F695" s="39" t="str">
        <f t="shared" si="1"/>
        <v>CEItaitinga43965</v>
      </c>
      <c r="G695" s="114">
        <v>0.462</v>
      </c>
    </row>
    <row r="696">
      <c r="A696" s="118" t="s">
        <v>946</v>
      </c>
      <c r="B696" s="119">
        <v>43965.0</v>
      </c>
      <c r="C696" s="120">
        <v>0.488</v>
      </c>
      <c r="D696" s="118" t="s">
        <v>65</v>
      </c>
      <c r="E696" s="121" t="s">
        <v>710</v>
      </c>
      <c r="F696" s="39" t="str">
        <f t="shared" si="1"/>
        <v>CEItapajé43965</v>
      </c>
      <c r="G696" s="120">
        <v>0.488</v>
      </c>
    </row>
    <row r="697">
      <c r="A697" s="122" t="s">
        <v>932</v>
      </c>
      <c r="B697" s="123">
        <v>43965.0</v>
      </c>
      <c r="C697" s="114">
        <v>0.541</v>
      </c>
      <c r="D697" s="122" t="s">
        <v>65</v>
      </c>
      <c r="E697" s="124" t="s">
        <v>710</v>
      </c>
      <c r="F697" s="39" t="str">
        <f t="shared" si="1"/>
        <v>CEItapipoca43965</v>
      </c>
      <c r="G697" s="114">
        <v>0.541</v>
      </c>
    </row>
    <row r="698">
      <c r="A698" s="118" t="s">
        <v>933</v>
      </c>
      <c r="B698" s="119">
        <v>43965.0</v>
      </c>
      <c r="C698" s="120">
        <v>0.475</v>
      </c>
      <c r="D698" s="118" t="s">
        <v>65</v>
      </c>
      <c r="E698" s="121" t="s">
        <v>710</v>
      </c>
      <c r="F698" s="39" t="str">
        <f t="shared" si="1"/>
        <v>CEItapiúna43965</v>
      </c>
      <c r="G698" s="120">
        <v>0.475</v>
      </c>
    </row>
    <row r="699">
      <c r="A699" s="122" t="s">
        <v>934</v>
      </c>
      <c r="B699" s="123">
        <v>43965.0</v>
      </c>
      <c r="C699" s="114">
        <v>0.495</v>
      </c>
      <c r="D699" s="122" t="s">
        <v>65</v>
      </c>
      <c r="E699" s="124" t="s">
        <v>710</v>
      </c>
      <c r="F699" s="39" t="str">
        <f t="shared" si="1"/>
        <v>CEItarema43965</v>
      </c>
      <c r="G699" s="114">
        <v>0.495</v>
      </c>
    </row>
    <row r="700">
      <c r="A700" s="118" t="s">
        <v>935</v>
      </c>
      <c r="B700" s="119">
        <v>43965.0</v>
      </c>
      <c r="C700" s="120">
        <v>0.445</v>
      </c>
      <c r="D700" s="118" t="s">
        <v>65</v>
      </c>
      <c r="E700" s="121" t="s">
        <v>710</v>
      </c>
      <c r="F700" s="39" t="str">
        <f t="shared" si="1"/>
        <v>CEItatira43965</v>
      </c>
      <c r="G700" s="120">
        <v>0.445</v>
      </c>
    </row>
    <row r="701">
      <c r="A701" s="122" t="s">
        <v>936</v>
      </c>
      <c r="B701" s="123">
        <v>43965.0</v>
      </c>
      <c r="C701" s="114">
        <v>0.4</v>
      </c>
      <c r="D701" s="122" t="s">
        <v>65</v>
      </c>
      <c r="E701" s="124" t="s">
        <v>710</v>
      </c>
      <c r="F701" s="39" t="str">
        <f t="shared" si="1"/>
        <v>CEJaguaretama43965</v>
      </c>
      <c r="G701" s="114">
        <v>0.4</v>
      </c>
    </row>
    <row r="702">
      <c r="A702" s="118" t="s">
        <v>937</v>
      </c>
      <c r="B702" s="119">
        <v>43965.0</v>
      </c>
      <c r="C702" s="120">
        <v>0.455</v>
      </c>
      <c r="D702" s="118" t="s">
        <v>65</v>
      </c>
      <c r="E702" s="121" t="s">
        <v>710</v>
      </c>
      <c r="F702" s="39" t="str">
        <f t="shared" si="1"/>
        <v>CEJaguaribara43965</v>
      </c>
      <c r="G702" s="120">
        <v>0.455</v>
      </c>
    </row>
    <row r="703">
      <c r="A703" s="122" t="s">
        <v>938</v>
      </c>
      <c r="B703" s="123">
        <v>43965.0</v>
      </c>
      <c r="C703" s="114">
        <v>0.418</v>
      </c>
      <c r="D703" s="122" t="s">
        <v>65</v>
      </c>
      <c r="E703" s="124" t="s">
        <v>710</v>
      </c>
      <c r="F703" s="39" t="str">
        <f t="shared" si="1"/>
        <v>CEJaguaribe43965</v>
      </c>
      <c r="G703" s="114">
        <v>0.418</v>
      </c>
    </row>
    <row r="704">
      <c r="A704" s="118" t="s">
        <v>940</v>
      </c>
      <c r="B704" s="119">
        <v>43965.0</v>
      </c>
      <c r="C704" s="120">
        <v>0.423</v>
      </c>
      <c r="D704" s="118" t="s">
        <v>65</v>
      </c>
      <c r="E704" s="121" t="s">
        <v>710</v>
      </c>
      <c r="F704" s="39" t="str">
        <f t="shared" si="1"/>
        <v>CEJaguaruana43965</v>
      </c>
      <c r="G704" s="120">
        <v>0.423</v>
      </c>
    </row>
    <row r="705">
      <c r="A705" s="122" t="s">
        <v>941</v>
      </c>
      <c r="B705" s="123">
        <v>43965.0</v>
      </c>
      <c r="C705" s="114">
        <v>0.45</v>
      </c>
      <c r="D705" s="122" t="s">
        <v>65</v>
      </c>
      <c r="E705" s="124" t="s">
        <v>710</v>
      </c>
      <c r="F705" s="39" t="str">
        <f t="shared" si="1"/>
        <v>CEJardim43965</v>
      </c>
      <c r="G705" s="114">
        <v>0.45</v>
      </c>
    </row>
    <row r="706">
      <c r="A706" s="118" t="s">
        <v>942</v>
      </c>
      <c r="B706" s="119">
        <v>43965.0</v>
      </c>
      <c r="C706" s="120">
        <v>0.45</v>
      </c>
      <c r="D706" s="118" t="s">
        <v>65</v>
      </c>
      <c r="E706" s="121" t="s">
        <v>710</v>
      </c>
      <c r="F706" s="39" t="str">
        <f t="shared" si="1"/>
        <v>CEJati43965</v>
      </c>
      <c r="G706" s="120">
        <v>0.45</v>
      </c>
    </row>
    <row r="707">
      <c r="A707" s="122" t="s">
        <v>943</v>
      </c>
      <c r="B707" s="123">
        <v>43965.0</v>
      </c>
      <c r="C707" s="114">
        <v>0.518</v>
      </c>
      <c r="D707" s="122" t="s">
        <v>65</v>
      </c>
      <c r="E707" s="124" t="s">
        <v>710</v>
      </c>
      <c r="F707" s="39" t="str">
        <f t="shared" si="1"/>
        <v>CEJijoca de Jericoacoara43965</v>
      </c>
      <c r="G707" s="114">
        <v>0.518</v>
      </c>
    </row>
    <row r="708">
      <c r="A708" s="118" t="s">
        <v>944</v>
      </c>
      <c r="B708" s="119">
        <v>43965.0</v>
      </c>
      <c r="C708" s="120">
        <v>0.481</v>
      </c>
      <c r="D708" s="118" t="s">
        <v>65</v>
      </c>
      <c r="E708" s="121" t="s">
        <v>710</v>
      </c>
      <c r="F708" s="39" t="str">
        <f t="shared" si="1"/>
        <v>CEJuazeiro do Norte43965</v>
      </c>
      <c r="G708" s="120">
        <v>0.481</v>
      </c>
    </row>
    <row r="709">
      <c r="A709" s="122" t="s">
        <v>945</v>
      </c>
      <c r="B709" s="123">
        <v>43965.0</v>
      </c>
      <c r="C709" s="114">
        <v>0.433</v>
      </c>
      <c r="D709" s="122" t="s">
        <v>65</v>
      </c>
      <c r="E709" s="124" t="s">
        <v>710</v>
      </c>
      <c r="F709" s="39" t="str">
        <f t="shared" si="1"/>
        <v>CEJucás43965</v>
      </c>
      <c r="G709" s="114">
        <v>0.433</v>
      </c>
    </row>
    <row r="710">
      <c r="A710" s="118" t="s">
        <v>947</v>
      </c>
      <c r="B710" s="119">
        <v>43965.0</v>
      </c>
      <c r="C710" s="120">
        <v>0.438</v>
      </c>
      <c r="D710" s="118" t="s">
        <v>65</v>
      </c>
      <c r="E710" s="121" t="s">
        <v>710</v>
      </c>
      <c r="F710" s="39" t="str">
        <f t="shared" si="1"/>
        <v>CELavras da Mangabeira43965</v>
      </c>
      <c r="G710" s="120">
        <v>0.438</v>
      </c>
    </row>
    <row r="711">
      <c r="A711" s="122" t="s">
        <v>948</v>
      </c>
      <c r="B711" s="123">
        <v>43965.0</v>
      </c>
      <c r="C711" s="114">
        <v>0.456</v>
      </c>
      <c r="D711" s="122" t="s">
        <v>65</v>
      </c>
      <c r="E711" s="124" t="s">
        <v>710</v>
      </c>
      <c r="F711" s="39" t="str">
        <f t="shared" si="1"/>
        <v>CELimoeiro do Norte43965</v>
      </c>
      <c r="G711" s="114">
        <v>0.456</v>
      </c>
    </row>
    <row r="712">
      <c r="A712" s="118" t="s">
        <v>949</v>
      </c>
      <c r="B712" s="119">
        <v>43965.0</v>
      </c>
      <c r="C712" s="120">
        <v>0.475</v>
      </c>
      <c r="D712" s="118" t="s">
        <v>65</v>
      </c>
      <c r="E712" s="121" t="s">
        <v>710</v>
      </c>
      <c r="F712" s="39" t="str">
        <f t="shared" si="1"/>
        <v>CEMadalena43965</v>
      </c>
      <c r="G712" s="120">
        <v>0.475</v>
      </c>
    </row>
    <row r="713">
      <c r="A713" s="122" t="s">
        <v>950</v>
      </c>
      <c r="B713" s="123">
        <v>43965.0</v>
      </c>
      <c r="C713" s="114">
        <v>0.493</v>
      </c>
      <c r="D713" s="122" t="s">
        <v>65</v>
      </c>
      <c r="E713" s="124" t="s">
        <v>710</v>
      </c>
      <c r="F713" s="39" t="str">
        <f t="shared" si="1"/>
        <v>CEMaracanaú43965</v>
      </c>
      <c r="G713" s="114">
        <v>0.493</v>
      </c>
    </row>
    <row r="714">
      <c r="A714" s="118" t="s">
        <v>951</v>
      </c>
      <c r="B714" s="119">
        <v>43965.0</v>
      </c>
      <c r="C714" s="120">
        <v>0.508</v>
      </c>
      <c r="D714" s="118" t="s">
        <v>65</v>
      </c>
      <c r="E714" s="121" t="s">
        <v>710</v>
      </c>
      <c r="F714" s="39" t="str">
        <f t="shared" si="1"/>
        <v>CEMaranguape43965</v>
      </c>
      <c r="G714" s="120">
        <v>0.508</v>
      </c>
    </row>
    <row r="715">
      <c r="A715" s="122" t="s">
        <v>952</v>
      </c>
      <c r="B715" s="123">
        <v>43965.0</v>
      </c>
      <c r="C715" s="114">
        <v>0.463</v>
      </c>
      <c r="D715" s="122" t="s">
        <v>65</v>
      </c>
      <c r="E715" s="124" t="s">
        <v>710</v>
      </c>
      <c r="F715" s="39" t="str">
        <f t="shared" si="1"/>
        <v>CEMarco43965</v>
      </c>
      <c r="G715" s="114">
        <v>0.463</v>
      </c>
    </row>
    <row r="716">
      <c r="A716" s="118" t="s">
        <v>953</v>
      </c>
      <c r="B716" s="119">
        <v>43965.0</v>
      </c>
      <c r="C716" s="120">
        <v>0.388</v>
      </c>
      <c r="D716" s="118" t="s">
        <v>65</v>
      </c>
      <c r="E716" s="121" t="s">
        <v>710</v>
      </c>
      <c r="F716" s="39" t="str">
        <f t="shared" si="1"/>
        <v>CEMartinópole43965</v>
      </c>
      <c r="G716" s="120">
        <v>0.388</v>
      </c>
    </row>
    <row r="717">
      <c r="A717" s="122" t="s">
        <v>954</v>
      </c>
      <c r="B717" s="123">
        <v>43965.0</v>
      </c>
      <c r="C717" s="114">
        <v>0.523</v>
      </c>
      <c r="D717" s="122" t="s">
        <v>65</v>
      </c>
      <c r="E717" s="124" t="s">
        <v>710</v>
      </c>
      <c r="F717" s="39" t="str">
        <f t="shared" si="1"/>
        <v>CEMassapê43965</v>
      </c>
      <c r="G717" s="114">
        <v>0.523</v>
      </c>
    </row>
    <row r="718">
      <c r="A718" s="118" t="s">
        <v>955</v>
      </c>
      <c r="B718" s="119">
        <v>43965.0</v>
      </c>
      <c r="C718" s="120">
        <v>0.415</v>
      </c>
      <c r="D718" s="118" t="s">
        <v>65</v>
      </c>
      <c r="E718" s="121" t="s">
        <v>710</v>
      </c>
      <c r="F718" s="39" t="str">
        <f t="shared" si="1"/>
        <v>CEMauriti43965</v>
      </c>
      <c r="G718" s="120">
        <v>0.415</v>
      </c>
    </row>
    <row r="719">
      <c r="A719" s="122" t="s">
        <v>956</v>
      </c>
      <c r="B719" s="123">
        <v>43965.0</v>
      </c>
      <c r="C719" s="114">
        <v>0.489</v>
      </c>
      <c r="D719" s="122" t="s">
        <v>65</v>
      </c>
      <c r="E719" s="124" t="s">
        <v>710</v>
      </c>
      <c r="F719" s="39" t="str">
        <f t="shared" si="1"/>
        <v>CEMeruoca43965</v>
      </c>
      <c r="G719" s="114">
        <v>0.489</v>
      </c>
    </row>
    <row r="720">
      <c r="A720" s="118" t="s">
        <v>591</v>
      </c>
      <c r="B720" s="119">
        <v>43965.0</v>
      </c>
      <c r="C720" s="120">
        <v>0.442</v>
      </c>
      <c r="D720" s="118" t="s">
        <v>65</v>
      </c>
      <c r="E720" s="121" t="s">
        <v>710</v>
      </c>
      <c r="F720" s="39" t="str">
        <f t="shared" si="1"/>
        <v>CEMilagres43965</v>
      </c>
      <c r="G720" s="120">
        <v>0.442</v>
      </c>
    </row>
    <row r="721">
      <c r="A721" s="122" t="s">
        <v>957</v>
      </c>
      <c r="B721" s="123">
        <v>43965.0</v>
      </c>
      <c r="C721" s="114">
        <v>0.378</v>
      </c>
      <c r="D721" s="122" t="s">
        <v>65</v>
      </c>
      <c r="E721" s="124" t="s">
        <v>710</v>
      </c>
      <c r="F721" s="39" t="str">
        <f t="shared" si="1"/>
        <v>CEMilhã43965</v>
      </c>
      <c r="G721" s="114">
        <v>0.378</v>
      </c>
    </row>
    <row r="722">
      <c r="A722" s="118" t="s">
        <v>958</v>
      </c>
      <c r="B722" s="119">
        <v>43965.0</v>
      </c>
      <c r="C722" s="120">
        <v>0.491</v>
      </c>
      <c r="D722" s="118" t="s">
        <v>65</v>
      </c>
      <c r="E722" s="121" t="s">
        <v>710</v>
      </c>
      <c r="F722" s="39" t="str">
        <f t="shared" si="1"/>
        <v>CEMiraíma43965</v>
      </c>
      <c r="G722" s="120">
        <v>0.491</v>
      </c>
    </row>
    <row r="723">
      <c r="A723" s="122" t="s">
        <v>959</v>
      </c>
      <c r="B723" s="123">
        <v>43965.0</v>
      </c>
      <c r="C723" s="114">
        <v>0.452</v>
      </c>
      <c r="D723" s="122" t="s">
        <v>65</v>
      </c>
      <c r="E723" s="124" t="s">
        <v>710</v>
      </c>
      <c r="F723" s="39" t="str">
        <f t="shared" si="1"/>
        <v>CEMissão Velha43965</v>
      </c>
      <c r="G723" s="114">
        <v>0.452</v>
      </c>
    </row>
    <row r="724">
      <c r="A724" s="118" t="s">
        <v>960</v>
      </c>
      <c r="B724" s="119">
        <v>43965.0</v>
      </c>
      <c r="C724" s="120">
        <v>0.43</v>
      </c>
      <c r="D724" s="118" t="s">
        <v>65</v>
      </c>
      <c r="E724" s="121" t="s">
        <v>710</v>
      </c>
      <c r="F724" s="39" t="str">
        <f t="shared" si="1"/>
        <v>CEMombaça43965</v>
      </c>
      <c r="G724" s="120">
        <v>0.43</v>
      </c>
    </row>
    <row r="725">
      <c r="A725" s="122" t="s">
        <v>961</v>
      </c>
      <c r="B725" s="123">
        <v>43965.0</v>
      </c>
      <c r="C725" s="114">
        <v>0.484</v>
      </c>
      <c r="D725" s="122" t="s">
        <v>65</v>
      </c>
      <c r="E725" s="124" t="s">
        <v>710</v>
      </c>
      <c r="F725" s="39" t="str">
        <f t="shared" si="1"/>
        <v>CEMonsenhor Tabosa43965</v>
      </c>
      <c r="G725" s="114">
        <v>0.484</v>
      </c>
    </row>
    <row r="726">
      <c r="A726" s="118" t="s">
        <v>962</v>
      </c>
      <c r="B726" s="119">
        <v>43965.0</v>
      </c>
      <c r="C726" s="120">
        <v>0.524</v>
      </c>
      <c r="D726" s="118" t="s">
        <v>65</v>
      </c>
      <c r="E726" s="121" t="s">
        <v>710</v>
      </c>
      <c r="F726" s="39" t="str">
        <f t="shared" si="1"/>
        <v>CEMorada Nova43965</v>
      </c>
      <c r="G726" s="120">
        <v>0.524</v>
      </c>
    </row>
    <row r="727">
      <c r="A727" s="122" t="s">
        <v>963</v>
      </c>
      <c r="B727" s="123">
        <v>43965.0</v>
      </c>
      <c r="C727" s="114">
        <v>0.518</v>
      </c>
      <c r="D727" s="122" t="s">
        <v>65</v>
      </c>
      <c r="E727" s="124" t="s">
        <v>710</v>
      </c>
      <c r="F727" s="39" t="str">
        <f t="shared" si="1"/>
        <v>CEMoraújo43965</v>
      </c>
      <c r="G727" s="114">
        <v>0.518</v>
      </c>
    </row>
    <row r="728">
      <c r="A728" s="118" t="s">
        <v>964</v>
      </c>
      <c r="B728" s="119">
        <v>43965.0</v>
      </c>
      <c r="C728" s="120">
        <v>0.513</v>
      </c>
      <c r="D728" s="118" t="s">
        <v>65</v>
      </c>
      <c r="E728" s="121" t="s">
        <v>710</v>
      </c>
      <c r="F728" s="39" t="str">
        <f t="shared" si="1"/>
        <v>CEMorrinhos43965</v>
      </c>
      <c r="G728" s="120">
        <v>0.513</v>
      </c>
    </row>
    <row r="729">
      <c r="A729" s="122" t="s">
        <v>965</v>
      </c>
      <c r="B729" s="123">
        <v>43965.0</v>
      </c>
      <c r="C729" s="114">
        <v>0.475</v>
      </c>
      <c r="D729" s="122" t="s">
        <v>65</v>
      </c>
      <c r="E729" s="124" t="s">
        <v>710</v>
      </c>
      <c r="F729" s="39" t="str">
        <f t="shared" si="1"/>
        <v>CEMucambo43965</v>
      </c>
      <c r="G729" s="114">
        <v>0.475</v>
      </c>
    </row>
    <row r="730">
      <c r="A730" s="118" t="s">
        <v>966</v>
      </c>
      <c r="B730" s="119">
        <v>43965.0</v>
      </c>
      <c r="C730" s="120">
        <v>0.477</v>
      </c>
      <c r="D730" s="118" t="s">
        <v>65</v>
      </c>
      <c r="E730" s="121" t="s">
        <v>710</v>
      </c>
      <c r="F730" s="39" t="str">
        <f t="shared" si="1"/>
        <v>CEMulungu43965</v>
      </c>
      <c r="G730" s="120">
        <v>0.477</v>
      </c>
    </row>
    <row r="731">
      <c r="A731" s="122" t="s">
        <v>967</v>
      </c>
      <c r="B731" s="123">
        <v>43965.0</v>
      </c>
      <c r="C731" s="114">
        <v>0.407</v>
      </c>
      <c r="D731" s="122" t="s">
        <v>65</v>
      </c>
      <c r="E731" s="124" t="s">
        <v>710</v>
      </c>
      <c r="F731" s="39" t="str">
        <f t="shared" si="1"/>
        <v>CENova Olinda43965</v>
      </c>
      <c r="G731" s="114">
        <v>0.407</v>
      </c>
    </row>
    <row r="732">
      <c r="A732" s="118" t="s">
        <v>968</v>
      </c>
      <c r="B732" s="119">
        <v>43965.0</v>
      </c>
      <c r="C732" s="120">
        <v>0.459</v>
      </c>
      <c r="D732" s="118" t="s">
        <v>65</v>
      </c>
      <c r="E732" s="121" t="s">
        <v>710</v>
      </c>
      <c r="F732" s="39" t="str">
        <f t="shared" si="1"/>
        <v>CENova Russas43965</v>
      </c>
      <c r="G732" s="120">
        <v>0.459</v>
      </c>
    </row>
    <row r="733">
      <c r="A733" s="122" t="s">
        <v>969</v>
      </c>
      <c r="B733" s="123">
        <v>43965.0</v>
      </c>
      <c r="C733" s="114">
        <v>0.449</v>
      </c>
      <c r="D733" s="122" t="s">
        <v>65</v>
      </c>
      <c r="E733" s="124" t="s">
        <v>710</v>
      </c>
      <c r="F733" s="39" t="str">
        <f t="shared" si="1"/>
        <v>CENovo Oriente43965</v>
      </c>
      <c r="G733" s="114">
        <v>0.449</v>
      </c>
    </row>
    <row r="734">
      <c r="A734" s="118" t="s">
        <v>970</v>
      </c>
      <c r="B734" s="119">
        <v>43965.0</v>
      </c>
      <c r="C734" s="120">
        <v>0.525</v>
      </c>
      <c r="D734" s="118" t="s">
        <v>65</v>
      </c>
      <c r="E734" s="121" t="s">
        <v>710</v>
      </c>
      <c r="F734" s="39" t="str">
        <f t="shared" si="1"/>
        <v>CEOcara43965</v>
      </c>
      <c r="G734" s="120">
        <v>0.525</v>
      </c>
    </row>
    <row r="735">
      <c r="A735" s="122" t="s">
        <v>971</v>
      </c>
      <c r="B735" s="123">
        <v>43965.0</v>
      </c>
      <c r="C735" s="114">
        <v>0.514</v>
      </c>
      <c r="D735" s="122" t="s">
        <v>65</v>
      </c>
      <c r="E735" s="124" t="s">
        <v>710</v>
      </c>
      <c r="F735" s="39" t="str">
        <f t="shared" si="1"/>
        <v>CEOrós43965</v>
      </c>
      <c r="G735" s="114">
        <v>0.514</v>
      </c>
    </row>
    <row r="736">
      <c r="A736" s="118" t="s">
        <v>972</v>
      </c>
      <c r="B736" s="119">
        <v>43965.0</v>
      </c>
      <c r="C736" s="120">
        <v>0.5</v>
      </c>
      <c r="D736" s="118" t="s">
        <v>65</v>
      </c>
      <c r="E736" s="121" t="s">
        <v>710</v>
      </c>
      <c r="F736" s="39" t="str">
        <f t="shared" si="1"/>
        <v>CEPacajus43965</v>
      </c>
      <c r="G736" s="120">
        <v>0.5</v>
      </c>
    </row>
    <row r="737">
      <c r="A737" s="122" t="s">
        <v>973</v>
      </c>
      <c r="B737" s="123">
        <v>43965.0</v>
      </c>
      <c r="C737" s="114">
        <v>0.505</v>
      </c>
      <c r="D737" s="122" t="s">
        <v>65</v>
      </c>
      <c r="E737" s="124" t="s">
        <v>710</v>
      </c>
      <c r="F737" s="39" t="str">
        <f t="shared" si="1"/>
        <v>CEPacatuba43965</v>
      </c>
      <c r="G737" s="114">
        <v>0.505</v>
      </c>
    </row>
    <row r="738">
      <c r="A738" s="118" t="s">
        <v>974</v>
      </c>
      <c r="B738" s="119">
        <v>43965.0</v>
      </c>
      <c r="C738" s="120">
        <v>0.479</v>
      </c>
      <c r="D738" s="118" t="s">
        <v>65</v>
      </c>
      <c r="E738" s="121" t="s">
        <v>710</v>
      </c>
      <c r="F738" s="39" t="str">
        <f t="shared" si="1"/>
        <v>CEPacoti43965</v>
      </c>
      <c r="G738" s="120">
        <v>0.479</v>
      </c>
    </row>
    <row r="739">
      <c r="A739" s="122" t="s">
        <v>975</v>
      </c>
      <c r="B739" s="123">
        <v>43965.0</v>
      </c>
      <c r="C739" s="114">
        <v>0.512</v>
      </c>
      <c r="D739" s="122" t="s">
        <v>65</v>
      </c>
      <c r="E739" s="124" t="s">
        <v>710</v>
      </c>
      <c r="F739" s="39" t="str">
        <f t="shared" si="1"/>
        <v>CEPacujá43965</v>
      </c>
      <c r="G739" s="114">
        <v>0.512</v>
      </c>
    </row>
    <row r="740">
      <c r="A740" s="118" t="s">
        <v>976</v>
      </c>
      <c r="B740" s="119">
        <v>43965.0</v>
      </c>
      <c r="C740" s="120">
        <v>0.46</v>
      </c>
      <c r="D740" s="118" t="s">
        <v>65</v>
      </c>
      <c r="E740" s="121" t="s">
        <v>710</v>
      </c>
      <c r="F740" s="39" t="str">
        <f t="shared" si="1"/>
        <v>CEPalhano43965</v>
      </c>
      <c r="G740" s="120">
        <v>0.46</v>
      </c>
    </row>
    <row r="741">
      <c r="A741" s="122" t="s">
        <v>977</v>
      </c>
      <c r="B741" s="123">
        <v>43965.0</v>
      </c>
      <c r="C741" s="114">
        <v>0.5</v>
      </c>
      <c r="D741" s="122" t="s">
        <v>65</v>
      </c>
      <c r="E741" s="124" t="s">
        <v>710</v>
      </c>
      <c r="F741" s="39" t="str">
        <f t="shared" si="1"/>
        <v>CEPalmácia43965</v>
      </c>
      <c r="G741" s="114">
        <v>0.5</v>
      </c>
    </row>
    <row r="742">
      <c r="A742" s="118" t="s">
        <v>978</v>
      </c>
      <c r="B742" s="119">
        <v>43965.0</v>
      </c>
      <c r="C742" s="120">
        <v>0.455</v>
      </c>
      <c r="D742" s="118" t="s">
        <v>65</v>
      </c>
      <c r="E742" s="121" t="s">
        <v>710</v>
      </c>
      <c r="F742" s="39" t="str">
        <f t="shared" si="1"/>
        <v>CEParacuru43965</v>
      </c>
      <c r="G742" s="120">
        <v>0.455</v>
      </c>
    </row>
    <row r="743">
      <c r="A743" s="122" t="s">
        <v>979</v>
      </c>
      <c r="B743" s="123">
        <v>43965.0</v>
      </c>
      <c r="C743" s="114">
        <v>0.5</v>
      </c>
      <c r="D743" s="122" t="s">
        <v>65</v>
      </c>
      <c r="E743" s="124" t="s">
        <v>710</v>
      </c>
      <c r="F743" s="39" t="str">
        <f t="shared" si="1"/>
        <v>CEParaipaba43965</v>
      </c>
      <c r="G743" s="114">
        <v>0.5</v>
      </c>
    </row>
    <row r="744">
      <c r="A744" s="118" t="s">
        <v>980</v>
      </c>
      <c r="B744" s="119">
        <v>43965.0</v>
      </c>
      <c r="C744" s="120">
        <v>0.438</v>
      </c>
      <c r="D744" s="118" t="s">
        <v>65</v>
      </c>
      <c r="E744" s="121" t="s">
        <v>710</v>
      </c>
      <c r="F744" s="39" t="str">
        <f t="shared" si="1"/>
        <v>CEParambu43965</v>
      </c>
      <c r="G744" s="120">
        <v>0.438</v>
      </c>
    </row>
    <row r="745">
      <c r="A745" s="122" t="s">
        <v>981</v>
      </c>
      <c r="B745" s="123">
        <v>43965.0</v>
      </c>
      <c r="C745" s="114">
        <v>0.566</v>
      </c>
      <c r="D745" s="122" t="s">
        <v>65</v>
      </c>
      <c r="E745" s="124" t="s">
        <v>710</v>
      </c>
      <c r="F745" s="39" t="str">
        <f t="shared" si="1"/>
        <v>CEParamoti43965</v>
      </c>
      <c r="G745" s="114">
        <v>0.566</v>
      </c>
    </row>
    <row r="746">
      <c r="A746" s="118" t="s">
        <v>982</v>
      </c>
      <c r="B746" s="119">
        <v>43965.0</v>
      </c>
      <c r="C746" s="120">
        <v>0.487</v>
      </c>
      <c r="D746" s="118" t="s">
        <v>65</v>
      </c>
      <c r="E746" s="121" t="s">
        <v>710</v>
      </c>
      <c r="F746" s="39" t="str">
        <f t="shared" si="1"/>
        <v>CEPedra Branca43965</v>
      </c>
      <c r="G746" s="120">
        <v>0.487</v>
      </c>
    </row>
    <row r="747">
      <c r="A747" s="122" t="s">
        <v>983</v>
      </c>
      <c r="B747" s="123">
        <v>43965.0</v>
      </c>
      <c r="C747" s="114">
        <v>0.387</v>
      </c>
      <c r="D747" s="122" t="s">
        <v>65</v>
      </c>
      <c r="E747" s="124" t="s">
        <v>710</v>
      </c>
      <c r="F747" s="39" t="str">
        <f t="shared" si="1"/>
        <v>CEPenaforte43965</v>
      </c>
      <c r="G747" s="114">
        <v>0.387</v>
      </c>
    </row>
    <row r="748">
      <c r="A748" s="118" t="s">
        <v>984</v>
      </c>
      <c r="B748" s="119">
        <v>43965.0</v>
      </c>
      <c r="C748" s="120">
        <v>0.515</v>
      </c>
      <c r="D748" s="118" t="s">
        <v>65</v>
      </c>
      <c r="E748" s="121" t="s">
        <v>710</v>
      </c>
      <c r="F748" s="39" t="str">
        <f t="shared" si="1"/>
        <v>CEPentecoste43965</v>
      </c>
      <c r="G748" s="120">
        <v>0.515</v>
      </c>
    </row>
    <row r="749">
      <c r="A749" s="122" t="s">
        <v>985</v>
      </c>
      <c r="B749" s="123">
        <v>43965.0</v>
      </c>
      <c r="C749" s="114">
        <v>0.454</v>
      </c>
      <c r="D749" s="122" t="s">
        <v>65</v>
      </c>
      <c r="E749" s="124" t="s">
        <v>710</v>
      </c>
      <c r="F749" s="39" t="str">
        <f t="shared" si="1"/>
        <v>CEPereiro43965</v>
      </c>
      <c r="G749" s="114">
        <v>0.454</v>
      </c>
    </row>
    <row r="750">
      <c r="A750" s="118" t="s">
        <v>986</v>
      </c>
      <c r="B750" s="119">
        <v>43965.0</v>
      </c>
      <c r="C750" s="120">
        <v>0.473</v>
      </c>
      <c r="D750" s="118" t="s">
        <v>65</v>
      </c>
      <c r="E750" s="121" t="s">
        <v>710</v>
      </c>
      <c r="F750" s="39" t="str">
        <f t="shared" si="1"/>
        <v>CEPindoretama43965</v>
      </c>
      <c r="G750" s="120">
        <v>0.473</v>
      </c>
    </row>
    <row r="751">
      <c r="A751" s="122" t="s">
        <v>987</v>
      </c>
      <c r="B751" s="123">
        <v>43965.0</v>
      </c>
      <c r="C751" s="114">
        <v>0.47</v>
      </c>
      <c r="D751" s="122" t="s">
        <v>65</v>
      </c>
      <c r="E751" s="124" t="s">
        <v>710</v>
      </c>
      <c r="F751" s="39" t="str">
        <f t="shared" si="1"/>
        <v>CEPiquet Carneiro43965</v>
      </c>
      <c r="G751" s="114">
        <v>0.47</v>
      </c>
    </row>
    <row r="752">
      <c r="A752" s="118" t="s">
        <v>988</v>
      </c>
      <c r="B752" s="119">
        <v>43965.0</v>
      </c>
      <c r="C752" s="120">
        <v>0.578</v>
      </c>
      <c r="D752" s="118" t="s">
        <v>65</v>
      </c>
      <c r="E752" s="121" t="s">
        <v>710</v>
      </c>
      <c r="F752" s="39" t="str">
        <f t="shared" si="1"/>
        <v>CEPires Ferreira43965</v>
      </c>
      <c r="G752" s="120">
        <v>0.578</v>
      </c>
    </row>
    <row r="753">
      <c r="A753" s="122" t="s">
        <v>989</v>
      </c>
      <c r="B753" s="123">
        <v>43965.0</v>
      </c>
      <c r="C753" s="114">
        <v>0.447</v>
      </c>
      <c r="D753" s="122" t="s">
        <v>65</v>
      </c>
      <c r="E753" s="124" t="s">
        <v>710</v>
      </c>
      <c r="F753" s="39" t="str">
        <f t="shared" si="1"/>
        <v>CEPoranga43965</v>
      </c>
      <c r="G753" s="114">
        <v>0.447</v>
      </c>
    </row>
    <row r="754">
      <c r="A754" s="118" t="s">
        <v>990</v>
      </c>
      <c r="B754" s="119">
        <v>43965.0</v>
      </c>
      <c r="C754" s="120">
        <v>0.401</v>
      </c>
      <c r="D754" s="118" t="s">
        <v>65</v>
      </c>
      <c r="E754" s="121" t="s">
        <v>710</v>
      </c>
      <c r="F754" s="39" t="str">
        <f t="shared" si="1"/>
        <v>CEPorteiras43965</v>
      </c>
      <c r="G754" s="120">
        <v>0.401</v>
      </c>
    </row>
    <row r="755">
      <c r="A755" s="122" t="s">
        <v>991</v>
      </c>
      <c r="B755" s="123">
        <v>43965.0</v>
      </c>
      <c r="C755" s="114">
        <v>0.464</v>
      </c>
      <c r="D755" s="122" t="s">
        <v>65</v>
      </c>
      <c r="E755" s="124" t="s">
        <v>710</v>
      </c>
      <c r="F755" s="39" t="str">
        <f t="shared" si="1"/>
        <v>CEPotengi43965</v>
      </c>
      <c r="G755" s="114">
        <v>0.464</v>
      </c>
    </row>
    <row r="756">
      <c r="A756" s="118" t="s">
        <v>992</v>
      </c>
      <c r="B756" s="119">
        <v>43965.0</v>
      </c>
      <c r="C756" s="120">
        <v>0.452</v>
      </c>
      <c r="D756" s="118" t="s">
        <v>65</v>
      </c>
      <c r="E756" s="121" t="s">
        <v>710</v>
      </c>
      <c r="F756" s="39" t="str">
        <f t="shared" si="1"/>
        <v>CEPotiretama43965</v>
      </c>
      <c r="G756" s="120">
        <v>0.452</v>
      </c>
    </row>
    <row r="757">
      <c r="A757" s="122" t="s">
        <v>993</v>
      </c>
      <c r="B757" s="123">
        <v>43965.0</v>
      </c>
      <c r="C757" s="114">
        <v>0.448</v>
      </c>
      <c r="D757" s="122" t="s">
        <v>65</v>
      </c>
      <c r="E757" s="124" t="s">
        <v>710</v>
      </c>
      <c r="F757" s="39" t="str">
        <f t="shared" si="1"/>
        <v>CEQuiterianópolis43965</v>
      </c>
      <c r="G757" s="114">
        <v>0.448</v>
      </c>
    </row>
    <row r="758">
      <c r="A758" s="118" t="s">
        <v>994</v>
      </c>
      <c r="B758" s="119">
        <v>43965.0</v>
      </c>
      <c r="C758" s="120">
        <v>0.482</v>
      </c>
      <c r="D758" s="118" t="s">
        <v>65</v>
      </c>
      <c r="E758" s="121" t="s">
        <v>710</v>
      </c>
      <c r="F758" s="39" t="str">
        <f t="shared" si="1"/>
        <v>CEQuixadá43965</v>
      </c>
      <c r="G758" s="120">
        <v>0.482</v>
      </c>
    </row>
    <row r="759">
      <c r="A759" s="122" t="s">
        <v>995</v>
      </c>
      <c r="B759" s="123">
        <v>43965.0</v>
      </c>
      <c r="C759" s="114">
        <v>0.498</v>
      </c>
      <c r="D759" s="122" t="s">
        <v>65</v>
      </c>
      <c r="E759" s="124" t="s">
        <v>710</v>
      </c>
      <c r="F759" s="39" t="str">
        <f t="shared" si="1"/>
        <v>CEQuixelô43965</v>
      </c>
      <c r="G759" s="114">
        <v>0.498</v>
      </c>
    </row>
    <row r="760">
      <c r="A760" s="118" t="s">
        <v>996</v>
      </c>
      <c r="B760" s="119">
        <v>43965.0</v>
      </c>
      <c r="C760" s="120">
        <v>0.477</v>
      </c>
      <c r="D760" s="118" t="s">
        <v>65</v>
      </c>
      <c r="E760" s="121" t="s">
        <v>710</v>
      </c>
      <c r="F760" s="39" t="str">
        <f t="shared" si="1"/>
        <v>CEQuixeramobim43965</v>
      </c>
      <c r="G760" s="120">
        <v>0.477</v>
      </c>
    </row>
    <row r="761">
      <c r="A761" s="122" t="s">
        <v>997</v>
      </c>
      <c r="B761" s="123">
        <v>43965.0</v>
      </c>
      <c r="C761" s="114">
        <v>0.389</v>
      </c>
      <c r="D761" s="122" t="s">
        <v>65</v>
      </c>
      <c r="E761" s="124" t="s">
        <v>710</v>
      </c>
      <c r="F761" s="39" t="str">
        <f t="shared" si="1"/>
        <v>CEQuixeré43965</v>
      </c>
      <c r="G761" s="114">
        <v>0.389</v>
      </c>
    </row>
    <row r="762">
      <c r="A762" s="118" t="s">
        <v>998</v>
      </c>
      <c r="B762" s="119">
        <v>43965.0</v>
      </c>
      <c r="C762" s="120">
        <v>0.513</v>
      </c>
      <c r="D762" s="118" t="s">
        <v>65</v>
      </c>
      <c r="E762" s="121" t="s">
        <v>710</v>
      </c>
      <c r="F762" s="39" t="str">
        <f t="shared" si="1"/>
        <v>CERedenção43965</v>
      </c>
      <c r="G762" s="120">
        <v>0.513</v>
      </c>
    </row>
    <row r="763">
      <c r="A763" s="122" t="s">
        <v>999</v>
      </c>
      <c r="B763" s="123">
        <v>43965.0</v>
      </c>
      <c r="C763" s="114">
        <v>0.479</v>
      </c>
      <c r="D763" s="122" t="s">
        <v>65</v>
      </c>
      <c r="E763" s="124" t="s">
        <v>710</v>
      </c>
      <c r="F763" s="39" t="str">
        <f t="shared" si="1"/>
        <v>CEReriutaba43965</v>
      </c>
      <c r="G763" s="114">
        <v>0.479</v>
      </c>
    </row>
    <row r="764">
      <c r="A764" s="118" t="s">
        <v>1000</v>
      </c>
      <c r="B764" s="119">
        <v>43965.0</v>
      </c>
      <c r="C764" s="120">
        <v>0.437</v>
      </c>
      <c r="D764" s="118" t="s">
        <v>65</v>
      </c>
      <c r="E764" s="121" t="s">
        <v>710</v>
      </c>
      <c r="F764" s="39" t="str">
        <f t="shared" si="1"/>
        <v>CERussas43965</v>
      </c>
      <c r="G764" s="120">
        <v>0.437</v>
      </c>
    </row>
    <row r="765">
      <c r="A765" s="122" t="s">
        <v>1001</v>
      </c>
      <c r="B765" s="123">
        <v>43965.0</v>
      </c>
      <c r="C765" s="114">
        <v>0.444</v>
      </c>
      <c r="D765" s="122" t="s">
        <v>65</v>
      </c>
      <c r="E765" s="124" t="s">
        <v>710</v>
      </c>
      <c r="F765" s="39" t="str">
        <f t="shared" si="1"/>
        <v>CESaboeiro43965</v>
      </c>
      <c r="G765" s="114">
        <v>0.444</v>
      </c>
    </row>
    <row r="766">
      <c r="A766" s="118" t="s">
        <v>1002</v>
      </c>
      <c r="B766" s="119">
        <v>43965.0</v>
      </c>
      <c r="C766" s="120">
        <v>0.411</v>
      </c>
      <c r="D766" s="118" t="s">
        <v>65</v>
      </c>
      <c r="E766" s="121" t="s">
        <v>710</v>
      </c>
      <c r="F766" s="39" t="str">
        <f t="shared" si="1"/>
        <v>CESalitre43965</v>
      </c>
      <c r="G766" s="120">
        <v>0.411</v>
      </c>
    </row>
    <row r="767">
      <c r="A767" s="122" t="s">
        <v>1003</v>
      </c>
      <c r="B767" s="123">
        <v>43965.0</v>
      </c>
      <c r="C767" s="114">
        <v>0.454</v>
      </c>
      <c r="D767" s="122" t="s">
        <v>65</v>
      </c>
      <c r="E767" s="124" t="s">
        <v>710</v>
      </c>
      <c r="F767" s="39" t="str">
        <f t="shared" si="1"/>
        <v>CESanta Quitéria43965</v>
      </c>
      <c r="G767" s="114">
        <v>0.454</v>
      </c>
    </row>
    <row r="768">
      <c r="A768" s="118" t="s">
        <v>1004</v>
      </c>
      <c r="B768" s="119">
        <v>43965.0</v>
      </c>
      <c r="C768" s="120">
        <v>0.534</v>
      </c>
      <c r="D768" s="118" t="s">
        <v>65</v>
      </c>
      <c r="E768" s="121" t="s">
        <v>710</v>
      </c>
      <c r="F768" s="39" t="str">
        <f t="shared" si="1"/>
        <v>CESantana do Acaraú43965</v>
      </c>
      <c r="G768" s="120">
        <v>0.534</v>
      </c>
    </row>
    <row r="769">
      <c r="A769" s="122" t="s">
        <v>1005</v>
      </c>
      <c r="B769" s="123">
        <v>43965.0</v>
      </c>
      <c r="C769" s="114">
        <v>0.479</v>
      </c>
      <c r="D769" s="122" t="s">
        <v>65</v>
      </c>
      <c r="E769" s="124" t="s">
        <v>710</v>
      </c>
      <c r="F769" s="39" t="str">
        <f t="shared" si="1"/>
        <v>CESantana do Cariri43965</v>
      </c>
      <c r="G769" s="114">
        <v>0.479</v>
      </c>
    </row>
    <row r="770">
      <c r="A770" s="118" t="s">
        <v>1006</v>
      </c>
      <c r="B770" s="119">
        <v>43965.0</v>
      </c>
      <c r="C770" s="120">
        <v>0.454</v>
      </c>
      <c r="D770" s="118" t="s">
        <v>65</v>
      </c>
      <c r="E770" s="121" t="s">
        <v>710</v>
      </c>
      <c r="F770" s="39" t="str">
        <f t="shared" si="1"/>
        <v>CESão Benedito43965</v>
      </c>
      <c r="G770" s="120">
        <v>0.454</v>
      </c>
    </row>
    <row r="771">
      <c r="A771" s="122" t="s">
        <v>1007</v>
      </c>
      <c r="B771" s="123">
        <v>43965.0</v>
      </c>
      <c r="C771" s="114">
        <v>0.454</v>
      </c>
      <c r="D771" s="122" t="s">
        <v>65</v>
      </c>
      <c r="E771" s="124" t="s">
        <v>710</v>
      </c>
      <c r="F771" s="39" t="str">
        <f t="shared" si="1"/>
        <v>CESão Gonçalo do Amarante43965</v>
      </c>
      <c r="G771" s="114">
        <v>0.454</v>
      </c>
    </row>
    <row r="772">
      <c r="A772" s="118" t="s">
        <v>1008</v>
      </c>
      <c r="B772" s="119">
        <v>43965.0</v>
      </c>
      <c r="C772" s="120">
        <v>0.474</v>
      </c>
      <c r="D772" s="118" t="s">
        <v>65</v>
      </c>
      <c r="E772" s="121" t="s">
        <v>710</v>
      </c>
      <c r="F772" s="39" t="str">
        <f t="shared" si="1"/>
        <v>CESão João do Jaguaribe43965</v>
      </c>
      <c r="G772" s="120">
        <v>0.474</v>
      </c>
    </row>
    <row r="773">
      <c r="A773" s="122" t="s">
        <v>738</v>
      </c>
      <c r="B773" s="123">
        <v>43965.0</v>
      </c>
      <c r="C773" s="114">
        <v>0.366</v>
      </c>
      <c r="D773" s="122" t="s">
        <v>123</v>
      </c>
      <c r="E773" s="124" t="s">
        <v>710</v>
      </c>
      <c r="F773" s="39" t="str">
        <f t="shared" si="1"/>
        <v>RRSão Luís43965</v>
      </c>
      <c r="G773" s="114">
        <v>0.366</v>
      </c>
    </row>
    <row r="774">
      <c r="A774" s="118" t="s">
        <v>1009</v>
      </c>
      <c r="B774" s="119">
        <v>43965.0</v>
      </c>
      <c r="C774" s="120">
        <v>0.512</v>
      </c>
      <c r="D774" s="118" t="s">
        <v>65</v>
      </c>
      <c r="E774" s="121" t="s">
        <v>710</v>
      </c>
      <c r="F774" s="39" t="str">
        <f t="shared" si="1"/>
        <v>CESenador Pompeu43965</v>
      </c>
      <c r="G774" s="120">
        <v>0.512</v>
      </c>
    </row>
    <row r="775">
      <c r="A775" s="122" t="s">
        <v>1010</v>
      </c>
      <c r="B775" s="123">
        <v>43965.0</v>
      </c>
      <c r="C775" s="114">
        <v>0.46</v>
      </c>
      <c r="D775" s="122" t="s">
        <v>65</v>
      </c>
      <c r="E775" s="124" t="s">
        <v>710</v>
      </c>
      <c r="F775" s="39" t="str">
        <f t="shared" si="1"/>
        <v>CESenador Sá43965</v>
      </c>
      <c r="G775" s="114">
        <v>0.46</v>
      </c>
    </row>
    <row r="776">
      <c r="A776" s="118" t="s">
        <v>1011</v>
      </c>
      <c r="B776" s="119">
        <v>43965.0</v>
      </c>
      <c r="C776" s="120">
        <v>0.544</v>
      </c>
      <c r="D776" s="118" t="s">
        <v>65</v>
      </c>
      <c r="E776" s="121" t="s">
        <v>710</v>
      </c>
      <c r="F776" s="39" t="str">
        <f t="shared" si="1"/>
        <v>CESobral43965</v>
      </c>
      <c r="G776" s="120">
        <v>0.544</v>
      </c>
    </row>
    <row r="777">
      <c r="A777" s="122" t="s">
        <v>1012</v>
      </c>
      <c r="B777" s="123">
        <v>43965.0</v>
      </c>
      <c r="C777" s="114">
        <v>0.441</v>
      </c>
      <c r="D777" s="122" t="s">
        <v>65</v>
      </c>
      <c r="E777" s="124" t="s">
        <v>710</v>
      </c>
      <c r="F777" s="39" t="str">
        <f t="shared" si="1"/>
        <v>CESolonópole43965</v>
      </c>
      <c r="G777" s="114">
        <v>0.441</v>
      </c>
    </row>
    <row r="778">
      <c r="A778" s="118" t="s">
        <v>1013</v>
      </c>
      <c r="B778" s="119">
        <v>43965.0</v>
      </c>
      <c r="C778" s="120">
        <v>0.464</v>
      </c>
      <c r="D778" s="118" t="s">
        <v>65</v>
      </c>
      <c r="E778" s="121" t="s">
        <v>710</v>
      </c>
      <c r="F778" s="39" t="str">
        <f t="shared" si="1"/>
        <v>CETabuleiro do Norte43965</v>
      </c>
      <c r="G778" s="120">
        <v>0.464</v>
      </c>
    </row>
    <row r="779">
      <c r="A779" s="122" t="s">
        <v>1014</v>
      </c>
      <c r="B779" s="123">
        <v>43965.0</v>
      </c>
      <c r="C779" s="114">
        <v>0.442</v>
      </c>
      <c r="D779" s="122" t="s">
        <v>65</v>
      </c>
      <c r="E779" s="124" t="s">
        <v>710</v>
      </c>
      <c r="F779" s="39" t="str">
        <f t="shared" si="1"/>
        <v>CETamboril43965</v>
      </c>
      <c r="G779" s="114">
        <v>0.442</v>
      </c>
    </row>
    <row r="780">
      <c r="A780" s="118" t="s">
        <v>1015</v>
      </c>
      <c r="B780" s="119">
        <v>43965.0</v>
      </c>
      <c r="C780" s="120">
        <v>0.429</v>
      </c>
      <c r="D780" s="118" t="s">
        <v>65</v>
      </c>
      <c r="E780" s="121" t="s">
        <v>710</v>
      </c>
      <c r="F780" s="39" t="str">
        <f t="shared" si="1"/>
        <v>CETarrafas43965</v>
      </c>
      <c r="G780" s="120">
        <v>0.429</v>
      </c>
    </row>
    <row r="781">
      <c r="A781" s="122" t="s">
        <v>1016</v>
      </c>
      <c r="B781" s="123">
        <v>43965.0</v>
      </c>
      <c r="C781" s="114">
        <v>0.427</v>
      </c>
      <c r="D781" s="122" t="s">
        <v>65</v>
      </c>
      <c r="E781" s="124" t="s">
        <v>710</v>
      </c>
      <c r="F781" s="39" t="str">
        <f t="shared" si="1"/>
        <v>CETauá43965</v>
      </c>
      <c r="G781" s="114">
        <v>0.427</v>
      </c>
    </row>
    <row r="782">
      <c r="A782" s="118" t="s">
        <v>1017</v>
      </c>
      <c r="B782" s="119">
        <v>43965.0</v>
      </c>
      <c r="C782" s="120">
        <v>0.556</v>
      </c>
      <c r="D782" s="118" t="s">
        <v>65</v>
      </c>
      <c r="E782" s="121" t="s">
        <v>710</v>
      </c>
      <c r="F782" s="39" t="str">
        <f t="shared" si="1"/>
        <v>CETejuçuoca43965</v>
      </c>
      <c r="G782" s="120">
        <v>0.556</v>
      </c>
    </row>
    <row r="783">
      <c r="A783" s="122" t="s">
        <v>1018</v>
      </c>
      <c r="B783" s="123">
        <v>43965.0</v>
      </c>
      <c r="C783" s="114">
        <v>0.424</v>
      </c>
      <c r="D783" s="122" t="s">
        <v>65</v>
      </c>
      <c r="E783" s="124" t="s">
        <v>710</v>
      </c>
      <c r="F783" s="39" t="str">
        <f t="shared" si="1"/>
        <v>CETianguá43965</v>
      </c>
      <c r="G783" s="114">
        <v>0.424</v>
      </c>
    </row>
    <row r="784">
      <c r="A784" s="118" t="s">
        <v>1019</v>
      </c>
      <c r="B784" s="119">
        <v>43965.0</v>
      </c>
      <c r="C784" s="120">
        <v>0.457</v>
      </c>
      <c r="D784" s="118" t="s">
        <v>65</v>
      </c>
      <c r="E784" s="121" t="s">
        <v>710</v>
      </c>
      <c r="F784" s="39" t="str">
        <f t="shared" si="1"/>
        <v>CETrairi43965</v>
      </c>
      <c r="G784" s="120">
        <v>0.457</v>
      </c>
    </row>
    <row r="785">
      <c r="A785" s="122" t="s">
        <v>1020</v>
      </c>
      <c r="B785" s="123">
        <v>43965.0</v>
      </c>
      <c r="C785" s="114">
        <v>0.582</v>
      </c>
      <c r="D785" s="122" t="s">
        <v>65</v>
      </c>
      <c r="E785" s="124" t="s">
        <v>710</v>
      </c>
      <c r="F785" s="39" t="str">
        <f t="shared" si="1"/>
        <v>CETururu43965</v>
      </c>
      <c r="G785" s="114">
        <v>0.582</v>
      </c>
    </row>
    <row r="786">
      <c r="A786" s="118" t="s">
        <v>1021</v>
      </c>
      <c r="B786" s="119">
        <v>43965.0</v>
      </c>
      <c r="C786" s="120">
        <v>0.491</v>
      </c>
      <c r="D786" s="118" t="s">
        <v>65</v>
      </c>
      <c r="E786" s="121" t="s">
        <v>710</v>
      </c>
      <c r="F786" s="39" t="str">
        <f t="shared" si="1"/>
        <v>CEUbajara43965</v>
      </c>
      <c r="G786" s="120">
        <v>0.491</v>
      </c>
    </row>
    <row r="787">
      <c r="A787" s="122" t="s">
        <v>1022</v>
      </c>
      <c r="B787" s="123">
        <v>43965.0</v>
      </c>
      <c r="C787" s="114">
        <v>0.408</v>
      </c>
      <c r="D787" s="122" t="s">
        <v>65</v>
      </c>
      <c r="E787" s="124" t="s">
        <v>710</v>
      </c>
      <c r="F787" s="39" t="str">
        <f t="shared" si="1"/>
        <v>CEUmari43965</v>
      </c>
      <c r="G787" s="114">
        <v>0.408</v>
      </c>
    </row>
    <row r="788">
      <c r="A788" s="118" t="s">
        <v>1023</v>
      </c>
      <c r="B788" s="119">
        <v>43965.0</v>
      </c>
      <c r="C788" s="120">
        <v>0.54</v>
      </c>
      <c r="D788" s="118" t="s">
        <v>65</v>
      </c>
      <c r="E788" s="121" t="s">
        <v>710</v>
      </c>
      <c r="F788" s="39" t="str">
        <f t="shared" si="1"/>
        <v>CEUmirim43965</v>
      </c>
      <c r="G788" s="120">
        <v>0.54</v>
      </c>
    </row>
    <row r="789">
      <c r="A789" s="122" t="s">
        <v>1024</v>
      </c>
      <c r="B789" s="123">
        <v>43965.0</v>
      </c>
      <c r="C789" s="114">
        <v>0.527</v>
      </c>
      <c r="D789" s="122" t="s">
        <v>65</v>
      </c>
      <c r="E789" s="124" t="s">
        <v>710</v>
      </c>
      <c r="F789" s="39" t="str">
        <f t="shared" si="1"/>
        <v>CEUruburetama43965</v>
      </c>
      <c r="G789" s="114">
        <v>0.527</v>
      </c>
    </row>
    <row r="790">
      <c r="A790" s="118" t="s">
        <v>1025</v>
      </c>
      <c r="B790" s="119">
        <v>43965.0</v>
      </c>
      <c r="C790" s="120">
        <v>0.496</v>
      </c>
      <c r="D790" s="118" t="s">
        <v>65</v>
      </c>
      <c r="E790" s="121" t="s">
        <v>710</v>
      </c>
      <c r="F790" s="39" t="str">
        <f t="shared" si="1"/>
        <v>CEUruoca43965</v>
      </c>
      <c r="G790" s="120">
        <v>0.496</v>
      </c>
    </row>
    <row r="791">
      <c r="A791" s="122" t="s">
        <v>1026</v>
      </c>
      <c r="B791" s="123">
        <v>43965.0</v>
      </c>
      <c r="C791" s="114">
        <v>0.492</v>
      </c>
      <c r="D791" s="122" t="s">
        <v>65</v>
      </c>
      <c r="E791" s="124" t="s">
        <v>710</v>
      </c>
      <c r="F791" s="39" t="str">
        <f t="shared" si="1"/>
        <v>CEVarjota43965</v>
      </c>
      <c r="G791" s="114">
        <v>0.492</v>
      </c>
    </row>
    <row r="792">
      <c r="A792" s="118" t="s">
        <v>1027</v>
      </c>
      <c r="B792" s="119">
        <v>43965.0</v>
      </c>
      <c r="C792" s="120">
        <v>0.431</v>
      </c>
      <c r="D792" s="118" t="s">
        <v>65</v>
      </c>
      <c r="E792" s="121" t="s">
        <v>710</v>
      </c>
      <c r="F792" s="39" t="str">
        <f t="shared" si="1"/>
        <v>CEVárzea Alegre43965</v>
      </c>
      <c r="G792" s="120">
        <v>0.431</v>
      </c>
    </row>
    <row r="793">
      <c r="A793" s="122" t="s">
        <v>1028</v>
      </c>
      <c r="B793" s="123">
        <v>43965.0</v>
      </c>
      <c r="C793" s="114">
        <v>0.541</v>
      </c>
      <c r="D793" s="122" t="s">
        <v>65</v>
      </c>
      <c r="E793" s="124" t="s">
        <v>710</v>
      </c>
      <c r="F793" s="39" t="str">
        <f t="shared" si="1"/>
        <v>CEViçosa do Ceará43965</v>
      </c>
      <c r="G793" s="114">
        <v>0.541</v>
      </c>
    </row>
    <row r="794">
      <c r="A794" s="118" t="s">
        <v>1029</v>
      </c>
      <c r="B794" s="119">
        <v>43965.0</v>
      </c>
      <c r="C794" s="120">
        <v>0.419</v>
      </c>
      <c r="D794" s="118" t="s">
        <v>20</v>
      </c>
      <c r="E794" s="121" t="s">
        <v>710</v>
      </c>
      <c r="F794" s="39" t="str">
        <f t="shared" si="1"/>
        <v>DFBrasília43965</v>
      </c>
      <c r="G794" s="120">
        <v>0.419</v>
      </c>
    </row>
    <row r="795">
      <c r="A795" s="122" t="s">
        <v>1030</v>
      </c>
      <c r="B795" s="123">
        <v>43965.0</v>
      </c>
      <c r="C795" s="114">
        <v>0.394</v>
      </c>
      <c r="D795" s="122" t="s">
        <v>133</v>
      </c>
      <c r="E795" s="124" t="s">
        <v>710</v>
      </c>
      <c r="F795" s="39" t="str">
        <f t="shared" si="1"/>
        <v>ESAfonso Cláudio43965</v>
      </c>
      <c r="G795" s="114">
        <v>0.394</v>
      </c>
    </row>
    <row r="796">
      <c r="A796" s="118" t="s">
        <v>1031</v>
      </c>
      <c r="B796" s="119">
        <v>43965.0</v>
      </c>
      <c r="C796" s="120">
        <v>0.487</v>
      </c>
      <c r="D796" s="118" t="s">
        <v>133</v>
      </c>
      <c r="E796" s="121" t="s">
        <v>710</v>
      </c>
      <c r="F796" s="39" t="str">
        <f t="shared" si="1"/>
        <v>ESÁgua Doce do Norte43965</v>
      </c>
      <c r="G796" s="120">
        <v>0.487</v>
      </c>
    </row>
    <row r="797">
      <c r="A797" s="122" t="s">
        <v>1032</v>
      </c>
      <c r="B797" s="123">
        <v>43965.0</v>
      </c>
      <c r="C797" s="114">
        <v>0.369</v>
      </c>
      <c r="D797" s="122" t="s">
        <v>133</v>
      </c>
      <c r="E797" s="124" t="s">
        <v>710</v>
      </c>
      <c r="F797" s="39" t="str">
        <f t="shared" si="1"/>
        <v>ESÁguia Branca43965</v>
      </c>
      <c r="G797" s="114">
        <v>0.369</v>
      </c>
    </row>
    <row r="798">
      <c r="A798" s="118" t="s">
        <v>1033</v>
      </c>
      <c r="B798" s="119">
        <v>43965.0</v>
      </c>
      <c r="C798" s="120">
        <v>0.381</v>
      </c>
      <c r="D798" s="118" t="s">
        <v>133</v>
      </c>
      <c r="E798" s="121" t="s">
        <v>710</v>
      </c>
      <c r="F798" s="39" t="str">
        <f t="shared" si="1"/>
        <v>ESAlegre43965</v>
      </c>
      <c r="G798" s="120">
        <v>0.381</v>
      </c>
    </row>
    <row r="799">
      <c r="A799" s="122" t="s">
        <v>1034</v>
      </c>
      <c r="B799" s="123">
        <v>43965.0</v>
      </c>
      <c r="C799" s="114">
        <v>0.43</v>
      </c>
      <c r="D799" s="122" t="s">
        <v>133</v>
      </c>
      <c r="E799" s="124" t="s">
        <v>710</v>
      </c>
      <c r="F799" s="39" t="str">
        <f t="shared" si="1"/>
        <v>ESAlfredo Chaves43965</v>
      </c>
      <c r="G799" s="114">
        <v>0.43</v>
      </c>
    </row>
    <row r="800">
      <c r="A800" s="118" t="s">
        <v>1035</v>
      </c>
      <c r="B800" s="119">
        <v>43965.0</v>
      </c>
      <c r="C800" s="120">
        <v>0.33</v>
      </c>
      <c r="D800" s="118" t="s">
        <v>133</v>
      </c>
      <c r="E800" s="121" t="s">
        <v>710</v>
      </c>
      <c r="F800" s="39" t="str">
        <f t="shared" si="1"/>
        <v>ESAlto Rio Novo43965</v>
      </c>
      <c r="G800" s="120">
        <v>0.33</v>
      </c>
    </row>
    <row r="801">
      <c r="A801" s="122" t="s">
        <v>1036</v>
      </c>
      <c r="B801" s="123">
        <v>43965.0</v>
      </c>
      <c r="C801" s="114">
        <v>0.39</v>
      </c>
      <c r="D801" s="122" t="s">
        <v>133</v>
      </c>
      <c r="E801" s="124" t="s">
        <v>710</v>
      </c>
      <c r="F801" s="39" t="str">
        <f t="shared" si="1"/>
        <v>ESAnchieta43965</v>
      </c>
      <c r="G801" s="114">
        <v>0.39</v>
      </c>
    </row>
    <row r="802">
      <c r="A802" s="118" t="s">
        <v>1037</v>
      </c>
      <c r="B802" s="119">
        <v>43965.0</v>
      </c>
      <c r="C802" s="120">
        <v>0.423</v>
      </c>
      <c r="D802" s="118" t="s">
        <v>133</v>
      </c>
      <c r="E802" s="121" t="s">
        <v>710</v>
      </c>
      <c r="F802" s="39" t="str">
        <f t="shared" si="1"/>
        <v>ESApiacá43965</v>
      </c>
      <c r="G802" s="120">
        <v>0.423</v>
      </c>
    </row>
    <row r="803">
      <c r="A803" s="122" t="s">
        <v>1038</v>
      </c>
      <c r="B803" s="123">
        <v>43965.0</v>
      </c>
      <c r="C803" s="114">
        <v>0.39</v>
      </c>
      <c r="D803" s="122" t="s">
        <v>133</v>
      </c>
      <c r="E803" s="124" t="s">
        <v>710</v>
      </c>
      <c r="F803" s="39" t="str">
        <f t="shared" si="1"/>
        <v>ESAracruz43965</v>
      </c>
      <c r="G803" s="114">
        <v>0.39</v>
      </c>
    </row>
    <row r="804">
      <c r="A804" s="118" t="s">
        <v>1039</v>
      </c>
      <c r="B804" s="119">
        <v>43965.0</v>
      </c>
      <c r="C804" s="120">
        <v>0.364</v>
      </c>
      <c r="D804" s="118" t="s">
        <v>133</v>
      </c>
      <c r="E804" s="121" t="s">
        <v>710</v>
      </c>
      <c r="F804" s="39" t="str">
        <f t="shared" si="1"/>
        <v>ESAtílio Vivácqua43965</v>
      </c>
      <c r="G804" s="120">
        <v>0.364</v>
      </c>
    </row>
    <row r="805">
      <c r="A805" s="122" t="s">
        <v>1040</v>
      </c>
      <c r="B805" s="123">
        <v>43965.0</v>
      </c>
      <c r="C805" s="114">
        <v>0.428</v>
      </c>
      <c r="D805" s="122" t="s">
        <v>133</v>
      </c>
      <c r="E805" s="124" t="s">
        <v>710</v>
      </c>
      <c r="F805" s="39" t="str">
        <f t="shared" si="1"/>
        <v>ESBaixo Guandu43965</v>
      </c>
      <c r="G805" s="114">
        <v>0.428</v>
      </c>
    </row>
    <row r="806">
      <c r="A806" s="118" t="s">
        <v>1041</v>
      </c>
      <c r="B806" s="119">
        <v>43965.0</v>
      </c>
      <c r="C806" s="120">
        <v>0.388</v>
      </c>
      <c r="D806" s="118" t="s">
        <v>133</v>
      </c>
      <c r="E806" s="121" t="s">
        <v>710</v>
      </c>
      <c r="F806" s="39" t="str">
        <f t="shared" si="1"/>
        <v>ESBarra de São Francisco43965</v>
      </c>
      <c r="G806" s="120">
        <v>0.388</v>
      </c>
    </row>
    <row r="807">
      <c r="A807" s="122" t="s">
        <v>1042</v>
      </c>
      <c r="B807" s="123">
        <v>43965.0</v>
      </c>
      <c r="C807" s="114">
        <v>0.383</v>
      </c>
      <c r="D807" s="122" t="s">
        <v>133</v>
      </c>
      <c r="E807" s="124" t="s">
        <v>710</v>
      </c>
      <c r="F807" s="39" t="str">
        <f t="shared" si="1"/>
        <v>ESBoa Esperança43965</v>
      </c>
      <c r="G807" s="114">
        <v>0.383</v>
      </c>
    </row>
    <row r="808">
      <c r="A808" s="118" t="s">
        <v>1043</v>
      </c>
      <c r="B808" s="119">
        <v>43965.0</v>
      </c>
      <c r="C808" s="120">
        <v>0.519</v>
      </c>
      <c r="D808" s="118" t="s">
        <v>133</v>
      </c>
      <c r="E808" s="121" t="s">
        <v>710</v>
      </c>
      <c r="F808" s="39" t="str">
        <f t="shared" si="1"/>
        <v>ESBom Jesus do Norte43965</v>
      </c>
      <c r="G808" s="120">
        <v>0.519</v>
      </c>
    </row>
    <row r="809">
      <c r="A809" s="122" t="s">
        <v>1044</v>
      </c>
      <c r="B809" s="123">
        <v>43965.0</v>
      </c>
      <c r="C809" s="114">
        <v>0.409</v>
      </c>
      <c r="D809" s="122" t="s">
        <v>133</v>
      </c>
      <c r="E809" s="124" t="s">
        <v>710</v>
      </c>
      <c r="F809" s="39" t="str">
        <f t="shared" si="1"/>
        <v>ESBrejetuba43965</v>
      </c>
      <c r="G809" s="114">
        <v>0.409</v>
      </c>
    </row>
    <row r="810">
      <c r="A810" s="118" t="s">
        <v>1045</v>
      </c>
      <c r="B810" s="119">
        <v>43965.0</v>
      </c>
      <c r="C810" s="120">
        <v>0.377</v>
      </c>
      <c r="D810" s="118" t="s">
        <v>133</v>
      </c>
      <c r="E810" s="121" t="s">
        <v>710</v>
      </c>
      <c r="F810" s="39" t="str">
        <f t="shared" si="1"/>
        <v>ESCachoeiro de Itapemirim43965</v>
      </c>
      <c r="G810" s="120">
        <v>0.377</v>
      </c>
    </row>
    <row r="811">
      <c r="A811" s="122" t="s">
        <v>1046</v>
      </c>
      <c r="B811" s="123">
        <v>43965.0</v>
      </c>
      <c r="C811" s="114">
        <v>0.392</v>
      </c>
      <c r="D811" s="122" t="s">
        <v>133</v>
      </c>
      <c r="E811" s="124" t="s">
        <v>710</v>
      </c>
      <c r="F811" s="39" t="str">
        <f t="shared" si="1"/>
        <v>ESCariacica43965</v>
      </c>
      <c r="G811" s="114">
        <v>0.392</v>
      </c>
    </row>
    <row r="812">
      <c r="A812" s="118" t="s">
        <v>1047</v>
      </c>
      <c r="B812" s="119">
        <v>43965.0</v>
      </c>
      <c r="C812" s="120">
        <v>0.335</v>
      </c>
      <c r="D812" s="118" t="s">
        <v>133</v>
      </c>
      <c r="E812" s="121" t="s">
        <v>710</v>
      </c>
      <c r="F812" s="39" t="str">
        <f t="shared" si="1"/>
        <v>ESCastelo43965</v>
      </c>
      <c r="G812" s="120">
        <v>0.335</v>
      </c>
    </row>
    <row r="813">
      <c r="A813" s="122" t="s">
        <v>1048</v>
      </c>
      <c r="B813" s="123">
        <v>43965.0</v>
      </c>
      <c r="C813" s="114">
        <v>0.384</v>
      </c>
      <c r="D813" s="122" t="s">
        <v>133</v>
      </c>
      <c r="E813" s="124" t="s">
        <v>710</v>
      </c>
      <c r="F813" s="39" t="str">
        <f t="shared" si="1"/>
        <v>ESColatina43965</v>
      </c>
      <c r="G813" s="114">
        <v>0.384</v>
      </c>
    </row>
    <row r="814">
      <c r="A814" s="118" t="s">
        <v>1049</v>
      </c>
      <c r="B814" s="119">
        <v>43965.0</v>
      </c>
      <c r="C814" s="120">
        <v>0.386</v>
      </c>
      <c r="D814" s="118" t="s">
        <v>133</v>
      </c>
      <c r="E814" s="121" t="s">
        <v>710</v>
      </c>
      <c r="F814" s="39" t="str">
        <f t="shared" si="1"/>
        <v>ESConceição da Barra43965</v>
      </c>
      <c r="G814" s="120">
        <v>0.386</v>
      </c>
    </row>
    <row r="815">
      <c r="A815" s="122" t="s">
        <v>1050</v>
      </c>
      <c r="B815" s="123">
        <v>43965.0</v>
      </c>
      <c r="C815" s="114">
        <v>0.363</v>
      </c>
      <c r="D815" s="122" t="s">
        <v>133</v>
      </c>
      <c r="E815" s="124" t="s">
        <v>710</v>
      </c>
      <c r="F815" s="39" t="str">
        <f t="shared" si="1"/>
        <v>ESConceição do Castelo43965</v>
      </c>
      <c r="G815" s="114">
        <v>0.363</v>
      </c>
    </row>
    <row r="816">
      <c r="A816" s="118" t="s">
        <v>1051</v>
      </c>
      <c r="B816" s="119">
        <v>43965.0</v>
      </c>
      <c r="C816" s="120">
        <v>0.4</v>
      </c>
      <c r="D816" s="118" t="s">
        <v>133</v>
      </c>
      <c r="E816" s="121" t="s">
        <v>710</v>
      </c>
      <c r="F816" s="39" t="str">
        <f t="shared" si="1"/>
        <v>ESDivino de São Lourenço43965</v>
      </c>
      <c r="G816" s="120">
        <v>0.4</v>
      </c>
    </row>
    <row r="817">
      <c r="A817" s="122" t="s">
        <v>1052</v>
      </c>
      <c r="B817" s="123">
        <v>43965.0</v>
      </c>
      <c r="C817" s="114">
        <v>0.421</v>
      </c>
      <c r="D817" s="122" t="s">
        <v>133</v>
      </c>
      <c r="E817" s="124" t="s">
        <v>710</v>
      </c>
      <c r="F817" s="39" t="str">
        <f t="shared" si="1"/>
        <v>ESDomingos Martins43965</v>
      </c>
      <c r="G817" s="114">
        <v>0.421</v>
      </c>
    </row>
    <row r="818">
      <c r="A818" s="118" t="s">
        <v>1053</v>
      </c>
      <c r="B818" s="119">
        <v>43965.0</v>
      </c>
      <c r="C818" s="120">
        <v>0.409</v>
      </c>
      <c r="D818" s="118" t="s">
        <v>133</v>
      </c>
      <c r="E818" s="121" t="s">
        <v>710</v>
      </c>
      <c r="F818" s="39" t="str">
        <f t="shared" si="1"/>
        <v>ESDores do Rio Preto43965</v>
      </c>
      <c r="G818" s="120">
        <v>0.409</v>
      </c>
    </row>
    <row r="819">
      <c r="A819" s="122" t="s">
        <v>1054</v>
      </c>
      <c r="B819" s="123">
        <v>43965.0</v>
      </c>
      <c r="C819" s="114">
        <v>0.376</v>
      </c>
      <c r="D819" s="122" t="s">
        <v>133</v>
      </c>
      <c r="E819" s="124" t="s">
        <v>710</v>
      </c>
      <c r="F819" s="39" t="str">
        <f t="shared" si="1"/>
        <v>ESEcoporanga43965</v>
      </c>
      <c r="G819" s="114">
        <v>0.376</v>
      </c>
    </row>
    <row r="820">
      <c r="A820" s="118" t="s">
        <v>1055</v>
      </c>
      <c r="B820" s="119">
        <v>43965.0</v>
      </c>
      <c r="C820" s="120">
        <v>0.393</v>
      </c>
      <c r="D820" s="118" t="s">
        <v>133</v>
      </c>
      <c r="E820" s="121" t="s">
        <v>710</v>
      </c>
      <c r="F820" s="39" t="str">
        <f t="shared" si="1"/>
        <v>ESFundão43965</v>
      </c>
      <c r="G820" s="120">
        <v>0.393</v>
      </c>
    </row>
    <row r="821">
      <c r="A821" s="122" t="s">
        <v>1056</v>
      </c>
      <c r="B821" s="123">
        <v>43965.0</v>
      </c>
      <c r="C821" s="114">
        <v>0.462</v>
      </c>
      <c r="D821" s="122" t="s">
        <v>133</v>
      </c>
      <c r="E821" s="124" t="s">
        <v>710</v>
      </c>
      <c r="F821" s="39" t="str">
        <f t="shared" si="1"/>
        <v>ESGovernador Lindenberg43965</v>
      </c>
      <c r="G821" s="114">
        <v>0.462</v>
      </c>
    </row>
    <row r="822">
      <c r="A822" s="118" t="s">
        <v>1057</v>
      </c>
      <c r="B822" s="119">
        <v>43965.0</v>
      </c>
      <c r="C822" s="120">
        <v>0.393</v>
      </c>
      <c r="D822" s="118" t="s">
        <v>133</v>
      </c>
      <c r="E822" s="121" t="s">
        <v>710</v>
      </c>
      <c r="F822" s="39" t="str">
        <f t="shared" si="1"/>
        <v>ESGuaçuí43965</v>
      </c>
      <c r="G822" s="120">
        <v>0.393</v>
      </c>
    </row>
    <row r="823">
      <c r="A823" s="122" t="s">
        <v>1058</v>
      </c>
      <c r="B823" s="123">
        <v>43965.0</v>
      </c>
      <c r="C823" s="114">
        <v>0.389</v>
      </c>
      <c r="D823" s="122" t="s">
        <v>133</v>
      </c>
      <c r="E823" s="124" t="s">
        <v>710</v>
      </c>
      <c r="F823" s="39" t="str">
        <f t="shared" si="1"/>
        <v>ESGuarapari43965</v>
      </c>
      <c r="G823" s="114">
        <v>0.389</v>
      </c>
    </row>
    <row r="824">
      <c r="A824" s="118" t="s">
        <v>1059</v>
      </c>
      <c r="B824" s="119">
        <v>43965.0</v>
      </c>
      <c r="C824" s="120">
        <v>0.418</v>
      </c>
      <c r="D824" s="118" t="s">
        <v>133</v>
      </c>
      <c r="E824" s="121" t="s">
        <v>710</v>
      </c>
      <c r="F824" s="39" t="str">
        <f t="shared" si="1"/>
        <v>ESIbatiba43965</v>
      </c>
      <c r="G824" s="120">
        <v>0.418</v>
      </c>
    </row>
    <row r="825">
      <c r="A825" s="122" t="s">
        <v>1060</v>
      </c>
      <c r="B825" s="123">
        <v>43965.0</v>
      </c>
      <c r="C825" s="114">
        <v>0.428</v>
      </c>
      <c r="D825" s="122" t="s">
        <v>133</v>
      </c>
      <c r="E825" s="124" t="s">
        <v>710</v>
      </c>
      <c r="F825" s="39" t="str">
        <f t="shared" si="1"/>
        <v>ESIbiraçu43965</v>
      </c>
      <c r="G825" s="114">
        <v>0.428</v>
      </c>
    </row>
    <row r="826">
      <c r="A826" s="118" t="s">
        <v>1061</v>
      </c>
      <c r="B826" s="119">
        <v>43965.0</v>
      </c>
      <c r="C826" s="120">
        <v>0.345</v>
      </c>
      <c r="D826" s="118" t="s">
        <v>133</v>
      </c>
      <c r="E826" s="121" t="s">
        <v>710</v>
      </c>
      <c r="F826" s="39" t="str">
        <f t="shared" si="1"/>
        <v>ESIbitirama43965</v>
      </c>
      <c r="G826" s="120">
        <v>0.345</v>
      </c>
    </row>
    <row r="827">
      <c r="A827" s="122" t="s">
        <v>1062</v>
      </c>
      <c r="B827" s="123">
        <v>43965.0</v>
      </c>
      <c r="C827" s="114">
        <v>0.385</v>
      </c>
      <c r="D827" s="122" t="s">
        <v>133</v>
      </c>
      <c r="E827" s="124" t="s">
        <v>710</v>
      </c>
      <c r="F827" s="39" t="str">
        <f t="shared" si="1"/>
        <v>ESIconha43965</v>
      </c>
      <c r="G827" s="114">
        <v>0.385</v>
      </c>
    </row>
    <row r="828">
      <c r="A828" s="118" t="s">
        <v>1063</v>
      </c>
      <c r="B828" s="119">
        <v>43965.0</v>
      </c>
      <c r="C828" s="120">
        <v>0.475</v>
      </c>
      <c r="D828" s="118" t="s">
        <v>133</v>
      </c>
      <c r="E828" s="121" t="s">
        <v>710</v>
      </c>
      <c r="F828" s="39" t="str">
        <f t="shared" si="1"/>
        <v>ESIrupi43965</v>
      </c>
      <c r="G828" s="120">
        <v>0.475</v>
      </c>
    </row>
    <row r="829">
      <c r="A829" s="122" t="s">
        <v>1064</v>
      </c>
      <c r="B829" s="123">
        <v>43965.0</v>
      </c>
      <c r="C829" s="114">
        <v>0.428</v>
      </c>
      <c r="D829" s="122" t="s">
        <v>133</v>
      </c>
      <c r="E829" s="124" t="s">
        <v>710</v>
      </c>
      <c r="F829" s="39" t="str">
        <f t="shared" si="1"/>
        <v>ESItaguaçu43965</v>
      </c>
      <c r="G829" s="114">
        <v>0.428</v>
      </c>
    </row>
    <row r="830">
      <c r="A830" s="118" t="s">
        <v>1065</v>
      </c>
      <c r="B830" s="119">
        <v>43965.0</v>
      </c>
      <c r="C830" s="120">
        <v>0.44</v>
      </c>
      <c r="D830" s="118" t="s">
        <v>133</v>
      </c>
      <c r="E830" s="121" t="s">
        <v>710</v>
      </c>
      <c r="F830" s="39" t="str">
        <f t="shared" si="1"/>
        <v>ESItapemirim43965</v>
      </c>
      <c r="G830" s="120">
        <v>0.44</v>
      </c>
    </row>
    <row r="831">
      <c r="A831" s="122" t="s">
        <v>1066</v>
      </c>
      <c r="B831" s="123">
        <v>43965.0</v>
      </c>
      <c r="C831" s="114">
        <v>0.354</v>
      </c>
      <c r="D831" s="122" t="s">
        <v>133</v>
      </c>
      <c r="E831" s="124" t="s">
        <v>710</v>
      </c>
      <c r="F831" s="39" t="str">
        <f t="shared" si="1"/>
        <v>ESItarana43965</v>
      </c>
      <c r="G831" s="114">
        <v>0.354</v>
      </c>
    </row>
    <row r="832">
      <c r="A832" s="118" t="s">
        <v>1067</v>
      </c>
      <c r="B832" s="119">
        <v>43965.0</v>
      </c>
      <c r="C832" s="120">
        <v>0.335</v>
      </c>
      <c r="D832" s="118" t="s">
        <v>133</v>
      </c>
      <c r="E832" s="121" t="s">
        <v>710</v>
      </c>
      <c r="F832" s="39" t="str">
        <f t="shared" si="1"/>
        <v>ESIúna43965</v>
      </c>
      <c r="G832" s="120">
        <v>0.335</v>
      </c>
    </row>
    <row r="833">
      <c r="A833" s="122" t="s">
        <v>1068</v>
      </c>
      <c r="B833" s="123">
        <v>43965.0</v>
      </c>
      <c r="C833" s="114">
        <v>0.422</v>
      </c>
      <c r="D833" s="122" t="s">
        <v>133</v>
      </c>
      <c r="E833" s="124" t="s">
        <v>710</v>
      </c>
      <c r="F833" s="39" t="str">
        <f t="shared" si="1"/>
        <v>ESJaguaré43965</v>
      </c>
      <c r="G833" s="114">
        <v>0.422</v>
      </c>
    </row>
    <row r="834">
      <c r="A834" s="118" t="s">
        <v>1069</v>
      </c>
      <c r="B834" s="119">
        <v>43965.0</v>
      </c>
      <c r="C834" s="120">
        <v>0.405</v>
      </c>
      <c r="D834" s="118" t="s">
        <v>133</v>
      </c>
      <c r="E834" s="121" t="s">
        <v>710</v>
      </c>
      <c r="F834" s="39" t="str">
        <f t="shared" si="1"/>
        <v>ESJerônimo Monteiro43965</v>
      </c>
      <c r="G834" s="120">
        <v>0.405</v>
      </c>
    </row>
    <row r="835">
      <c r="A835" s="122" t="s">
        <v>1070</v>
      </c>
      <c r="B835" s="123">
        <v>43965.0</v>
      </c>
      <c r="C835" s="114">
        <v>0.393</v>
      </c>
      <c r="D835" s="122" t="s">
        <v>133</v>
      </c>
      <c r="E835" s="124" t="s">
        <v>710</v>
      </c>
      <c r="F835" s="39" t="str">
        <f t="shared" si="1"/>
        <v>ESJoão Neiva43965</v>
      </c>
      <c r="G835" s="114">
        <v>0.393</v>
      </c>
    </row>
    <row r="836">
      <c r="A836" s="118" t="s">
        <v>1071</v>
      </c>
      <c r="B836" s="119">
        <v>43965.0</v>
      </c>
      <c r="C836" s="120">
        <v>0.466</v>
      </c>
      <c r="D836" s="118" t="s">
        <v>133</v>
      </c>
      <c r="E836" s="121" t="s">
        <v>710</v>
      </c>
      <c r="F836" s="39" t="str">
        <f t="shared" si="1"/>
        <v>ESLaranja da Terra43965</v>
      </c>
      <c r="G836" s="120">
        <v>0.466</v>
      </c>
    </row>
    <row r="837">
      <c r="A837" s="122" t="s">
        <v>1072</v>
      </c>
      <c r="B837" s="123">
        <v>43965.0</v>
      </c>
      <c r="C837" s="114">
        <v>0.367</v>
      </c>
      <c r="D837" s="122" t="s">
        <v>133</v>
      </c>
      <c r="E837" s="124" t="s">
        <v>710</v>
      </c>
      <c r="F837" s="39" t="str">
        <f t="shared" si="1"/>
        <v>ESLinhares43965</v>
      </c>
      <c r="G837" s="114">
        <v>0.367</v>
      </c>
    </row>
    <row r="838">
      <c r="A838" s="118" t="s">
        <v>1073</v>
      </c>
      <c r="B838" s="119">
        <v>43965.0</v>
      </c>
      <c r="C838" s="120">
        <v>0.424</v>
      </c>
      <c r="D838" s="118" t="s">
        <v>133</v>
      </c>
      <c r="E838" s="121" t="s">
        <v>710</v>
      </c>
      <c r="F838" s="39" t="str">
        <f t="shared" si="1"/>
        <v>ESMantenópolis43965</v>
      </c>
      <c r="G838" s="120">
        <v>0.424</v>
      </c>
    </row>
    <row r="839">
      <c r="A839" s="122" t="s">
        <v>1074</v>
      </c>
      <c r="B839" s="123">
        <v>43965.0</v>
      </c>
      <c r="C839" s="114">
        <v>0.406</v>
      </c>
      <c r="D839" s="122" t="s">
        <v>133</v>
      </c>
      <c r="E839" s="124" t="s">
        <v>710</v>
      </c>
      <c r="F839" s="39" t="str">
        <f t="shared" si="1"/>
        <v>ESMarataízes43965</v>
      </c>
      <c r="G839" s="114">
        <v>0.406</v>
      </c>
    </row>
    <row r="840">
      <c r="A840" s="118" t="s">
        <v>1075</v>
      </c>
      <c r="B840" s="119">
        <v>43965.0</v>
      </c>
      <c r="C840" s="120">
        <v>0.318</v>
      </c>
      <c r="D840" s="118" t="s">
        <v>133</v>
      </c>
      <c r="E840" s="121" t="s">
        <v>710</v>
      </c>
      <c r="F840" s="39" t="str">
        <f t="shared" si="1"/>
        <v>ESMarechal Floriano43965</v>
      </c>
      <c r="G840" s="120">
        <v>0.318</v>
      </c>
    </row>
    <row r="841">
      <c r="A841" s="122" t="s">
        <v>1076</v>
      </c>
      <c r="B841" s="123">
        <v>43965.0</v>
      </c>
      <c r="C841" s="114">
        <v>0.391</v>
      </c>
      <c r="D841" s="122" t="s">
        <v>133</v>
      </c>
      <c r="E841" s="124" t="s">
        <v>710</v>
      </c>
      <c r="F841" s="39" t="str">
        <f t="shared" si="1"/>
        <v>ESMarilândia43965</v>
      </c>
      <c r="G841" s="114">
        <v>0.391</v>
      </c>
    </row>
    <row r="842">
      <c r="A842" s="118" t="s">
        <v>1077</v>
      </c>
      <c r="B842" s="119">
        <v>43965.0</v>
      </c>
      <c r="C842" s="120">
        <v>0.425</v>
      </c>
      <c r="D842" s="118" t="s">
        <v>133</v>
      </c>
      <c r="E842" s="121" t="s">
        <v>710</v>
      </c>
      <c r="F842" s="39" t="str">
        <f t="shared" si="1"/>
        <v>ESMimoso do Sul43965</v>
      </c>
      <c r="G842" s="120">
        <v>0.425</v>
      </c>
    </row>
    <row r="843">
      <c r="A843" s="122" t="s">
        <v>1078</v>
      </c>
      <c r="B843" s="123">
        <v>43965.0</v>
      </c>
      <c r="C843" s="114">
        <v>0.351</v>
      </c>
      <c r="D843" s="122" t="s">
        <v>133</v>
      </c>
      <c r="E843" s="124" t="s">
        <v>710</v>
      </c>
      <c r="F843" s="39" t="str">
        <f t="shared" si="1"/>
        <v>ESMontanha43965</v>
      </c>
      <c r="G843" s="114">
        <v>0.351</v>
      </c>
    </row>
    <row r="844">
      <c r="A844" s="118" t="s">
        <v>1079</v>
      </c>
      <c r="B844" s="119">
        <v>43965.0</v>
      </c>
      <c r="C844" s="120">
        <v>0.356</v>
      </c>
      <c r="D844" s="118" t="s">
        <v>133</v>
      </c>
      <c r="E844" s="121" t="s">
        <v>710</v>
      </c>
      <c r="F844" s="39" t="str">
        <f t="shared" si="1"/>
        <v>ESMucurici43965</v>
      </c>
      <c r="G844" s="120">
        <v>0.356</v>
      </c>
    </row>
    <row r="845">
      <c r="A845" s="122" t="s">
        <v>1080</v>
      </c>
      <c r="B845" s="123">
        <v>43965.0</v>
      </c>
      <c r="C845" s="114">
        <v>0.415</v>
      </c>
      <c r="D845" s="122" t="s">
        <v>133</v>
      </c>
      <c r="E845" s="124" t="s">
        <v>710</v>
      </c>
      <c r="F845" s="39" t="str">
        <f t="shared" si="1"/>
        <v>ESMuniz Freire43965</v>
      </c>
      <c r="G845" s="114">
        <v>0.415</v>
      </c>
    </row>
    <row r="846">
      <c r="A846" s="118" t="s">
        <v>1081</v>
      </c>
      <c r="B846" s="119">
        <v>43965.0</v>
      </c>
      <c r="C846" s="120">
        <v>0.398</v>
      </c>
      <c r="D846" s="118" t="s">
        <v>133</v>
      </c>
      <c r="E846" s="121" t="s">
        <v>710</v>
      </c>
      <c r="F846" s="39" t="str">
        <f t="shared" si="1"/>
        <v>ESMuqui43965</v>
      </c>
      <c r="G846" s="120">
        <v>0.398</v>
      </c>
    </row>
    <row r="847">
      <c r="A847" s="122" t="s">
        <v>1082</v>
      </c>
      <c r="B847" s="123">
        <v>43965.0</v>
      </c>
      <c r="C847" s="114">
        <v>0.352</v>
      </c>
      <c r="D847" s="122" t="s">
        <v>133</v>
      </c>
      <c r="E847" s="124" t="s">
        <v>710</v>
      </c>
      <c r="F847" s="39" t="str">
        <f t="shared" si="1"/>
        <v>ESNova Venécia43965</v>
      </c>
      <c r="G847" s="114">
        <v>0.352</v>
      </c>
    </row>
    <row r="848">
      <c r="A848" s="118" t="s">
        <v>1083</v>
      </c>
      <c r="B848" s="119">
        <v>43965.0</v>
      </c>
      <c r="C848" s="120">
        <v>0.45</v>
      </c>
      <c r="D848" s="118" t="s">
        <v>133</v>
      </c>
      <c r="E848" s="121" t="s">
        <v>710</v>
      </c>
      <c r="F848" s="39" t="str">
        <f t="shared" si="1"/>
        <v>ESPancas43965</v>
      </c>
      <c r="G848" s="120">
        <v>0.45</v>
      </c>
    </row>
    <row r="849">
      <c r="A849" s="122" t="s">
        <v>1084</v>
      </c>
      <c r="B849" s="123">
        <v>43965.0</v>
      </c>
      <c r="C849" s="114">
        <v>0.355</v>
      </c>
      <c r="D849" s="122" t="s">
        <v>133</v>
      </c>
      <c r="E849" s="124" t="s">
        <v>710</v>
      </c>
      <c r="F849" s="39" t="str">
        <f t="shared" si="1"/>
        <v>ESPedro Canário43965</v>
      </c>
      <c r="G849" s="114">
        <v>0.355</v>
      </c>
    </row>
    <row r="850">
      <c r="A850" s="118" t="s">
        <v>1085</v>
      </c>
      <c r="B850" s="119">
        <v>43965.0</v>
      </c>
      <c r="C850" s="120">
        <v>0.328</v>
      </c>
      <c r="D850" s="118" t="s">
        <v>133</v>
      </c>
      <c r="E850" s="121" t="s">
        <v>710</v>
      </c>
      <c r="F850" s="39" t="str">
        <f t="shared" si="1"/>
        <v>ESPinheiros43965</v>
      </c>
      <c r="G850" s="120">
        <v>0.328</v>
      </c>
    </row>
    <row r="851">
      <c r="A851" s="122" t="s">
        <v>1086</v>
      </c>
      <c r="B851" s="123">
        <v>43965.0</v>
      </c>
      <c r="C851" s="114">
        <v>0.397</v>
      </c>
      <c r="D851" s="122" t="s">
        <v>133</v>
      </c>
      <c r="E851" s="124" t="s">
        <v>710</v>
      </c>
      <c r="F851" s="39" t="str">
        <f t="shared" si="1"/>
        <v>ESPiúma43965</v>
      </c>
      <c r="G851" s="114">
        <v>0.397</v>
      </c>
    </row>
    <row r="852">
      <c r="A852" s="118" t="s">
        <v>1087</v>
      </c>
      <c r="B852" s="119">
        <v>43965.0</v>
      </c>
      <c r="C852" s="120">
        <v>0.327</v>
      </c>
      <c r="D852" s="118" t="s">
        <v>133</v>
      </c>
      <c r="E852" s="121" t="s">
        <v>710</v>
      </c>
      <c r="F852" s="39" t="str">
        <f t="shared" si="1"/>
        <v>ESPonto Belo43965</v>
      </c>
      <c r="G852" s="120">
        <v>0.327</v>
      </c>
    </row>
    <row r="853">
      <c r="A853" s="122" t="s">
        <v>1088</v>
      </c>
      <c r="B853" s="123">
        <v>43965.0</v>
      </c>
      <c r="C853" s="114">
        <v>0.382</v>
      </c>
      <c r="D853" s="122" t="s">
        <v>133</v>
      </c>
      <c r="E853" s="124" t="s">
        <v>710</v>
      </c>
      <c r="F853" s="39" t="str">
        <f t="shared" si="1"/>
        <v>ESPresidente Kennedy43965</v>
      </c>
      <c r="G853" s="114">
        <v>0.382</v>
      </c>
    </row>
    <row r="854">
      <c r="A854" s="118" t="s">
        <v>1089</v>
      </c>
      <c r="B854" s="119">
        <v>43965.0</v>
      </c>
      <c r="C854" s="120">
        <v>0.383</v>
      </c>
      <c r="D854" s="118" t="s">
        <v>133</v>
      </c>
      <c r="E854" s="121" t="s">
        <v>710</v>
      </c>
      <c r="F854" s="39" t="str">
        <f t="shared" si="1"/>
        <v>ESRio Bananal43965</v>
      </c>
      <c r="G854" s="120">
        <v>0.383</v>
      </c>
    </row>
    <row r="855">
      <c r="A855" s="122" t="s">
        <v>1090</v>
      </c>
      <c r="B855" s="123">
        <v>43965.0</v>
      </c>
      <c r="C855" s="114">
        <v>0.398</v>
      </c>
      <c r="D855" s="122" t="s">
        <v>133</v>
      </c>
      <c r="E855" s="124" t="s">
        <v>710</v>
      </c>
      <c r="F855" s="39" t="str">
        <f t="shared" si="1"/>
        <v>ESRio Novo do Sul43965</v>
      </c>
      <c r="G855" s="114">
        <v>0.398</v>
      </c>
    </row>
    <row r="856">
      <c r="A856" s="118" t="s">
        <v>1091</v>
      </c>
      <c r="B856" s="119">
        <v>43965.0</v>
      </c>
      <c r="C856" s="120">
        <v>0.526</v>
      </c>
      <c r="D856" s="118" t="s">
        <v>133</v>
      </c>
      <c r="E856" s="121" t="s">
        <v>710</v>
      </c>
      <c r="F856" s="39" t="str">
        <f t="shared" si="1"/>
        <v>ESSanta Leopoldina43965</v>
      </c>
      <c r="G856" s="120">
        <v>0.526</v>
      </c>
    </row>
    <row r="857">
      <c r="A857" s="122" t="s">
        <v>1092</v>
      </c>
      <c r="B857" s="123">
        <v>43965.0</v>
      </c>
      <c r="C857" s="114">
        <v>0.39</v>
      </c>
      <c r="D857" s="122" t="s">
        <v>133</v>
      </c>
      <c r="E857" s="124" t="s">
        <v>710</v>
      </c>
      <c r="F857" s="39" t="str">
        <f t="shared" si="1"/>
        <v>ESSanta Maria de Jetibá43965</v>
      </c>
      <c r="G857" s="114">
        <v>0.39</v>
      </c>
    </row>
    <row r="858">
      <c r="A858" s="118" t="s">
        <v>1093</v>
      </c>
      <c r="B858" s="119">
        <v>43965.0</v>
      </c>
      <c r="C858" s="120">
        <v>0.355</v>
      </c>
      <c r="D858" s="118" t="s">
        <v>133</v>
      </c>
      <c r="E858" s="121" t="s">
        <v>710</v>
      </c>
      <c r="F858" s="39" t="str">
        <f t="shared" si="1"/>
        <v>ESSanta Teresa43965</v>
      </c>
      <c r="G858" s="120">
        <v>0.355</v>
      </c>
    </row>
    <row r="859">
      <c r="A859" s="122" t="s">
        <v>1094</v>
      </c>
      <c r="B859" s="123">
        <v>43965.0</v>
      </c>
      <c r="C859" s="114">
        <v>0.33</v>
      </c>
      <c r="D859" s="122" t="s">
        <v>133</v>
      </c>
      <c r="E859" s="124" t="s">
        <v>710</v>
      </c>
      <c r="F859" s="39" t="str">
        <f t="shared" si="1"/>
        <v>ESSão Domingos do Norte43965</v>
      </c>
      <c r="G859" s="114">
        <v>0.33</v>
      </c>
    </row>
    <row r="860">
      <c r="A860" s="118" t="s">
        <v>1095</v>
      </c>
      <c r="B860" s="119">
        <v>43965.0</v>
      </c>
      <c r="C860" s="120">
        <v>0.443</v>
      </c>
      <c r="D860" s="118" t="s">
        <v>133</v>
      </c>
      <c r="E860" s="121" t="s">
        <v>710</v>
      </c>
      <c r="F860" s="39" t="str">
        <f t="shared" si="1"/>
        <v>ESSão Gabriel da Palha43965</v>
      </c>
      <c r="G860" s="120">
        <v>0.443</v>
      </c>
    </row>
    <row r="861">
      <c r="A861" s="122" t="s">
        <v>1096</v>
      </c>
      <c r="B861" s="123">
        <v>43965.0</v>
      </c>
      <c r="C861" s="114">
        <v>0.38</v>
      </c>
      <c r="D861" s="122" t="s">
        <v>133</v>
      </c>
      <c r="E861" s="124" t="s">
        <v>710</v>
      </c>
      <c r="F861" s="39" t="str">
        <f t="shared" si="1"/>
        <v>ESSão José do Calçado43965</v>
      </c>
      <c r="G861" s="114">
        <v>0.38</v>
      </c>
    </row>
    <row r="862">
      <c r="A862" s="118" t="s">
        <v>1097</v>
      </c>
      <c r="B862" s="119">
        <v>43965.0</v>
      </c>
      <c r="C862" s="120">
        <v>0.42</v>
      </c>
      <c r="D862" s="118" t="s">
        <v>133</v>
      </c>
      <c r="E862" s="121" t="s">
        <v>710</v>
      </c>
      <c r="F862" s="39" t="str">
        <f t="shared" si="1"/>
        <v>ESSão Mateus43965</v>
      </c>
      <c r="G862" s="120">
        <v>0.42</v>
      </c>
    </row>
    <row r="863">
      <c r="A863" s="122" t="s">
        <v>1098</v>
      </c>
      <c r="B863" s="123">
        <v>43965.0</v>
      </c>
      <c r="C863" s="114">
        <v>0.453</v>
      </c>
      <c r="D863" s="122" t="s">
        <v>133</v>
      </c>
      <c r="E863" s="124" t="s">
        <v>710</v>
      </c>
      <c r="F863" s="39" t="str">
        <f t="shared" si="1"/>
        <v>ESSão Roque do Canaã43965</v>
      </c>
      <c r="G863" s="114">
        <v>0.453</v>
      </c>
    </row>
    <row r="864">
      <c r="A864" s="118" t="s">
        <v>1099</v>
      </c>
      <c r="B864" s="119">
        <v>43965.0</v>
      </c>
      <c r="C864" s="120">
        <v>0.395</v>
      </c>
      <c r="D864" s="118" t="s">
        <v>133</v>
      </c>
      <c r="E864" s="121" t="s">
        <v>710</v>
      </c>
      <c r="F864" s="39" t="str">
        <f t="shared" si="1"/>
        <v>ESSerra43965</v>
      </c>
      <c r="G864" s="120">
        <v>0.395</v>
      </c>
    </row>
    <row r="865">
      <c r="A865" s="122" t="s">
        <v>1100</v>
      </c>
      <c r="B865" s="123">
        <v>43965.0</v>
      </c>
      <c r="C865" s="114">
        <v>0.36</v>
      </c>
      <c r="D865" s="122" t="s">
        <v>133</v>
      </c>
      <c r="E865" s="124" t="s">
        <v>710</v>
      </c>
      <c r="F865" s="39" t="str">
        <f t="shared" si="1"/>
        <v>ESSooretama43965</v>
      </c>
      <c r="G865" s="114">
        <v>0.36</v>
      </c>
    </row>
    <row r="866">
      <c r="A866" s="118" t="s">
        <v>1101</v>
      </c>
      <c r="B866" s="119">
        <v>43965.0</v>
      </c>
      <c r="C866" s="120">
        <v>0.389</v>
      </c>
      <c r="D866" s="118" t="s">
        <v>133</v>
      </c>
      <c r="E866" s="121" t="s">
        <v>710</v>
      </c>
      <c r="F866" s="39" t="str">
        <f t="shared" si="1"/>
        <v>ESVargem Alta43965</v>
      </c>
      <c r="G866" s="120">
        <v>0.389</v>
      </c>
    </row>
    <row r="867">
      <c r="A867" s="122" t="s">
        <v>1102</v>
      </c>
      <c r="B867" s="123">
        <v>43965.0</v>
      </c>
      <c r="C867" s="114">
        <v>0.348</v>
      </c>
      <c r="D867" s="122" t="s">
        <v>133</v>
      </c>
      <c r="E867" s="124" t="s">
        <v>710</v>
      </c>
      <c r="F867" s="39" t="str">
        <f t="shared" si="1"/>
        <v>ESVenda Nova do Imigrante43965</v>
      </c>
      <c r="G867" s="114">
        <v>0.348</v>
      </c>
    </row>
    <row r="868">
      <c r="A868" s="118" t="s">
        <v>1103</v>
      </c>
      <c r="B868" s="119">
        <v>43965.0</v>
      </c>
      <c r="C868" s="120">
        <v>0.381</v>
      </c>
      <c r="D868" s="118" t="s">
        <v>133</v>
      </c>
      <c r="E868" s="121" t="s">
        <v>710</v>
      </c>
      <c r="F868" s="39" t="str">
        <f t="shared" si="1"/>
        <v>ESViana43965</v>
      </c>
      <c r="G868" s="120">
        <v>0.381</v>
      </c>
    </row>
    <row r="869">
      <c r="A869" s="122" t="s">
        <v>1104</v>
      </c>
      <c r="B869" s="123">
        <v>43965.0</v>
      </c>
      <c r="C869" s="114">
        <v>0.477</v>
      </c>
      <c r="D869" s="122" t="s">
        <v>133</v>
      </c>
      <c r="E869" s="124" t="s">
        <v>710</v>
      </c>
      <c r="F869" s="39" t="str">
        <f t="shared" si="1"/>
        <v>ESVila Pavão43965</v>
      </c>
      <c r="G869" s="114">
        <v>0.477</v>
      </c>
    </row>
    <row r="870">
      <c r="A870" s="118" t="s">
        <v>1105</v>
      </c>
      <c r="B870" s="119">
        <v>43965.0</v>
      </c>
      <c r="C870" s="120">
        <v>0.412</v>
      </c>
      <c r="D870" s="118" t="s">
        <v>133</v>
      </c>
      <c r="E870" s="121" t="s">
        <v>710</v>
      </c>
      <c r="F870" s="39" t="str">
        <f t="shared" si="1"/>
        <v>ESVila Valério43965</v>
      </c>
      <c r="G870" s="120">
        <v>0.412</v>
      </c>
    </row>
    <row r="871">
      <c r="A871" s="122" t="s">
        <v>1106</v>
      </c>
      <c r="B871" s="123">
        <v>43965.0</v>
      </c>
      <c r="C871" s="114">
        <v>0.404</v>
      </c>
      <c r="D871" s="122" t="s">
        <v>133</v>
      </c>
      <c r="E871" s="124" t="s">
        <v>710</v>
      </c>
      <c r="F871" s="39" t="str">
        <f t="shared" si="1"/>
        <v>ESVila Velha43965</v>
      </c>
      <c r="G871" s="114">
        <v>0.404</v>
      </c>
    </row>
    <row r="872">
      <c r="A872" s="118" t="s">
        <v>1107</v>
      </c>
      <c r="B872" s="119">
        <v>43965.0</v>
      </c>
      <c r="C872" s="120">
        <v>0.439</v>
      </c>
      <c r="D872" s="118" t="s">
        <v>133</v>
      </c>
      <c r="E872" s="121" t="s">
        <v>710</v>
      </c>
      <c r="F872" s="39" t="str">
        <f t="shared" si="1"/>
        <v>ESVitória43965</v>
      </c>
      <c r="G872" s="120">
        <v>0.439</v>
      </c>
    </row>
    <row r="873">
      <c r="A873" s="122" t="s">
        <v>1108</v>
      </c>
      <c r="B873" s="123">
        <v>43965.0</v>
      </c>
      <c r="C873" s="114">
        <v>0.342</v>
      </c>
      <c r="D873" s="122" t="s">
        <v>33</v>
      </c>
      <c r="E873" s="124" t="s">
        <v>710</v>
      </c>
      <c r="F873" s="39" t="str">
        <f t="shared" si="1"/>
        <v>GOAbadia de Goiás43965</v>
      </c>
      <c r="G873" s="114">
        <v>0.342</v>
      </c>
    </row>
    <row r="874">
      <c r="A874" s="118" t="s">
        <v>1109</v>
      </c>
      <c r="B874" s="119">
        <v>43965.0</v>
      </c>
      <c r="C874" s="120">
        <v>0.402</v>
      </c>
      <c r="D874" s="118" t="s">
        <v>33</v>
      </c>
      <c r="E874" s="121" t="s">
        <v>710</v>
      </c>
      <c r="F874" s="39" t="str">
        <f t="shared" si="1"/>
        <v>GOAbadiânia43965</v>
      </c>
      <c r="G874" s="120">
        <v>0.402</v>
      </c>
    </row>
    <row r="875">
      <c r="A875" s="122" t="s">
        <v>1110</v>
      </c>
      <c r="B875" s="123">
        <v>43965.0</v>
      </c>
      <c r="C875" s="114">
        <v>0.401</v>
      </c>
      <c r="D875" s="122" t="s">
        <v>33</v>
      </c>
      <c r="E875" s="124" t="s">
        <v>710</v>
      </c>
      <c r="F875" s="39" t="str">
        <f t="shared" si="1"/>
        <v>GOAcreúna43965</v>
      </c>
      <c r="G875" s="114">
        <v>0.401</v>
      </c>
    </row>
    <row r="876">
      <c r="A876" s="118" t="s">
        <v>1111</v>
      </c>
      <c r="B876" s="119">
        <v>43965.0</v>
      </c>
      <c r="C876" s="120">
        <v>0.548</v>
      </c>
      <c r="D876" s="118" t="s">
        <v>33</v>
      </c>
      <c r="E876" s="121" t="s">
        <v>710</v>
      </c>
      <c r="F876" s="39" t="str">
        <f t="shared" si="1"/>
        <v>GOAdelândia43965</v>
      </c>
      <c r="G876" s="120">
        <v>0.548</v>
      </c>
    </row>
    <row r="877">
      <c r="A877" s="122" t="s">
        <v>1112</v>
      </c>
      <c r="B877" s="123">
        <v>43965.0</v>
      </c>
      <c r="C877" s="114">
        <v>0.396</v>
      </c>
      <c r="D877" s="122" t="s">
        <v>33</v>
      </c>
      <c r="E877" s="124" t="s">
        <v>710</v>
      </c>
      <c r="F877" s="39" t="str">
        <f t="shared" si="1"/>
        <v>GOÁgua Fria de Goiás43965</v>
      </c>
      <c r="G877" s="114">
        <v>0.396</v>
      </c>
    </row>
    <row r="878">
      <c r="A878" s="118" t="s">
        <v>1113</v>
      </c>
      <c r="B878" s="119">
        <v>43965.0</v>
      </c>
      <c r="C878" s="120">
        <v>0.376</v>
      </c>
      <c r="D878" s="118" t="s">
        <v>33</v>
      </c>
      <c r="E878" s="121" t="s">
        <v>710</v>
      </c>
      <c r="F878" s="39" t="str">
        <f t="shared" si="1"/>
        <v>GOÁguas Lindas de Goiás43965</v>
      </c>
      <c r="G878" s="120">
        <v>0.376</v>
      </c>
    </row>
    <row r="879">
      <c r="A879" s="122" t="s">
        <v>1114</v>
      </c>
      <c r="B879" s="123">
        <v>43965.0</v>
      </c>
      <c r="C879" s="114">
        <v>0.374</v>
      </c>
      <c r="D879" s="122" t="s">
        <v>33</v>
      </c>
      <c r="E879" s="124" t="s">
        <v>710</v>
      </c>
      <c r="F879" s="39" t="str">
        <f t="shared" si="1"/>
        <v>GOAlexânia43965</v>
      </c>
      <c r="G879" s="114">
        <v>0.374</v>
      </c>
    </row>
    <row r="880">
      <c r="A880" s="118" t="s">
        <v>1115</v>
      </c>
      <c r="B880" s="119">
        <v>43965.0</v>
      </c>
      <c r="C880" s="120">
        <v>0.385</v>
      </c>
      <c r="D880" s="118" t="s">
        <v>33</v>
      </c>
      <c r="E880" s="121" t="s">
        <v>710</v>
      </c>
      <c r="F880" s="39" t="str">
        <f t="shared" si="1"/>
        <v>GOAloândia43965</v>
      </c>
      <c r="G880" s="120">
        <v>0.385</v>
      </c>
    </row>
    <row r="881">
      <c r="A881" s="122" t="s">
        <v>1116</v>
      </c>
      <c r="B881" s="123">
        <v>43965.0</v>
      </c>
      <c r="C881" s="114">
        <v>0.344</v>
      </c>
      <c r="D881" s="122" t="s">
        <v>33</v>
      </c>
      <c r="E881" s="124" t="s">
        <v>710</v>
      </c>
      <c r="F881" s="39" t="str">
        <f t="shared" si="1"/>
        <v>GOAlto Horizonte43965</v>
      </c>
      <c r="G881" s="114">
        <v>0.344</v>
      </c>
    </row>
    <row r="882">
      <c r="A882" s="118" t="s">
        <v>1117</v>
      </c>
      <c r="B882" s="119">
        <v>43965.0</v>
      </c>
      <c r="C882" s="120">
        <v>0.426</v>
      </c>
      <c r="D882" s="118" t="s">
        <v>33</v>
      </c>
      <c r="E882" s="121" t="s">
        <v>710</v>
      </c>
      <c r="F882" s="39" t="str">
        <f t="shared" si="1"/>
        <v>GOAlto Paraíso de Goiás43965</v>
      </c>
      <c r="G882" s="120">
        <v>0.426</v>
      </c>
    </row>
    <row r="883">
      <c r="A883" s="122" t="s">
        <v>1118</v>
      </c>
      <c r="B883" s="123">
        <v>43965.0</v>
      </c>
      <c r="C883" s="114">
        <v>0.291</v>
      </c>
      <c r="D883" s="122" t="s">
        <v>33</v>
      </c>
      <c r="E883" s="124" t="s">
        <v>710</v>
      </c>
      <c r="F883" s="39" t="str">
        <f t="shared" si="1"/>
        <v>GOAlvorada do Norte43965</v>
      </c>
      <c r="G883" s="114">
        <v>0.291</v>
      </c>
    </row>
    <row r="884">
      <c r="A884" s="118" t="s">
        <v>1119</v>
      </c>
      <c r="B884" s="119">
        <v>43965.0</v>
      </c>
      <c r="C884" s="120">
        <v>0.429</v>
      </c>
      <c r="D884" s="118" t="s">
        <v>33</v>
      </c>
      <c r="E884" s="121" t="s">
        <v>710</v>
      </c>
      <c r="F884" s="39" t="str">
        <f t="shared" si="1"/>
        <v>GOAmericano do Brasil43965</v>
      </c>
      <c r="G884" s="120">
        <v>0.429</v>
      </c>
    </row>
    <row r="885">
      <c r="A885" s="122" t="s">
        <v>1120</v>
      </c>
      <c r="B885" s="123">
        <v>43965.0</v>
      </c>
      <c r="C885" s="114">
        <v>0.433</v>
      </c>
      <c r="D885" s="122" t="s">
        <v>33</v>
      </c>
      <c r="E885" s="124" t="s">
        <v>710</v>
      </c>
      <c r="F885" s="39" t="str">
        <f t="shared" si="1"/>
        <v>GOAmorinópolis43965</v>
      </c>
      <c r="G885" s="114">
        <v>0.433</v>
      </c>
    </row>
    <row r="886">
      <c r="A886" s="118" t="s">
        <v>1121</v>
      </c>
      <c r="B886" s="119">
        <v>43965.0</v>
      </c>
      <c r="C886" s="120">
        <v>0.36</v>
      </c>
      <c r="D886" s="118" t="s">
        <v>33</v>
      </c>
      <c r="E886" s="121" t="s">
        <v>710</v>
      </c>
      <c r="F886" s="39" t="str">
        <f t="shared" si="1"/>
        <v>GOAnápolis43965</v>
      </c>
      <c r="G886" s="120">
        <v>0.36</v>
      </c>
    </row>
    <row r="887">
      <c r="A887" s="122" t="s">
        <v>1122</v>
      </c>
      <c r="B887" s="123">
        <v>43965.0</v>
      </c>
      <c r="C887" s="114">
        <v>0.378</v>
      </c>
      <c r="D887" s="122" t="s">
        <v>33</v>
      </c>
      <c r="E887" s="124" t="s">
        <v>710</v>
      </c>
      <c r="F887" s="39" t="str">
        <f t="shared" si="1"/>
        <v>GOAnicuns43965</v>
      </c>
      <c r="G887" s="114">
        <v>0.378</v>
      </c>
    </row>
    <row r="888">
      <c r="A888" s="118" t="s">
        <v>1123</v>
      </c>
      <c r="B888" s="119">
        <v>43965.0</v>
      </c>
      <c r="C888" s="120">
        <v>0.359</v>
      </c>
      <c r="D888" s="118" t="s">
        <v>33</v>
      </c>
      <c r="E888" s="121" t="s">
        <v>710</v>
      </c>
      <c r="F888" s="39" t="str">
        <f t="shared" si="1"/>
        <v>GOAparecida de Goiânia43965</v>
      </c>
      <c r="G888" s="120">
        <v>0.359</v>
      </c>
    </row>
    <row r="889">
      <c r="A889" s="122" t="s">
        <v>1124</v>
      </c>
      <c r="B889" s="123">
        <v>43965.0</v>
      </c>
      <c r="C889" s="114">
        <v>0.475</v>
      </c>
      <c r="D889" s="122" t="s">
        <v>33</v>
      </c>
      <c r="E889" s="124" t="s">
        <v>710</v>
      </c>
      <c r="F889" s="39" t="str">
        <f t="shared" si="1"/>
        <v>GOAparecida do Rio Doce43965</v>
      </c>
      <c r="G889" s="114">
        <v>0.475</v>
      </c>
    </row>
    <row r="890">
      <c r="A890" s="118" t="s">
        <v>1125</v>
      </c>
      <c r="B890" s="119">
        <v>43965.0</v>
      </c>
      <c r="C890" s="120">
        <v>0.462</v>
      </c>
      <c r="D890" s="118" t="s">
        <v>33</v>
      </c>
      <c r="E890" s="121" t="s">
        <v>710</v>
      </c>
      <c r="F890" s="39" t="str">
        <f t="shared" si="1"/>
        <v>GOAporé43965</v>
      </c>
      <c r="G890" s="120">
        <v>0.462</v>
      </c>
    </row>
    <row r="891">
      <c r="A891" s="122" t="s">
        <v>1126</v>
      </c>
      <c r="B891" s="123">
        <v>43965.0</v>
      </c>
      <c r="C891" s="114">
        <v>0.386</v>
      </c>
      <c r="D891" s="122" t="s">
        <v>33</v>
      </c>
      <c r="E891" s="124" t="s">
        <v>710</v>
      </c>
      <c r="F891" s="39" t="str">
        <f t="shared" si="1"/>
        <v>GOAraçu43965</v>
      </c>
      <c r="G891" s="114">
        <v>0.386</v>
      </c>
    </row>
    <row r="892">
      <c r="A892" s="118" t="s">
        <v>1127</v>
      </c>
      <c r="B892" s="119">
        <v>43965.0</v>
      </c>
      <c r="C892" s="120">
        <v>0.4</v>
      </c>
      <c r="D892" s="118" t="s">
        <v>33</v>
      </c>
      <c r="E892" s="121" t="s">
        <v>710</v>
      </c>
      <c r="F892" s="39" t="str">
        <f t="shared" si="1"/>
        <v>GOAragarças43965</v>
      </c>
      <c r="G892" s="120">
        <v>0.4</v>
      </c>
    </row>
    <row r="893">
      <c r="A893" s="122" t="s">
        <v>1128</v>
      </c>
      <c r="B893" s="123">
        <v>43965.0</v>
      </c>
      <c r="C893" s="114">
        <v>0.341</v>
      </c>
      <c r="D893" s="122" t="s">
        <v>33</v>
      </c>
      <c r="E893" s="124" t="s">
        <v>710</v>
      </c>
      <c r="F893" s="39" t="str">
        <f t="shared" si="1"/>
        <v>GOAragoiânia43965</v>
      </c>
      <c r="G893" s="114">
        <v>0.341</v>
      </c>
    </row>
    <row r="894">
      <c r="A894" s="118" t="s">
        <v>1129</v>
      </c>
      <c r="B894" s="119">
        <v>43965.0</v>
      </c>
      <c r="C894" s="120">
        <v>0.393</v>
      </c>
      <c r="D894" s="118" t="s">
        <v>33</v>
      </c>
      <c r="E894" s="121" t="s">
        <v>710</v>
      </c>
      <c r="F894" s="39" t="str">
        <f t="shared" si="1"/>
        <v>GOAraguapaz43965</v>
      </c>
      <c r="G894" s="120">
        <v>0.393</v>
      </c>
    </row>
    <row r="895">
      <c r="A895" s="122" t="s">
        <v>1130</v>
      </c>
      <c r="B895" s="123">
        <v>43965.0</v>
      </c>
      <c r="C895" s="114">
        <v>0.476</v>
      </c>
      <c r="D895" s="122" t="s">
        <v>33</v>
      </c>
      <c r="E895" s="124" t="s">
        <v>710</v>
      </c>
      <c r="F895" s="39" t="str">
        <f t="shared" si="1"/>
        <v>GOArenópolis43965</v>
      </c>
      <c r="G895" s="114">
        <v>0.476</v>
      </c>
    </row>
    <row r="896">
      <c r="A896" s="118" t="s">
        <v>1131</v>
      </c>
      <c r="B896" s="119">
        <v>43965.0</v>
      </c>
      <c r="C896" s="120">
        <v>0.314</v>
      </c>
      <c r="D896" s="118" t="s">
        <v>33</v>
      </c>
      <c r="E896" s="121" t="s">
        <v>710</v>
      </c>
      <c r="F896" s="39" t="str">
        <f t="shared" si="1"/>
        <v>GOAruanã43965</v>
      </c>
      <c r="G896" s="120">
        <v>0.314</v>
      </c>
    </row>
    <row r="897">
      <c r="A897" s="122" t="s">
        <v>1132</v>
      </c>
      <c r="B897" s="123">
        <v>43965.0</v>
      </c>
      <c r="C897" s="114">
        <v>0.36</v>
      </c>
      <c r="D897" s="122" t="s">
        <v>33</v>
      </c>
      <c r="E897" s="124" t="s">
        <v>710</v>
      </c>
      <c r="F897" s="39" t="str">
        <f t="shared" si="1"/>
        <v>GOAurilândia43965</v>
      </c>
      <c r="G897" s="114">
        <v>0.36</v>
      </c>
    </row>
    <row r="898">
      <c r="A898" s="118" t="s">
        <v>1133</v>
      </c>
      <c r="B898" s="119">
        <v>43965.0</v>
      </c>
      <c r="C898" s="120">
        <v>0.35</v>
      </c>
      <c r="D898" s="118" t="s">
        <v>33</v>
      </c>
      <c r="E898" s="121" t="s">
        <v>710</v>
      </c>
      <c r="F898" s="39" t="str">
        <f t="shared" si="1"/>
        <v>GOAvelinópolis43965</v>
      </c>
      <c r="G898" s="120">
        <v>0.35</v>
      </c>
    </row>
    <row r="899">
      <c r="A899" s="122" t="s">
        <v>1134</v>
      </c>
      <c r="B899" s="123">
        <v>43965.0</v>
      </c>
      <c r="C899" s="114">
        <v>0.476</v>
      </c>
      <c r="D899" s="122" t="s">
        <v>33</v>
      </c>
      <c r="E899" s="124" t="s">
        <v>710</v>
      </c>
      <c r="F899" s="39" t="str">
        <f t="shared" si="1"/>
        <v>GOBaliza43965</v>
      </c>
      <c r="G899" s="114">
        <v>0.476</v>
      </c>
    </row>
    <row r="900">
      <c r="A900" s="118" t="s">
        <v>365</v>
      </c>
      <c r="B900" s="119">
        <v>43965.0</v>
      </c>
      <c r="C900" s="120">
        <v>0.347</v>
      </c>
      <c r="D900" s="118" t="s">
        <v>33</v>
      </c>
      <c r="E900" s="121" t="s">
        <v>710</v>
      </c>
      <c r="F900" s="39" t="str">
        <f t="shared" si="1"/>
        <v>GOBarro Alto43965</v>
      </c>
      <c r="G900" s="120">
        <v>0.347</v>
      </c>
    </row>
    <row r="901">
      <c r="A901" s="122" t="s">
        <v>1135</v>
      </c>
      <c r="B901" s="123">
        <v>43965.0</v>
      </c>
      <c r="C901" s="114">
        <v>0.344</v>
      </c>
      <c r="D901" s="122" t="s">
        <v>33</v>
      </c>
      <c r="E901" s="124" t="s">
        <v>710</v>
      </c>
      <c r="F901" s="39" t="str">
        <f t="shared" si="1"/>
        <v>GOBela Vista de Goiás43965</v>
      </c>
      <c r="G901" s="114">
        <v>0.344</v>
      </c>
    </row>
    <row r="902">
      <c r="A902" s="118" t="s">
        <v>1136</v>
      </c>
      <c r="B902" s="119">
        <v>43965.0</v>
      </c>
      <c r="C902" s="120">
        <v>0.343</v>
      </c>
      <c r="D902" s="118" t="s">
        <v>33</v>
      </c>
      <c r="E902" s="121" t="s">
        <v>710</v>
      </c>
      <c r="F902" s="39" t="str">
        <f t="shared" si="1"/>
        <v>GOBom Jardim de Goiás43965</v>
      </c>
      <c r="G902" s="120">
        <v>0.343</v>
      </c>
    </row>
    <row r="903">
      <c r="A903" s="122" t="s">
        <v>1137</v>
      </c>
      <c r="B903" s="123">
        <v>43965.0</v>
      </c>
      <c r="C903" s="114">
        <v>0.425</v>
      </c>
      <c r="D903" s="122" t="s">
        <v>33</v>
      </c>
      <c r="E903" s="124" t="s">
        <v>710</v>
      </c>
      <c r="F903" s="39" t="str">
        <f t="shared" si="1"/>
        <v>GOBom Jesus de Goiás43965</v>
      </c>
      <c r="G903" s="114">
        <v>0.425</v>
      </c>
    </row>
    <row r="904">
      <c r="A904" s="118" t="s">
        <v>1138</v>
      </c>
      <c r="B904" s="119">
        <v>43965.0</v>
      </c>
      <c r="C904" s="120">
        <v>0.347</v>
      </c>
      <c r="D904" s="118" t="s">
        <v>33</v>
      </c>
      <c r="E904" s="121" t="s">
        <v>710</v>
      </c>
      <c r="F904" s="39" t="str">
        <f t="shared" si="1"/>
        <v>GOBonfinópolis43965</v>
      </c>
      <c r="G904" s="120">
        <v>0.347</v>
      </c>
    </row>
    <row r="905">
      <c r="A905" s="122" t="s">
        <v>1139</v>
      </c>
      <c r="B905" s="123">
        <v>43965.0</v>
      </c>
      <c r="C905" s="114">
        <v>0.375</v>
      </c>
      <c r="D905" s="122" t="s">
        <v>33</v>
      </c>
      <c r="E905" s="124" t="s">
        <v>710</v>
      </c>
      <c r="F905" s="39" t="str">
        <f t="shared" si="1"/>
        <v>GOBonópolis43965</v>
      </c>
      <c r="G905" s="114">
        <v>0.375</v>
      </c>
    </row>
    <row r="906">
      <c r="A906" s="118" t="s">
        <v>1140</v>
      </c>
      <c r="B906" s="119">
        <v>43965.0</v>
      </c>
      <c r="C906" s="120">
        <v>0.353</v>
      </c>
      <c r="D906" s="118" t="s">
        <v>33</v>
      </c>
      <c r="E906" s="121" t="s">
        <v>710</v>
      </c>
      <c r="F906" s="39" t="str">
        <f t="shared" si="1"/>
        <v>GOBrazabrantes43965</v>
      </c>
      <c r="G906" s="120">
        <v>0.353</v>
      </c>
    </row>
    <row r="907">
      <c r="A907" s="122" t="s">
        <v>1141</v>
      </c>
      <c r="B907" s="123">
        <v>43965.0</v>
      </c>
      <c r="C907" s="114">
        <v>0.343</v>
      </c>
      <c r="D907" s="122" t="s">
        <v>33</v>
      </c>
      <c r="E907" s="124" t="s">
        <v>710</v>
      </c>
      <c r="F907" s="39" t="str">
        <f t="shared" si="1"/>
        <v>GOBritânia43965</v>
      </c>
      <c r="G907" s="114">
        <v>0.343</v>
      </c>
    </row>
    <row r="908">
      <c r="A908" s="118" t="s">
        <v>1142</v>
      </c>
      <c r="B908" s="119">
        <v>43965.0</v>
      </c>
      <c r="C908" s="120">
        <v>0.443</v>
      </c>
      <c r="D908" s="118" t="s">
        <v>33</v>
      </c>
      <c r="E908" s="121" t="s">
        <v>710</v>
      </c>
      <c r="F908" s="39" t="str">
        <f t="shared" si="1"/>
        <v>GOBuriti Alegre43965</v>
      </c>
      <c r="G908" s="120">
        <v>0.443</v>
      </c>
    </row>
    <row r="909">
      <c r="A909" s="122" t="s">
        <v>1143</v>
      </c>
      <c r="B909" s="123">
        <v>43965.0</v>
      </c>
      <c r="C909" s="114">
        <v>0.314</v>
      </c>
      <c r="D909" s="122" t="s">
        <v>33</v>
      </c>
      <c r="E909" s="124" t="s">
        <v>710</v>
      </c>
      <c r="F909" s="39" t="str">
        <f t="shared" si="1"/>
        <v>GOBuriti de Goiás43965</v>
      </c>
      <c r="G909" s="114">
        <v>0.314</v>
      </c>
    </row>
    <row r="910">
      <c r="A910" s="118" t="s">
        <v>1144</v>
      </c>
      <c r="B910" s="119">
        <v>43965.0</v>
      </c>
      <c r="C910" s="120">
        <v>0.219</v>
      </c>
      <c r="D910" s="118" t="s">
        <v>33</v>
      </c>
      <c r="E910" s="121" t="s">
        <v>710</v>
      </c>
      <c r="F910" s="39" t="str">
        <f t="shared" si="1"/>
        <v>GOBuritinópolis43965</v>
      </c>
      <c r="G910" s="120">
        <v>0.219</v>
      </c>
    </row>
    <row r="911">
      <c r="A911" s="122" t="s">
        <v>1145</v>
      </c>
      <c r="B911" s="123">
        <v>43965.0</v>
      </c>
      <c r="C911" s="114">
        <v>0.359</v>
      </c>
      <c r="D911" s="122" t="s">
        <v>33</v>
      </c>
      <c r="E911" s="124" t="s">
        <v>710</v>
      </c>
      <c r="F911" s="39" t="str">
        <f t="shared" si="1"/>
        <v>GOCabeceiras43965</v>
      </c>
      <c r="G911" s="114">
        <v>0.359</v>
      </c>
    </row>
    <row r="912">
      <c r="A912" s="118" t="s">
        <v>1146</v>
      </c>
      <c r="B912" s="119">
        <v>43965.0</v>
      </c>
      <c r="C912" s="120">
        <v>0.351</v>
      </c>
      <c r="D912" s="118" t="s">
        <v>33</v>
      </c>
      <c r="E912" s="121" t="s">
        <v>710</v>
      </c>
      <c r="F912" s="39" t="str">
        <f t="shared" si="1"/>
        <v>GOCachoeira Alta43965</v>
      </c>
      <c r="G912" s="120">
        <v>0.351</v>
      </c>
    </row>
    <row r="913">
      <c r="A913" s="122" t="s">
        <v>1147</v>
      </c>
      <c r="B913" s="123">
        <v>43965.0</v>
      </c>
      <c r="C913" s="114">
        <v>0.356</v>
      </c>
      <c r="D913" s="122" t="s">
        <v>33</v>
      </c>
      <c r="E913" s="124" t="s">
        <v>710</v>
      </c>
      <c r="F913" s="39" t="str">
        <f t="shared" si="1"/>
        <v>GOCachoeira Dourada43965</v>
      </c>
      <c r="G913" s="114">
        <v>0.356</v>
      </c>
    </row>
    <row r="914">
      <c r="A914" s="118" t="s">
        <v>1148</v>
      </c>
      <c r="B914" s="119">
        <v>43965.0</v>
      </c>
      <c r="C914" s="120">
        <v>0.429</v>
      </c>
      <c r="D914" s="118" t="s">
        <v>33</v>
      </c>
      <c r="E914" s="121" t="s">
        <v>710</v>
      </c>
      <c r="F914" s="39" t="str">
        <f t="shared" si="1"/>
        <v>GOCaçu43965</v>
      </c>
      <c r="G914" s="120">
        <v>0.429</v>
      </c>
    </row>
    <row r="915">
      <c r="A915" s="122" t="s">
        <v>1149</v>
      </c>
      <c r="B915" s="123">
        <v>43965.0</v>
      </c>
      <c r="C915" s="114">
        <v>0.33</v>
      </c>
      <c r="D915" s="122" t="s">
        <v>33</v>
      </c>
      <c r="E915" s="124" t="s">
        <v>710</v>
      </c>
      <c r="F915" s="39" t="str">
        <f t="shared" si="1"/>
        <v>GOCaiapônia43965</v>
      </c>
      <c r="G915" s="114">
        <v>0.33</v>
      </c>
    </row>
    <row r="916">
      <c r="A916" s="118" t="s">
        <v>1150</v>
      </c>
      <c r="B916" s="119">
        <v>43965.0</v>
      </c>
      <c r="C916" s="120">
        <v>0.4</v>
      </c>
      <c r="D916" s="118" t="s">
        <v>33</v>
      </c>
      <c r="E916" s="121" t="s">
        <v>710</v>
      </c>
      <c r="F916" s="39" t="str">
        <f t="shared" si="1"/>
        <v>GOCaldas Novas43965</v>
      </c>
      <c r="G916" s="120">
        <v>0.4</v>
      </c>
    </row>
    <row r="917">
      <c r="A917" s="122" t="s">
        <v>1151</v>
      </c>
      <c r="B917" s="123">
        <v>43965.0</v>
      </c>
      <c r="C917" s="114">
        <v>0.336</v>
      </c>
      <c r="D917" s="122" t="s">
        <v>33</v>
      </c>
      <c r="E917" s="124" t="s">
        <v>710</v>
      </c>
      <c r="F917" s="39" t="str">
        <f t="shared" si="1"/>
        <v>GOCaldazinha43965</v>
      </c>
      <c r="G917" s="114">
        <v>0.336</v>
      </c>
    </row>
    <row r="918">
      <c r="A918" s="118" t="s">
        <v>1152</v>
      </c>
      <c r="B918" s="119">
        <v>43965.0</v>
      </c>
      <c r="C918" s="120">
        <v>0.495</v>
      </c>
      <c r="D918" s="118" t="s">
        <v>33</v>
      </c>
      <c r="E918" s="121" t="s">
        <v>710</v>
      </c>
      <c r="F918" s="39" t="str">
        <f t="shared" si="1"/>
        <v>GOCampestre de Goiás43965</v>
      </c>
      <c r="G918" s="120">
        <v>0.495</v>
      </c>
    </row>
    <row r="919">
      <c r="A919" s="122" t="s">
        <v>1153</v>
      </c>
      <c r="B919" s="123">
        <v>43965.0</v>
      </c>
      <c r="C919" s="114">
        <v>0.333</v>
      </c>
      <c r="D919" s="122" t="s">
        <v>33</v>
      </c>
      <c r="E919" s="124" t="s">
        <v>710</v>
      </c>
      <c r="F919" s="39" t="str">
        <f t="shared" si="1"/>
        <v>GOCampinaçu43965</v>
      </c>
      <c r="G919" s="114">
        <v>0.333</v>
      </c>
    </row>
    <row r="920">
      <c r="A920" s="118" t="s">
        <v>1154</v>
      </c>
      <c r="B920" s="119">
        <v>43965.0</v>
      </c>
      <c r="C920" s="120">
        <v>0.41</v>
      </c>
      <c r="D920" s="118" t="s">
        <v>33</v>
      </c>
      <c r="E920" s="121" t="s">
        <v>710</v>
      </c>
      <c r="F920" s="39" t="str">
        <f t="shared" si="1"/>
        <v>GOCampinorte43965</v>
      </c>
      <c r="G920" s="120">
        <v>0.41</v>
      </c>
    </row>
    <row r="921">
      <c r="A921" s="122" t="s">
        <v>1155</v>
      </c>
      <c r="B921" s="123">
        <v>43965.0</v>
      </c>
      <c r="C921" s="114">
        <v>0.402</v>
      </c>
      <c r="D921" s="122" t="s">
        <v>33</v>
      </c>
      <c r="E921" s="124" t="s">
        <v>710</v>
      </c>
      <c r="F921" s="39" t="str">
        <f t="shared" si="1"/>
        <v>GOCampo Alegre de Goiás43965</v>
      </c>
      <c r="G921" s="114">
        <v>0.402</v>
      </c>
    </row>
    <row r="922">
      <c r="A922" s="118" t="s">
        <v>1156</v>
      </c>
      <c r="B922" s="119">
        <v>43965.0</v>
      </c>
      <c r="C922" s="120">
        <v>0.376</v>
      </c>
      <c r="D922" s="118" t="s">
        <v>33</v>
      </c>
      <c r="E922" s="121" t="s">
        <v>710</v>
      </c>
      <c r="F922" s="39" t="str">
        <f t="shared" si="1"/>
        <v>GOCampo Limpo de Goiás43965</v>
      </c>
      <c r="G922" s="120">
        <v>0.376</v>
      </c>
    </row>
    <row r="923">
      <c r="A923" s="122" t="s">
        <v>1157</v>
      </c>
      <c r="B923" s="123">
        <v>43965.0</v>
      </c>
      <c r="C923" s="114">
        <v>0.413</v>
      </c>
      <c r="D923" s="122" t="s">
        <v>33</v>
      </c>
      <c r="E923" s="124" t="s">
        <v>710</v>
      </c>
      <c r="F923" s="39" t="str">
        <f t="shared" si="1"/>
        <v>GOCampos Belos43965</v>
      </c>
      <c r="G923" s="114">
        <v>0.413</v>
      </c>
    </row>
    <row r="924">
      <c r="A924" s="118" t="s">
        <v>1158</v>
      </c>
      <c r="B924" s="119">
        <v>43965.0</v>
      </c>
      <c r="C924" s="120">
        <v>0.468</v>
      </c>
      <c r="D924" s="118" t="s">
        <v>33</v>
      </c>
      <c r="E924" s="121" t="s">
        <v>710</v>
      </c>
      <c r="F924" s="39" t="str">
        <f t="shared" si="1"/>
        <v>GOCampos Verdes43965</v>
      </c>
      <c r="G924" s="120">
        <v>0.468</v>
      </c>
    </row>
    <row r="925">
      <c r="A925" s="122" t="s">
        <v>1159</v>
      </c>
      <c r="B925" s="123">
        <v>43965.0</v>
      </c>
      <c r="C925" s="114">
        <v>0.353</v>
      </c>
      <c r="D925" s="122" t="s">
        <v>33</v>
      </c>
      <c r="E925" s="124" t="s">
        <v>710</v>
      </c>
      <c r="F925" s="39" t="str">
        <f t="shared" si="1"/>
        <v>GOCarmo do Rio Verde43965</v>
      </c>
      <c r="G925" s="114">
        <v>0.353</v>
      </c>
    </row>
    <row r="926">
      <c r="A926" s="118" t="s">
        <v>1160</v>
      </c>
      <c r="B926" s="119">
        <v>43965.0</v>
      </c>
      <c r="C926" s="120">
        <v>0.375</v>
      </c>
      <c r="D926" s="118" t="s">
        <v>33</v>
      </c>
      <c r="E926" s="121" t="s">
        <v>710</v>
      </c>
      <c r="F926" s="39" t="str">
        <f t="shared" si="1"/>
        <v>GOCatalão43965</v>
      </c>
      <c r="G926" s="120">
        <v>0.375</v>
      </c>
    </row>
    <row r="927">
      <c r="A927" s="122" t="s">
        <v>1161</v>
      </c>
      <c r="B927" s="123">
        <v>43965.0</v>
      </c>
      <c r="C927" s="114">
        <v>0.368</v>
      </c>
      <c r="D927" s="122" t="s">
        <v>33</v>
      </c>
      <c r="E927" s="124" t="s">
        <v>710</v>
      </c>
      <c r="F927" s="39" t="str">
        <f t="shared" si="1"/>
        <v>GOCaturaí43965</v>
      </c>
      <c r="G927" s="114">
        <v>0.368</v>
      </c>
    </row>
    <row r="928">
      <c r="A928" s="118" t="s">
        <v>1162</v>
      </c>
      <c r="B928" s="119">
        <v>43965.0</v>
      </c>
      <c r="C928" s="120">
        <v>0.388</v>
      </c>
      <c r="D928" s="118" t="s">
        <v>33</v>
      </c>
      <c r="E928" s="121" t="s">
        <v>710</v>
      </c>
      <c r="F928" s="39" t="str">
        <f t="shared" si="1"/>
        <v>GOCavalcante43965</v>
      </c>
      <c r="G928" s="120">
        <v>0.388</v>
      </c>
    </row>
    <row r="929">
      <c r="A929" s="122" t="s">
        <v>1163</v>
      </c>
      <c r="B929" s="123">
        <v>43965.0</v>
      </c>
      <c r="C929" s="114">
        <v>0.333</v>
      </c>
      <c r="D929" s="122" t="s">
        <v>33</v>
      </c>
      <c r="E929" s="124" t="s">
        <v>710</v>
      </c>
      <c r="F929" s="39" t="str">
        <f t="shared" si="1"/>
        <v>GOCeres43965</v>
      </c>
      <c r="G929" s="114">
        <v>0.333</v>
      </c>
    </row>
    <row r="930">
      <c r="A930" s="118" t="s">
        <v>1164</v>
      </c>
      <c r="B930" s="119">
        <v>43965.0</v>
      </c>
      <c r="C930" s="120">
        <v>0.386</v>
      </c>
      <c r="D930" s="118" t="s">
        <v>33</v>
      </c>
      <c r="E930" s="121" t="s">
        <v>710</v>
      </c>
      <c r="F930" s="39" t="str">
        <f t="shared" si="1"/>
        <v>GOCezarina43965</v>
      </c>
      <c r="G930" s="120">
        <v>0.386</v>
      </c>
    </row>
    <row r="931">
      <c r="A931" s="122" t="s">
        <v>1165</v>
      </c>
      <c r="B931" s="123">
        <v>43965.0</v>
      </c>
      <c r="C931" s="114">
        <v>0.31</v>
      </c>
      <c r="D931" s="122" t="s">
        <v>33</v>
      </c>
      <c r="E931" s="124" t="s">
        <v>710</v>
      </c>
      <c r="F931" s="39" t="str">
        <f t="shared" si="1"/>
        <v>GOChapadão do Céu43965</v>
      </c>
      <c r="G931" s="114">
        <v>0.31</v>
      </c>
    </row>
    <row r="932">
      <c r="A932" s="118" t="s">
        <v>1166</v>
      </c>
      <c r="B932" s="119">
        <v>43965.0</v>
      </c>
      <c r="C932" s="120">
        <v>0.404</v>
      </c>
      <c r="D932" s="118" t="s">
        <v>33</v>
      </c>
      <c r="E932" s="121" t="s">
        <v>710</v>
      </c>
      <c r="F932" s="39" t="str">
        <f t="shared" si="1"/>
        <v>GOCidade Ocidental43965</v>
      </c>
      <c r="G932" s="120">
        <v>0.404</v>
      </c>
    </row>
    <row r="933">
      <c r="A933" s="122" t="s">
        <v>1167</v>
      </c>
      <c r="B933" s="123">
        <v>43965.0</v>
      </c>
      <c r="C933" s="114">
        <v>0.357</v>
      </c>
      <c r="D933" s="122" t="s">
        <v>33</v>
      </c>
      <c r="E933" s="124" t="s">
        <v>710</v>
      </c>
      <c r="F933" s="39" t="str">
        <f t="shared" si="1"/>
        <v>GOCocalzinho de Goiás43965</v>
      </c>
      <c r="G933" s="114">
        <v>0.357</v>
      </c>
    </row>
    <row r="934">
      <c r="A934" s="118" t="s">
        <v>1168</v>
      </c>
      <c r="B934" s="119">
        <v>43965.0</v>
      </c>
      <c r="C934" s="120">
        <v>0.457</v>
      </c>
      <c r="D934" s="118" t="s">
        <v>33</v>
      </c>
      <c r="E934" s="121" t="s">
        <v>710</v>
      </c>
      <c r="F934" s="39" t="str">
        <f t="shared" si="1"/>
        <v>GOColinas do Sul43965</v>
      </c>
      <c r="G934" s="120">
        <v>0.457</v>
      </c>
    </row>
    <row r="935">
      <c r="A935" s="122" t="s">
        <v>1169</v>
      </c>
      <c r="B935" s="123">
        <v>43965.0</v>
      </c>
      <c r="C935" s="114">
        <v>0.4</v>
      </c>
      <c r="D935" s="122" t="s">
        <v>33</v>
      </c>
      <c r="E935" s="124" t="s">
        <v>710</v>
      </c>
      <c r="F935" s="39" t="str">
        <f t="shared" si="1"/>
        <v>GOCórrego do Ouro43965</v>
      </c>
      <c r="G935" s="114">
        <v>0.4</v>
      </c>
    </row>
    <row r="936">
      <c r="A936" s="118" t="s">
        <v>1170</v>
      </c>
      <c r="B936" s="119">
        <v>43965.0</v>
      </c>
      <c r="C936" s="120">
        <v>0.365</v>
      </c>
      <c r="D936" s="118" t="s">
        <v>33</v>
      </c>
      <c r="E936" s="121" t="s">
        <v>710</v>
      </c>
      <c r="F936" s="39" t="str">
        <f t="shared" si="1"/>
        <v>GOCorumbá de Goiás43965</v>
      </c>
      <c r="G936" s="120">
        <v>0.365</v>
      </c>
    </row>
    <row r="937">
      <c r="A937" s="122" t="s">
        <v>1171</v>
      </c>
      <c r="B937" s="123">
        <v>43965.0</v>
      </c>
      <c r="C937" s="114">
        <v>0.5</v>
      </c>
      <c r="D937" s="122" t="s">
        <v>33</v>
      </c>
      <c r="E937" s="124" t="s">
        <v>710</v>
      </c>
      <c r="F937" s="39" t="str">
        <f t="shared" si="1"/>
        <v>GOCorumbaíba43965</v>
      </c>
      <c r="G937" s="114">
        <v>0.5</v>
      </c>
    </row>
    <row r="938">
      <c r="A938" s="118" t="s">
        <v>1172</v>
      </c>
      <c r="B938" s="119">
        <v>43965.0</v>
      </c>
      <c r="C938" s="120">
        <v>0.395</v>
      </c>
      <c r="D938" s="118" t="s">
        <v>33</v>
      </c>
      <c r="E938" s="121" t="s">
        <v>710</v>
      </c>
      <c r="F938" s="39" t="str">
        <f t="shared" si="1"/>
        <v>GOCristalina43965</v>
      </c>
      <c r="G938" s="120">
        <v>0.395</v>
      </c>
    </row>
    <row r="939">
      <c r="A939" s="122" t="s">
        <v>1173</v>
      </c>
      <c r="B939" s="123">
        <v>43965.0</v>
      </c>
      <c r="C939" s="114">
        <v>0.354</v>
      </c>
      <c r="D939" s="122" t="s">
        <v>33</v>
      </c>
      <c r="E939" s="124" t="s">
        <v>710</v>
      </c>
      <c r="F939" s="39" t="str">
        <f t="shared" si="1"/>
        <v>GOCristianópolis43965</v>
      </c>
      <c r="G939" s="114">
        <v>0.354</v>
      </c>
    </row>
    <row r="940">
      <c r="A940" s="118" t="s">
        <v>1174</v>
      </c>
      <c r="B940" s="119">
        <v>43965.0</v>
      </c>
      <c r="C940" s="120">
        <v>0.452</v>
      </c>
      <c r="D940" s="118" t="s">
        <v>33</v>
      </c>
      <c r="E940" s="121" t="s">
        <v>710</v>
      </c>
      <c r="F940" s="39" t="str">
        <f t="shared" si="1"/>
        <v>GOCrixás43965</v>
      </c>
      <c r="G940" s="120">
        <v>0.452</v>
      </c>
    </row>
    <row r="941">
      <c r="A941" s="122" t="s">
        <v>1175</v>
      </c>
      <c r="B941" s="123">
        <v>43965.0</v>
      </c>
      <c r="C941" s="114">
        <v>0.367</v>
      </c>
      <c r="D941" s="122" t="s">
        <v>33</v>
      </c>
      <c r="E941" s="124" t="s">
        <v>710</v>
      </c>
      <c r="F941" s="39" t="str">
        <f t="shared" si="1"/>
        <v>GOCromínia43965</v>
      </c>
      <c r="G941" s="114">
        <v>0.367</v>
      </c>
    </row>
    <row r="942">
      <c r="A942" s="118" t="s">
        <v>1176</v>
      </c>
      <c r="B942" s="119">
        <v>43965.0</v>
      </c>
      <c r="C942" s="120">
        <v>0.379</v>
      </c>
      <c r="D942" s="118" t="s">
        <v>33</v>
      </c>
      <c r="E942" s="121" t="s">
        <v>710</v>
      </c>
      <c r="F942" s="39" t="str">
        <f t="shared" si="1"/>
        <v>GOCumari43965</v>
      </c>
      <c r="G942" s="120">
        <v>0.379</v>
      </c>
    </row>
    <row r="943">
      <c r="A943" s="122" t="s">
        <v>1177</v>
      </c>
      <c r="B943" s="123">
        <v>43965.0</v>
      </c>
      <c r="C943" s="114">
        <v>0.3</v>
      </c>
      <c r="D943" s="122" t="s">
        <v>33</v>
      </c>
      <c r="E943" s="124" t="s">
        <v>710</v>
      </c>
      <c r="F943" s="39" t="str">
        <f t="shared" si="1"/>
        <v>GODamianópolis43965</v>
      </c>
      <c r="G943" s="114">
        <v>0.3</v>
      </c>
    </row>
    <row r="944">
      <c r="A944" s="118" t="s">
        <v>1178</v>
      </c>
      <c r="B944" s="119">
        <v>43965.0</v>
      </c>
      <c r="C944" s="120">
        <v>0.409</v>
      </c>
      <c r="D944" s="118" t="s">
        <v>33</v>
      </c>
      <c r="E944" s="121" t="s">
        <v>710</v>
      </c>
      <c r="F944" s="39" t="str">
        <f t="shared" si="1"/>
        <v>GODamolândia43965</v>
      </c>
      <c r="G944" s="120">
        <v>0.409</v>
      </c>
    </row>
    <row r="945">
      <c r="A945" s="122" t="s">
        <v>1179</v>
      </c>
      <c r="B945" s="123">
        <v>43965.0</v>
      </c>
      <c r="C945" s="114">
        <v>0.292</v>
      </c>
      <c r="D945" s="122" t="s">
        <v>33</v>
      </c>
      <c r="E945" s="124" t="s">
        <v>710</v>
      </c>
      <c r="F945" s="39" t="str">
        <f t="shared" si="1"/>
        <v>GODivinópolis de Goiás43965</v>
      </c>
      <c r="G945" s="114">
        <v>0.292</v>
      </c>
    </row>
    <row r="946">
      <c r="A946" s="118" t="s">
        <v>1180</v>
      </c>
      <c r="B946" s="119">
        <v>43965.0</v>
      </c>
      <c r="C946" s="120">
        <v>0.543</v>
      </c>
      <c r="D946" s="118" t="s">
        <v>33</v>
      </c>
      <c r="E946" s="121" t="s">
        <v>710</v>
      </c>
      <c r="F946" s="39" t="str">
        <f t="shared" si="1"/>
        <v>GODoverlândia43965</v>
      </c>
      <c r="G946" s="120">
        <v>0.543</v>
      </c>
    </row>
    <row r="947">
      <c r="A947" s="122" t="s">
        <v>1181</v>
      </c>
      <c r="B947" s="123">
        <v>43965.0</v>
      </c>
      <c r="C947" s="114">
        <v>0.393</v>
      </c>
      <c r="D947" s="122" t="s">
        <v>33</v>
      </c>
      <c r="E947" s="124" t="s">
        <v>710</v>
      </c>
      <c r="F947" s="39" t="str">
        <f t="shared" si="1"/>
        <v>GOEdealina43965</v>
      </c>
      <c r="G947" s="114">
        <v>0.393</v>
      </c>
    </row>
    <row r="948">
      <c r="A948" s="118" t="s">
        <v>1182</v>
      </c>
      <c r="B948" s="119">
        <v>43965.0</v>
      </c>
      <c r="C948" s="120">
        <v>0.386</v>
      </c>
      <c r="D948" s="118" t="s">
        <v>33</v>
      </c>
      <c r="E948" s="121" t="s">
        <v>710</v>
      </c>
      <c r="F948" s="39" t="str">
        <f t="shared" si="1"/>
        <v>GOEdéia43965</v>
      </c>
      <c r="G948" s="120">
        <v>0.386</v>
      </c>
    </row>
    <row r="949">
      <c r="A949" s="122" t="s">
        <v>1183</v>
      </c>
      <c r="B949" s="123">
        <v>43965.0</v>
      </c>
      <c r="C949" s="114">
        <v>0.406</v>
      </c>
      <c r="D949" s="122" t="s">
        <v>33</v>
      </c>
      <c r="E949" s="124" t="s">
        <v>710</v>
      </c>
      <c r="F949" s="39" t="str">
        <f t="shared" si="1"/>
        <v>GOEstrela do Norte43965</v>
      </c>
      <c r="G949" s="114">
        <v>0.406</v>
      </c>
    </row>
    <row r="950">
      <c r="A950" s="118" t="s">
        <v>1184</v>
      </c>
      <c r="B950" s="119">
        <v>43965.0</v>
      </c>
      <c r="C950" s="120">
        <v>0.396</v>
      </c>
      <c r="D950" s="118" t="s">
        <v>33</v>
      </c>
      <c r="E950" s="121" t="s">
        <v>710</v>
      </c>
      <c r="F950" s="39" t="str">
        <f t="shared" si="1"/>
        <v>GOFaina43965</v>
      </c>
      <c r="G950" s="120">
        <v>0.396</v>
      </c>
    </row>
    <row r="951">
      <c r="A951" s="122" t="s">
        <v>1185</v>
      </c>
      <c r="B951" s="123">
        <v>43965.0</v>
      </c>
      <c r="C951" s="114">
        <v>0.415</v>
      </c>
      <c r="D951" s="122" t="s">
        <v>33</v>
      </c>
      <c r="E951" s="124" t="s">
        <v>710</v>
      </c>
      <c r="F951" s="39" t="str">
        <f t="shared" si="1"/>
        <v>GOFazenda Nova43965</v>
      </c>
      <c r="G951" s="114">
        <v>0.415</v>
      </c>
    </row>
    <row r="952">
      <c r="A952" s="118" t="s">
        <v>1186</v>
      </c>
      <c r="B952" s="119">
        <v>43965.0</v>
      </c>
      <c r="C952" s="120">
        <v>0.444</v>
      </c>
      <c r="D952" s="118" t="s">
        <v>33</v>
      </c>
      <c r="E952" s="121" t="s">
        <v>710</v>
      </c>
      <c r="F952" s="39" t="str">
        <f t="shared" si="1"/>
        <v>GOFirminópolis43965</v>
      </c>
      <c r="G952" s="120">
        <v>0.444</v>
      </c>
    </row>
    <row r="953">
      <c r="A953" s="122" t="s">
        <v>1187</v>
      </c>
      <c r="B953" s="123">
        <v>43965.0</v>
      </c>
      <c r="C953" s="114">
        <v>0.486</v>
      </c>
      <c r="D953" s="122" t="s">
        <v>33</v>
      </c>
      <c r="E953" s="124" t="s">
        <v>710</v>
      </c>
      <c r="F953" s="39" t="str">
        <f t="shared" si="1"/>
        <v>GOFlores de Goiás43965</v>
      </c>
      <c r="G953" s="114">
        <v>0.486</v>
      </c>
    </row>
    <row r="954">
      <c r="A954" s="118" t="s">
        <v>1188</v>
      </c>
      <c r="B954" s="119">
        <v>43965.0</v>
      </c>
      <c r="C954" s="120">
        <v>0.34</v>
      </c>
      <c r="D954" s="118" t="s">
        <v>33</v>
      </c>
      <c r="E954" s="121" t="s">
        <v>710</v>
      </c>
      <c r="F954" s="39" t="str">
        <f t="shared" si="1"/>
        <v>GOFormosa43965</v>
      </c>
      <c r="G954" s="120">
        <v>0.34</v>
      </c>
    </row>
    <row r="955">
      <c r="A955" s="122" t="s">
        <v>1189</v>
      </c>
      <c r="B955" s="123">
        <v>43965.0</v>
      </c>
      <c r="C955" s="114">
        <v>0.387</v>
      </c>
      <c r="D955" s="122" t="s">
        <v>33</v>
      </c>
      <c r="E955" s="124" t="s">
        <v>710</v>
      </c>
      <c r="F955" s="39" t="str">
        <f t="shared" si="1"/>
        <v>GOFormoso43965</v>
      </c>
      <c r="G955" s="114">
        <v>0.387</v>
      </c>
    </row>
    <row r="956">
      <c r="A956" s="118" t="s">
        <v>1190</v>
      </c>
      <c r="B956" s="119">
        <v>43965.0</v>
      </c>
      <c r="C956" s="120">
        <v>0.357</v>
      </c>
      <c r="D956" s="118" t="s">
        <v>33</v>
      </c>
      <c r="E956" s="121" t="s">
        <v>710</v>
      </c>
      <c r="F956" s="39" t="str">
        <f t="shared" si="1"/>
        <v>GOGameleira de Goiás43965</v>
      </c>
      <c r="G956" s="120">
        <v>0.357</v>
      </c>
    </row>
    <row r="957">
      <c r="A957" s="122" t="s">
        <v>1191</v>
      </c>
      <c r="B957" s="123">
        <v>43965.0</v>
      </c>
      <c r="C957" s="114">
        <v>0.326</v>
      </c>
      <c r="D957" s="122" t="s">
        <v>33</v>
      </c>
      <c r="E957" s="124" t="s">
        <v>710</v>
      </c>
      <c r="F957" s="39" t="str">
        <f t="shared" si="1"/>
        <v>GOGoianápolis43965</v>
      </c>
      <c r="G957" s="114">
        <v>0.326</v>
      </c>
    </row>
    <row r="958">
      <c r="A958" s="118" t="s">
        <v>1192</v>
      </c>
      <c r="B958" s="119">
        <v>43965.0</v>
      </c>
      <c r="C958" s="120">
        <v>0.436</v>
      </c>
      <c r="D958" s="118" t="s">
        <v>33</v>
      </c>
      <c r="E958" s="121" t="s">
        <v>710</v>
      </c>
      <c r="F958" s="39" t="str">
        <f t="shared" si="1"/>
        <v>GOGoiandira43965</v>
      </c>
      <c r="G958" s="120">
        <v>0.436</v>
      </c>
    </row>
    <row r="959">
      <c r="A959" s="122" t="s">
        <v>1193</v>
      </c>
      <c r="B959" s="123">
        <v>43965.0</v>
      </c>
      <c r="C959" s="114">
        <v>0.365</v>
      </c>
      <c r="D959" s="122" t="s">
        <v>33</v>
      </c>
      <c r="E959" s="124" t="s">
        <v>710</v>
      </c>
      <c r="F959" s="39" t="str">
        <f t="shared" si="1"/>
        <v>GOGoianésia43965</v>
      </c>
      <c r="G959" s="114">
        <v>0.365</v>
      </c>
    </row>
    <row r="960">
      <c r="A960" s="118" t="s">
        <v>1194</v>
      </c>
      <c r="B960" s="119">
        <v>43965.0</v>
      </c>
      <c r="C960" s="120">
        <v>0.374</v>
      </c>
      <c r="D960" s="118" t="s">
        <v>33</v>
      </c>
      <c r="E960" s="121" t="s">
        <v>710</v>
      </c>
      <c r="F960" s="39" t="str">
        <f t="shared" si="1"/>
        <v>GOGoiânia43965</v>
      </c>
      <c r="G960" s="120">
        <v>0.374</v>
      </c>
    </row>
    <row r="961">
      <c r="A961" s="122" t="s">
        <v>1195</v>
      </c>
      <c r="B961" s="123">
        <v>43965.0</v>
      </c>
      <c r="C961" s="114">
        <v>0.349</v>
      </c>
      <c r="D961" s="122" t="s">
        <v>33</v>
      </c>
      <c r="E961" s="124" t="s">
        <v>710</v>
      </c>
      <c r="F961" s="39" t="str">
        <f t="shared" si="1"/>
        <v>GOGoianira43965</v>
      </c>
      <c r="G961" s="114">
        <v>0.349</v>
      </c>
    </row>
    <row r="962">
      <c r="A962" s="118" t="s">
        <v>31</v>
      </c>
      <c r="B962" s="119">
        <v>43965.0</v>
      </c>
      <c r="C962" s="120">
        <v>0.395</v>
      </c>
      <c r="D962" s="118" t="s">
        <v>33</v>
      </c>
      <c r="E962" s="121" t="s">
        <v>710</v>
      </c>
      <c r="F962" s="39" t="str">
        <f t="shared" si="1"/>
        <v>GOGoiás43965</v>
      </c>
      <c r="G962" s="120">
        <v>0.395</v>
      </c>
    </row>
    <row r="963">
      <c r="A963" s="122" t="s">
        <v>1196</v>
      </c>
      <c r="B963" s="123">
        <v>43965.0</v>
      </c>
      <c r="C963" s="114">
        <v>0.328</v>
      </c>
      <c r="D963" s="122" t="s">
        <v>33</v>
      </c>
      <c r="E963" s="124" t="s">
        <v>710</v>
      </c>
      <c r="F963" s="39" t="str">
        <f t="shared" si="1"/>
        <v>GOGoiatuba43965</v>
      </c>
      <c r="G963" s="114">
        <v>0.328</v>
      </c>
    </row>
    <row r="964">
      <c r="A964" s="118" t="s">
        <v>1197</v>
      </c>
      <c r="B964" s="119">
        <v>43965.0</v>
      </c>
      <c r="C964" s="120">
        <v>0.288</v>
      </c>
      <c r="D964" s="118" t="s">
        <v>33</v>
      </c>
      <c r="E964" s="121" t="s">
        <v>710</v>
      </c>
      <c r="F964" s="39" t="str">
        <f t="shared" si="1"/>
        <v>GOGouvelândia43965</v>
      </c>
      <c r="G964" s="120">
        <v>0.288</v>
      </c>
    </row>
    <row r="965">
      <c r="A965" s="122" t="s">
        <v>1198</v>
      </c>
      <c r="B965" s="123">
        <v>43965.0</v>
      </c>
      <c r="C965" s="114">
        <v>0.351</v>
      </c>
      <c r="D965" s="122" t="s">
        <v>33</v>
      </c>
      <c r="E965" s="124" t="s">
        <v>710</v>
      </c>
      <c r="F965" s="39" t="str">
        <f t="shared" si="1"/>
        <v>GOGuapó43965</v>
      </c>
      <c r="G965" s="114">
        <v>0.351</v>
      </c>
    </row>
    <row r="966">
      <c r="A966" s="118" t="s">
        <v>1199</v>
      </c>
      <c r="B966" s="119">
        <v>43965.0</v>
      </c>
      <c r="C966" s="120">
        <v>0.36</v>
      </c>
      <c r="D966" s="118" t="s">
        <v>33</v>
      </c>
      <c r="E966" s="121" t="s">
        <v>710</v>
      </c>
      <c r="F966" s="39" t="str">
        <f t="shared" si="1"/>
        <v>GOGuarani de Goiás43965</v>
      </c>
      <c r="G966" s="120">
        <v>0.36</v>
      </c>
    </row>
    <row r="967">
      <c r="A967" s="122" t="s">
        <v>1200</v>
      </c>
      <c r="B967" s="123">
        <v>43965.0</v>
      </c>
      <c r="C967" s="114">
        <v>0.444</v>
      </c>
      <c r="D967" s="122" t="s">
        <v>33</v>
      </c>
      <c r="E967" s="124" t="s">
        <v>710</v>
      </c>
      <c r="F967" s="39" t="str">
        <f t="shared" si="1"/>
        <v>GOHeitoraí43965</v>
      </c>
      <c r="G967" s="114">
        <v>0.444</v>
      </c>
    </row>
    <row r="968">
      <c r="A968" s="118" t="s">
        <v>893</v>
      </c>
      <c r="B968" s="119">
        <v>43965.0</v>
      </c>
      <c r="C968" s="120">
        <v>0.389</v>
      </c>
      <c r="D968" s="118" t="s">
        <v>33</v>
      </c>
      <c r="E968" s="121" t="s">
        <v>710</v>
      </c>
      <c r="F968" s="39" t="str">
        <f t="shared" si="1"/>
        <v>GOHidrolândia43965</v>
      </c>
      <c r="G968" s="120">
        <v>0.389</v>
      </c>
    </row>
    <row r="969">
      <c r="A969" s="122" t="s">
        <v>1201</v>
      </c>
      <c r="B969" s="123">
        <v>43965.0</v>
      </c>
      <c r="C969" s="114">
        <v>0.35</v>
      </c>
      <c r="D969" s="122" t="s">
        <v>33</v>
      </c>
      <c r="E969" s="124" t="s">
        <v>710</v>
      </c>
      <c r="F969" s="39" t="str">
        <f t="shared" si="1"/>
        <v>GOHidrolina43965</v>
      </c>
      <c r="G969" s="114">
        <v>0.35</v>
      </c>
    </row>
    <row r="970">
      <c r="A970" s="118" t="s">
        <v>1202</v>
      </c>
      <c r="B970" s="119">
        <v>43965.0</v>
      </c>
      <c r="C970" s="120">
        <v>0.379</v>
      </c>
      <c r="D970" s="118" t="s">
        <v>33</v>
      </c>
      <c r="E970" s="121" t="s">
        <v>710</v>
      </c>
      <c r="F970" s="39" t="str">
        <f t="shared" si="1"/>
        <v>GOIaciara43965</v>
      </c>
      <c r="G970" s="120">
        <v>0.379</v>
      </c>
    </row>
    <row r="971">
      <c r="A971" s="122" t="s">
        <v>1203</v>
      </c>
      <c r="B971" s="123">
        <v>43965.0</v>
      </c>
      <c r="C971" s="114">
        <v>0.525</v>
      </c>
      <c r="D971" s="122" t="s">
        <v>33</v>
      </c>
      <c r="E971" s="124" t="s">
        <v>710</v>
      </c>
      <c r="F971" s="39" t="str">
        <f t="shared" si="1"/>
        <v>GOInaciolândia43965</v>
      </c>
      <c r="G971" s="114">
        <v>0.525</v>
      </c>
    </row>
    <row r="972">
      <c r="A972" s="118" t="s">
        <v>1204</v>
      </c>
      <c r="B972" s="119">
        <v>43965.0</v>
      </c>
      <c r="C972" s="120">
        <v>0.366</v>
      </c>
      <c r="D972" s="118" t="s">
        <v>33</v>
      </c>
      <c r="E972" s="121" t="s">
        <v>710</v>
      </c>
      <c r="F972" s="39" t="str">
        <f t="shared" si="1"/>
        <v>GOIndiara43965</v>
      </c>
      <c r="G972" s="120">
        <v>0.366</v>
      </c>
    </row>
    <row r="973">
      <c r="A973" s="122" t="s">
        <v>1205</v>
      </c>
      <c r="B973" s="123">
        <v>43965.0</v>
      </c>
      <c r="C973" s="114">
        <v>0.348</v>
      </c>
      <c r="D973" s="122" t="s">
        <v>33</v>
      </c>
      <c r="E973" s="124" t="s">
        <v>710</v>
      </c>
      <c r="F973" s="39" t="str">
        <f t="shared" si="1"/>
        <v>GOInhumas43965</v>
      </c>
      <c r="G973" s="114">
        <v>0.348</v>
      </c>
    </row>
    <row r="974">
      <c r="A974" s="118" t="s">
        <v>1206</v>
      </c>
      <c r="B974" s="119">
        <v>43965.0</v>
      </c>
      <c r="C974" s="120">
        <v>0.383</v>
      </c>
      <c r="D974" s="118" t="s">
        <v>33</v>
      </c>
      <c r="E974" s="121" t="s">
        <v>710</v>
      </c>
      <c r="F974" s="39" t="str">
        <f t="shared" si="1"/>
        <v>GOIpameri43965</v>
      </c>
      <c r="G974" s="120">
        <v>0.383</v>
      </c>
    </row>
    <row r="975">
      <c r="A975" s="122" t="s">
        <v>1207</v>
      </c>
      <c r="B975" s="123">
        <v>43965.0</v>
      </c>
      <c r="C975" s="114">
        <v>0.385</v>
      </c>
      <c r="D975" s="122" t="s">
        <v>33</v>
      </c>
      <c r="E975" s="124" t="s">
        <v>710</v>
      </c>
      <c r="F975" s="39" t="str">
        <f t="shared" si="1"/>
        <v>GOIpiranga de Goiás43965</v>
      </c>
      <c r="G975" s="114">
        <v>0.385</v>
      </c>
    </row>
    <row r="976">
      <c r="A976" s="118" t="s">
        <v>1208</v>
      </c>
      <c r="B976" s="119">
        <v>43965.0</v>
      </c>
      <c r="C976" s="120">
        <v>0.281</v>
      </c>
      <c r="D976" s="118" t="s">
        <v>33</v>
      </c>
      <c r="E976" s="121" t="s">
        <v>710</v>
      </c>
      <c r="F976" s="39" t="str">
        <f t="shared" si="1"/>
        <v>GOIporá43965</v>
      </c>
      <c r="G976" s="120">
        <v>0.281</v>
      </c>
    </row>
    <row r="977">
      <c r="A977" s="122" t="s">
        <v>1209</v>
      </c>
      <c r="B977" s="123">
        <v>43965.0</v>
      </c>
      <c r="C977" s="114">
        <v>0.391</v>
      </c>
      <c r="D977" s="122" t="s">
        <v>33</v>
      </c>
      <c r="E977" s="124" t="s">
        <v>710</v>
      </c>
      <c r="F977" s="39" t="str">
        <f t="shared" si="1"/>
        <v>GOIsraelândia43965</v>
      </c>
      <c r="G977" s="114">
        <v>0.391</v>
      </c>
    </row>
    <row r="978">
      <c r="A978" s="118" t="s">
        <v>1210</v>
      </c>
      <c r="B978" s="119">
        <v>43965.0</v>
      </c>
      <c r="C978" s="120">
        <v>0.337</v>
      </c>
      <c r="D978" s="118" t="s">
        <v>33</v>
      </c>
      <c r="E978" s="121" t="s">
        <v>710</v>
      </c>
      <c r="F978" s="39" t="str">
        <f t="shared" si="1"/>
        <v>GOItaberaí43965</v>
      </c>
      <c r="G978" s="120">
        <v>0.337</v>
      </c>
    </row>
    <row r="979">
      <c r="A979" s="122" t="s">
        <v>1211</v>
      </c>
      <c r="B979" s="123">
        <v>43965.0</v>
      </c>
      <c r="C979" s="114">
        <v>0.314</v>
      </c>
      <c r="D979" s="122" t="s">
        <v>33</v>
      </c>
      <c r="E979" s="124" t="s">
        <v>710</v>
      </c>
      <c r="F979" s="39" t="str">
        <f t="shared" si="1"/>
        <v>GOItaguari43965</v>
      </c>
      <c r="G979" s="114">
        <v>0.314</v>
      </c>
    </row>
    <row r="980">
      <c r="A980" s="118" t="s">
        <v>1212</v>
      </c>
      <c r="B980" s="119">
        <v>43965.0</v>
      </c>
      <c r="C980" s="120">
        <v>0.244</v>
      </c>
      <c r="D980" s="118" t="s">
        <v>33</v>
      </c>
      <c r="E980" s="121" t="s">
        <v>710</v>
      </c>
      <c r="F980" s="39" t="str">
        <f t="shared" si="1"/>
        <v>GOItaguaru43965</v>
      </c>
      <c r="G980" s="120">
        <v>0.244</v>
      </c>
    </row>
    <row r="981">
      <c r="A981" s="122" t="s">
        <v>1213</v>
      </c>
      <c r="B981" s="123">
        <v>43965.0</v>
      </c>
      <c r="C981" s="114">
        <v>0.5</v>
      </c>
      <c r="D981" s="122" t="s">
        <v>33</v>
      </c>
      <c r="E981" s="124" t="s">
        <v>710</v>
      </c>
      <c r="F981" s="39" t="str">
        <f t="shared" si="1"/>
        <v>GOItajá43965</v>
      </c>
      <c r="G981" s="114">
        <v>0.5</v>
      </c>
    </row>
    <row r="982">
      <c r="A982" s="118" t="s">
        <v>1214</v>
      </c>
      <c r="B982" s="119">
        <v>43965.0</v>
      </c>
      <c r="C982" s="120">
        <v>0.414</v>
      </c>
      <c r="D982" s="118" t="s">
        <v>33</v>
      </c>
      <c r="E982" s="121" t="s">
        <v>710</v>
      </c>
      <c r="F982" s="39" t="str">
        <f t="shared" si="1"/>
        <v>GOItapaci43965</v>
      </c>
      <c r="G982" s="120">
        <v>0.414</v>
      </c>
    </row>
    <row r="983">
      <c r="A983" s="122" t="s">
        <v>1215</v>
      </c>
      <c r="B983" s="123">
        <v>43965.0</v>
      </c>
      <c r="C983" s="114">
        <v>0.376</v>
      </c>
      <c r="D983" s="122" t="s">
        <v>33</v>
      </c>
      <c r="E983" s="124" t="s">
        <v>710</v>
      </c>
      <c r="F983" s="39" t="str">
        <f t="shared" si="1"/>
        <v>GOItapirapuã43965</v>
      </c>
      <c r="G983" s="114">
        <v>0.376</v>
      </c>
    </row>
    <row r="984">
      <c r="A984" s="118" t="s">
        <v>1216</v>
      </c>
      <c r="B984" s="119">
        <v>43965.0</v>
      </c>
      <c r="C984" s="120">
        <v>0.408</v>
      </c>
      <c r="D984" s="118" t="s">
        <v>33</v>
      </c>
      <c r="E984" s="121" t="s">
        <v>710</v>
      </c>
      <c r="F984" s="39" t="str">
        <f t="shared" si="1"/>
        <v>GOItapuranga43965</v>
      </c>
      <c r="G984" s="120">
        <v>0.408</v>
      </c>
    </row>
    <row r="985">
      <c r="A985" s="122" t="s">
        <v>1218</v>
      </c>
      <c r="B985" s="123">
        <v>43965.0</v>
      </c>
      <c r="C985" s="114">
        <v>0.446</v>
      </c>
      <c r="D985" s="122" t="s">
        <v>33</v>
      </c>
      <c r="E985" s="124" t="s">
        <v>710</v>
      </c>
      <c r="F985" s="39" t="str">
        <f t="shared" si="1"/>
        <v>GOItarumã43965</v>
      </c>
      <c r="G985" s="114">
        <v>0.446</v>
      </c>
    </row>
    <row r="986">
      <c r="A986" s="118" t="s">
        <v>1219</v>
      </c>
      <c r="B986" s="119">
        <v>43965.0</v>
      </c>
      <c r="C986" s="120">
        <v>0.367</v>
      </c>
      <c r="D986" s="118" t="s">
        <v>33</v>
      </c>
      <c r="E986" s="121" t="s">
        <v>710</v>
      </c>
      <c r="F986" s="39" t="str">
        <f t="shared" si="1"/>
        <v>GOItauçu43965</v>
      </c>
      <c r="G986" s="120">
        <v>0.367</v>
      </c>
    </row>
    <row r="987">
      <c r="A987" s="122" t="s">
        <v>1220</v>
      </c>
      <c r="B987" s="123">
        <v>43965.0</v>
      </c>
      <c r="C987" s="114">
        <v>0.359</v>
      </c>
      <c r="D987" s="122" t="s">
        <v>33</v>
      </c>
      <c r="E987" s="124" t="s">
        <v>710</v>
      </c>
      <c r="F987" s="39" t="str">
        <f t="shared" si="1"/>
        <v>GOItumbiara43965</v>
      </c>
      <c r="G987" s="114">
        <v>0.359</v>
      </c>
    </row>
    <row r="988">
      <c r="A988" s="118" t="s">
        <v>1221</v>
      </c>
      <c r="B988" s="119">
        <v>43965.0</v>
      </c>
      <c r="C988" s="120">
        <v>0.357</v>
      </c>
      <c r="D988" s="118" t="s">
        <v>33</v>
      </c>
      <c r="E988" s="121" t="s">
        <v>710</v>
      </c>
      <c r="F988" s="39" t="str">
        <f t="shared" si="1"/>
        <v>GOIvolândia43965</v>
      </c>
      <c r="G988" s="120">
        <v>0.357</v>
      </c>
    </row>
    <row r="989">
      <c r="A989" s="122" t="s">
        <v>1222</v>
      </c>
      <c r="B989" s="123">
        <v>43965.0</v>
      </c>
      <c r="C989" s="114">
        <v>0.389</v>
      </c>
      <c r="D989" s="122" t="s">
        <v>33</v>
      </c>
      <c r="E989" s="124" t="s">
        <v>710</v>
      </c>
      <c r="F989" s="39" t="str">
        <f t="shared" si="1"/>
        <v>GOJandaia43965</v>
      </c>
      <c r="G989" s="114">
        <v>0.389</v>
      </c>
    </row>
    <row r="990">
      <c r="A990" s="118" t="s">
        <v>1223</v>
      </c>
      <c r="B990" s="119">
        <v>43965.0</v>
      </c>
      <c r="C990" s="120">
        <v>0.393</v>
      </c>
      <c r="D990" s="118" t="s">
        <v>33</v>
      </c>
      <c r="E990" s="121" t="s">
        <v>710</v>
      </c>
      <c r="F990" s="39" t="str">
        <f t="shared" si="1"/>
        <v>GOJaraguá43965</v>
      </c>
      <c r="G990" s="120">
        <v>0.393</v>
      </c>
    </row>
    <row r="991">
      <c r="A991" s="122" t="s">
        <v>1224</v>
      </c>
      <c r="B991" s="123">
        <v>43965.0</v>
      </c>
      <c r="C991" s="114">
        <v>0.36</v>
      </c>
      <c r="D991" s="122" t="s">
        <v>33</v>
      </c>
      <c r="E991" s="124" t="s">
        <v>710</v>
      </c>
      <c r="F991" s="39" t="str">
        <f t="shared" si="1"/>
        <v>GOJataí43965</v>
      </c>
      <c r="G991" s="114">
        <v>0.36</v>
      </c>
    </row>
    <row r="992">
      <c r="A992" s="118" t="s">
        <v>1225</v>
      </c>
      <c r="B992" s="119">
        <v>43965.0</v>
      </c>
      <c r="C992" s="120">
        <v>0.295</v>
      </c>
      <c r="D992" s="118" t="s">
        <v>33</v>
      </c>
      <c r="E992" s="121" t="s">
        <v>710</v>
      </c>
      <c r="F992" s="39" t="str">
        <f t="shared" si="1"/>
        <v>GOJaupaci43965</v>
      </c>
      <c r="G992" s="120">
        <v>0.295</v>
      </c>
    </row>
    <row r="993">
      <c r="A993" s="122" t="s">
        <v>1226</v>
      </c>
      <c r="B993" s="123">
        <v>43965.0</v>
      </c>
      <c r="C993" s="114">
        <v>0.303</v>
      </c>
      <c r="D993" s="122" t="s">
        <v>33</v>
      </c>
      <c r="E993" s="124" t="s">
        <v>710</v>
      </c>
      <c r="F993" s="39" t="str">
        <f t="shared" si="1"/>
        <v>GOJesúpolis43965</v>
      </c>
      <c r="G993" s="114">
        <v>0.303</v>
      </c>
    </row>
    <row r="994">
      <c r="A994" s="118" t="s">
        <v>1227</v>
      </c>
      <c r="B994" s="119">
        <v>43965.0</v>
      </c>
      <c r="C994" s="120">
        <v>0.417</v>
      </c>
      <c r="D994" s="118" t="s">
        <v>33</v>
      </c>
      <c r="E994" s="121" t="s">
        <v>710</v>
      </c>
      <c r="F994" s="39" t="str">
        <f t="shared" si="1"/>
        <v>GOJoviânia43965</v>
      </c>
      <c r="G994" s="120">
        <v>0.417</v>
      </c>
    </row>
    <row r="995">
      <c r="A995" s="122" t="s">
        <v>554</v>
      </c>
      <c r="B995" s="123">
        <v>43965.0</v>
      </c>
      <c r="C995" s="114">
        <v>0.368</v>
      </c>
      <c r="D995" s="122" t="s">
        <v>33</v>
      </c>
      <c r="E995" s="124" t="s">
        <v>710</v>
      </c>
      <c r="F995" s="39" t="str">
        <f t="shared" si="1"/>
        <v>GOJussara43965</v>
      </c>
      <c r="G995" s="114">
        <v>0.368</v>
      </c>
    </row>
    <row r="996">
      <c r="A996" s="118" t="s">
        <v>1228</v>
      </c>
      <c r="B996" s="119">
        <v>43965.0</v>
      </c>
      <c r="C996" s="120">
        <v>0.423</v>
      </c>
      <c r="D996" s="118" t="s">
        <v>33</v>
      </c>
      <c r="E996" s="121" t="s">
        <v>710</v>
      </c>
      <c r="F996" s="39" t="str">
        <f t="shared" si="1"/>
        <v>GOLeopoldo de Bulhões43965</v>
      </c>
      <c r="G996" s="120">
        <v>0.423</v>
      </c>
    </row>
    <row r="997">
      <c r="A997" s="122" t="s">
        <v>1229</v>
      </c>
      <c r="B997" s="123">
        <v>43965.0</v>
      </c>
      <c r="C997" s="114">
        <v>0.365</v>
      </c>
      <c r="D997" s="122" t="s">
        <v>33</v>
      </c>
      <c r="E997" s="124" t="s">
        <v>710</v>
      </c>
      <c r="F997" s="39" t="str">
        <f t="shared" si="1"/>
        <v>GOLuziânia43965</v>
      </c>
      <c r="G997" s="114">
        <v>0.365</v>
      </c>
    </row>
    <row r="998">
      <c r="A998" s="118" t="s">
        <v>1230</v>
      </c>
      <c r="B998" s="119">
        <v>43965.0</v>
      </c>
      <c r="C998" s="120">
        <v>0.326</v>
      </c>
      <c r="D998" s="118" t="s">
        <v>33</v>
      </c>
      <c r="E998" s="121" t="s">
        <v>710</v>
      </c>
      <c r="F998" s="39" t="str">
        <f t="shared" si="1"/>
        <v>GOMairipotaba43965</v>
      </c>
      <c r="G998" s="120">
        <v>0.326</v>
      </c>
    </row>
    <row r="999">
      <c r="A999" s="122" t="s">
        <v>1231</v>
      </c>
      <c r="B999" s="123">
        <v>43965.0</v>
      </c>
      <c r="C999" s="114">
        <v>0.319</v>
      </c>
      <c r="D999" s="122" t="s">
        <v>33</v>
      </c>
      <c r="E999" s="124" t="s">
        <v>710</v>
      </c>
      <c r="F999" s="39" t="str">
        <f t="shared" si="1"/>
        <v>GOMambaí43965</v>
      </c>
      <c r="G999" s="114">
        <v>0.319</v>
      </c>
    </row>
    <row r="1000">
      <c r="A1000" s="118" t="s">
        <v>1232</v>
      </c>
      <c r="B1000" s="119">
        <v>43965.0</v>
      </c>
      <c r="C1000" s="120">
        <v>0.461</v>
      </c>
      <c r="D1000" s="118" t="s">
        <v>33</v>
      </c>
      <c r="E1000" s="121" t="s">
        <v>710</v>
      </c>
      <c r="F1000" s="39" t="str">
        <f t="shared" si="1"/>
        <v>GOMara Rosa43965</v>
      </c>
      <c r="G1000" s="120">
        <v>0.461</v>
      </c>
    </row>
    <row r="1001">
      <c r="A1001" s="122" t="s">
        <v>1233</v>
      </c>
      <c r="B1001" s="123">
        <v>43965.0</v>
      </c>
      <c r="C1001" s="114">
        <v>0.308</v>
      </c>
      <c r="D1001" s="122" t="s">
        <v>33</v>
      </c>
      <c r="E1001" s="124" t="s">
        <v>710</v>
      </c>
      <c r="F1001" s="39" t="str">
        <f t="shared" si="1"/>
        <v>GOMarzagão43965</v>
      </c>
      <c r="G1001" s="114">
        <v>0.308</v>
      </c>
    </row>
    <row r="1002">
      <c r="A1002" s="118" t="s">
        <v>1234</v>
      </c>
      <c r="B1002" s="119">
        <v>43965.0</v>
      </c>
      <c r="C1002" s="120">
        <v>0.423</v>
      </c>
      <c r="D1002" s="118" t="s">
        <v>33</v>
      </c>
      <c r="E1002" s="121" t="s">
        <v>710</v>
      </c>
      <c r="F1002" s="39" t="str">
        <f t="shared" si="1"/>
        <v>GOMatrinchã43965</v>
      </c>
      <c r="G1002" s="120">
        <v>0.423</v>
      </c>
    </row>
    <row r="1003">
      <c r="A1003" s="122" t="s">
        <v>1235</v>
      </c>
      <c r="B1003" s="123">
        <v>43965.0</v>
      </c>
      <c r="C1003" s="114">
        <v>0.313</v>
      </c>
      <c r="D1003" s="122" t="s">
        <v>33</v>
      </c>
      <c r="E1003" s="124" t="s">
        <v>710</v>
      </c>
      <c r="F1003" s="39" t="str">
        <f t="shared" si="1"/>
        <v>GOMaurilândia43965</v>
      </c>
      <c r="G1003" s="114">
        <v>0.313</v>
      </c>
    </row>
    <row r="1004">
      <c r="A1004" s="118" t="s">
        <v>1236</v>
      </c>
      <c r="B1004" s="119">
        <v>43965.0</v>
      </c>
      <c r="C1004" s="120">
        <v>0.493</v>
      </c>
      <c r="D1004" s="118" t="s">
        <v>33</v>
      </c>
      <c r="E1004" s="121" t="s">
        <v>710</v>
      </c>
      <c r="F1004" s="39" t="str">
        <f t="shared" si="1"/>
        <v>GOMinaçu43965</v>
      </c>
      <c r="G1004" s="120">
        <v>0.493</v>
      </c>
    </row>
    <row r="1005">
      <c r="A1005" s="122" t="s">
        <v>1237</v>
      </c>
      <c r="B1005" s="123">
        <v>43965.0</v>
      </c>
      <c r="C1005" s="114">
        <v>0.354</v>
      </c>
      <c r="D1005" s="122" t="s">
        <v>33</v>
      </c>
      <c r="E1005" s="124" t="s">
        <v>710</v>
      </c>
      <c r="F1005" s="39" t="str">
        <f t="shared" si="1"/>
        <v>GOMineiros43965</v>
      </c>
      <c r="G1005" s="114">
        <v>0.354</v>
      </c>
    </row>
    <row r="1006">
      <c r="A1006" s="118" t="s">
        <v>1238</v>
      </c>
      <c r="B1006" s="119">
        <v>43965.0</v>
      </c>
      <c r="C1006" s="120">
        <v>0.464</v>
      </c>
      <c r="D1006" s="118" t="s">
        <v>33</v>
      </c>
      <c r="E1006" s="121" t="s">
        <v>710</v>
      </c>
      <c r="F1006" s="39" t="str">
        <f t="shared" si="1"/>
        <v>GOMoiporá43965</v>
      </c>
      <c r="G1006" s="120">
        <v>0.464</v>
      </c>
    </row>
    <row r="1007">
      <c r="A1007" s="122" t="s">
        <v>1239</v>
      </c>
      <c r="B1007" s="123">
        <v>43965.0</v>
      </c>
      <c r="C1007" s="114">
        <v>0.346</v>
      </c>
      <c r="D1007" s="122" t="s">
        <v>33</v>
      </c>
      <c r="E1007" s="124" t="s">
        <v>710</v>
      </c>
      <c r="F1007" s="39" t="str">
        <f t="shared" si="1"/>
        <v>GOMonte Alegre de Goiás43965</v>
      </c>
      <c r="G1007" s="114">
        <v>0.346</v>
      </c>
    </row>
    <row r="1008">
      <c r="A1008" s="118" t="s">
        <v>1240</v>
      </c>
      <c r="B1008" s="119">
        <v>43965.0</v>
      </c>
      <c r="C1008" s="120">
        <v>0.385</v>
      </c>
      <c r="D1008" s="118" t="s">
        <v>33</v>
      </c>
      <c r="E1008" s="121" t="s">
        <v>710</v>
      </c>
      <c r="F1008" s="39" t="str">
        <f t="shared" si="1"/>
        <v>GOMontes Claros de Goiás43965</v>
      </c>
      <c r="G1008" s="120">
        <v>0.385</v>
      </c>
    </row>
    <row r="1009">
      <c r="A1009" s="122" t="s">
        <v>1241</v>
      </c>
      <c r="B1009" s="123">
        <v>43965.0</v>
      </c>
      <c r="C1009" s="114">
        <v>0.37</v>
      </c>
      <c r="D1009" s="122" t="s">
        <v>33</v>
      </c>
      <c r="E1009" s="124" t="s">
        <v>710</v>
      </c>
      <c r="F1009" s="39" t="str">
        <f t="shared" si="1"/>
        <v>GOMontividiu43965</v>
      </c>
      <c r="G1009" s="114">
        <v>0.37</v>
      </c>
    </row>
    <row r="1010">
      <c r="A1010" s="118" t="s">
        <v>1242</v>
      </c>
      <c r="B1010" s="119">
        <v>43965.0</v>
      </c>
      <c r="C1010" s="120">
        <v>0.283</v>
      </c>
      <c r="D1010" s="118" t="s">
        <v>33</v>
      </c>
      <c r="E1010" s="121" t="s">
        <v>710</v>
      </c>
      <c r="F1010" s="39" t="str">
        <f t="shared" si="1"/>
        <v>GOMontividiu do Norte43965</v>
      </c>
      <c r="G1010" s="120">
        <v>0.283</v>
      </c>
    </row>
    <row r="1011">
      <c r="A1011" s="122" t="s">
        <v>964</v>
      </c>
      <c r="B1011" s="123">
        <v>43965.0</v>
      </c>
      <c r="C1011" s="114">
        <v>0.38</v>
      </c>
      <c r="D1011" s="122" t="s">
        <v>33</v>
      </c>
      <c r="E1011" s="124" t="s">
        <v>710</v>
      </c>
      <c r="F1011" s="39" t="str">
        <f t="shared" si="1"/>
        <v>GOMorrinhos43965</v>
      </c>
      <c r="G1011" s="114">
        <v>0.38</v>
      </c>
    </row>
    <row r="1012">
      <c r="A1012" s="118" t="s">
        <v>1243</v>
      </c>
      <c r="B1012" s="119">
        <v>43965.0</v>
      </c>
      <c r="C1012" s="120">
        <v>0.406</v>
      </c>
      <c r="D1012" s="118" t="s">
        <v>33</v>
      </c>
      <c r="E1012" s="121" t="s">
        <v>710</v>
      </c>
      <c r="F1012" s="39" t="str">
        <f t="shared" si="1"/>
        <v>GOMorro Agudo de Goiás43965</v>
      </c>
      <c r="G1012" s="120">
        <v>0.406</v>
      </c>
    </row>
    <row r="1013">
      <c r="A1013" s="122" t="s">
        <v>1244</v>
      </c>
      <c r="B1013" s="123">
        <v>43965.0</v>
      </c>
      <c r="C1013" s="114">
        <v>0.5</v>
      </c>
      <c r="D1013" s="122" t="s">
        <v>33</v>
      </c>
      <c r="E1013" s="124" t="s">
        <v>710</v>
      </c>
      <c r="F1013" s="39" t="str">
        <f t="shared" si="1"/>
        <v>GOMossâmedes43965</v>
      </c>
      <c r="G1013" s="114">
        <v>0.5</v>
      </c>
    </row>
    <row r="1014">
      <c r="A1014" s="118" t="s">
        <v>1245</v>
      </c>
      <c r="B1014" s="119">
        <v>43965.0</v>
      </c>
      <c r="C1014" s="120">
        <v>0.418</v>
      </c>
      <c r="D1014" s="118" t="s">
        <v>33</v>
      </c>
      <c r="E1014" s="121" t="s">
        <v>710</v>
      </c>
      <c r="F1014" s="39" t="str">
        <f t="shared" si="1"/>
        <v>GOMozarlândia43965</v>
      </c>
      <c r="G1014" s="120">
        <v>0.418</v>
      </c>
    </row>
    <row r="1015">
      <c r="A1015" s="122" t="s">
        <v>861</v>
      </c>
      <c r="B1015" s="123">
        <v>43965.0</v>
      </c>
      <c r="C1015" s="114">
        <v>0.417</v>
      </c>
      <c r="D1015" s="122" t="s">
        <v>33</v>
      </c>
      <c r="E1015" s="124" t="s">
        <v>710</v>
      </c>
      <c r="F1015" s="39" t="str">
        <f t="shared" si="1"/>
        <v>GOMundo Novo43965</v>
      </c>
      <c r="G1015" s="114">
        <v>0.417</v>
      </c>
    </row>
    <row r="1016">
      <c r="A1016" s="118" t="s">
        <v>1246</v>
      </c>
      <c r="B1016" s="119">
        <v>43965.0</v>
      </c>
      <c r="C1016" s="120">
        <v>0.429</v>
      </c>
      <c r="D1016" s="118" t="s">
        <v>33</v>
      </c>
      <c r="E1016" s="121" t="s">
        <v>710</v>
      </c>
      <c r="F1016" s="39" t="str">
        <f t="shared" si="1"/>
        <v>GOMutunópolis43965</v>
      </c>
      <c r="G1016" s="120">
        <v>0.429</v>
      </c>
    </row>
    <row r="1017">
      <c r="A1017" s="122" t="s">
        <v>1247</v>
      </c>
      <c r="B1017" s="123">
        <v>43965.0</v>
      </c>
      <c r="C1017" s="114">
        <v>0.383</v>
      </c>
      <c r="D1017" s="122" t="s">
        <v>33</v>
      </c>
      <c r="E1017" s="124" t="s">
        <v>710</v>
      </c>
      <c r="F1017" s="39" t="str">
        <f t="shared" si="1"/>
        <v>GONazário43965</v>
      </c>
      <c r="G1017" s="114">
        <v>0.383</v>
      </c>
    </row>
    <row r="1018">
      <c r="A1018" s="118" t="s">
        <v>1248</v>
      </c>
      <c r="B1018" s="119">
        <v>43965.0</v>
      </c>
      <c r="C1018" s="120">
        <v>0.361</v>
      </c>
      <c r="D1018" s="118" t="s">
        <v>33</v>
      </c>
      <c r="E1018" s="121" t="s">
        <v>710</v>
      </c>
      <c r="F1018" s="39" t="str">
        <f t="shared" si="1"/>
        <v>GONerópolis43965</v>
      </c>
      <c r="G1018" s="120">
        <v>0.361</v>
      </c>
    </row>
    <row r="1019">
      <c r="A1019" s="122" t="s">
        <v>1249</v>
      </c>
      <c r="B1019" s="123">
        <v>43965.0</v>
      </c>
      <c r="C1019" s="114">
        <v>0.363</v>
      </c>
      <c r="D1019" s="122" t="s">
        <v>33</v>
      </c>
      <c r="E1019" s="124" t="s">
        <v>710</v>
      </c>
      <c r="F1019" s="39" t="str">
        <f t="shared" si="1"/>
        <v>GONiquelândia43965</v>
      </c>
      <c r="G1019" s="114">
        <v>0.363</v>
      </c>
    </row>
    <row r="1020">
      <c r="A1020" s="118" t="s">
        <v>1250</v>
      </c>
      <c r="B1020" s="119">
        <v>43965.0</v>
      </c>
      <c r="C1020" s="120">
        <v>0.591</v>
      </c>
      <c r="D1020" s="118" t="s">
        <v>33</v>
      </c>
      <c r="E1020" s="121" t="s">
        <v>710</v>
      </c>
      <c r="F1020" s="39" t="str">
        <f t="shared" si="1"/>
        <v>GONova Aurora43965</v>
      </c>
      <c r="G1020" s="120">
        <v>0.591</v>
      </c>
    </row>
    <row r="1021">
      <c r="A1021" s="122" t="s">
        <v>1251</v>
      </c>
      <c r="B1021" s="123">
        <v>43965.0</v>
      </c>
      <c r="C1021" s="114">
        <v>0.395</v>
      </c>
      <c r="D1021" s="122" t="s">
        <v>33</v>
      </c>
      <c r="E1021" s="124" t="s">
        <v>710</v>
      </c>
      <c r="F1021" s="39" t="str">
        <f t="shared" si="1"/>
        <v>GONova Crixás43965</v>
      </c>
      <c r="G1021" s="114">
        <v>0.395</v>
      </c>
    </row>
    <row r="1022">
      <c r="A1022" s="118" t="s">
        <v>1252</v>
      </c>
      <c r="B1022" s="119">
        <v>43965.0</v>
      </c>
      <c r="C1022" s="120">
        <v>0.482</v>
      </c>
      <c r="D1022" s="118" t="s">
        <v>33</v>
      </c>
      <c r="E1022" s="121" t="s">
        <v>710</v>
      </c>
      <c r="F1022" s="39" t="str">
        <f t="shared" si="1"/>
        <v>GONova Glória43965</v>
      </c>
      <c r="G1022" s="120">
        <v>0.482</v>
      </c>
    </row>
    <row r="1023">
      <c r="A1023" s="122" t="s">
        <v>1253</v>
      </c>
      <c r="B1023" s="123">
        <v>43965.0</v>
      </c>
      <c r="C1023" s="114">
        <v>0.375</v>
      </c>
      <c r="D1023" s="122" t="s">
        <v>33</v>
      </c>
      <c r="E1023" s="124" t="s">
        <v>710</v>
      </c>
      <c r="F1023" s="39" t="str">
        <f t="shared" si="1"/>
        <v>GONova Iguaçu de Goiás43965</v>
      </c>
      <c r="G1023" s="114">
        <v>0.375</v>
      </c>
    </row>
    <row r="1024">
      <c r="A1024" s="118" t="s">
        <v>1254</v>
      </c>
      <c r="B1024" s="119">
        <v>43965.0</v>
      </c>
      <c r="C1024" s="120">
        <v>0.464</v>
      </c>
      <c r="D1024" s="118" t="s">
        <v>33</v>
      </c>
      <c r="E1024" s="121" t="s">
        <v>710</v>
      </c>
      <c r="F1024" s="39" t="str">
        <f t="shared" si="1"/>
        <v>GONova Roma43965</v>
      </c>
      <c r="G1024" s="120">
        <v>0.464</v>
      </c>
    </row>
    <row r="1025">
      <c r="A1025" s="122" t="s">
        <v>1255</v>
      </c>
      <c r="B1025" s="123">
        <v>43965.0</v>
      </c>
      <c r="C1025" s="114">
        <v>0.359</v>
      </c>
      <c r="D1025" s="122" t="s">
        <v>33</v>
      </c>
      <c r="E1025" s="124" t="s">
        <v>710</v>
      </c>
      <c r="F1025" s="39" t="str">
        <f t="shared" si="1"/>
        <v>GONova Veneza43965</v>
      </c>
      <c r="G1025" s="114">
        <v>0.359</v>
      </c>
    </row>
    <row r="1026">
      <c r="A1026" s="118" t="s">
        <v>1256</v>
      </c>
      <c r="B1026" s="119">
        <v>43965.0</v>
      </c>
      <c r="C1026" s="120">
        <v>0.358</v>
      </c>
      <c r="D1026" s="118" t="s">
        <v>33</v>
      </c>
      <c r="E1026" s="121" t="s">
        <v>710</v>
      </c>
      <c r="F1026" s="39" t="str">
        <f t="shared" si="1"/>
        <v>GONovo Brasil43965</v>
      </c>
      <c r="G1026" s="120">
        <v>0.358</v>
      </c>
    </row>
    <row r="1027">
      <c r="A1027" s="122" t="s">
        <v>1257</v>
      </c>
      <c r="B1027" s="123">
        <v>43965.0</v>
      </c>
      <c r="C1027" s="114">
        <v>0.396</v>
      </c>
      <c r="D1027" s="122" t="s">
        <v>33</v>
      </c>
      <c r="E1027" s="124" t="s">
        <v>710</v>
      </c>
      <c r="F1027" s="39" t="str">
        <f t="shared" si="1"/>
        <v>GONovo Gama43965</v>
      </c>
      <c r="G1027" s="114">
        <v>0.396</v>
      </c>
    </row>
    <row r="1028">
      <c r="A1028" s="118" t="s">
        <v>1258</v>
      </c>
      <c r="B1028" s="119">
        <v>43965.0</v>
      </c>
      <c r="C1028" s="120">
        <v>0.538</v>
      </c>
      <c r="D1028" s="118" t="s">
        <v>33</v>
      </c>
      <c r="E1028" s="121" t="s">
        <v>710</v>
      </c>
      <c r="F1028" s="39" t="str">
        <f t="shared" si="1"/>
        <v>GONovo Planalto43965</v>
      </c>
      <c r="G1028" s="120">
        <v>0.538</v>
      </c>
    </row>
    <row r="1029">
      <c r="A1029" s="122" t="s">
        <v>1259</v>
      </c>
      <c r="B1029" s="123">
        <v>43965.0</v>
      </c>
      <c r="C1029" s="114">
        <v>0.378</v>
      </c>
      <c r="D1029" s="122" t="s">
        <v>33</v>
      </c>
      <c r="E1029" s="124" t="s">
        <v>710</v>
      </c>
      <c r="F1029" s="39" t="str">
        <f t="shared" si="1"/>
        <v>GOOrizona43965</v>
      </c>
      <c r="G1029" s="114">
        <v>0.378</v>
      </c>
    </row>
    <row r="1030">
      <c r="A1030" s="118" t="s">
        <v>1260</v>
      </c>
      <c r="B1030" s="119">
        <v>43965.0</v>
      </c>
      <c r="C1030" s="120">
        <v>0.319</v>
      </c>
      <c r="D1030" s="118" t="s">
        <v>33</v>
      </c>
      <c r="E1030" s="121" t="s">
        <v>710</v>
      </c>
      <c r="F1030" s="39" t="str">
        <f t="shared" si="1"/>
        <v>GOOuro Verde de Goiás43965</v>
      </c>
      <c r="G1030" s="120">
        <v>0.319</v>
      </c>
    </row>
    <row r="1031">
      <c r="A1031" s="122" t="s">
        <v>1261</v>
      </c>
      <c r="B1031" s="123">
        <v>43965.0</v>
      </c>
      <c r="C1031" s="114">
        <v>0.444</v>
      </c>
      <c r="D1031" s="122" t="s">
        <v>33</v>
      </c>
      <c r="E1031" s="124" t="s">
        <v>710</v>
      </c>
      <c r="F1031" s="39" t="str">
        <f t="shared" si="1"/>
        <v>GOOuvidor43965</v>
      </c>
      <c r="G1031" s="114">
        <v>0.444</v>
      </c>
    </row>
    <row r="1032">
      <c r="A1032" s="118" t="s">
        <v>1262</v>
      </c>
      <c r="B1032" s="119">
        <v>43965.0</v>
      </c>
      <c r="C1032" s="120">
        <v>0.377</v>
      </c>
      <c r="D1032" s="118" t="s">
        <v>33</v>
      </c>
      <c r="E1032" s="121" t="s">
        <v>710</v>
      </c>
      <c r="F1032" s="39" t="str">
        <f t="shared" si="1"/>
        <v>GOPadre Bernardo43965</v>
      </c>
      <c r="G1032" s="120">
        <v>0.377</v>
      </c>
    </row>
    <row r="1033">
      <c r="A1033" s="122" t="s">
        <v>1263</v>
      </c>
      <c r="B1033" s="123">
        <v>43965.0</v>
      </c>
      <c r="C1033" s="114">
        <v>0.44</v>
      </c>
      <c r="D1033" s="122" t="s">
        <v>33</v>
      </c>
      <c r="E1033" s="124" t="s">
        <v>710</v>
      </c>
      <c r="F1033" s="39" t="str">
        <f t="shared" si="1"/>
        <v>GOPalestina de Goiás43965</v>
      </c>
      <c r="G1033" s="114">
        <v>0.44</v>
      </c>
    </row>
    <row r="1034">
      <c r="A1034" s="118" t="s">
        <v>1264</v>
      </c>
      <c r="B1034" s="119">
        <v>43965.0</v>
      </c>
      <c r="C1034" s="120">
        <v>0.383</v>
      </c>
      <c r="D1034" s="118" t="s">
        <v>33</v>
      </c>
      <c r="E1034" s="121" t="s">
        <v>710</v>
      </c>
      <c r="F1034" s="39" t="str">
        <f t="shared" si="1"/>
        <v>GOPalmeiras de Goiás43965</v>
      </c>
      <c r="G1034" s="120">
        <v>0.383</v>
      </c>
    </row>
    <row r="1035">
      <c r="A1035" s="122" t="s">
        <v>1265</v>
      </c>
      <c r="B1035" s="123">
        <v>43965.0</v>
      </c>
      <c r="C1035" s="114">
        <v>0.448</v>
      </c>
      <c r="D1035" s="122" t="s">
        <v>33</v>
      </c>
      <c r="E1035" s="124" t="s">
        <v>710</v>
      </c>
      <c r="F1035" s="39" t="str">
        <f t="shared" si="1"/>
        <v>GOPalmelo43965</v>
      </c>
      <c r="G1035" s="114">
        <v>0.448</v>
      </c>
    </row>
    <row r="1036">
      <c r="A1036" s="118" t="s">
        <v>1266</v>
      </c>
      <c r="B1036" s="119">
        <v>43965.0</v>
      </c>
      <c r="C1036" s="120">
        <v>0.34</v>
      </c>
      <c r="D1036" s="118" t="s">
        <v>33</v>
      </c>
      <c r="E1036" s="121" t="s">
        <v>710</v>
      </c>
      <c r="F1036" s="39" t="str">
        <f t="shared" si="1"/>
        <v>GOPalminópolis43965</v>
      </c>
      <c r="G1036" s="120">
        <v>0.34</v>
      </c>
    </row>
    <row r="1037">
      <c r="A1037" s="122" t="s">
        <v>1267</v>
      </c>
      <c r="B1037" s="123">
        <v>43965.0</v>
      </c>
      <c r="C1037" s="114">
        <v>0.36</v>
      </c>
      <c r="D1037" s="122" t="s">
        <v>33</v>
      </c>
      <c r="E1037" s="124" t="s">
        <v>710</v>
      </c>
      <c r="F1037" s="39" t="str">
        <f t="shared" si="1"/>
        <v>GOPanamá43965</v>
      </c>
      <c r="G1037" s="114">
        <v>0.36</v>
      </c>
    </row>
    <row r="1038">
      <c r="A1038" s="118" t="s">
        <v>1268</v>
      </c>
      <c r="B1038" s="119">
        <v>43965.0</v>
      </c>
      <c r="C1038" s="120">
        <v>0.329</v>
      </c>
      <c r="D1038" s="118" t="s">
        <v>33</v>
      </c>
      <c r="E1038" s="121" t="s">
        <v>710</v>
      </c>
      <c r="F1038" s="39" t="str">
        <f t="shared" si="1"/>
        <v>GOParanaiguara43965</v>
      </c>
      <c r="G1038" s="120">
        <v>0.329</v>
      </c>
    </row>
    <row r="1039">
      <c r="A1039" s="122" t="s">
        <v>1269</v>
      </c>
      <c r="B1039" s="123">
        <v>43965.0</v>
      </c>
      <c r="C1039" s="114">
        <v>0.386</v>
      </c>
      <c r="D1039" s="122" t="s">
        <v>33</v>
      </c>
      <c r="E1039" s="124" t="s">
        <v>710</v>
      </c>
      <c r="F1039" s="39" t="str">
        <f t="shared" si="1"/>
        <v>GOParaúna43965</v>
      </c>
      <c r="G1039" s="114">
        <v>0.386</v>
      </c>
    </row>
    <row r="1040">
      <c r="A1040" s="118" t="s">
        <v>1270</v>
      </c>
      <c r="B1040" s="119">
        <v>43965.0</v>
      </c>
      <c r="C1040" s="120">
        <v>0.375</v>
      </c>
      <c r="D1040" s="118" t="s">
        <v>33</v>
      </c>
      <c r="E1040" s="121" t="s">
        <v>710</v>
      </c>
      <c r="F1040" s="39" t="str">
        <f t="shared" si="1"/>
        <v>GOPerolândia43965</v>
      </c>
      <c r="G1040" s="120">
        <v>0.375</v>
      </c>
    </row>
    <row r="1041">
      <c r="A1041" s="122" t="s">
        <v>1271</v>
      </c>
      <c r="B1041" s="123">
        <v>43965.0</v>
      </c>
      <c r="C1041" s="114">
        <v>0.388</v>
      </c>
      <c r="D1041" s="122" t="s">
        <v>33</v>
      </c>
      <c r="E1041" s="124" t="s">
        <v>710</v>
      </c>
      <c r="F1041" s="39" t="str">
        <f t="shared" si="1"/>
        <v>GOPetrolina de Goiás43965</v>
      </c>
      <c r="G1041" s="114">
        <v>0.388</v>
      </c>
    </row>
    <row r="1042">
      <c r="A1042" s="118" t="s">
        <v>1272</v>
      </c>
      <c r="B1042" s="119">
        <v>43965.0</v>
      </c>
      <c r="C1042" s="120">
        <v>0.423</v>
      </c>
      <c r="D1042" s="118" t="s">
        <v>33</v>
      </c>
      <c r="E1042" s="121" t="s">
        <v>710</v>
      </c>
      <c r="F1042" s="39" t="str">
        <f t="shared" si="1"/>
        <v>GOPilar de Goiás43965</v>
      </c>
      <c r="G1042" s="120">
        <v>0.423</v>
      </c>
    </row>
    <row r="1043">
      <c r="A1043" s="122" t="s">
        <v>1273</v>
      </c>
      <c r="B1043" s="123">
        <v>43965.0</v>
      </c>
      <c r="C1043" s="114">
        <v>0.397</v>
      </c>
      <c r="D1043" s="122" t="s">
        <v>33</v>
      </c>
      <c r="E1043" s="124" t="s">
        <v>710</v>
      </c>
      <c r="F1043" s="39" t="str">
        <f t="shared" si="1"/>
        <v>GOPiracanjuba43965</v>
      </c>
      <c r="G1043" s="114">
        <v>0.397</v>
      </c>
    </row>
    <row r="1044">
      <c r="A1044" s="118" t="s">
        <v>217</v>
      </c>
      <c r="B1044" s="119">
        <v>43965.0</v>
      </c>
      <c r="C1044" s="120">
        <v>0.361</v>
      </c>
      <c r="D1044" s="118" t="s">
        <v>33</v>
      </c>
      <c r="E1044" s="121" t="s">
        <v>710</v>
      </c>
      <c r="F1044" s="39" t="str">
        <f t="shared" si="1"/>
        <v>GOPiranhas43965</v>
      </c>
      <c r="G1044" s="120">
        <v>0.361</v>
      </c>
    </row>
    <row r="1045">
      <c r="A1045" s="122" t="s">
        <v>1274</v>
      </c>
      <c r="B1045" s="123">
        <v>43965.0</v>
      </c>
      <c r="C1045" s="114">
        <v>0.391</v>
      </c>
      <c r="D1045" s="122" t="s">
        <v>33</v>
      </c>
      <c r="E1045" s="124" t="s">
        <v>710</v>
      </c>
      <c r="F1045" s="39" t="str">
        <f t="shared" si="1"/>
        <v>GOPirenópolis43965</v>
      </c>
      <c r="G1045" s="114">
        <v>0.391</v>
      </c>
    </row>
    <row r="1046">
      <c r="A1046" s="118" t="s">
        <v>1275</v>
      </c>
      <c r="B1046" s="119">
        <v>43965.0</v>
      </c>
      <c r="C1046" s="120">
        <v>0.38</v>
      </c>
      <c r="D1046" s="118" t="s">
        <v>33</v>
      </c>
      <c r="E1046" s="121" t="s">
        <v>710</v>
      </c>
      <c r="F1046" s="39" t="str">
        <f t="shared" si="1"/>
        <v>GOPires do Rio43965</v>
      </c>
      <c r="G1046" s="120">
        <v>0.38</v>
      </c>
    </row>
    <row r="1047">
      <c r="A1047" s="122" t="s">
        <v>1276</v>
      </c>
      <c r="B1047" s="123">
        <v>43965.0</v>
      </c>
      <c r="C1047" s="114">
        <v>0.404</v>
      </c>
      <c r="D1047" s="122" t="s">
        <v>33</v>
      </c>
      <c r="E1047" s="124" t="s">
        <v>710</v>
      </c>
      <c r="F1047" s="39" t="str">
        <f t="shared" si="1"/>
        <v>GOPlanaltina43965</v>
      </c>
      <c r="G1047" s="114">
        <v>0.404</v>
      </c>
    </row>
    <row r="1048">
      <c r="A1048" s="118" t="s">
        <v>1277</v>
      </c>
      <c r="B1048" s="119">
        <v>43965.0</v>
      </c>
      <c r="C1048" s="120">
        <v>0.314</v>
      </c>
      <c r="D1048" s="118" t="s">
        <v>33</v>
      </c>
      <c r="E1048" s="121" t="s">
        <v>710</v>
      </c>
      <c r="F1048" s="39" t="str">
        <f t="shared" si="1"/>
        <v>GOPontalina43965</v>
      </c>
      <c r="G1048" s="120">
        <v>0.314</v>
      </c>
    </row>
    <row r="1049">
      <c r="A1049" s="122" t="s">
        <v>1278</v>
      </c>
      <c r="B1049" s="123">
        <v>43965.0</v>
      </c>
      <c r="C1049" s="114">
        <v>0.393</v>
      </c>
      <c r="D1049" s="122" t="s">
        <v>33</v>
      </c>
      <c r="E1049" s="124" t="s">
        <v>710</v>
      </c>
      <c r="F1049" s="39" t="str">
        <f t="shared" si="1"/>
        <v>GOPorangatu43965</v>
      </c>
      <c r="G1049" s="114">
        <v>0.393</v>
      </c>
    </row>
    <row r="1050">
      <c r="A1050" s="118" t="s">
        <v>1279</v>
      </c>
      <c r="B1050" s="119">
        <v>43965.0</v>
      </c>
      <c r="C1050" s="120">
        <v>0.34</v>
      </c>
      <c r="D1050" s="118" t="s">
        <v>33</v>
      </c>
      <c r="E1050" s="121" t="s">
        <v>710</v>
      </c>
      <c r="F1050" s="39" t="str">
        <f t="shared" si="1"/>
        <v>GOPorteirão43965</v>
      </c>
      <c r="G1050" s="120">
        <v>0.34</v>
      </c>
    </row>
    <row r="1051">
      <c r="A1051" s="122" t="s">
        <v>1280</v>
      </c>
      <c r="B1051" s="123">
        <v>43965.0</v>
      </c>
      <c r="C1051" s="114">
        <v>0.515</v>
      </c>
      <c r="D1051" s="122" t="s">
        <v>33</v>
      </c>
      <c r="E1051" s="124" t="s">
        <v>710</v>
      </c>
      <c r="F1051" s="39" t="str">
        <f t="shared" si="1"/>
        <v>GOPortelândia43965</v>
      </c>
      <c r="G1051" s="114">
        <v>0.515</v>
      </c>
    </row>
    <row r="1052">
      <c r="A1052" s="118" t="s">
        <v>1281</v>
      </c>
      <c r="B1052" s="119">
        <v>43965.0</v>
      </c>
      <c r="C1052" s="120">
        <v>0.319</v>
      </c>
      <c r="D1052" s="118" t="s">
        <v>33</v>
      </c>
      <c r="E1052" s="121" t="s">
        <v>710</v>
      </c>
      <c r="F1052" s="39" t="str">
        <f t="shared" si="1"/>
        <v>GOPosse43965</v>
      </c>
      <c r="G1052" s="120">
        <v>0.319</v>
      </c>
    </row>
    <row r="1053">
      <c r="A1053" s="122" t="s">
        <v>1282</v>
      </c>
      <c r="B1053" s="123">
        <v>43965.0</v>
      </c>
      <c r="C1053" s="114">
        <v>0.44</v>
      </c>
      <c r="D1053" s="122" t="s">
        <v>33</v>
      </c>
      <c r="E1053" s="124" t="s">
        <v>710</v>
      </c>
      <c r="F1053" s="39" t="str">
        <f t="shared" si="1"/>
        <v>GOProfessor Jamil43965</v>
      </c>
      <c r="G1053" s="114">
        <v>0.44</v>
      </c>
    </row>
    <row r="1054">
      <c r="A1054" s="118" t="s">
        <v>1283</v>
      </c>
      <c r="B1054" s="119">
        <v>43965.0</v>
      </c>
      <c r="C1054" s="120">
        <v>0.374</v>
      </c>
      <c r="D1054" s="118" t="s">
        <v>33</v>
      </c>
      <c r="E1054" s="121" t="s">
        <v>710</v>
      </c>
      <c r="F1054" s="39" t="str">
        <f t="shared" si="1"/>
        <v>GOQuirinópolis43965</v>
      </c>
      <c r="G1054" s="120">
        <v>0.374</v>
      </c>
    </row>
    <row r="1055">
      <c r="A1055" s="122" t="s">
        <v>1284</v>
      </c>
      <c r="B1055" s="123">
        <v>43965.0</v>
      </c>
      <c r="C1055" s="114">
        <v>0.442</v>
      </c>
      <c r="D1055" s="122" t="s">
        <v>33</v>
      </c>
      <c r="E1055" s="124" t="s">
        <v>710</v>
      </c>
      <c r="F1055" s="39" t="str">
        <f t="shared" si="1"/>
        <v>GORialma43965</v>
      </c>
      <c r="G1055" s="114">
        <v>0.442</v>
      </c>
    </row>
    <row r="1056">
      <c r="A1056" s="118" t="s">
        <v>1285</v>
      </c>
      <c r="B1056" s="119">
        <v>43965.0</v>
      </c>
      <c r="C1056" s="120">
        <v>0.261</v>
      </c>
      <c r="D1056" s="118" t="s">
        <v>33</v>
      </c>
      <c r="E1056" s="121" t="s">
        <v>710</v>
      </c>
      <c r="F1056" s="39" t="str">
        <f t="shared" si="1"/>
        <v>GORianápolis43965</v>
      </c>
      <c r="G1056" s="120">
        <v>0.261</v>
      </c>
    </row>
    <row r="1057">
      <c r="A1057" s="122" t="s">
        <v>1286</v>
      </c>
      <c r="B1057" s="123">
        <v>43965.0</v>
      </c>
      <c r="C1057" s="114">
        <v>0.362</v>
      </c>
      <c r="D1057" s="122" t="s">
        <v>33</v>
      </c>
      <c r="E1057" s="124" t="s">
        <v>710</v>
      </c>
      <c r="F1057" s="39" t="str">
        <f t="shared" si="1"/>
        <v>GORio Quente43965</v>
      </c>
      <c r="G1057" s="114">
        <v>0.362</v>
      </c>
    </row>
    <row r="1058">
      <c r="A1058" s="118" t="s">
        <v>1287</v>
      </c>
      <c r="B1058" s="119">
        <v>43965.0</v>
      </c>
      <c r="C1058" s="120">
        <v>0.362</v>
      </c>
      <c r="D1058" s="118" t="s">
        <v>33</v>
      </c>
      <c r="E1058" s="121" t="s">
        <v>710</v>
      </c>
      <c r="F1058" s="39" t="str">
        <f t="shared" si="1"/>
        <v>GORio Verde43965</v>
      </c>
      <c r="G1058" s="120">
        <v>0.362</v>
      </c>
    </row>
    <row r="1059">
      <c r="A1059" s="122" t="s">
        <v>1288</v>
      </c>
      <c r="B1059" s="123">
        <v>43965.0</v>
      </c>
      <c r="C1059" s="114">
        <v>0.425</v>
      </c>
      <c r="D1059" s="122" t="s">
        <v>33</v>
      </c>
      <c r="E1059" s="124" t="s">
        <v>710</v>
      </c>
      <c r="F1059" s="39" t="str">
        <f t="shared" si="1"/>
        <v>GORubiataba43965</v>
      </c>
      <c r="G1059" s="114">
        <v>0.425</v>
      </c>
    </row>
    <row r="1060">
      <c r="A1060" s="118" t="s">
        <v>1289</v>
      </c>
      <c r="B1060" s="119">
        <v>43965.0</v>
      </c>
      <c r="C1060" s="120">
        <v>0.338</v>
      </c>
      <c r="D1060" s="118" t="s">
        <v>33</v>
      </c>
      <c r="E1060" s="121" t="s">
        <v>710</v>
      </c>
      <c r="F1060" s="39" t="str">
        <f t="shared" si="1"/>
        <v>GOSanclerlândia43965</v>
      </c>
      <c r="G1060" s="120">
        <v>0.338</v>
      </c>
    </row>
    <row r="1061">
      <c r="A1061" s="122" t="s">
        <v>1290</v>
      </c>
      <c r="B1061" s="123">
        <v>43965.0</v>
      </c>
      <c r="C1061" s="114">
        <v>0.288</v>
      </c>
      <c r="D1061" s="122" t="s">
        <v>33</v>
      </c>
      <c r="E1061" s="124" t="s">
        <v>710</v>
      </c>
      <c r="F1061" s="39" t="str">
        <f t="shared" si="1"/>
        <v>GOSanta Bárbara de Goiás43965</v>
      </c>
      <c r="G1061" s="114">
        <v>0.288</v>
      </c>
    </row>
    <row r="1062">
      <c r="A1062" s="118" t="s">
        <v>1291</v>
      </c>
      <c r="B1062" s="119">
        <v>43965.0</v>
      </c>
      <c r="C1062" s="120">
        <v>0.647</v>
      </c>
      <c r="D1062" s="118" t="s">
        <v>33</v>
      </c>
      <c r="E1062" s="121" t="s">
        <v>710</v>
      </c>
      <c r="F1062" s="39" t="str">
        <f t="shared" si="1"/>
        <v>GOSanta Cruz de Goiás43965</v>
      </c>
      <c r="G1062" s="120">
        <v>0.647</v>
      </c>
    </row>
    <row r="1063">
      <c r="A1063" s="122" t="s">
        <v>1292</v>
      </c>
      <c r="B1063" s="123">
        <v>43965.0</v>
      </c>
      <c r="C1063" s="114">
        <v>0.524</v>
      </c>
      <c r="D1063" s="122" t="s">
        <v>33</v>
      </c>
      <c r="E1063" s="124" t="s">
        <v>710</v>
      </c>
      <c r="F1063" s="39" t="str">
        <f t="shared" si="1"/>
        <v>GOSanta Fé de Goiás43965</v>
      </c>
      <c r="G1063" s="114">
        <v>0.524</v>
      </c>
    </row>
    <row r="1064">
      <c r="A1064" s="118" t="s">
        <v>1293</v>
      </c>
      <c r="B1064" s="119">
        <v>43965.0</v>
      </c>
      <c r="C1064" s="120">
        <v>0.351</v>
      </c>
      <c r="D1064" s="118" t="s">
        <v>33</v>
      </c>
      <c r="E1064" s="121" t="s">
        <v>710</v>
      </c>
      <c r="F1064" s="39" t="str">
        <f t="shared" si="1"/>
        <v>GOSanta Helena de Goiás43965</v>
      </c>
      <c r="G1064" s="120">
        <v>0.351</v>
      </c>
    </row>
    <row r="1065">
      <c r="A1065" s="122" t="s">
        <v>1294</v>
      </c>
      <c r="B1065" s="123">
        <v>43965.0</v>
      </c>
      <c r="C1065" s="114">
        <v>0.382</v>
      </c>
      <c r="D1065" s="122" t="s">
        <v>33</v>
      </c>
      <c r="E1065" s="124" t="s">
        <v>710</v>
      </c>
      <c r="F1065" s="39" t="str">
        <f t="shared" si="1"/>
        <v>GOSanta Isabel43965</v>
      </c>
      <c r="G1065" s="114">
        <v>0.382</v>
      </c>
    </row>
    <row r="1066">
      <c r="A1066" s="118" t="s">
        <v>1295</v>
      </c>
      <c r="B1066" s="119">
        <v>43965.0</v>
      </c>
      <c r="C1066" s="120">
        <v>0.407</v>
      </c>
      <c r="D1066" s="118" t="s">
        <v>33</v>
      </c>
      <c r="E1066" s="121" t="s">
        <v>710</v>
      </c>
      <c r="F1066" s="39" t="str">
        <f t="shared" si="1"/>
        <v>GOSanta Rita do Araguaia43965</v>
      </c>
      <c r="G1066" s="120">
        <v>0.407</v>
      </c>
    </row>
    <row r="1067">
      <c r="A1067" s="122" t="s">
        <v>1296</v>
      </c>
      <c r="B1067" s="123">
        <v>43965.0</v>
      </c>
      <c r="C1067" s="114">
        <v>0.48</v>
      </c>
      <c r="D1067" s="122" t="s">
        <v>33</v>
      </c>
      <c r="E1067" s="124" t="s">
        <v>710</v>
      </c>
      <c r="F1067" s="39" t="str">
        <f t="shared" si="1"/>
        <v>GOSanta Rita do Novo Destino43965</v>
      </c>
      <c r="G1067" s="114">
        <v>0.48</v>
      </c>
    </row>
    <row r="1068">
      <c r="A1068" s="118" t="s">
        <v>1297</v>
      </c>
      <c r="B1068" s="119">
        <v>43965.0</v>
      </c>
      <c r="C1068" s="120">
        <v>0.442</v>
      </c>
      <c r="D1068" s="118" t="s">
        <v>33</v>
      </c>
      <c r="E1068" s="121" t="s">
        <v>710</v>
      </c>
      <c r="F1068" s="39" t="str">
        <f t="shared" si="1"/>
        <v>GOSanta Rosa de Goiás43965</v>
      </c>
      <c r="G1068" s="120">
        <v>0.442</v>
      </c>
    </row>
    <row r="1069">
      <c r="A1069" s="122" t="s">
        <v>1298</v>
      </c>
      <c r="B1069" s="123">
        <v>43965.0</v>
      </c>
      <c r="C1069" s="114">
        <v>0.535</v>
      </c>
      <c r="D1069" s="122" t="s">
        <v>33</v>
      </c>
      <c r="E1069" s="124" t="s">
        <v>710</v>
      </c>
      <c r="F1069" s="39" t="str">
        <f t="shared" si="1"/>
        <v>GOSanta Tereza de Goiás43965</v>
      </c>
      <c r="G1069" s="114">
        <v>0.535</v>
      </c>
    </row>
    <row r="1070">
      <c r="A1070" s="118" t="s">
        <v>1299</v>
      </c>
      <c r="B1070" s="119">
        <v>43965.0</v>
      </c>
      <c r="C1070" s="120">
        <v>0.385</v>
      </c>
      <c r="D1070" s="118" t="s">
        <v>33</v>
      </c>
      <c r="E1070" s="121" t="s">
        <v>710</v>
      </c>
      <c r="F1070" s="39" t="str">
        <f t="shared" si="1"/>
        <v>GOSanta Terezinha de Goiás43965</v>
      </c>
      <c r="G1070" s="120">
        <v>0.385</v>
      </c>
    </row>
    <row r="1071">
      <c r="A1071" s="122" t="s">
        <v>1300</v>
      </c>
      <c r="B1071" s="123">
        <v>43965.0</v>
      </c>
      <c r="C1071" s="114">
        <v>0.38</v>
      </c>
      <c r="D1071" s="122" t="s">
        <v>33</v>
      </c>
      <c r="E1071" s="124" t="s">
        <v>710</v>
      </c>
      <c r="F1071" s="39" t="str">
        <f t="shared" si="1"/>
        <v>GOSanto Antônio da Barra43965</v>
      </c>
      <c r="G1071" s="114">
        <v>0.38</v>
      </c>
    </row>
    <row r="1072">
      <c r="A1072" s="118" t="s">
        <v>1301</v>
      </c>
      <c r="B1072" s="119">
        <v>43965.0</v>
      </c>
      <c r="C1072" s="120">
        <v>0.357</v>
      </c>
      <c r="D1072" s="118" t="s">
        <v>33</v>
      </c>
      <c r="E1072" s="121" t="s">
        <v>710</v>
      </c>
      <c r="F1072" s="39" t="str">
        <f t="shared" si="1"/>
        <v>GOSanto Antônio de Goiás43965</v>
      </c>
      <c r="G1072" s="120">
        <v>0.357</v>
      </c>
    </row>
    <row r="1073">
      <c r="A1073" s="122" t="s">
        <v>1302</v>
      </c>
      <c r="B1073" s="123">
        <v>43965.0</v>
      </c>
      <c r="C1073" s="114">
        <v>0.398</v>
      </c>
      <c r="D1073" s="122" t="s">
        <v>33</v>
      </c>
      <c r="E1073" s="124" t="s">
        <v>710</v>
      </c>
      <c r="F1073" s="39" t="str">
        <f t="shared" si="1"/>
        <v>GOSanto Antônio do Descoberto43965</v>
      </c>
      <c r="G1073" s="114">
        <v>0.398</v>
      </c>
    </row>
    <row r="1074">
      <c r="A1074" s="118" t="s">
        <v>686</v>
      </c>
      <c r="B1074" s="119">
        <v>43965.0</v>
      </c>
      <c r="C1074" s="120">
        <v>0.393</v>
      </c>
      <c r="D1074" s="118" t="s">
        <v>33</v>
      </c>
      <c r="E1074" s="121" t="s">
        <v>710</v>
      </c>
      <c r="F1074" s="39" t="str">
        <f t="shared" si="1"/>
        <v>GOSão Domingos43965</v>
      </c>
      <c r="G1074" s="120">
        <v>0.393</v>
      </c>
    </row>
    <row r="1075">
      <c r="A1075" s="122" t="s">
        <v>1303</v>
      </c>
      <c r="B1075" s="123">
        <v>43965.0</v>
      </c>
      <c r="C1075" s="114">
        <v>0.398</v>
      </c>
      <c r="D1075" s="122" t="s">
        <v>33</v>
      </c>
      <c r="E1075" s="124" t="s">
        <v>710</v>
      </c>
      <c r="F1075" s="39" t="str">
        <f t="shared" si="1"/>
        <v>GOSão Francisco de Goiás43965</v>
      </c>
      <c r="G1075" s="114">
        <v>0.398</v>
      </c>
    </row>
    <row r="1076">
      <c r="A1076" s="118" t="s">
        <v>1304</v>
      </c>
      <c r="B1076" s="119">
        <v>43965.0</v>
      </c>
      <c r="C1076" s="120">
        <v>0.351</v>
      </c>
      <c r="D1076" s="118" t="s">
        <v>33</v>
      </c>
      <c r="E1076" s="121" t="s">
        <v>710</v>
      </c>
      <c r="F1076" s="39" t="str">
        <f t="shared" si="1"/>
        <v>GOSão João d'Aliança43965</v>
      </c>
      <c r="G1076" s="120">
        <v>0.351</v>
      </c>
    </row>
    <row r="1077">
      <c r="A1077" s="122" t="s">
        <v>1305</v>
      </c>
      <c r="B1077" s="123">
        <v>43965.0</v>
      </c>
      <c r="C1077" s="114">
        <v>0.375</v>
      </c>
      <c r="D1077" s="122" t="s">
        <v>33</v>
      </c>
      <c r="E1077" s="124" t="s">
        <v>710</v>
      </c>
      <c r="F1077" s="39" t="str">
        <f t="shared" si="1"/>
        <v>GOSão João da Paraúna43965</v>
      </c>
      <c r="G1077" s="114">
        <v>0.375</v>
      </c>
    </row>
    <row r="1078">
      <c r="A1078" s="118" t="s">
        <v>1306</v>
      </c>
      <c r="B1078" s="119">
        <v>43965.0</v>
      </c>
      <c r="C1078" s="120">
        <v>0.342</v>
      </c>
      <c r="D1078" s="118" t="s">
        <v>33</v>
      </c>
      <c r="E1078" s="121" t="s">
        <v>710</v>
      </c>
      <c r="F1078" s="39" t="str">
        <f t="shared" si="1"/>
        <v>GOSão Luís de Montes Belos43965</v>
      </c>
      <c r="G1078" s="120">
        <v>0.342</v>
      </c>
    </row>
    <row r="1079">
      <c r="A1079" s="122" t="s">
        <v>1307</v>
      </c>
      <c r="B1079" s="123">
        <v>43965.0</v>
      </c>
      <c r="C1079" s="114">
        <v>0.449</v>
      </c>
      <c r="D1079" s="122" t="s">
        <v>33</v>
      </c>
      <c r="E1079" s="124" t="s">
        <v>710</v>
      </c>
      <c r="F1079" s="39" t="str">
        <f t="shared" si="1"/>
        <v>GOSão Luiz do Norte43965</v>
      </c>
      <c r="G1079" s="114">
        <v>0.449</v>
      </c>
    </row>
    <row r="1080">
      <c r="A1080" s="118" t="s">
        <v>1308</v>
      </c>
      <c r="B1080" s="119">
        <v>43965.0</v>
      </c>
      <c r="C1080" s="120">
        <v>0.385</v>
      </c>
      <c r="D1080" s="118" t="s">
        <v>33</v>
      </c>
      <c r="E1080" s="121" t="s">
        <v>710</v>
      </c>
      <c r="F1080" s="39" t="str">
        <f t="shared" si="1"/>
        <v>GOSão Miguel do Araguaia43965</v>
      </c>
      <c r="G1080" s="120">
        <v>0.385</v>
      </c>
    </row>
    <row r="1081">
      <c r="A1081" s="122" t="s">
        <v>1309</v>
      </c>
      <c r="B1081" s="123">
        <v>43965.0</v>
      </c>
      <c r="C1081" s="114">
        <v>0.407</v>
      </c>
      <c r="D1081" s="122" t="s">
        <v>33</v>
      </c>
      <c r="E1081" s="124" t="s">
        <v>710</v>
      </c>
      <c r="F1081" s="39" t="str">
        <f t="shared" si="1"/>
        <v>GOSão Miguel do Passa-Quatro43965</v>
      </c>
      <c r="G1081" s="114">
        <v>0.407</v>
      </c>
    </row>
    <row r="1082">
      <c r="A1082" s="118" t="s">
        <v>1310</v>
      </c>
      <c r="B1082" s="119">
        <v>43965.0</v>
      </c>
      <c r="C1082" s="120">
        <v>0.207</v>
      </c>
      <c r="D1082" s="118" t="s">
        <v>33</v>
      </c>
      <c r="E1082" s="121" t="s">
        <v>710</v>
      </c>
      <c r="F1082" s="39" t="str">
        <f t="shared" si="1"/>
        <v>GOSão Patrício43965</v>
      </c>
      <c r="G1082" s="120">
        <v>0.207</v>
      </c>
    </row>
    <row r="1083">
      <c r="A1083" s="122" t="s">
        <v>1311</v>
      </c>
      <c r="B1083" s="123">
        <v>43965.0</v>
      </c>
      <c r="C1083" s="114">
        <v>0.344</v>
      </c>
      <c r="D1083" s="122" t="s">
        <v>33</v>
      </c>
      <c r="E1083" s="124" t="s">
        <v>710</v>
      </c>
      <c r="F1083" s="39" t="str">
        <f t="shared" si="1"/>
        <v>GOSão Simão43965</v>
      </c>
      <c r="G1083" s="114">
        <v>0.344</v>
      </c>
    </row>
    <row r="1084">
      <c r="A1084" s="118" t="s">
        <v>1312</v>
      </c>
      <c r="B1084" s="119">
        <v>43965.0</v>
      </c>
      <c r="C1084" s="120">
        <v>0.37</v>
      </c>
      <c r="D1084" s="118" t="s">
        <v>33</v>
      </c>
      <c r="E1084" s="121" t="s">
        <v>710</v>
      </c>
      <c r="F1084" s="39" t="str">
        <f t="shared" si="1"/>
        <v>GOSenador Canedo43965</v>
      </c>
      <c r="G1084" s="120">
        <v>0.37</v>
      </c>
    </row>
    <row r="1085">
      <c r="A1085" s="122" t="s">
        <v>1313</v>
      </c>
      <c r="B1085" s="123">
        <v>43965.0</v>
      </c>
      <c r="C1085" s="114">
        <v>0.32</v>
      </c>
      <c r="D1085" s="122" t="s">
        <v>33</v>
      </c>
      <c r="E1085" s="124" t="s">
        <v>710</v>
      </c>
      <c r="F1085" s="39" t="str">
        <f t="shared" si="1"/>
        <v>GOSerranópolis43965</v>
      </c>
      <c r="G1085" s="114">
        <v>0.32</v>
      </c>
    </row>
    <row r="1086">
      <c r="A1086" s="118" t="s">
        <v>1314</v>
      </c>
      <c r="B1086" s="119">
        <v>43965.0</v>
      </c>
      <c r="C1086" s="120">
        <v>0.409</v>
      </c>
      <c r="D1086" s="118" t="s">
        <v>33</v>
      </c>
      <c r="E1086" s="121" t="s">
        <v>710</v>
      </c>
      <c r="F1086" s="39" t="str">
        <f t="shared" si="1"/>
        <v>GOSilvânia43965</v>
      </c>
      <c r="G1086" s="120">
        <v>0.409</v>
      </c>
    </row>
    <row r="1087">
      <c r="A1087" s="122" t="s">
        <v>1315</v>
      </c>
      <c r="B1087" s="123">
        <v>43965.0</v>
      </c>
      <c r="C1087" s="114">
        <v>0.266</v>
      </c>
      <c r="D1087" s="122" t="s">
        <v>33</v>
      </c>
      <c r="E1087" s="124" t="s">
        <v>710</v>
      </c>
      <c r="F1087" s="39" t="str">
        <f t="shared" si="1"/>
        <v>GOSimolândia43965</v>
      </c>
      <c r="G1087" s="114">
        <v>0.266</v>
      </c>
    </row>
    <row r="1088">
      <c r="A1088" s="118" t="s">
        <v>1316</v>
      </c>
      <c r="B1088" s="119">
        <v>43965.0</v>
      </c>
      <c r="C1088" s="120">
        <v>0.281</v>
      </c>
      <c r="D1088" s="118" t="s">
        <v>33</v>
      </c>
      <c r="E1088" s="121" t="s">
        <v>710</v>
      </c>
      <c r="F1088" s="39" t="str">
        <f t="shared" si="1"/>
        <v>GOSítio d'Abadia43965</v>
      </c>
      <c r="G1088" s="120">
        <v>0.281</v>
      </c>
    </row>
    <row r="1089">
      <c r="A1089" s="122" t="s">
        <v>1317</v>
      </c>
      <c r="B1089" s="123">
        <v>43965.0</v>
      </c>
      <c r="C1089" s="114">
        <v>0.327</v>
      </c>
      <c r="D1089" s="122" t="s">
        <v>33</v>
      </c>
      <c r="E1089" s="124" t="s">
        <v>710</v>
      </c>
      <c r="F1089" s="39" t="str">
        <f t="shared" si="1"/>
        <v>GOTaquaral de Goiás43965</v>
      </c>
      <c r="G1089" s="114">
        <v>0.327</v>
      </c>
    </row>
    <row r="1090">
      <c r="A1090" s="118" t="s">
        <v>1318</v>
      </c>
      <c r="B1090" s="119">
        <v>43965.0</v>
      </c>
      <c r="C1090" s="120">
        <v>0.483</v>
      </c>
      <c r="D1090" s="118" t="s">
        <v>33</v>
      </c>
      <c r="E1090" s="121" t="s">
        <v>710</v>
      </c>
      <c r="F1090" s="39" t="str">
        <f t="shared" si="1"/>
        <v>GOTeresina de Goiás43965</v>
      </c>
      <c r="G1090" s="120">
        <v>0.483</v>
      </c>
    </row>
    <row r="1091">
      <c r="A1091" s="122" t="s">
        <v>1319</v>
      </c>
      <c r="B1091" s="123">
        <v>43965.0</v>
      </c>
      <c r="C1091" s="114">
        <v>0.352</v>
      </c>
      <c r="D1091" s="122" t="s">
        <v>33</v>
      </c>
      <c r="E1091" s="124" t="s">
        <v>710</v>
      </c>
      <c r="F1091" s="39" t="str">
        <f t="shared" si="1"/>
        <v>GOTerezópolis de Goiás43965</v>
      </c>
      <c r="G1091" s="114">
        <v>0.352</v>
      </c>
    </row>
    <row r="1092">
      <c r="A1092" s="118" t="s">
        <v>1320</v>
      </c>
      <c r="B1092" s="119">
        <v>43965.0</v>
      </c>
      <c r="C1092" s="120">
        <v>0.457</v>
      </c>
      <c r="D1092" s="118" t="s">
        <v>33</v>
      </c>
      <c r="E1092" s="121" t="s">
        <v>710</v>
      </c>
      <c r="F1092" s="39" t="str">
        <f t="shared" si="1"/>
        <v>GOTrês Ranchos43965</v>
      </c>
      <c r="G1092" s="120">
        <v>0.457</v>
      </c>
    </row>
    <row r="1093">
      <c r="A1093" s="122" t="s">
        <v>1321</v>
      </c>
      <c r="B1093" s="123">
        <v>43965.0</v>
      </c>
      <c r="C1093" s="114">
        <v>0.358</v>
      </c>
      <c r="D1093" s="122" t="s">
        <v>33</v>
      </c>
      <c r="E1093" s="124" t="s">
        <v>710</v>
      </c>
      <c r="F1093" s="39" t="str">
        <f t="shared" si="1"/>
        <v>GOTrindade43965</v>
      </c>
      <c r="G1093" s="114">
        <v>0.358</v>
      </c>
    </row>
    <row r="1094">
      <c r="A1094" s="118" t="s">
        <v>1322</v>
      </c>
      <c r="B1094" s="119">
        <v>43965.0</v>
      </c>
      <c r="C1094" s="120">
        <v>0.448</v>
      </c>
      <c r="D1094" s="118" t="s">
        <v>33</v>
      </c>
      <c r="E1094" s="121" t="s">
        <v>710</v>
      </c>
      <c r="F1094" s="39" t="str">
        <f t="shared" si="1"/>
        <v>GOTrombas43965</v>
      </c>
      <c r="G1094" s="120">
        <v>0.448</v>
      </c>
    </row>
    <row r="1095">
      <c r="A1095" s="122" t="s">
        <v>1323</v>
      </c>
      <c r="B1095" s="123">
        <v>43965.0</v>
      </c>
      <c r="C1095" s="114">
        <v>0.337</v>
      </c>
      <c r="D1095" s="122" t="s">
        <v>33</v>
      </c>
      <c r="E1095" s="124" t="s">
        <v>710</v>
      </c>
      <c r="F1095" s="39" t="str">
        <f t="shared" si="1"/>
        <v>GOTurvânia43965</v>
      </c>
      <c r="G1095" s="114">
        <v>0.337</v>
      </c>
    </row>
    <row r="1096">
      <c r="A1096" s="118" t="s">
        <v>1324</v>
      </c>
      <c r="B1096" s="119">
        <v>43965.0</v>
      </c>
      <c r="C1096" s="120">
        <v>0.387</v>
      </c>
      <c r="D1096" s="118" t="s">
        <v>33</v>
      </c>
      <c r="E1096" s="121" t="s">
        <v>710</v>
      </c>
      <c r="F1096" s="39" t="str">
        <f t="shared" si="1"/>
        <v>GOTurvelândia43965</v>
      </c>
      <c r="G1096" s="120">
        <v>0.387</v>
      </c>
    </row>
    <row r="1097">
      <c r="A1097" s="122" t="s">
        <v>1325</v>
      </c>
      <c r="B1097" s="123">
        <v>43965.0</v>
      </c>
      <c r="C1097" s="114">
        <v>0.5</v>
      </c>
      <c r="D1097" s="122" t="s">
        <v>33</v>
      </c>
      <c r="E1097" s="124" t="s">
        <v>710</v>
      </c>
      <c r="F1097" s="39" t="str">
        <f t="shared" si="1"/>
        <v>GOUirapuru43965</v>
      </c>
      <c r="G1097" s="114">
        <v>0.5</v>
      </c>
    </row>
    <row r="1098">
      <c r="A1098" s="118" t="s">
        <v>1326</v>
      </c>
      <c r="B1098" s="119">
        <v>43965.0</v>
      </c>
      <c r="C1098" s="120">
        <v>0.364</v>
      </c>
      <c r="D1098" s="118" t="s">
        <v>33</v>
      </c>
      <c r="E1098" s="121" t="s">
        <v>710</v>
      </c>
      <c r="F1098" s="39" t="str">
        <f t="shared" si="1"/>
        <v>GOUruaçu43965</v>
      </c>
      <c r="G1098" s="120">
        <v>0.364</v>
      </c>
    </row>
    <row r="1099">
      <c r="A1099" s="122" t="s">
        <v>1327</v>
      </c>
      <c r="B1099" s="123">
        <v>43965.0</v>
      </c>
      <c r="C1099" s="114">
        <v>0.414</v>
      </c>
      <c r="D1099" s="122" t="s">
        <v>33</v>
      </c>
      <c r="E1099" s="124" t="s">
        <v>710</v>
      </c>
      <c r="F1099" s="39" t="str">
        <f t="shared" si="1"/>
        <v>GOUruana43965</v>
      </c>
      <c r="G1099" s="114">
        <v>0.414</v>
      </c>
    </row>
    <row r="1100">
      <c r="A1100" s="118" t="s">
        <v>1328</v>
      </c>
      <c r="B1100" s="119">
        <v>43965.0</v>
      </c>
      <c r="C1100" s="120">
        <v>0.426</v>
      </c>
      <c r="D1100" s="118" t="s">
        <v>33</v>
      </c>
      <c r="E1100" s="121" t="s">
        <v>710</v>
      </c>
      <c r="F1100" s="39" t="str">
        <f t="shared" si="1"/>
        <v>GOUrutaí43965</v>
      </c>
      <c r="G1100" s="120">
        <v>0.426</v>
      </c>
    </row>
    <row r="1101">
      <c r="A1101" s="122" t="s">
        <v>1329</v>
      </c>
      <c r="B1101" s="123">
        <v>43965.0</v>
      </c>
      <c r="C1101" s="114">
        <v>0.378</v>
      </c>
      <c r="D1101" s="122" t="s">
        <v>33</v>
      </c>
      <c r="E1101" s="124" t="s">
        <v>710</v>
      </c>
      <c r="F1101" s="39" t="str">
        <f t="shared" si="1"/>
        <v>GOValparaíso de Goiás43965</v>
      </c>
      <c r="G1101" s="114">
        <v>0.378</v>
      </c>
    </row>
    <row r="1102">
      <c r="A1102" s="118" t="s">
        <v>1330</v>
      </c>
      <c r="B1102" s="119">
        <v>43965.0</v>
      </c>
      <c r="C1102" s="120">
        <v>0.366</v>
      </c>
      <c r="D1102" s="118" t="s">
        <v>33</v>
      </c>
      <c r="E1102" s="121" t="s">
        <v>710</v>
      </c>
      <c r="F1102" s="39" t="str">
        <f t="shared" si="1"/>
        <v>GOVarjão43965</v>
      </c>
      <c r="G1102" s="120">
        <v>0.366</v>
      </c>
    </row>
    <row r="1103">
      <c r="A1103" s="122" t="s">
        <v>1331</v>
      </c>
      <c r="B1103" s="123">
        <v>43965.0</v>
      </c>
      <c r="C1103" s="114">
        <v>0.394</v>
      </c>
      <c r="D1103" s="122" t="s">
        <v>33</v>
      </c>
      <c r="E1103" s="124" t="s">
        <v>710</v>
      </c>
      <c r="F1103" s="39" t="str">
        <f t="shared" si="1"/>
        <v>GOVianópolis43965</v>
      </c>
      <c r="G1103" s="114">
        <v>0.394</v>
      </c>
    </row>
    <row r="1104">
      <c r="A1104" s="118" t="s">
        <v>1332</v>
      </c>
      <c r="B1104" s="119">
        <v>43965.0</v>
      </c>
      <c r="C1104" s="120">
        <v>0.435</v>
      </c>
      <c r="D1104" s="118" t="s">
        <v>33</v>
      </c>
      <c r="E1104" s="121" t="s">
        <v>710</v>
      </c>
      <c r="F1104" s="39" t="str">
        <f t="shared" si="1"/>
        <v>GOVicentinópolis43965</v>
      </c>
      <c r="G1104" s="120">
        <v>0.435</v>
      </c>
    </row>
    <row r="1105">
      <c r="A1105" s="122" t="s">
        <v>1333</v>
      </c>
      <c r="B1105" s="123">
        <v>43965.0</v>
      </c>
      <c r="C1105" s="114">
        <v>0.35</v>
      </c>
      <c r="D1105" s="122" t="s">
        <v>33</v>
      </c>
      <c r="E1105" s="124" t="s">
        <v>710</v>
      </c>
      <c r="F1105" s="39" t="str">
        <f t="shared" si="1"/>
        <v>GOVila Boa43965</v>
      </c>
      <c r="G1105" s="114">
        <v>0.35</v>
      </c>
    </row>
    <row r="1106">
      <c r="A1106" s="118" t="s">
        <v>1334</v>
      </c>
      <c r="B1106" s="119">
        <v>43965.0</v>
      </c>
      <c r="C1106" s="120">
        <v>0.459</v>
      </c>
      <c r="D1106" s="118" t="s">
        <v>33</v>
      </c>
      <c r="E1106" s="121" t="s">
        <v>710</v>
      </c>
      <c r="F1106" s="39" t="str">
        <f t="shared" si="1"/>
        <v>GOVila Propício43965</v>
      </c>
      <c r="G1106" s="120">
        <v>0.459</v>
      </c>
    </row>
    <row r="1107">
      <c r="A1107" s="122" t="s">
        <v>1335</v>
      </c>
      <c r="B1107" s="123">
        <v>43965.0</v>
      </c>
      <c r="C1107" s="114">
        <v>0.422</v>
      </c>
      <c r="D1107" s="122" t="s">
        <v>70</v>
      </c>
      <c r="E1107" s="124" t="s">
        <v>710</v>
      </c>
      <c r="F1107" s="39" t="str">
        <f t="shared" si="1"/>
        <v>MAAçailândia43965</v>
      </c>
      <c r="G1107" s="114">
        <v>0.422</v>
      </c>
    </row>
    <row r="1108">
      <c r="A1108" s="118" t="s">
        <v>1336</v>
      </c>
      <c r="B1108" s="119">
        <v>43965.0</v>
      </c>
      <c r="C1108" s="120">
        <v>0.385</v>
      </c>
      <c r="D1108" s="118" t="s">
        <v>70</v>
      </c>
      <c r="E1108" s="121" t="s">
        <v>710</v>
      </c>
      <c r="F1108" s="39" t="str">
        <f t="shared" si="1"/>
        <v>MAAfonso Cunha43965</v>
      </c>
      <c r="G1108" s="120">
        <v>0.385</v>
      </c>
    </row>
    <row r="1109">
      <c r="A1109" s="122" t="s">
        <v>1337</v>
      </c>
      <c r="B1109" s="123">
        <v>43965.0</v>
      </c>
      <c r="C1109" s="114">
        <v>0.595</v>
      </c>
      <c r="D1109" s="122" t="s">
        <v>70</v>
      </c>
      <c r="E1109" s="124" t="s">
        <v>710</v>
      </c>
      <c r="F1109" s="39" t="str">
        <f t="shared" si="1"/>
        <v>MAÁgua Doce do Maranhão43965</v>
      </c>
      <c r="G1109" s="114">
        <v>0.595</v>
      </c>
    </row>
    <row r="1110">
      <c r="A1110" s="118" t="s">
        <v>1338</v>
      </c>
      <c r="B1110" s="119">
        <v>43965.0</v>
      </c>
      <c r="C1110" s="120">
        <v>0.472</v>
      </c>
      <c r="D1110" s="118" t="s">
        <v>70</v>
      </c>
      <c r="E1110" s="121" t="s">
        <v>710</v>
      </c>
      <c r="F1110" s="39" t="str">
        <f t="shared" si="1"/>
        <v>MAAlcântara43965</v>
      </c>
      <c r="G1110" s="120">
        <v>0.472</v>
      </c>
    </row>
    <row r="1111">
      <c r="A1111" s="122" t="s">
        <v>1339</v>
      </c>
      <c r="B1111" s="123">
        <v>43965.0</v>
      </c>
      <c r="C1111" s="114">
        <v>0.43</v>
      </c>
      <c r="D1111" s="122" t="s">
        <v>70</v>
      </c>
      <c r="E1111" s="124" t="s">
        <v>710</v>
      </c>
      <c r="F1111" s="39" t="str">
        <f t="shared" si="1"/>
        <v>MAAldeias Altas43965</v>
      </c>
      <c r="G1111" s="114">
        <v>0.43</v>
      </c>
    </row>
    <row r="1112">
      <c r="A1112" s="118" t="s">
        <v>1340</v>
      </c>
      <c r="B1112" s="119">
        <v>43965.0</v>
      </c>
      <c r="C1112" s="120">
        <v>0.555</v>
      </c>
      <c r="D1112" s="118" t="s">
        <v>70</v>
      </c>
      <c r="E1112" s="121" t="s">
        <v>710</v>
      </c>
      <c r="F1112" s="39" t="str">
        <f t="shared" si="1"/>
        <v>MAAltamira do Maranhão43965</v>
      </c>
      <c r="G1112" s="120">
        <v>0.555</v>
      </c>
    </row>
    <row r="1113">
      <c r="A1113" s="122" t="s">
        <v>1341</v>
      </c>
      <c r="B1113" s="123">
        <v>43965.0</v>
      </c>
      <c r="C1113" s="114">
        <v>0.404</v>
      </c>
      <c r="D1113" s="122" t="s">
        <v>70</v>
      </c>
      <c r="E1113" s="124" t="s">
        <v>710</v>
      </c>
      <c r="F1113" s="39" t="str">
        <f t="shared" si="1"/>
        <v>MAAlto Alegre do Maranhão43965</v>
      </c>
      <c r="G1113" s="114">
        <v>0.404</v>
      </c>
    </row>
    <row r="1114">
      <c r="A1114" s="118" t="s">
        <v>1342</v>
      </c>
      <c r="B1114" s="119">
        <v>43965.0</v>
      </c>
      <c r="C1114" s="120">
        <v>0.532</v>
      </c>
      <c r="D1114" s="118" t="s">
        <v>70</v>
      </c>
      <c r="E1114" s="121" t="s">
        <v>710</v>
      </c>
      <c r="F1114" s="39" t="str">
        <f t="shared" si="1"/>
        <v>MAAlto Alegre do Pindaré43965</v>
      </c>
      <c r="G1114" s="120">
        <v>0.532</v>
      </c>
    </row>
    <row r="1115">
      <c r="A1115" s="122" t="s">
        <v>1343</v>
      </c>
      <c r="B1115" s="123">
        <v>43965.0</v>
      </c>
      <c r="C1115" s="114">
        <v>0.486</v>
      </c>
      <c r="D1115" s="122" t="s">
        <v>70</v>
      </c>
      <c r="E1115" s="124" t="s">
        <v>710</v>
      </c>
      <c r="F1115" s="39" t="str">
        <f t="shared" si="1"/>
        <v>MAAlto Parnaíba43965</v>
      </c>
      <c r="G1115" s="114">
        <v>0.486</v>
      </c>
    </row>
    <row r="1116">
      <c r="A1116" s="118" t="s">
        <v>1344</v>
      </c>
      <c r="B1116" s="119">
        <v>43965.0</v>
      </c>
      <c r="C1116" s="120">
        <v>0.558</v>
      </c>
      <c r="D1116" s="118" t="s">
        <v>70</v>
      </c>
      <c r="E1116" s="121" t="s">
        <v>710</v>
      </c>
      <c r="F1116" s="39" t="str">
        <f t="shared" si="1"/>
        <v>MAAmapá do Maranhão43965</v>
      </c>
      <c r="G1116" s="120">
        <v>0.558</v>
      </c>
    </row>
    <row r="1117">
      <c r="A1117" s="122" t="s">
        <v>1345</v>
      </c>
      <c r="B1117" s="123">
        <v>43965.0</v>
      </c>
      <c r="C1117" s="114">
        <v>0.439</v>
      </c>
      <c r="D1117" s="122" t="s">
        <v>70</v>
      </c>
      <c r="E1117" s="124" t="s">
        <v>710</v>
      </c>
      <c r="F1117" s="39" t="str">
        <f t="shared" si="1"/>
        <v>MAAmarante do Maranhão43965</v>
      </c>
      <c r="G1117" s="114">
        <v>0.439</v>
      </c>
    </row>
    <row r="1118">
      <c r="A1118" s="118" t="s">
        <v>1346</v>
      </c>
      <c r="B1118" s="119">
        <v>43965.0</v>
      </c>
      <c r="C1118" s="120">
        <v>0.491</v>
      </c>
      <c r="D1118" s="118" t="s">
        <v>70</v>
      </c>
      <c r="E1118" s="121" t="s">
        <v>710</v>
      </c>
      <c r="F1118" s="39" t="str">
        <f t="shared" si="1"/>
        <v>MAAnajatuba43965</v>
      </c>
      <c r="G1118" s="120">
        <v>0.491</v>
      </c>
    </row>
    <row r="1119">
      <c r="A1119" s="122" t="s">
        <v>1347</v>
      </c>
      <c r="B1119" s="123">
        <v>43965.0</v>
      </c>
      <c r="C1119" s="114">
        <v>0.504</v>
      </c>
      <c r="D1119" s="122" t="s">
        <v>70</v>
      </c>
      <c r="E1119" s="124" t="s">
        <v>710</v>
      </c>
      <c r="F1119" s="39" t="str">
        <f t="shared" si="1"/>
        <v>MAAnapurus43965</v>
      </c>
      <c r="G1119" s="114">
        <v>0.504</v>
      </c>
    </row>
    <row r="1120">
      <c r="A1120" s="118" t="s">
        <v>1348</v>
      </c>
      <c r="B1120" s="119">
        <v>43965.0</v>
      </c>
      <c r="C1120" s="120">
        <v>0.389</v>
      </c>
      <c r="D1120" s="118" t="s">
        <v>70</v>
      </c>
      <c r="E1120" s="121" t="s">
        <v>710</v>
      </c>
      <c r="F1120" s="39" t="str">
        <f t="shared" si="1"/>
        <v>MAApicum-Açu43965</v>
      </c>
      <c r="G1120" s="120">
        <v>0.389</v>
      </c>
    </row>
    <row r="1121">
      <c r="A1121" s="122" t="s">
        <v>1349</v>
      </c>
      <c r="B1121" s="123">
        <v>43965.0</v>
      </c>
      <c r="C1121" s="114">
        <v>0.55</v>
      </c>
      <c r="D1121" s="122" t="s">
        <v>70</v>
      </c>
      <c r="E1121" s="124" t="s">
        <v>710</v>
      </c>
      <c r="F1121" s="39" t="str">
        <f t="shared" si="1"/>
        <v>MAAraguanã43965</v>
      </c>
      <c r="G1121" s="114">
        <v>0.55</v>
      </c>
    </row>
    <row r="1122">
      <c r="A1122" s="118" t="s">
        <v>1350</v>
      </c>
      <c r="B1122" s="119">
        <v>43965.0</v>
      </c>
      <c r="C1122" s="120">
        <v>0.571</v>
      </c>
      <c r="D1122" s="118" t="s">
        <v>70</v>
      </c>
      <c r="E1122" s="121" t="s">
        <v>710</v>
      </c>
      <c r="F1122" s="39" t="str">
        <f t="shared" si="1"/>
        <v>MAAraioses43965</v>
      </c>
      <c r="G1122" s="120">
        <v>0.571</v>
      </c>
    </row>
    <row r="1123">
      <c r="A1123" s="122" t="s">
        <v>1351</v>
      </c>
      <c r="B1123" s="123">
        <v>43965.0</v>
      </c>
      <c r="C1123" s="114">
        <v>0.486</v>
      </c>
      <c r="D1123" s="122" t="s">
        <v>70</v>
      </c>
      <c r="E1123" s="124" t="s">
        <v>710</v>
      </c>
      <c r="F1123" s="39" t="str">
        <f t="shared" si="1"/>
        <v>MAArame43965</v>
      </c>
      <c r="G1123" s="114">
        <v>0.486</v>
      </c>
    </row>
    <row r="1124">
      <c r="A1124" s="118" t="s">
        <v>1352</v>
      </c>
      <c r="B1124" s="119">
        <v>43965.0</v>
      </c>
      <c r="C1124" s="120">
        <v>0.494</v>
      </c>
      <c r="D1124" s="118" t="s">
        <v>70</v>
      </c>
      <c r="E1124" s="121" t="s">
        <v>710</v>
      </c>
      <c r="F1124" s="39" t="str">
        <f t="shared" si="1"/>
        <v>MAArari43965</v>
      </c>
      <c r="G1124" s="120">
        <v>0.494</v>
      </c>
    </row>
    <row r="1125">
      <c r="A1125" s="122" t="s">
        <v>1353</v>
      </c>
      <c r="B1125" s="123">
        <v>43965.0</v>
      </c>
      <c r="C1125" s="114">
        <v>0.299</v>
      </c>
      <c r="D1125" s="122" t="s">
        <v>70</v>
      </c>
      <c r="E1125" s="124" t="s">
        <v>710</v>
      </c>
      <c r="F1125" s="39" t="str">
        <f t="shared" si="1"/>
        <v>MAAxixá43965</v>
      </c>
      <c r="G1125" s="114">
        <v>0.299</v>
      </c>
    </row>
    <row r="1126">
      <c r="A1126" s="118" t="s">
        <v>1354</v>
      </c>
      <c r="B1126" s="119">
        <v>43965.0</v>
      </c>
      <c r="C1126" s="120">
        <v>0.439</v>
      </c>
      <c r="D1126" s="118" t="s">
        <v>70</v>
      </c>
      <c r="E1126" s="121" t="s">
        <v>710</v>
      </c>
      <c r="F1126" s="39" t="str">
        <f t="shared" si="1"/>
        <v>MABacabal43965</v>
      </c>
      <c r="G1126" s="120">
        <v>0.439</v>
      </c>
    </row>
    <row r="1127">
      <c r="A1127" s="122" t="s">
        <v>1356</v>
      </c>
      <c r="B1127" s="123">
        <v>43965.0</v>
      </c>
      <c r="C1127" s="114">
        <v>0.396</v>
      </c>
      <c r="D1127" s="122" t="s">
        <v>70</v>
      </c>
      <c r="E1127" s="124" t="s">
        <v>710</v>
      </c>
      <c r="F1127" s="39" t="str">
        <f t="shared" si="1"/>
        <v>MABacabeira43965</v>
      </c>
      <c r="G1127" s="114">
        <v>0.396</v>
      </c>
    </row>
    <row r="1128">
      <c r="A1128" s="118" t="s">
        <v>1357</v>
      </c>
      <c r="B1128" s="119">
        <v>43965.0</v>
      </c>
      <c r="C1128" s="120">
        <v>0.474</v>
      </c>
      <c r="D1128" s="118" t="s">
        <v>70</v>
      </c>
      <c r="E1128" s="121" t="s">
        <v>710</v>
      </c>
      <c r="F1128" s="39" t="str">
        <f t="shared" si="1"/>
        <v>MABacuri43965</v>
      </c>
      <c r="G1128" s="120">
        <v>0.474</v>
      </c>
    </row>
    <row r="1129">
      <c r="A1129" s="122" t="s">
        <v>1358</v>
      </c>
      <c r="B1129" s="123">
        <v>43965.0</v>
      </c>
      <c r="C1129" s="114">
        <v>0.381</v>
      </c>
      <c r="D1129" s="122" t="s">
        <v>70</v>
      </c>
      <c r="E1129" s="124" t="s">
        <v>710</v>
      </c>
      <c r="F1129" s="39" t="str">
        <f t="shared" si="1"/>
        <v>MABalsas43965</v>
      </c>
      <c r="G1129" s="114">
        <v>0.381</v>
      </c>
    </row>
    <row r="1130">
      <c r="A1130" s="118" t="s">
        <v>1359</v>
      </c>
      <c r="B1130" s="119">
        <v>43965.0</v>
      </c>
      <c r="C1130" s="120">
        <v>0.468</v>
      </c>
      <c r="D1130" s="118" t="s">
        <v>70</v>
      </c>
      <c r="E1130" s="121" t="s">
        <v>710</v>
      </c>
      <c r="F1130" s="39" t="str">
        <f t="shared" si="1"/>
        <v>MABarão de Grajaú43965</v>
      </c>
      <c r="G1130" s="120">
        <v>0.468</v>
      </c>
    </row>
    <row r="1131">
      <c r="A1131" s="122" t="s">
        <v>1360</v>
      </c>
      <c r="B1131" s="123">
        <v>43965.0</v>
      </c>
      <c r="C1131" s="114">
        <v>0.521</v>
      </c>
      <c r="D1131" s="122" t="s">
        <v>70</v>
      </c>
      <c r="E1131" s="124" t="s">
        <v>710</v>
      </c>
      <c r="F1131" s="39" t="str">
        <f t="shared" si="1"/>
        <v>MABarra do Corda43965</v>
      </c>
      <c r="G1131" s="114">
        <v>0.521</v>
      </c>
    </row>
    <row r="1132">
      <c r="A1132" s="118" t="s">
        <v>1361</v>
      </c>
      <c r="B1132" s="119">
        <v>43965.0</v>
      </c>
      <c r="C1132" s="120">
        <v>0.459</v>
      </c>
      <c r="D1132" s="118" t="s">
        <v>70</v>
      </c>
      <c r="E1132" s="121" t="s">
        <v>710</v>
      </c>
      <c r="F1132" s="39" t="str">
        <f t="shared" si="1"/>
        <v>MABarreirinhas43965</v>
      </c>
      <c r="G1132" s="120">
        <v>0.459</v>
      </c>
    </row>
    <row r="1133">
      <c r="A1133" s="122" t="s">
        <v>1362</v>
      </c>
      <c r="B1133" s="123">
        <v>43965.0</v>
      </c>
      <c r="C1133" s="114">
        <v>0.495</v>
      </c>
      <c r="D1133" s="122" t="s">
        <v>70</v>
      </c>
      <c r="E1133" s="124" t="s">
        <v>710</v>
      </c>
      <c r="F1133" s="39" t="str">
        <f t="shared" si="1"/>
        <v>MABela Vista do Maranhão43965</v>
      </c>
      <c r="G1133" s="114">
        <v>0.495</v>
      </c>
    </row>
    <row r="1134">
      <c r="A1134" s="118" t="s">
        <v>1363</v>
      </c>
      <c r="B1134" s="119">
        <v>43965.0</v>
      </c>
      <c r="C1134" s="120">
        <v>0.5</v>
      </c>
      <c r="D1134" s="118" t="s">
        <v>70</v>
      </c>
      <c r="E1134" s="121" t="s">
        <v>710</v>
      </c>
      <c r="F1134" s="39" t="str">
        <f t="shared" si="1"/>
        <v>MABelágua43965</v>
      </c>
      <c r="G1134" s="120">
        <v>0.5</v>
      </c>
    </row>
    <row r="1135">
      <c r="A1135" s="122" t="s">
        <v>1364</v>
      </c>
      <c r="B1135" s="123">
        <v>43965.0</v>
      </c>
      <c r="C1135" s="114">
        <v>0.58</v>
      </c>
      <c r="D1135" s="122" t="s">
        <v>70</v>
      </c>
      <c r="E1135" s="124" t="s">
        <v>710</v>
      </c>
      <c r="F1135" s="39" t="str">
        <f t="shared" si="1"/>
        <v>MABenedito Leite43965</v>
      </c>
      <c r="G1135" s="114">
        <v>0.58</v>
      </c>
    </row>
    <row r="1136">
      <c r="A1136" s="118" t="s">
        <v>1365</v>
      </c>
      <c r="B1136" s="119">
        <v>43965.0</v>
      </c>
      <c r="C1136" s="120">
        <v>0.457</v>
      </c>
      <c r="D1136" s="118" t="s">
        <v>70</v>
      </c>
      <c r="E1136" s="121" t="s">
        <v>710</v>
      </c>
      <c r="F1136" s="39" t="str">
        <f t="shared" si="1"/>
        <v>MABequimão43965</v>
      </c>
      <c r="G1136" s="120">
        <v>0.457</v>
      </c>
    </row>
    <row r="1137">
      <c r="A1137" s="122" t="s">
        <v>1366</v>
      </c>
      <c r="B1137" s="123">
        <v>43965.0</v>
      </c>
      <c r="C1137" s="114">
        <v>0.453</v>
      </c>
      <c r="D1137" s="122" t="s">
        <v>70</v>
      </c>
      <c r="E1137" s="124" t="s">
        <v>710</v>
      </c>
      <c r="F1137" s="39" t="str">
        <f t="shared" si="1"/>
        <v>MABernardo do Mearim43965</v>
      </c>
      <c r="G1137" s="114">
        <v>0.453</v>
      </c>
    </row>
    <row r="1138">
      <c r="A1138" s="118" t="s">
        <v>1367</v>
      </c>
      <c r="B1138" s="119">
        <v>43965.0</v>
      </c>
      <c r="C1138" s="120">
        <v>0.581</v>
      </c>
      <c r="D1138" s="118" t="s">
        <v>70</v>
      </c>
      <c r="E1138" s="121" t="s">
        <v>710</v>
      </c>
      <c r="F1138" s="39" t="str">
        <f t="shared" si="1"/>
        <v>MABoa Vista do Gurupi43965</v>
      </c>
      <c r="G1138" s="120">
        <v>0.581</v>
      </c>
    </row>
    <row r="1139">
      <c r="A1139" s="122" t="s">
        <v>1368</v>
      </c>
      <c r="B1139" s="123">
        <v>43965.0</v>
      </c>
      <c r="C1139" s="114">
        <v>0.436</v>
      </c>
      <c r="D1139" s="122" t="s">
        <v>70</v>
      </c>
      <c r="E1139" s="124" t="s">
        <v>710</v>
      </c>
      <c r="F1139" s="39" t="str">
        <f t="shared" si="1"/>
        <v>MABom Jardim43965</v>
      </c>
      <c r="G1139" s="114">
        <v>0.436</v>
      </c>
    </row>
    <row r="1140">
      <c r="A1140" s="118" t="s">
        <v>1369</v>
      </c>
      <c r="B1140" s="119">
        <v>43965.0</v>
      </c>
      <c r="C1140" s="120">
        <v>0.486</v>
      </c>
      <c r="D1140" s="118" t="s">
        <v>70</v>
      </c>
      <c r="E1140" s="121" t="s">
        <v>710</v>
      </c>
      <c r="F1140" s="39" t="str">
        <f t="shared" si="1"/>
        <v>MABom Jesus das Selvas43965</v>
      </c>
      <c r="G1140" s="120">
        <v>0.486</v>
      </c>
    </row>
    <row r="1141">
      <c r="A1141" s="122" t="s">
        <v>1370</v>
      </c>
      <c r="B1141" s="123">
        <v>43965.0</v>
      </c>
      <c r="C1141" s="114">
        <v>0.434</v>
      </c>
      <c r="D1141" s="122" t="s">
        <v>70</v>
      </c>
      <c r="E1141" s="124" t="s">
        <v>710</v>
      </c>
      <c r="F1141" s="39" t="str">
        <f t="shared" si="1"/>
        <v>MABom Lugar43965</v>
      </c>
      <c r="G1141" s="114">
        <v>0.434</v>
      </c>
    </row>
    <row r="1142">
      <c r="A1142" s="118" t="s">
        <v>1371</v>
      </c>
      <c r="B1142" s="119">
        <v>43965.0</v>
      </c>
      <c r="C1142" s="120">
        <v>0.437</v>
      </c>
      <c r="D1142" s="118" t="s">
        <v>70</v>
      </c>
      <c r="E1142" s="121" t="s">
        <v>710</v>
      </c>
      <c r="F1142" s="39" t="str">
        <f t="shared" si="1"/>
        <v>MABrejo43965</v>
      </c>
      <c r="G1142" s="120">
        <v>0.437</v>
      </c>
    </row>
    <row r="1143">
      <c r="A1143" s="122" t="s">
        <v>1372</v>
      </c>
      <c r="B1143" s="123">
        <v>43965.0</v>
      </c>
      <c r="C1143" s="114">
        <v>0.44</v>
      </c>
      <c r="D1143" s="122" t="s">
        <v>70</v>
      </c>
      <c r="E1143" s="124" t="s">
        <v>710</v>
      </c>
      <c r="F1143" s="39" t="str">
        <f t="shared" si="1"/>
        <v>MABuriti43965</v>
      </c>
      <c r="G1143" s="114">
        <v>0.44</v>
      </c>
    </row>
    <row r="1144">
      <c r="A1144" s="118" t="s">
        <v>1373</v>
      </c>
      <c r="B1144" s="119">
        <v>43965.0</v>
      </c>
      <c r="C1144" s="120">
        <v>0.41</v>
      </c>
      <c r="D1144" s="118" t="s">
        <v>70</v>
      </c>
      <c r="E1144" s="121" t="s">
        <v>710</v>
      </c>
      <c r="F1144" s="39" t="str">
        <f t="shared" si="1"/>
        <v>MABuriti Bravo43965</v>
      </c>
      <c r="G1144" s="120">
        <v>0.41</v>
      </c>
    </row>
    <row r="1145">
      <c r="A1145" s="122" t="s">
        <v>1374</v>
      </c>
      <c r="B1145" s="123">
        <v>43965.0</v>
      </c>
      <c r="C1145" s="114">
        <v>0.507</v>
      </c>
      <c r="D1145" s="122" t="s">
        <v>70</v>
      </c>
      <c r="E1145" s="124" t="s">
        <v>710</v>
      </c>
      <c r="F1145" s="39" t="str">
        <f t="shared" si="1"/>
        <v>MABuriticupu43965</v>
      </c>
      <c r="G1145" s="114">
        <v>0.507</v>
      </c>
    </row>
    <row r="1146">
      <c r="A1146" s="118" t="s">
        <v>1375</v>
      </c>
      <c r="B1146" s="119">
        <v>43965.0</v>
      </c>
      <c r="C1146" s="120">
        <v>0.368</v>
      </c>
      <c r="D1146" s="118" t="s">
        <v>70</v>
      </c>
      <c r="E1146" s="121" t="s">
        <v>710</v>
      </c>
      <c r="F1146" s="39" t="str">
        <f t="shared" si="1"/>
        <v>MABuritirana43965</v>
      </c>
      <c r="G1146" s="120">
        <v>0.368</v>
      </c>
    </row>
    <row r="1147">
      <c r="A1147" s="122" t="s">
        <v>1376</v>
      </c>
      <c r="B1147" s="123">
        <v>43965.0</v>
      </c>
      <c r="C1147" s="114">
        <v>0.362</v>
      </c>
      <c r="D1147" s="122" t="s">
        <v>70</v>
      </c>
      <c r="E1147" s="124" t="s">
        <v>710</v>
      </c>
      <c r="F1147" s="39" t="str">
        <f t="shared" si="1"/>
        <v>MACachoeira Grande43965</v>
      </c>
      <c r="G1147" s="114">
        <v>0.362</v>
      </c>
    </row>
    <row r="1148">
      <c r="A1148" s="118" t="s">
        <v>1377</v>
      </c>
      <c r="B1148" s="119">
        <v>43965.0</v>
      </c>
      <c r="C1148" s="120">
        <v>0.447</v>
      </c>
      <c r="D1148" s="118" t="s">
        <v>70</v>
      </c>
      <c r="E1148" s="121" t="s">
        <v>710</v>
      </c>
      <c r="F1148" s="39" t="str">
        <f t="shared" si="1"/>
        <v>MACajapió43965</v>
      </c>
      <c r="G1148" s="120">
        <v>0.447</v>
      </c>
    </row>
    <row r="1149">
      <c r="A1149" s="122" t="s">
        <v>1378</v>
      </c>
      <c r="B1149" s="123">
        <v>43965.0</v>
      </c>
      <c r="C1149" s="114">
        <v>0.55</v>
      </c>
      <c r="D1149" s="122" t="s">
        <v>70</v>
      </c>
      <c r="E1149" s="124" t="s">
        <v>710</v>
      </c>
      <c r="F1149" s="39" t="str">
        <f t="shared" si="1"/>
        <v>MACajari43965</v>
      </c>
      <c r="G1149" s="114">
        <v>0.55</v>
      </c>
    </row>
    <row r="1150">
      <c r="A1150" s="118" t="s">
        <v>1379</v>
      </c>
      <c r="B1150" s="119">
        <v>43965.0</v>
      </c>
      <c r="C1150" s="120">
        <v>0.446</v>
      </c>
      <c r="D1150" s="118" t="s">
        <v>70</v>
      </c>
      <c r="E1150" s="121" t="s">
        <v>710</v>
      </c>
      <c r="F1150" s="39" t="str">
        <f t="shared" si="1"/>
        <v>MACampestre do Maranhão43965</v>
      </c>
      <c r="G1150" s="120">
        <v>0.446</v>
      </c>
    </row>
    <row r="1151">
      <c r="A1151" s="122" t="s">
        <v>1380</v>
      </c>
      <c r="B1151" s="123">
        <v>43965.0</v>
      </c>
      <c r="C1151" s="114">
        <v>0.513</v>
      </c>
      <c r="D1151" s="122" t="s">
        <v>70</v>
      </c>
      <c r="E1151" s="124" t="s">
        <v>710</v>
      </c>
      <c r="F1151" s="39" t="str">
        <f t="shared" si="1"/>
        <v>MACândido Mendes43965</v>
      </c>
      <c r="G1151" s="114">
        <v>0.513</v>
      </c>
    </row>
    <row r="1152">
      <c r="A1152" s="118" t="s">
        <v>1381</v>
      </c>
      <c r="B1152" s="119">
        <v>43965.0</v>
      </c>
      <c r="C1152" s="120">
        <v>0.426</v>
      </c>
      <c r="D1152" s="118" t="s">
        <v>70</v>
      </c>
      <c r="E1152" s="121" t="s">
        <v>710</v>
      </c>
      <c r="F1152" s="39" t="str">
        <f t="shared" si="1"/>
        <v>MACantanhede43965</v>
      </c>
      <c r="G1152" s="120">
        <v>0.426</v>
      </c>
    </row>
    <row r="1153">
      <c r="A1153" s="122" t="s">
        <v>1382</v>
      </c>
      <c r="B1153" s="123">
        <v>43965.0</v>
      </c>
      <c r="C1153" s="114">
        <v>0.487</v>
      </c>
      <c r="D1153" s="122" t="s">
        <v>70</v>
      </c>
      <c r="E1153" s="124" t="s">
        <v>710</v>
      </c>
      <c r="F1153" s="39" t="str">
        <f t="shared" si="1"/>
        <v>MACapinzal do Norte43965</v>
      </c>
      <c r="G1153" s="114">
        <v>0.487</v>
      </c>
    </row>
    <row r="1154">
      <c r="A1154" s="118" t="s">
        <v>1383</v>
      </c>
      <c r="B1154" s="119">
        <v>43965.0</v>
      </c>
      <c r="C1154" s="120">
        <v>0.35</v>
      </c>
      <c r="D1154" s="118" t="s">
        <v>70</v>
      </c>
      <c r="E1154" s="121" t="s">
        <v>710</v>
      </c>
      <c r="F1154" s="39" t="str">
        <f t="shared" si="1"/>
        <v>MACarolina43965</v>
      </c>
      <c r="G1154" s="120">
        <v>0.35</v>
      </c>
    </row>
    <row r="1155">
      <c r="A1155" s="122" t="s">
        <v>1384</v>
      </c>
      <c r="B1155" s="123">
        <v>43965.0</v>
      </c>
      <c r="C1155" s="114">
        <v>0.432</v>
      </c>
      <c r="D1155" s="122" t="s">
        <v>70</v>
      </c>
      <c r="E1155" s="124" t="s">
        <v>710</v>
      </c>
      <c r="F1155" s="39" t="str">
        <f t="shared" si="1"/>
        <v>MACarutapera43965</v>
      </c>
      <c r="G1155" s="114">
        <v>0.432</v>
      </c>
    </row>
    <row r="1156">
      <c r="A1156" s="118" t="s">
        <v>1385</v>
      </c>
      <c r="B1156" s="119">
        <v>43965.0</v>
      </c>
      <c r="C1156" s="120">
        <v>0.436</v>
      </c>
      <c r="D1156" s="118" t="s">
        <v>70</v>
      </c>
      <c r="E1156" s="121" t="s">
        <v>710</v>
      </c>
      <c r="F1156" s="39" t="str">
        <f t="shared" si="1"/>
        <v>MACaxias43965</v>
      </c>
      <c r="G1156" s="120">
        <v>0.436</v>
      </c>
    </row>
    <row r="1157">
      <c r="A1157" s="122" t="s">
        <v>1386</v>
      </c>
      <c r="B1157" s="123">
        <v>43965.0</v>
      </c>
      <c r="C1157" s="114">
        <v>0.547</v>
      </c>
      <c r="D1157" s="122" t="s">
        <v>70</v>
      </c>
      <c r="E1157" s="124" t="s">
        <v>710</v>
      </c>
      <c r="F1157" s="39" t="str">
        <f t="shared" si="1"/>
        <v>MACedral43965</v>
      </c>
      <c r="G1157" s="114">
        <v>0.547</v>
      </c>
    </row>
    <row r="1158">
      <c r="A1158" s="118" t="s">
        <v>1387</v>
      </c>
      <c r="B1158" s="119">
        <v>43965.0</v>
      </c>
      <c r="C1158" s="120">
        <v>0.5</v>
      </c>
      <c r="D1158" s="118" t="s">
        <v>70</v>
      </c>
      <c r="E1158" s="121" t="s">
        <v>710</v>
      </c>
      <c r="F1158" s="39" t="str">
        <f t="shared" si="1"/>
        <v>MACentral do Maranhão43965</v>
      </c>
      <c r="G1158" s="120">
        <v>0.5</v>
      </c>
    </row>
    <row r="1159">
      <c r="A1159" s="122" t="s">
        <v>1388</v>
      </c>
      <c r="B1159" s="123">
        <v>43965.0</v>
      </c>
      <c r="C1159" s="114">
        <v>0.489</v>
      </c>
      <c r="D1159" s="122" t="s">
        <v>70</v>
      </c>
      <c r="E1159" s="124" t="s">
        <v>710</v>
      </c>
      <c r="F1159" s="39" t="str">
        <f t="shared" si="1"/>
        <v>MACentro do Guilherme43965</v>
      </c>
      <c r="G1159" s="114">
        <v>0.489</v>
      </c>
    </row>
    <row r="1160">
      <c r="A1160" s="118" t="s">
        <v>1389</v>
      </c>
      <c r="B1160" s="119">
        <v>43965.0</v>
      </c>
      <c r="C1160" s="120">
        <v>0.425</v>
      </c>
      <c r="D1160" s="118" t="s">
        <v>70</v>
      </c>
      <c r="E1160" s="121" t="s">
        <v>710</v>
      </c>
      <c r="F1160" s="39" t="str">
        <f t="shared" si="1"/>
        <v>MACentro Novo do Maranhão43965</v>
      </c>
      <c r="G1160" s="120">
        <v>0.425</v>
      </c>
    </row>
    <row r="1161">
      <c r="A1161" s="122" t="s">
        <v>1390</v>
      </c>
      <c r="B1161" s="123">
        <v>43965.0</v>
      </c>
      <c r="C1161" s="114">
        <v>0.439</v>
      </c>
      <c r="D1161" s="122" t="s">
        <v>70</v>
      </c>
      <c r="E1161" s="124" t="s">
        <v>710</v>
      </c>
      <c r="F1161" s="39" t="str">
        <f t="shared" si="1"/>
        <v>MAChapadinha43965</v>
      </c>
      <c r="G1161" s="114">
        <v>0.439</v>
      </c>
    </row>
    <row r="1162">
      <c r="A1162" s="118" t="s">
        <v>1391</v>
      </c>
      <c r="B1162" s="119">
        <v>43965.0</v>
      </c>
      <c r="C1162" s="120">
        <v>0.474</v>
      </c>
      <c r="D1162" s="118" t="s">
        <v>70</v>
      </c>
      <c r="E1162" s="121" t="s">
        <v>710</v>
      </c>
      <c r="F1162" s="39" t="str">
        <f t="shared" si="1"/>
        <v>MACidelândia43965</v>
      </c>
      <c r="G1162" s="120">
        <v>0.474</v>
      </c>
    </row>
    <row r="1163">
      <c r="A1163" s="122" t="s">
        <v>1392</v>
      </c>
      <c r="B1163" s="123">
        <v>43965.0</v>
      </c>
      <c r="C1163" s="114">
        <v>0.459</v>
      </c>
      <c r="D1163" s="122" t="s">
        <v>70</v>
      </c>
      <c r="E1163" s="124" t="s">
        <v>710</v>
      </c>
      <c r="F1163" s="39" t="str">
        <f t="shared" si="1"/>
        <v>MACodó43965</v>
      </c>
      <c r="G1163" s="114">
        <v>0.459</v>
      </c>
    </row>
    <row r="1164">
      <c r="A1164" s="118" t="s">
        <v>1393</v>
      </c>
      <c r="B1164" s="119">
        <v>43965.0</v>
      </c>
      <c r="C1164" s="120">
        <v>0.465</v>
      </c>
      <c r="D1164" s="118" t="s">
        <v>70</v>
      </c>
      <c r="E1164" s="121" t="s">
        <v>710</v>
      </c>
      <c r="F1164" s="39" t="str">
        <f t="shared" si="1"/>
        <v>MACoelho Neto43965</v>
      </c>
      <c r="G1164" s="120">
        <v>0.465</v>
      </c>
    </row>
    <row r="1165">
      <c r="A1165" s="122" t="s">
        <v>1394</v>
      </c>
      <c r="B1165" s="123">
        <v>43965.0</v>
      </c>
      <c r="C1165" s="114">
        <v>0.412</v>
      </c>
      <c r="D1165" s="122" t="s">
        <v>70</v>
      </c>
      <c r="E1165" s="124" t="s">
        <v>710</v>
      </c>
      <c r="F1165" s="39" t="str">
        <f t="shared" si="1"/>
        <v>MAColinas43965</v>
      </c>
      <c r="G1165" s="114">
        <v>0.412</v>
      </c>
    </row>
    <row r="1166">
      <c r="A1166" s="118" t="s">
        <v>1395</v>
      </c>
      <c r="B1166" s="119">
        <v>43965.0</v>
      </c>
      <c r="C1166" s="120">
        <v>0.483</v>
      </c>
      <c r="D1166" s="118" t="s">
        <v>70</v>
      </c>
      <c r="E1166" s="121" t="s">
        <v>710</v>
      </c>
      <c r="F1166" s="39" t="str">
        <f t="shared" si="1"/>
        <v>MAConceição do Lago Açu43965</v>
      </c>
      <c r="G1166" s="120">
        <v>0.483</v>
      </c>
    </row>
    <row r="1167">
      <c r="A1167" s="122" t="s">
        <v>1396</v>
      </c>
      <c r="B1167" s="123">
        <v>43965.0</v>
      </c>
      <c r="C1167" s="114">
        <v>0.516</v>
      </c>
      <c r="D1167" s="122" t="s">
        <v>70</v>
      </c>
      <c r="E1167" s="124" t="s">
        <v>710</v>
      </c>
      <c r="F1167" s="39" t="str">
        <f t="shared" si="1"/>
        <v>MACoroatá43965</v>
      </c>
      <c r="G1167" s="114">
        <v>0.516</v>
      </c>
    </row>
    <row r="1168">
      <c r="A1168" s="118" t="s">
        <v>1397</v>
      </c>
      <c r="B1168" s="119">
        <v>43965.0</v>
      </c>
      <c r="C1168" s="120">
        <v>0.482</v>
      </c>
      <c r="D1168" s="118" t="s">
        <v>70</v>
      </c>
      <c r="E1168" s="121" t="s">
        <v>710</v>
      </c>
      <c r="F1168" s="39" t="str">
        <f t="shared" si="1"/>
        <v>MACururupu43965</v>
      </c>
      <c r="G1168" s="120">
        <v>0.482</v>
      </c>
    </row>
    <row r="1169">
      <c r="A1169" s="122" t="s">
        <v>1398</v>
      </c>
      <c r="B1169" s="123">
        <v>43965.0</v>
      </c>
      <c r="C1169" s="114">
        <v>0.446</v>
      </c>
      <c r="D1169" s="122" t="s">
        <v>70</v>
      </c>
      <c r="E1169" s="124" t="s">
        <v>710</v>
      </c>
      <c r="F1169" s="39" t="str">
        <f t="shared" si="1"/>
        <v>MADavinópolis43965</v>
      </c>
      <c r="G1169" s="114">
        <v>0.446</v>
      </c>
    </row>
    <row r="1170">
      <c r="A1170" s="118" t="s">
        <v>1399</v>
      </c>
      <c r="B1170" s="119">
        <v>43965.0</v>
      </c>
      <c r="C1170" s="120">
        <v>0.49</v>
      </c>
      <c r="D1170" s="118" t="s">
        <v>70</v>
      </c>
      <c r="E1170" s="121" t="s">
        <v>710</v>
      </c>
      <c r="F1170" s="39" t="str">
        <f t="shared" si="1"/>
        <v>MADom Pedro43965</v>
      </c>
      <c r="G1170" s="120">
        <v>0.49</v>
      </c>
    </row>
    <row r="1171">
      <c r="A1171" s="122" t="s">
        <v>1400</v>
      </c>
      <c r="B1171" s="123">
        <v>43965.0</v>
      </c>
      <c r="C1171" s="114">
        <v>0.463</v>
      </c>
      <c r="D1171" s="122" t="s">
        <v>70</v>
      </c>
      <c r="E1171" s="124" t="s">
        <v>710</v>
      </c>
      <c r="F1171" s="39" t="str">
        <f t="shared" si="1"/>
        <v>MADuque Bacelar43965</v>
      </c>
      <c r="G1171" s="114">
        <v>0.463</v>
      </c>
    </row>
    <row r="1172">
      <c r="A1172" s="118" t="s">
        <v>1401</v>
      </c>
      <c r="B1172" s="119">
        <v>43965.0</v>
      </c>
      <c r="C1172" s="120">
        <v>0.486</v>
      </c>
      <c r="D1172" s="118" t="s">
        <v>70</v>
      </c>
      <c r="E1172" s="121" t="s">
        <v>710</v>
      </c>
      <c r="F1172" s="39" t="str">
        <f t="shared" si="1"/>
        <v>MAEsperantinópolis43965</v>
      </c>
      <c r="G1172" s="120">
        <v>0.486</v>
      </c>
    </row>
    <row r="1173">
      <c r="A1173" s="122" t="s">
        <v>1402</v>
      </c>
      <c r="B1173" s="123">
        <v>43965.0</v>
      </c>
      <c r="C1173" s="114">
        <v>0.451</v>
      </c>
      <c r="D1173" s="122" t="s">
        <v>70</v>
      </c>
      <c r="E1173" s="124" t="s">
        <v>710</v>
      </c>
      <c r="F1173" s="39" t="str">
        <f t="shared" si="1"/>
        <v>MAEstreito43965</v>
      </c>
      <c r="G1173" s="114">
        <v>0.451</v>
      </c>
    </row>
    <row r="1174">
      <c r="A1174" s="118" t="s">
        <v>1403</v>
      </c>
      <c r="B1174" s="119">
        <v>43965.0</v>
      </c>
      <c r="C1174" s="120">
        <v>0.452</v>
      </c>
      <c r="D1174" s="118" t="s">
        <v>70</v>
      </c>
      <c r="E1174" s="121" t="s">
        <v>710</v>
      </c>
      <c r="F1174" s="39" t="str">
        <f t="shared" si="1"/>
        <v>MAFeira Nova do Maranhão43965</v>
      </c>
      <c r="G1174" s="120">
        <v>0.452</v>
      </c>
    </row>
    <row r="1175">
      <c r="A1175" s="122" t="s">
        <v>1404</v>
      </c>
      <c r="B1175" s="123">
        <v>43965.0</v>
      </c>
      <c r="C1175" s="114">
        <v>0.676</v>
      </c>
      <c r="D1175" s="122" t="s">
        <v>70</v>
      </c>
      <c r="E1175" s="124" t="s">
        <v>710</v>
      </c>
      <c r="F1175" s="39" t="str">
        <f t="shared" si="1"/>
        <v>MAFernando Falcão43965</v>
      </c>
      <c r="G1175" s="114">
        <v>0.676</v>
      </c>
    </row>
    <row r="1176">
      <c r="A1176" s="118" t="s">
        <v>1405</v>
      </c>
      <c r="B1176" s="119">
        <v>43965.0</v>
      </c>
      <c r="C1176" s="120">
        <v>0.426</v>
      </c>
      <c r="D1176" s="118" t="s">
        <v>70</v>
      </c>
      <c r="E1176" s="121" t="s">
        <v>710</v>
      </c>
      <c r="F1176" s="39" t="str">
        <f t="shared" si="1"/>
        <v>MAFormosa da Serra Negra43965</v>
      </c>
      <c r="G1176" s="120">
        <v>0.426</v>
      </c>
    </row>
    <row r="1177">
      <c r="A1177" s="122" t="s">
        <v>1406</v>
      </c>
      <c r="B1177" s="123">
        <v>43965.0</v>
      </c>
      <c r="C1177" s="114">
        <v>0.43</v>
      </c>
      <c r="D1177" s="122" t="s">
        <v>70</v>
      </c>
      <c r="E1177" s="124" t="s">
        <v>710</v>
      </c>
      <c r="F1177" s="39" t="str">
        <f t="shared" si="1"/>
        <v>MAFortaleza dos Nogueiras43965</v>
      </c>
      <c r="G1177" s="114">
        <v>0.43</v>
      </c>
    </row>
    <row r="1178">
      <c r="A1178" s="118" t="s">
        <v>1407</v>
      </c>
      <c r="B1178" s="119">
        <v>43965.0</v>
      </c>
      <c r="C1178" s="120">
        <v>0.47</v>
      </c>
      <c r="D1178" s="118" t="s">
        <v>70</v>
      </c>
      <c r="E1178" s="121" t="s">
        <v>710</v>
      </c>
      <c r="F1178" s="39" t="str">
        <f t="shared" si="1"/>
        <v>MAFortuna43965</v>
      </c>
      <c r="G1178" s="120">
        <v>0.47</v>
      </c>
    </row>
    <row r="1179">
      <c r="A1179" s="122" t="s">
        <v>1408</v>
      </c>
      <c r="B1179" s="123">
        <v>43965.0</v>
      </c>
      <c r="C1179" s="114">
        <v>0.419</v>
      </c>
      <c r="D1179" s="122" t="s">
        <v>70</v>
      </c>
      <c r="E1179" s="124" t="s">
        <v>710</v>
      </c>
      <c r="F1179" s="39" t="str">
        <f t="shared" si="1"/>
        <v>MAGodofredo Viana43965</v>
      </c>
      <c r="G1179" s="114">
        <v>0.419</v>
      </c>
    </row>
    <row r="1180">
      <c r="A1180" s="118" t="s">
        <v>1409</v>
      </c>
      <c r="B1180" s="119">
        <v>43965.0</v>
      </c>
      <c r="C1180" s="120">
        <v>0.474</v>
      </c>
      <c r="D1180" s="118" t="s">
        <v>70</v>
      </c>
      <c r="E1180" s="121" t="s">
        <v>710</v>
      </c>
      <c r="F1180" s="39" t="str">
        <f t="shared" si="1"/>
        <v>MAGonçalves Dias43965</v>
      </c>
      <c r="G1180" s="120">
        <v>0.474</v>
      </c>
    </row>
    <row r="1181">
      <c r="A1181" s="122" t="s">
        <v>1410</v>
      </c>
      <c r="B1181" s="123">
        <v>43965.0</v>
      </c>
      <c r="C1181" s="114">
        <v>0.356</v>
      </c>
      <c r="D1181" s="122" t="s">
        <v>70</v>
      </c>
      <c r="E1181" s="124" t="s">
        <v>710</v>
      </c>
      <c r="F1181" s="39" t="str">
        <f t="shared" si="1"/>
        <v>MAGovernador Archer43965</v>
      </c>
      <c r="G1181" s="114">
        <v>0.356</v>
      </c>
    </row>
    <row r="1182">
      <c r="A1182" s="118" t="s">
        <v>1411</v>
      </c>
      <c r="B1182" s="119">
        <v>43965.0</v>
      </c>
      <c r="C1182" s="120">
        <v>0.478</v>
      </c>
      <c r="D1182" s="118" t="s">
        <v>70</v>
      </c>
      <c r="E1182" s="121" t="s">
        <v>710</v>
      </c>
      <c r="F1182" s="39" t="str">
        <f t="shared" si="1"/>
        <v>MAGovernador Edison Lobão43965</v>
      </c>
      <c r="G1182" s="120">
        <v>0.478</v>
      </c>
    </row>
    <row r="1183">
      <c r="A1183" s="122" t="s">
        <v>1412</v>
      </c>
      <c r="B1183" s="123">
        <v>43965.0</v>
      </c>
      <c r="C1183" s="114">
        <v>0.531</v>
      </c>
      <c r="D1183" s="122" t="s">
        <v>70</v>
      </c>
      <c r="E1183" s="124" t="s">
        <v>710</v>
      </c>
      <c r="F1183" s="39" t="str">
        <f t="shared" si="1"/>
        <v>MAGovernador Eugênio Barros43965</v>
      </c>
      <c r="G1183" s="114">
        <v>0.531</v>
      </c>
    </row>
    <row r="1184">
      <c r="A1184" s="118" t="s">
        <v>1413</v>
      </c>
      <c r="B1184" s="119">
        <v>43965.0</v>
      </c>
      <c r="C1184" s="120">
        <v>0.5</v>
      </c>
      <c r="D1184" s="118" t="s">
        <v>70</v>
      </c>
      <c r="E1184" s="121" t="s">
        <v>710</v>
      </c>
      <c r="F1184" s="39" t="str">
        <f t="shared" si="1"/>
        <v>MAGovernador Luiz Rocha43965</v>
      </c>
      <c r="G1184" s="120">
        <v>0.5</v>
      </c>
    </row>
    <row r="1185">
      <c r="A1185" s="122" t="s">
        <v>1414</v>
      </c>
      <c r="B1185" s="123">
        <v>43965.0</v>
      </c>
      <c r="C1185" s="114">
        <v>0.525</v>
      </c>
      <c r="D1185" s="122" t="s">
        <v>70</v>
      </c>
      <c r="E1185" s="124" t="s">
        <v>710</v>
      </c>
      <c r="F1185" s="39" t="str">
        <f t="shared" si="1"/>
        <v>MAGovernador Newton Bello43965</v>
      </c>
      <c r="G1185" s="114">
        <v>0.525</v>
      </c>
    </row>
    <row r="1186">
      <c r="A1186" s="118" t="s">
        <v>1415</v>
      </c>
      <c r="B1186" s="119">
        <v>43965.0</v>
      </c>
      <c r="C1186" s="120">
        <v>0.484</v>
      </c>
      <c r="D1186" s="118" t="s">
        <v>70</v>
      </c>
      <c r="E1186" s="121" t="s">
        <v>710</v>
      </c>
      <c r="F1186" s="39" t="str">
        <f t="shared" si="1"/>
        <v>MAGovernador Nunes Freire43965</v>
      </c>
      <c r="G1186" s="120">
        <v>0.484</v>
      </c>
    </row>
    <row r="1187">
      <c r="A1187" s="122" t="s">
        <v>1416</v>
      </c>
      <c r="B1187" s="123">
        <v>43965.0</v>
      </c>
      <c r="C1187" s="114">
        <v>0.394</v>
      </c>
      <c r="D1187" s="122" t="s">
        <v>70</v>
      </c>
      <c r="E1187" s="124" t="s">
        <v>710</v>
      </c>
      <c r="F1187" s="39" t="str">
        <f t="shared" si="1"/>
        <v>MAGraça Aranha43965</v>
      </c>
      <c r="G1187" s="114">
        <v>0.394</v>
      </c>
    </row>
    <row r="1188">
      <c r="A1188" s="118" t="s">
        <v>1417</v>
      </c>
      <c r="B1188" s="119">
        <v>43965.0</v>
      </c>
      <c r="C1188" s="120">
        <v>0.429</v>
      </c>
      <c r="D1188" s="118" t="s">
        <v>70</v>
      </c>
      <c r="E1188" s="121" t="s">
        <v>710</v>
      </c>
      <c r="F1188" s="39" t="str">
        <f t="shared" si="1"/>
        <v>MAGrajaú43965</v>
      </c>
      <c r="G1188" s="120">
        <v>0.429</v>
      </c>
    </row>
    <row r="1189">
      <c r="A1189" s="122" t="s">
        <v>1418</v>
      </c>
      <c r="B1189" s="123">
        <v>43965.0</v>
      </c>
      <c r="C1189" s="114">
        <v>0.429</v>
      </c>
      <c r="D1189" s="122" t="s">
        <v>70</v>
      </c>
      <c r="E1189" s="124" t="s">
        <v>710</v>
      </c>
      <c r="F1189" s="39" t="str">
        <f t="shared" si="1"/>
        <v>MAGuimarães43965</v>
      </c>
      <c r="G1189" s="114">
        <v>0.429</v>
      </c>
    </row>
    <row r="1190">
      <c r="A1190" s="118" t="s">
        <v>1419</v>
      </c>
      <c r="B1190" s="119">
        <v>43965.0</v>
      </c>
      <c r="C1190" s="120">
        <v>0.47</v>
      </c>
      <c r="D1190" s="118" t="s">
        <v>70</v>
      </c>
      <c r="E1190" s="121" t="s">
        <v>710</v>
      </c>
      <c r="F1190" s="39" t="str">
        <f t="shared" si="1"/>
        <v>MAHumberto de Campos43965</v>
      </c>
      <c r="G1190" s="120">
        <v>0.47</v>
      </c>
    </row>
    <row r="1191">
      <c r="A1191" s="122" t="s">
        <v>1420</v>
      </c>
      <c r="B1191" s="123">
        <v>43965.0</v>
      </c>
      <c r="C1191" s="114">
        <v>0.464</v>
      </c>
      <c r="D1191" s="122" t="s">
        <v>70</v>
      </c>
      <c r="E1191" s="124" t="s">
        <v>710</v>
      </c>
      <c r="F1191" s="39" t="str">
        <f t="shared" si="1"/>
        <v>MAIcatu43965</v>
      </c>
      <c r="G1191" s="114">
        <v>0.464</v>
      </c>
    </row>
    <row r="1192">
      <c r="A1192" s="118" t="s">
        <v>1421</v>
      </c>
      <c r="B1192" s="119">
        <v>43965.0</v>
      </c>
      <c r="C1192" s="120">
        <v>0.456</v>
      </c>
      <c r="D1192" s="118" t="s">
        <v>70</v>
      </c>
      <c r="E1192" s="121" t="s">
        <v>710</v>
      </c>
      <c r="F1192" s="39" t="str">
        <f t="shared" si="1"/>
        <v>MAIgarapé do Meio43965</v>
      </c>
      <c r="G1192" s="120">
        <v>0.456</v>
      </c>
    </row>
    <row r="1193">
      <c r="A1193" s="122" t="s">
        <v>1422</v>
      </c>
      <c r="B1193" s="123">
        <v>43965.0</v>
      </c>
      <c r="C1193" s="114">
        <v>0.519</v>
      </c>
      <c r="D1193" s="122" t="s">
        <v>70</v>
      </c>
      <c r="E1193" s="124" t="s">
        <v>710</v>
      </c>
      <c r="F1193" s="39" t="str">
        <f t="shared" si="1"/>
        <v>MAIgarapé Grande43965</v>
      </c>
      <c r="G1193" s="114">
        <v>0.519</v>
      </c>
    </row>
    <row r="1194">
      <c r="A1194" s="118" t="s">
        <v>1423</v>
      </c>
      <c r="B1194" s="119">
        <v>43965.0</v>
      </c>
      <c r="C1194" s="120">
        <v>0.456</v>
      </c>
      <c r="D1194" s="118" t="s">
        <v>70</v>
      </c>
      <c r="E1194" s="121" t="s">
        <v>710</v>
      </c>
      <c r="F1194" s="39" t="str">
        <f t="shared" si="1"/>
        <v>MAImperatriz43965</v>
      </c>
      <c r="G1194" s="120">
        <v>0.456</v>
      </c>
    </row>
    <row r="1195">
      <c r="A1195" s="122" t="s">
        <v>1424</v>
      </c>
      <c r="B1195" s="123">
        <v>43965.0</v>
      </c>
      <c r="C1195" s="114">
        <v>0.593</v>
      </c>
      <c r="D1195" s="122" t="s">
        <v>70</v>
      </c>
      <c r="E1195" s="124" t="s">
        <v>710</v>
      </c>
      <c r="F1195" s="39" t="str">
        <f t="shared" si="1"/>
        <v>MAItaipava do Grajaú43965</v>
      </c>
      <c r="G1195" s="114">
        <v>0.593</v>
      </c>
    </row>
    <row r="1196">
      <c r="A1196" s="118" t="s">
        <v>1425</v>
      </c>
      <c r="B1196" s="119">
        <v>43965.0</v>
      </c>
      <c r="C1196" s="120">
        <v>0.407</v>
      </c>
      <c r="D1196" s="118" t="s">
        <v>70</v>
      </c>
      <c r="E1196" s="121" t="s">
        <v>710</v>
      </c>
      <c r="F1196" s="39" t="str">
        <f t="shared" si="1"/>
        <v>MAItapecuru-Mirim43965</v>
      </c>
      <c r="G1196" s="120">
        <v>0.407</v>
      </c>
    </row>
    <row r="1197">
      <c r="A1197" s="122" t="s">
        <v>1426</v>
      </c>
      <c r="B1197" s="123">
        <v>43965.0</v>
      </c>
      <c r="C1197" s="114">
        <v>0.444</v>
      </c>
      <c r="D1197" s="122" t="s">
        <v>70</v>
      </c>
      <c r="E1197" s="124" t="s">
        <v>710</v>
      </c>
      <c r="F1197" s="39" t="str">
        <f t="shared" si="1"/>
        <v>MAItinga do Maranhão43965</v>
      </c>
      <c r="G1197" s="114">
        <v>0.444</v>
      </c>
    </row>
    <row r="1198">
      <c r="A1198" s="118" t="s">
        <v>1427</v>
      </c>
      <c r="B1198" s="119">
        <v>43965.0</v>
      </c>
      <c r="C1198" s="120">
        <v>0.508</v>
      </c>
      <c r="D1198" s="118" t="s">
        <v>70</v>
      </c>
      <c r="E1198" s="121" t="s">
        <v>710</v>
      </c>
      <c r="F1198" s="39" t="str">
        <f t="shared" si="1"/>
        <v>MAJatobá43965</v>
      </c>
      <c r="G1198" s="120">
        <v>0.508</v>
      </c>
    </row>
    <row r="1199">
      <c r="A1199" s="122" t="s">
        <v>1428</v>
      </c>
      <c r="B1199" s="123">
        <v>43965.0</v>
      </c>
      <c r="C1199" s="114">
        <v>0.481</v>
      </c>
      <c r="D1199" s="122" t="s">
        <v>70</v>
      </c>
      <c r="E1199" s="124" t="s">
        <v>710</v>
      </c>
      <c r="F1199" s="39" t="str">
        <f t="shared" si="1"/>
        <v>MAJenipapo dos Vieiras43965</v>
      </c>
      <c r="G1199" s="114">
        <v>0.481</v>
      </c>
    </row>
    <row r="1200">
      <c r="A1200" s="118" t="s">
        <v>1429</v>
      </c>
      <c r="B1200" s="119">
        <v>43965.0</v>
      </c>
      <c r="C1200" s="120">
        <v>0.495</v>
      </c>
      <c r="D1200" s="118" t="s">
        <v>70</v>
      </c>
      <c r="E1200" s="121" t="s">
        <v>710</v>
      </c>
      <c r="F1200" s="39" t="str">
        <f t="shared" si="1"/>
        <v>MAJoão Lisboa43965</v>
      </c>
      <c r="G1200" s="120">
        <v>0.495</v>
      </c>
    </row>
    <row r="1201">
      <c r="A1201" s="122" t="s">
        <v>1430</v>
      </c>
      <c r="B1201" s="123">
        <v>43965.0</v>
      </c>
      <c r="C1201" s="114">
        <v>0.406</v>
      </c>
      <c r="D1201" s="122" t="s">
        <v>70</v>
      </c>
      <c r="E1201" s="124" t="s">
        <v>710</v>
      </c>
      <c r="F1201" s="39" t="str">
        <f t="shared" si="1"/>
        <v>MAJoselândia43965</v>
      </c>
      <c r="G1201" s="114">
        <v>0.406</v>
      </c>
    </row>
    <row r="1202">
      <c r="A1202" s="118" t="s">
        <v>1431</v>
      </c>
      <c r="B1202" s="119">
        <v>43965.0</v>
      </c>
      <c r="C1202" s="120">
        <v>0.439</v>
      </c>
      <c r="D1202" s="118" t="s">
        <v>70</v>
      </c>
      <c r="E1202" s="121" t="s">
        <v>710</v>
      </c>
      <c r="F1202" s="39" t="str">
        <f t="shared" si="1"/>
        <v>MAJunco do Maranhão43965</v>
      </c>
      <c r="G1202" s="120">
        <v>0.439</v>
      </c>
    </row>
    <row r="1203">
      <c r="A1203" s="122" t="s">
        <v>1432</v>
      </c>
      <c r="B1203" s="123">
        <v>43965.0</v>
      </c>
      <c r="C1203" s="114">
        <v>0.388</v>
      </c>
      <c r="D1203" s="122" t="s">
        <v>70</v>
      </c>
      <c r="E1203" s="124" t="s">
        <v>710</v>
      </c>
      <c r="F1203" s="39" t="str">
        <f t="shared" si="1"/>
        <v>MALago da Pedra43965</v>
      </c>
      <c r="G1203" s="114">
        <v>0.388</v>
      </c>
    </row>
    <row r="1204">
      <c r="A1204" s="118" t="s">
        <v>1433</v>
      </c>
      <c r="B1204" s="119">
        <v>43965.0</v>
      </c>
      <c r="C1204" s="120">
        <v>0.54</v>
      </c>
      <c r="D1204" s="118" t="s">
        <v>70</v>
      </c>
      <c r="E1204" s="121" t="s">
        <v>710</v>
      </c>
      <c r="F1204" s="39" t="str">
        <f t="shared" si="1"/>
        <v>MALago do Junco43965</v>
      </c>
      <c r="G1204" s="120">
        <v>0.54</v>
      </c>
    </row>
    <row r="1205">
      <c r="A1205" s="122" t="s">
        <v>1434</v>
      </c>
      <c r="B1205" s="123">
        <v>43965.0</v>
      </c>
      <c r="C1205" s="114">
        <v>0.481</v>
      </c>
      <c r="D1205" s="122" t="s">
        <v>70</v>
      </c>
      <c r="E1205" s="124" t="s">
        <v>710</v>
      </c>
      <c r="F1205" s="39" t="str">
        <f t="shared" si="1"/>
        <v>MALago dos Rodrigues43965</v>
      </c>
      <c r="G1205" s="114">
        <v>0.481</v>
      </c>
    </row>
    <row r="1206">
      <c r="A1206" s="118" t="s">
        <v>1435</v>
      </c>
      <c r="B1206" s="119">
        <v>43965.0</v>
      </c>
      <c r="C1206" s="120">
        <v>0.46</v>
      </c>
      <c r="D1206" s="118" t="s">
        <v>70</v>
      </c>
      <c r="E1206" s="121" t="s">
        <v>710</v>
      </c>
      <c r="F1206" s="39" t="str">
        <f t="shared" si="1"/>
        <v>MALago Verde43965</v>
      </c>
      <c r="G1206" s="120">
        <v>0.46</v>
      </c>
    </row>
    <row r="1207">
      <c r="A1207" s="122" t="s">
        <v>1436</v>
      </c>
      <c r="B1207" s="123">
        <v>43965.0</v>
      </c>
      <c r="C1207" s="114">
        <v>0.438</v>
      </c>
      <c r="D1207" s="122" t="s">
        <v>70</v>
      </c>
      <c r="E1207" s="124" t="s">
        <v>710</v>
      </c>
      <c r="F1207" s="39" t="str">
        <f t="shared" si="1"/>
        <v>MALagoa do Mato43965</v>
      </c>
      <c r="G1207" s="114">
        <v>0.438</v>
      </c>
    </row>
    <row r="1208">
      <c r="A1208" s="118" t="s">
        <v>1437</v>
      </c>
      <c r="B1208" s="119">
        <v>43965.0</v>
      </c>
      <c r="C1208" s="120">
        <v>0.429</v>
      </c>
      <c r="D1208" s="118" t="s">
        <v>70</v>
      </c>
      <c r="E1208" s="121" t="s">
        <v>710</v>
      </c>
      <c r="F1208" s="39" t="str">
        <f t="shared" si="1"/>
        <v>MALagoa Grande do Maranhão43965</v>
      </c>
      <c r="G1208" s="120">
        <v>0.429</v>
      </c>
    </row>
    <row r="1209">
      <c r="A1209" s="122" t="s">
        <v>1438</v>
      </c>
      <c r="B1209" s="123">
        <v>43965.0</v>
      </c>
      <c r="C1209" s="114">
        <v>0.457</v>
      </c>
      <c r="D1209" s="122" t="s">
        <v>70</v>
      </c>
      <c r="E1209" s="124" t="s">
        <v>710</v>
      </c>
      <c r="F1209" s="39" t="str">
        <f t="shared" si="1"/>
        <v>MALajeado Novo43965</v>
      </c>
      <c r="G1209" s="114">
        <v>0.457</v>
      </c>
    </row>
    <row r="1210">
      <c r="A1210" s="118" t="s">
        <v>1439</v>
      </c>
      <c r="B1210" s="119">
        <v>43965.0</v>
      </c>
      <c r="C1210" s="120">
        <v>0.457</v>
      </c>
      <c r="D1210" s="118" t="s">
        <v>70</v>
      </c>
      <c r="E1210" s="121" t="s">
        <v>710</v>
      </c>
      <c r="F1210" s="39" t="str">
        <f t="shared" si="1"/>
        <v>MALima Campos43965</v>
      </c>
      <c r="G1210" s="120">
        <v>0.457</v>
      </c>
    </row>
    <row r="1211">
      <c r="A1211" s="122" t="s">
        <v>1440</v>
      </c>
      <c r="B1211" s="123">
        <v>43965.0</v>
      </c>
      <c r="C1211" s="114">
        <v>0.396</v>
      </c>
      <c r="D1211" s="122" t="s">
        <v>70</v>
      </c>
      <c r="E1211" s="124" t="s">
        <v>710</v>
      </c>
      <c r="F1211" s="39" t="str">
        <f t="shared" si="1"/>
        <v>MALoreto43965</v>
      </c>
      <c r="G1211" s="114">
        <v>0.396</v>
      </c>
    </row>
    <row r="1212">
      <c r="A1212" s="118" t="s">
        <v>1441</v>
      </c>
      <c r="B1212" s="119">
        <v>43965.0</v>
      </c>
      <c r="C1212" s="120">
        <v>0.5</v>
      </c>
      <c r="D1212" s="118" t="s">
        <v>70</v>
      </c>
      <c r="E1212" s="121" t="s">
        <v>710</v>
      </c>
      <c r="F1212" s="39" t="str">
        <f t="shared" si="1"/>
        <v>MALuís Domingues43965</v>
      </c>
      <c r="G1212" s="120">
        <v>0.5</v>
      </c>
    </row>
    <row r="1213">
      <c r="A1213" s="122" t="s">
        <v>1442</v>
      </c>
      <c r="B1213" s="123">
        <v>43965.0</v>
      </c>
      <c r="C1213" s="114">
        <v>0.493</v>
      </c>
      <c r="D1213" s="122" t="s">
        <v>70</v>
      </c>
      <c r="E1213" s="124" t="s">
        <v>710</v>
      </c>
      <c r="F1213" s="39" t="str">
        <f t="shared" si="1"/>
        <v>MAMagalhães de Almeida43965</v>
      </c>
      <c r="G1213" s="114">
        <v>0.493</v>
      </c>
    </row>
    <row r="1214">
      <c r="A1214" s="118" t="s">
        <v>1443</v>
      </c>
      <c r="B1214" s="119">
        <v>43965.0</v>
      </c>
      <c r="C1214" s="120">
        <v>0.428</v>
      </c>
      <c r="D1214" s="118" t="s">
        <v>70</v>
      </c>
      <c r="E1214" s="121" t="s">
        <v>710</v>
      </c>
      <c r="F1214" s="39" t="str">
        <f t="shared" si="1"/>
        <v>MAMaracaçumé43965</v>
      </c>
      <c r="G1214" s="120">
        <v>0.428</v>
      </c>
    </row>
    <row r="1215">
      <c r="A1215" s="122" t="s">
        <v>1444</v>
      </c>
      <c r="B1215" s="123">
        <v>43965.0</v>
      </c>
      <c r="C1215" s="114">
        <v>0.6</v>
      </c>
      <c r="D1215" s="122" t="s">
        <v>70</v>
      </c>
      <c r="E1215" s="124" t="s">
        <v>710</v>
      </c>
      <c r="F1215" s="39" t="str">
        <f t="shared" si="1"/>
        <v>MAMarajá do Sena43965</v>
      </c>
      <c r="G1215" s="114">
        <v>0.6</v>
      </c>
    </row>
    <row r="1216">
      <c r="A1216" s="118" t="s">
        <v>1445</v>
      </c>
      <c r="B1216" s="119">
        <v>43965.0</v>
      </c>
      <c r="C1216" s="120">
        <v>0.507</v>
      </c>
      <c r="D1216" s="118" t="s">
        <v>70</v>
      </c>
      <c r="E1216" s="121" t="s">
        <v>710</v>
      </c>
      <c r="F1216" s="39" t="str">
        <f t="shared" si="1"/>
        <v>MAMaranhãozinho43965</v>
      </c>
      <c r="G1216" s="120">
        <v>0.507</v>
      </c>
    </row>
    <row r="1217">
      <c r="A1217" s="122" t="s">
        <v>1446</v>
      </c>
      <c r="B1217" s="123">
        <v>43965.0</v>
      </c>
      <c r="C1217" s="114">
        <v>0.479</v>
      </c>
      <c r="D1217" s="122" t="s">
        <v>70</v>
      </c>
      <c r="E1217" s="124" t="s">
        <v>710</v>
      </c>
      <c r="F1217" s="39" t="str">
        <f t="shared" si="1"/>
        <v>MAMata Roma43965</v>
      </c>
      <c r="G1217" s="114">
        <v>0.479</v>
      </c>
    </row>
    <row r="1218">
      <c r="A1218" s="118" t="s">
        <v>1447</v>
      </c>
      <c r="B1218" s="119">
        <v>43965.0</v>
      </c>
      <c r="C1218" s="120">
        <v>0.463</v>
      </c>
      <c r="D1218" s="118" t="s">
        <v>70</v>
      </c>
      <c r="E1218" s="121" t="s">
        <v>710</v>
      </c>
      <c r="F1218" s="39" t="str">
        <f t="shared" si="1"/>
        <v>MAMatinha43965</v>
      </c>
      <c r="G1218" s="120">
        <v>0.463</v>
      </c>
    </row>
    <row r="1219">
      <c r="A1219" s="122" t="s">
        <v>1448</v>
      </c>
      <c r="B1219" s="123">
        <v>43965.0</v>
      </c>
      <c r="C1219" s="114">
        <v>0.46</v>
      </c>
      <c r="D1219" s="122" t="s">
        <v>70</v>
      </c>
      <c r="E1219" s="124" t="s">
        <v>710</v>
      </c>
      <c r="F1219" s="39" t="str">
        <f t="shared" si="1"/>
        <v>MAMatões43965</v>
      </c>
      <c r="G1219" s="114">
        <v>0.46</v>
      </c>
    </row>
    <row r="1220">
      <c r="A1220" s="118" t="s">
        <v>1449</v>
      </c>
      <c r="B1220" s="119">
        <v>43965.0</v>
      </c>
      <c r="C1220" s="120">
        <v>0.543</v>
      </c>
      <c r="D1220" s="118" t="s">
        <v>70</v>
      </c>
      <c r="E1220" s="121" t="s">
        <v>710</v>
      </c>
      <c r="F1220" s="39" t="str">
        <f t="shared" si="1"/>
        <v>MAMatões do Norte43965</v>
      </c>
      <c r="G1220" s="120">
        <v>0.543</v>
      </c>
    </row>
    <row r="1221">
      <c r="A1221" s="122" t="s">
        <v>1450</v>
      </c>
      <c r="B1221" s="123">
        <v>43965.0</v>
      </c>
      <c r="C1221" s="114">
        <v>0.547</v>
      </c>
      <c r="D1221" s="122" t="s">
        <v>70</v>
      </c>
      <c r="E1221" s="124" t="s">
        <v>710</v>
      </c>
      <c r="F1221" s="39" t="str">
        <f t="shared" si="1"/>
        <v>MAMilagres do Maranhão43965</v>
      </c>
      <c r="G1221" s="114">
        <v>0.547</v>
      </c>
    </row>
    <row r="1222">
      <c r="A1222" s="118" t="s">
        <v>1451</v>
      </c>
      <c r="B1222" s="119">
        <v>43965.0</v>
      </c>
      <c r="C1222" s="120">
        <v>0.421</v>
      </c>
      <c r="D1222" s="118" t="s">
        <v>70</v>
      </c>
      <c r="E1222" s="121" t="s">
        <v>710</v>
      </c>
      <c r="F1222" s="39" t="str">
        <f t="shared" si="1"/>
        <v>MAMirador43965</v>
      </c>
      <c r="G1222" s="120">
        <v>0.421</v>
      </c>
    </row>
    <row r="1223">
      <c r="A1223" s="122" t="s">
        <v>1452</v>
      </c>
      <c r="B1223" s="123">
        <v>43965.0</v>
      </c>
      <c r="C1223" s="114">
        <v>0.457</v>
      </c>
      <c r="D1223" s="122" t="s">
        <v>70</v>
      </c>
      <c r="E1223" s="124" t="s">
        <v>710</v>
      </c>
      <c r="F1223" s="39" t="str">
        <f t="shared" si="1"/>
        <v>MAMiranda do Norte43965</v>
      </c>
      <c r="G1223" s="114">
        <v>0.457</v>
      </c>
    </row>
    <row r="1224">
      <c r="A1224" s="118" t="s">
        <v>1453</v>
      </c>
      <c r="B1224" s="119">
        <v>43965.0</v>
      </c>
      <c r="C1224" s="120">
        <v>0.444</v>
      </c>
      <c r="D1224" s="118" t="s">
        <v>70</v>
      </c>
      <c r="E1224" s="121" t="s">
        <v>710</v>
      </c>
      <c r="F1224" s="39" t="str">
        <f t="shared" si="1"/>
        <v>MAMirinzal43965</v>
      </c>
      <c r="G1224" s="120">
        <v>0.444</v>
      </c>
    </row>
    <row r="1225">
      <c r="A1225" s="122" t="s">
        <v>1454</v>
      </c>
      <c r="B1225" s="123">
        <v>43965.0</v>
      </c>
      <c r="C1225" s="114">
        <v>0.385</v>
      </c>
      <c r="D1225" s="122" t="s">
        <v>70</v>
      </c>
      <c r="E1225" s="124" t="s">
        <v>710</v>
      </c>
      <c r="F1225" s="39" t="str">
        <f t="shared" si="1"/>
        <v>MAMonção43965</v>
      </c>
      <c r="G1225" s="114">
        <v>0.385</v>
      </c>
    </row>
    <row r="1226">
      <c r="A1226" s="118" t="s">
        <v>1455</v>
      </c>
      <c r="B1226" s="119">
        <v>43965.0</v>
      </c>
      <c r="C1226" s="120">
        <v>0.435</v>
      </c>
      <c r="D1226" s="118" t="s">
        <v>70</v>
      </c>
      <c r="E1226" s="121" t="s">
        <v>710</v>
      </c>
      <c r="F1226" s="39" t="str">
        <f t="shared" si="1"/>
        <v>MAMontes Altos43965</v>
      </c>
      <c r="G1226" s="120">
        <v>0.435</v>
      </c>
    </row>
    <row r="1227">
      <c r="A1227" s="122" t="s">
        <v>1456</v>
      </c>
      <c r="B1227" s="123">
        <v>43965.0</v>
      </c>
      <c r="C1227" s="114">
        <v>0.393</v>
      </c>
      <c r="D1227" s="122" t="s">
        <v>70</v>
      </c>
      <c r="E1227" s="124" t="s">
        <v>710</v>
      </c>
      <c r="F1227" s="39" t="str">
        <f t="shared" si="1"/>
        <v>MAMorros43965</v>
      </c>
      <c r="G1227" s="114">
        <v>0.393</v>
      </c>
    </row>
    <row r="1228">
      <c r="A1228" s="118" t="s">
        <v>1457</v>
      </c>
      <c r="B1228" s="119">
        <v>43965.0</v>
      </c>
      <c r="C1228" s="120">
        <v>0.45</v>
      </c>
      <c r="D1228" s="118" t="s">
        <v>70</v>
      </c>
      <c r="E1228" s="121" t="s">
        <v>710</v>
      </c>
      <c r="F1228" s="39" t="str">
        <f t="shared" si="1"/>
        <v>MANina Rodrigues43965</v>
      </c>
      <c r="G1228" s="120">
        <v>0.45</v>
      </c>
    </row>
    <row r="1229">
      <c r="A1229" s="122" t="s">
        <v>1458</v>
      </c>
      <c r="B1229" s="123">
        <v>43965.0</v>
      </c>
      <c r="C1229" s="114">
        <v>0.552</v>
      </c>
      <c r="D1229" s="122" t="s">
        <v>70</v>
      </c>
      <c r="E1229" s="124" t="s">
        <v>710</v>
      </c>
      <c r="F1229" s="39" t="str">
        <f t="shared" si="1"/>
        <v>MANova Colinas43965</v>
      </c>
      <c r="G1229" s="114">
        <v>0.552</v>
      </c>
    </row>
    <row r="1230">
      <c r="A1230" s="118" t="s">
        <v>1459</v>
      </c>
      <c r="B1230" s="119">
        <v>43965.0</v>
      </c>
      <c r="C1230" s="120">
        <v>0.324</v>
      </c>
      <c r="D1230" s="118" t="s">
        <v>70</v>
      </c>
      <c r="E1230" s="121" t="s">
        <v>710</v>
      </c>
      <c r="F1230" s="39" t="str">
        <f t="shared" si="1"/>
        <v>MANova Iorque43965</v>
      </c>
      <c r="G1230" s="120">
        <v>0.324</v>
      </c>
    </row>
    <row r="1231">
      <c r="A1231" s="122" t="s">
        <v>1460</v>
      </c>
      <c r="B1231" s="123">
        <v>43965.0</v>
      </c>
      <c r="C1231" s="114">
        <v>0.391</v>
      </c>
      <c r="D1231" s="122" t="s">
        <v>70</v>
      </c>
      <c r="E1231" s="124" t="s">
        <v>710</v>
      </c>
      <c r="F1231" s="39" t="str">
        <f t="shared" si="1"/>
        <v>MANova Olinda do Maranhão43965</v>
      </c>
      <c r="G1231" s="114">
        <v>0.391</v>
      </c>
    </row>
    <row r="1232">
      <c r="A1232" s="118" t="s">
        <v>1461</v>
      </c>
      <c r="B1232" s="119">
        <v>43965.0</v>
      </c>
      <c r="C1232" s="120">
        <v>0.462</v>
      </c>
      <c r="D1232" s="118" t="s">
        <v>70</v>
      </c>
      <c r="E1232" s="121" t="s">
        <v>710</v>
      </c>
      <c r="F1232" s="39" t="str">
        <f t="shared" si="1"/>
        <v>MAOlho d'Água das Cunhãs43965</v>
      </c>
      <c r="G1232" s="120">
        <v>0.462</v>
      </c>
    </row>
    <row r="1233">
      <c r="A1233" s="122" t="s">
        <v>1462</v>
      </c>
      <c r="B1233" s="123">
        <v>43965.0</v>
      </c>
      <c r="C1233" s="114">
        <v>0.469</v>
      </c>
      <c r="D1233" s="122" t="s">
        <v>70</v>
      </c>
      <c r="E1233" s="124" t="s">
        <v>710</v>
      </c>
      <c r="F1233" s="39" t="str">
        <f t="shared" si="1"/>
        <v>MAOlinda Nova do Maranhão43965</v>
      </c>
      <c r="G1233" s="114">
        <v>0.469</v>
      </c>
    </row>
    <row r="1234">
      <c r="A1234" s="118" t="s">
        <v>1463</v>
      </c>
      <c r="B1234" s="119">
        <v>43965.0</v>
      </c>
      <c r="C1234" s="120">
        <v>0.507</v>
      </c>
      <c r="D1234" s="118" t="s">
        <v>70</v>
      </c>
      <c r="E1234" s="121" t="s">
        <v>710</v>
      </c>
      <c r="F1234" s="39" t="str">
        <f t="shared" si="1"/>
        <v>MAPaço do Lumiar43965</v>
      </c>
      <c r="G1234" s="120">
        <v>0.507</v>
      </c>
    </row>
    <row r="1235">
      <c r="A1235" s="122" t="s">
        <v>1464</v>
      </c>
      <c r="B1235" s="123">
        <v>43965.0</v>
      </c>
      <c r="C1235" s="114">
        <v>0.445</v>
      </c>
      <c r="D1235" s="122" t="s">
        <v>70</v>
      </c>
      <c r="E1235" s="124" t="s">
        <v>710</v>
      </c>
      <c r="F1235" s="39" t="str">
        <f t="shared" si="1"/>
        <v>MAPalmeirândia43965</v>
      </c>
      <c r="G1235" s="114">
        <v>0.445</v>
      </c>
    </row>
    <row r="1236">
      <c r="A1236" s="118" t="s">
        <v>1465</v>
      </c>
      <c r="B1236" s="119">
        <v>43965.0</v>
      </c>
      <c r="C1236" s="120">
        <v>0.423</v>
      </c>
      <c r="D1236" s="118" t="s">
        <v>70</v>
      </c>
      <c r="E1236" s="121" t="s">
        <v>710</v>
      </c>
      <c r="F1236" s="39" t="str">
        <f t="shared" si="1"/>
        <v>MAParaibano43965</v>
      </c>
      <c r="G1236" s="120">
        <v>0.423</v>
      </c>
    </row>
    <row r="1237">
      <c r="A1237" s="122" t="s">
        <v>1466</v>
      </c>
      <c r="B1237" s="123">
        <v>43965.0</v>
      </c>
      <c r="C1237" s="114">
        <v>0.477</v>
      </c>
      <c r="D1237" s="122" t="s">
        <v>70</v>
      </c>
      <c r="E1237" s="124" t="s">
        <v>710</v>
      </c>
      <c r="F1237" s="39" t="str">
        <f t="shared" si="1"/>
        <v>MAParnarama43965</v>
      </c>
      <c r="G1237" s="114">
        <v>0.477</v>
      </c>
    </row>
    <row r="1238">
      <c r="A1238" s="118" t="s">
        <v>1467</v>
      </c>
      <c r="B1238" s="119">
        <v>43965.0</v>
      </c>
      <c r="C1238" s="120">
        <v>0.35</v>
      </c>
      <c r="D1238" s="118" t="s">
        <v>70</v>
      </c>
      <c r="E1238" s="121" t="s">
        <v>710</v>
      </c>
      <c r="F1238" s="39" t="str">
        <f t="shared" si="1"/>
        <v>MAPassagem Franca43965</v>
      </c>
      <c r="G1238" s="120">
        <v>0.35</v>
      </c>
    </row>
    <row r="1239">
      <c r="A1239" s="122" t="s">
        <v>1468</v>
      </c>
      <c r="B1239" s="123">
        <v>43965.0</v>
      </c>
      <c r="C1239" s="114">
        <v>0.369</v>
      </c>
      <c r="D1239" s="122" t="s">
        <v>70</v>
      </c>
      <c r="E1239" s="124" t="s">
        <v>710</v>
      </c>
      <c r="F1239" s="39" t="str">
        <f t="shared" si="1"/>
        <v>MAPastos Bons43965</v>
      </c>
      <c r="G1239" s="114">
        <v>0.369</v>
      </c>
    </row>
    <row r="1240">
      <c r="A1240" s="118" t="s">
        <v>1469</v>
      </c>
      <c r="B1240" s="119">
        <v>43965.0</v>
      </c>
      <c r="C1240" s="120">
        <v>0.432</v>
      </c>
      <c r="D1240" s="118" t="s">
        <v>70</v>
      </c>
      <c r="E1240" s="121" t="s">
        <v>710</v>
      </c>
      <c r="F1240" s="39" t="str">
        <f t="shared" si="1"/>
        <v>MAPaulino Neves43965</v>
      </c>
      <c r="G1240" s="120">
        <v>0.432</v>
      </c>
    </row>
    <row r="1241">
      <c r="A1241" s="122" t="s">
        <v>1470</v>
      </c>
      <c r="B1241" s="123">
        <v>43965.0</v>
      </c>
      <c r="C1241" s="114">
        <v>0.507</v>
      </c>
      <c r="D1241" s="122" t="s">
        <v>70</v>
      </c>
      <c r="E1241" s="124" t="s">
        <v>710</v>
      </c>
      <c r="F1241" s="39" t="str">
        <f t="shared" si="1"/>
        <v>MAPaulo Ramos43965</v>
      </c>
      <c r="G1241" s="114">
        <v>0.507</v>
      </c>
    </row>
    <row r="1242">
      <c r="A1242" s="118" t="s">
        <v>1471</v>
      </c>
      <c r="B1242" s="119">
        <v>43965.0</v>
      </c>
      <c r="C1242" s="120">
        <v>0.464</v>
      </c>
      <c r="D1242" s="118" t="s">
        <v>70</v>
      </c>
      <c r="E1242" s="121" t="s">
        <v>710</v>
      </c>
      <c r="F1242" s="39" t="str">
        <f t="shared" si="1"/>
        <v>MAPedreiras43965</v>
      </c>
      <c r="G1242" s="120">
        <v>0.464</v>
      </c>
    </row>
    <row r="1243">
      <c r="A1243" s="122" t="s">
        <v>1473</v>
      </c>
      <c r="B1243" s="123">
        <v>43965.0</v>
      </c>
      <c r="C1243" s="114">
        <v>0.495</v>
      </c>
      <c r="D1243" s="122" t="s">
        <v>70</v>
      </c>
      <c r="E1243" s="124" t="s">
        <v>710</v>
      </c>
      <c r="F1243" s="39" t="str">
        <f t="shared" si="1"/>
        <v>MAPedro do Rosário43965</v>
      </c>
      <c r="G1243" s="114">
        <v>0.495</v>
      </c>
    </row>
    <row r="1244">
      <c r="A1244" s="118" t="s">
        <v>1474</v>
      </c>
      <c r="B1244" s="119">
        <v>43965.0</v>
      </c>
      <c r="C1244" s="120">
        <v>0.494</v>
      </c>
      <c r="D1244" s="118" t="s">
        <v>70</v>
      </c>
      <c r="E1244" s="121" t="s">
        <v>710</v>
      </c>
      <c r="F1244" s="39" t="str">
        <f t="shared" si="1"/>
        <v>MAPenalva43965</v>
      </c>
      <c r="G1244" s="120">
        <v>0.494</v>
      </c>
    </row>
    <row r="1245">
      <c r="A1245" s="122" t="s">
        <v>1475</v>
      </c>
      <c r="B1245" s="123">
        <v>43965.0</v>
      </c>
      <c r="C1245" s="114">
        <v>0.541</v>
      </c>
      <c r="D1245" s="122" t="s">
        <v>70</v>
      </c>
      <c r="E1245" s="124" t="s">
        <v>710</v>
      </c>
      <c r="F1245" s="39" t="str">
        <f t="shared" si="1"/>
        <v>MAPeri Mirim43965</v>
      </c>
      <c r="G1245" s="114">
        <v>0.541</v>
      </c>
    </row>
    <row r="1246">
      <c r="A1246" s="118" t="s">
        <v>1476</v>
      </c>
      <c r="B1246" s="119">
        <v>43965.0</v>
      </c>
      <c r="C1246" s="120">
        <v>0.477</v>
      </c>
      <c r="D1246" s="118" t="s">
        <v>70</v>
      </c>
      <c r="E1246" s="121" t="s">
        <v>710</v>
      </c>
      <c r="F1246" s="39" t="str">
        <f t="shared" si="1"/>
        <v>MAPeritoró43965</v>
      </c>
      <c r="G1246" s="120">
        <v>0.477</v>
      </c>
    </row>
    <row r="1247">
      <c r="A1247" s="122" t="s">
        <v>1477</v>
      </c>
      <c r="B1247" s="123">
        <v>43965.0</v>
      </c>
      <c r="C1247" s="114">
        <v>0.516</v>
      </c>
      <c r="D1247" s="122" t="s">
        <v>70</v>
      </c>
      <c r="E1247" s="124" t="s">
        <v>710</v>
      </c>
      <c r="F1247" s="39" t="str">
        <f t="shared" si="1"/>
        <v>MAPindaré-Mirim43965</v>
      </c>
      <c r="G1247" s="114">
        <v>0.516</v>
      </c>
    </row>
    <row r="1248">
      <c r="A1248" s="118" t="s">
        <v>1478</v>
      </c>
      <c r="B1248" s="119">
        <v>43965.0</v>
      </c>
      <c r="C1248" s="120">
        <v>0.44</v>
      </c>
      <c r="D1248" s="118" t="s">
        <v>70</v>
      </c>
      <c r="E1248" s="121" t="s">
        <v>710</v>
      </c>
      <c r="F1248" s="39" t="str">
        <f t="shared" si="1"/>
        <v>MAPinheiro43965</v>
      </c>
      <c r="G1248" s="120">
        <v>0.44</v>
      </c>
    </row>
    <row r="1249">
      <c r="A1249" s="122" t="s">
        <v>1479</v>
      </c>
      <c r="B1249" s="123">
        <v>43965.0</v>
      </c>
      <c r="C1249" s="114">
        <v>0.47</v>
      </c>
      <c r="D1249" s="122" t="s">
        <v>70</v>
      </c>
      <c r="E1249" s="124" t="s">
        <v>710</v>
      </c>
      <c r="F1249" s="39" t="str">
        <f t="shared" si="1"/>
        <v>MAPio XII43965</v>
      </c>
      <c r="G1249" s="114">
        <v>0.47</v>
      </c>
    </row>
    <row r="1250">
      <c r="A1250" s="118" t="s">
        <v>1480</v>
      </c>
      <c r="B1250" s="119">
        <v>43965.0</v>
      </c>
      <c r="C1250" s="120">
        <v>0.488</v>
      </c>
      <c r="D1250" s="118" t="s">
        <v>70</v>
      </c>
      <c r="E1250" s="121" t="s">
        <v>710</v>
      </c>
      <c r="F1250" s="39" t="str">
        <f t="shared" si="1"/>
        <v>MAPirapemas43965</v>
      </c>
      <c r="G1250" s="120">
        <v>0.488</v>
      </c>
    </row>
    <row r="1251">
      <c r="A1251" s="122" t="s">
        <v>1481</v>
      </c>
      <c r="B1251" s="123">
        <v>43965.0</v>
      </c>
      <c r="C1251" s="114">
        <v>0.447</v>
      </c>
      <c r="D1251" s="122" t="s">
        <v>70</v>
      </c>
      <c r="E1251" s="124" t="s">
        <v>710</v>
      </c>
      <c r="F1251" s="39" t="str">
        <f t="shared" si="1"/>
        <v>MAPoção de Pedras43965</v>
      </c>
      <c r="G1251" s="114">
        <v>0.447</v>
      </c>
    </row>
    <row r="1252">
      <c r="A1252" s="118" t="s">
        <v>1482</v>
      </c>
      <c r="B1252" s="119">
        <v>43965.0</v>
      </c>
      <c r="C1252" s="120">
        <v>0.42</v>
      </c>
      <c r="D1252" s="118" t="s">
        <v>70</v>
      </c>
      <c r="E1252" s="121" t="s">
        <v>710</v>
      </c>
      <c r="F1252" s="39" t="str">
        <f t="shared" si="1"/>
        <v>MAPorto Franco43965</v>
      </c>
      <c r="G1252" s="120">
        <v>0.42</v>
      </c>
    </row>
    <row r="1253">
      <c r="A1253" s="122" t="s">
        <v>1483</v>
      </c>
      <c r="B1253" s="123">
        <v>43965.0</v>
      </c>
      <c r="C1253" s="114">
        <v>0.481</v>
      </c>
      <c r="D1253" s="122" t="s">
        <v>70</v>
      </c>
      <c r="E1253" s="124" t="s">
        <v>710</v>
      </c>
      <c r="F1253" s="39" t="str">
        <f t="shared" si="1"/>
        <v>MAPorto Rico do Maranhão43965</v>
      </c>
      <c r="G1253" s="114">
        <v>0.481</v>
      </c>
    </row>
    <row r="1254">
      <c r="A1254" s="118" t="s">
        <v>648</v>
      </c>
      <c r="B1254" s="119">
        <v>43965.0</v>
      </c>
      <c r="C1254" s="120">
        <v>0.41</v>
      </c>
      <c r="D1254" s="118" t="s">
        <v>70</v>
      </c>
      <c r="E1254" s="121" t="s">
        <v>710</v>
      </c>
      <c r="F1254" s="39" t="str">
        <f t="shared" si="1"/>
        <v>MAPresidente Dutra43965</v>
      </c>
      <c r="G1254" s="120">
        <v>0.41</v>
      </c>
    </row>
    <row r="1255">
      <c r="A1255" s="122" t="s">
        <v>1484</v>
      </c>
      <c r="B1255" s="123">
        <v>43965.0</v>
      </c>
      <c r="C1255" s="114">
        <v>0.537</v>
      </c>
      <c r="D1255" s="122" t="s">
        <v>70</v>
      </c>
      <c r="E1255" s="124" t="s">
        <v>710</v>
      </c>
      <c r="F1255" s="39" t="str">
        <f t="shared" si="1"/>
        <v>MAPresidente Juscelino43965</v>
      </c>
      <c r="G1255" s="114">
        <v>0.537</v>
      </c>
    </row>
    <row r="1256">
      <c r="A1256" s="118" t="s">
        <v>1485</v>
      </c>
      <c r="B1256" s="119">
        <v>43965.0</v>
      </c>
      <c r="C1256" s="120">
        <v>0.51</v>
      </c>
      <c r="D1256" s="118" t="s">
        <v>70</v>
      </c>
      <c r="E1256" s="121" t="s">
        <v>710</v>
      </c>
      <c r="F1256" s="39" t="str">
        <f t="shared" si="1"/>
        <v>MAPresidente Médici43965</v>
      </c>
      <c r="G1256" s="120">
        <v>0.51</v>
      </c>
    </row>
    <row r="1257">
      <c r="A1257" s="122" t="s">
        <v>1486</v>
      </c>
      <c r="B1257" s="123">
        <v>43965.0</v>
      </c>
      <c r="C1257" s="114">
        <v>0.452</v>
      </c>
      <c r="D1257" s="122" t="s">
        <v>70</v>
      </c>
      <c r="E1257" s="124" t="s">
        <v>710</v>
      </c>
      <c r="F1257" s="39" t="str">
        <f t="shared" si="1"/>
        <v>MAPresidente Sarney43965</v>
      </c>
      <c r="G1257" s="114">
        <v>0.452</v>
      </c>
    </row>
    <row r="1258">
      <c r="A1258" s="118" t="s">
        <v>1487</v>
      </c>
      <c r="B1258" s="119">
        <v>43965.0</v>
      </c>
      <c r="C1258" s="120">
        <v>0.457</v>
      </c>
      <c r="D1258" s="118" t="s">
        <v>70</v>
      </c>
      <c r="E1258" s="121" t="s">
        <v>710</v>
      </c>
      <c r="F1258" s="39" t="str">
        <f t="shared" si="1"/>
        <v>MAPresidente Vargas43965</v>
      </c>
      <c r="G1258" s="120">
        <v>0.457</v>
      </c>
    </row>
    <row r="1259">
      <c r="A1259" s="122" t="s">
        <v>1488</v>
      </c>
      <c r="B1259" s="123">
        <v>43965.0</v>
      </c>
      <c r="C1259" s="114">
        <v>0.545</v>
      </c>
      <c r="D1259" s="122" t="s">
        <v>70</v>
      </c>
      <c r="E1259" s="124" t="s">
        <v>710</v>
      </c>
      <c r="F1259" s="39" t="str">
        <f t="shared" si="1"/>
        <v>MAPrimeira Cruz43965</v>
      </c>
      <c r="G1259" s="114">
        <v>0.545</v>
      </c>
    </row>
    <row r="1260">
      <c r="A1260" s="118" t="s">
        <v>1489</v>
      </c>
      <c r="B1260" s="119">
        <v>43965.0</v>
      </c>
      <c r="C1260" s="120">
        <v>0.477</v>
      </c>
      <c r="D1260" s="118" t="s">
        <v>70</v>
      </c>
      <c r="E1260" s="121" t="s">
        <v>710</v>
      </c>
      <c r="F1260" s="39" t="str">
        <f t="shared" si="1"/>
        <v>MARaposa43965</v>
      </c>
      <c r="G1260" s="120">
        <v>0.477</v>
      </c>
    </row>
    <row r="1261">
      <c r="A1261" s="122" t="s">
        <v>1490</v>
      </c>
      <c r="B1261" s="123">
        <v>43965.0</v>
      </c>
      <c r="C1261" s="114">
        <v>0.399</v>
      </c>
      <c r="D1261" s="122" t="s">
        <v>70</v>
      </c>
      <c r="E1261" s="124" t="s">
        <v>710</v>
      </c>
      <c r="F1261" s="39" t="str">
        <f t="shared" si="1"/>
        <v>MARiachão43965</v>
      </c>
      <c r="G1261" s="114">
        <v>0.399</v>
      </c>
    </row>
    <row r="1262">
      <c r="A1262" s="118" t="s">
        <v>1491</v>
      </c>
      <c r="B1262" s="119">
        <v>43965.0</v>
      </c>
      <c r="C1262" s="120">
        <v>0.389</v>
      </c>
      <c r="D1262" s="118" t="s">
        <v>70</v>
      </c>
      <c r="E1262" s="121" t="s">
        <v>710</v>
      </c>
      <c r="F1262" s="39" t="str">
        <f t="shared" si="1"/>
        <v>MARibamar Fiquene43965</v>
      </c>
      <c r="G1262" s="120">
        <v>0.389</v>
      </c>
    </row>
    <row r="1263">
      <c r="A1263" s="122" t="s">
        <v>1492</v>
      </c>
      <c r="B1263" s="123">
        <v>43965.0</v>
      </c>
      <c r="C1263" s="114">
        <v>0.408</v>
      </c>
      <c r="D1263" s="122" t="s">
        <v>70</v>
      </c>
      <c r="E1263" s="124" t="s">
        <v>710</v>
      </c>
      <c r="F1263" s="39" t="str">
        <f t="shared" si="1"/>
        <v>MARosário43965</v>
      </c>
      <c r="G1263" s="114">
        <v>0.408</v>
      </c>
    </row>
    <row r="1264">
      <c r="A1264" s="118" t="s">
        <v>1493</v>
      </c>
      <c r="B1264" s="119">
        <v>43965.0</v>
      </c>
      <c r="C1264" s="120">
        <v>0.576</v>
      </c>
      <c r="D1264" s="118" t="s">
        <v>70</v>
      </c>
      <c r="E1264" s="121" t="s">
        <v>710</v>
      </c>
      <c r="F1264" s="39" t="str">
        <f t="shared" si="1"/>
        <v>MASambaíba43965</v>
      </c>
      <c r="G1264" s="120">
        <v>0.576</v>
      </c>
    </row>
    <row r="1265">
      <c r="A1265" s="122" t="s">
        <v>1494</v>
      </c>
      <c r="B1265" s="123">
        <v>43965.0</v>
      </c>
      <c r="C1265" s="114">
        <v>0.419</v>
      </c>
      <c r="D1265" s="122" t="s">
        <v>70</v>
      </c>
      <c r="E1265" s="124" t="s">
        <v>710</v>
      </c>
      <c r="F1265" s="39" t="str">
        <f t="shared" si="1"/>
        <v>MASanta Filomena do Maranhão43965</v>
      </c>
      <c r="G1265" s="114">
        <v>0.419</v>
      </c>
    </row>
    <row r="1266">
      <c r="A1266" s="118" t="s">
        <v>1495</v>
      </c>
      <c r="B1266" s="119">
        <v>43965.0</v>
      </c>
      <c r="C1266" s="120">
        <v>0.484</v>
      </c>
      <c r="D1266" s="118" t="s">
        <v>70</v>
      </c>
      <c r="E1266" s="121" t="s">
        <v>710</v>
      </c>
      <c r="F1266" s="39" t="str">
        <f t="shared" si="1"/>
        <v>MASanta Helena43965</v>
      </c>
      <c r="G1266" s="120">
        <v>0.484</v>
      </c>
    </row>
    <row r="1267">
      <c r="A1267" s="122" t="s">
        <v>675</v>
      </c>
      <c r="B1267" s="123">
        <v>43965.0</v>
      </c>
      <c r="C1267" s="114">
        <v>0.461</v>
      </c>
      <c r="D1267" s="122" t="s">
        <v>70</v>
      </c>
      <c r="E1267" s="124" t="s">
        <v>710</v>
      </c>
      <c r="F1267" s="39" t="str">
        <f t="shared" si="1"/>
        <v>MASanta Inês43965</v>
      </c>
      <c r="G1267" s="114">
        <v>0.461</v>
      </c>
    </row>
    <row r="1268">
      <c r="A1268" s="118" t="s">
        <v>677</v>
      </c>
      <c r="B1268" s="119">
        <v>43965.0</v>
      </c>
      <c r="C1268" s="120">
        <v>0.426</v>
      </c>
      <c r="D1268" s="118" t="s">
        <v>70</v>
      </c>
      <c r="E1268" s="121" t="s">
        <v>710</v>
      </c>
      <c r="F1268" s="39" t="str">
        <f t="shared" si="1"/>
        <v>MASanta Luzia43965</v>
      </c>
      <c r="G1268" s="120">
        <v>0.426</v>
      </c>
    </row>
    <row r="1269">
      <c r="A1269" s="122" t="s">
        <v>1496</v>
      </c>
      <c r="B1269" s="123">
        <v>43965.0</v>
      </c>
      <c r="C1269" s="114">
        <v>0.429</v>
      </c>
      <c r="D1269" s="122" t="s">
        <v>70</v>
      </c>
      <c r="E1269" s="124" t="s">
        <v>710</v>
      </c>
      <c r="F1269" s="39" t="str">
        <f t="shared" si="1"/>
        <v>MASanta Luzia do Paruá43965</v>
      </c>
      <c r="G1269" s="114">
        <v>0.429</v>
      </c>
    </row>
    <row r="1270">
      <c r="A1270" s="118" t="s">
        <v>1497</v>
      </c>
      <c r="B1270" s="119">
        <v>43965.0</v>
      </c>
      <c r="C1270" s="120">
        <v>0.556</v>
      </c>
      <c r="D1270" s="118" t="s">
        <v>70</v>
      </c>
      <c r="E1270" s="121" t="s">
        <v>710</v>
      </c>
      <c r="F1270" s="39" t="str">
        <f t="shared" si="1"/>
        <v>MASanta Quitéria do Maranhão43965</v>
      </c>
      <c r="G1270" s="120">
        <v>0.556</v>
      </c>
    </row>
    <row r="1271">
      <c r="A1271" s="122" t="s">
        <v>1498</v>
      </c>
      <c r="B1271" s="123">
        <v>43965.0</v>
      </c>
      <c r="C1271" s="114">
        <v>0.393</v>
      </c>
      <c r="D1271" s="122" t="s">
        <v>70</v>
      </c>
      <c r="E1271" s="124" t="s">
        <v>710</v>
      </c>
      <c r="F1271" s="39" t="str">
        <f t="shared" si="1"/>
        <v>MASanta Rita43965</v>
      </c>
      <c r="G1271" s="114">
        <v>0.393</v>
      </c>
    </row>
    <row r="1272">
      <c r="A1272" s="118" t="s">
        <v>1499</v>
      </c>
      <c r="B1272" s="119">
        <v>43965.0</v>
      </c>
      <c r="C1272" s="120">
        <v>0.537</v>
      </c>
      <c r="D1272" s="118" t="s">
        <v>70</v>
      </c>
      <c r="E1272" s="121" t="s">
        <v>710</v>
      </c>
      <c r="F1272" s="39" t="str">
        <f t="shared" si="1"/>
        <v>MASantana do Maranhão43965</v>
      </c>
      <c r="G1272" s="120">
        <v>0.537</v>
      </c>
    </row>
    <row r="1273">
      <c r="A1273" s="122" t="s">
        <v>1500</v>
      </c>
      <c r="B1273" s="123">
        <v>43965.0</v>
      </c>
      <c r="C1273" s="114">
        <v>0.458</v>
      </c>
      <c r="D1273" s="122" t="s">
        <v>70</v>
      </c>
      <c r="E1273" s="124" t="s">
        <v>710</v>
      </c>
      <c r="F1273" s="39" t="str">
        <f t="shared" si="1"/>
        <v>MASanto Amaro do Maranhão43965</v>
      </c>
      <c r="G1273" s="114">
        <v>0.458</v>
      </c>
    </row>
    <row r="1274">
      <c r="A1274" s="118" t="s">
        <v>1501</v>
      </c>
      <c r="B1274" s="119">
        <v>43965.0</v>
      </c>
      <c r="C1274" s="120">
        <v>0.5</v>
      </c>
      <c r="D1274" s="118" t="s">
        <v>70</v>
      </c>
      <c r="E1274" s="121" t="s">
        <v>710</v>
      </c>
      <c r="F1274" s="39" t="str">
        <f t="shared" si="1"/>
        <v>MASanto Antônio dos Lopes43965</v>
      </c>
      <c r="G1274" s="120">
        <v>0.5</v>
      </c>
    </row>
    <row r="1275">
      <c r="A1275" s="122" t="s">
        <v>1503</v>
      </c>
      <c r="B1275" s="123">
        <v>43965.0</v>
      </c>
      <c r="C1275" s="114">
        <v>0.46</v>
      </c>
      <c r="D1275" s="122" t="s">
        <v>70</v>
      </c>
      <c r="E1275" s="124" t="s">
        <v>710</v>
      </c>
      <c r="F1275" s="39" t="str">
        <f t="shared" si="1"/>
        <v>MASão Benedito do Rio Preto43965</v>
      </c>
      <c r="G1275" s="114">
        <v>0.46</v>
      </c>
    </row>
    <row r="1276">
      <c r="A1276" s="118" t="s">
        <v>1504</v>
      </c>
      <c r="B1276" s="119">
        <v>43965.0</v>
      </c>
      <c r="C1276" s="120">
        <v>0.448</v>
      </c>
      <c r="D1276" s="118" t="s">
        <v>70</v>
      </c>
      <c r="E1276" s="121" t="s">
        <v>710</v>
      </c>
      <c r="F1276" s="39" t="str">
        <f t="shared" si="1"/>
        <v>MASão Bento43965</v>
      </c>
      <c r="G1276" s="120">
        <v>0.448</v>
      </c>
    </row>
    <row r="1277">
      <c r="A1277" s="122" t="s">
        <v>1505</v>
      </c>
      <c r="B1277" s="123">
        <v>43965.0</v>
      </c>
      <c r="C1277" s="114">
        <v>0.428</v>
      </c>
      <c r="D1277" s="122" t="s">
        <v>70</v>
      </c>
      <c r="E1277" s="124" t="s">
        <v>710</v>
      </c>
      <c r="F1277" s="39" t="str">
        <f t="shared" si="1"/>
        <v>MASão Bernardo43965</v>
      </c>
      <c r="G1277" s="114">
        <v>0.428</v>
      </c>
    </row>
    <row r="1278">
      <c r="A1278" s="118" t="s">
        <v>1506</v>
      </c>
      <c r="B1278" s="119">
        <v>43965.0</v>
      </c>
      <c r="C1278" s="120">
        <v>0.53</v>
      </c>
      <c r="D1278" s="118" t="s">
        <v>70</v>
      </c>
      <c r="E1278" s="121" t="s">
        <v>710</v>
      </c>
      <c r="F1278" s="39" t="str">
        <f t="shared" si="1"/>
        <v>MASão Domingos do Azeitão43965</v>
      </c>
      <c r="G1278" s="120">
        <v>0.53</v>
      </c>
    </row>
    <row r="1279">
      <c r="A1279" s="122" t="s">
        <v>1507</v>
      </c>
      <c r="B1279" s="123">
        <v>43965.0</v>
      </c>
      <c r="C1279" s="114">
        <v>0.474</v>
      </c>
      <c r="D1279" s="122" t="s">
        <v>70</v>
      </c>
      <c r="E1279" s="124" t="s">
        <v>710</v>
      </c>
      <c r="F1279" s="39" t="str">
        <f t="shared" si="1"/>
        <v>MASão Domingos do Maranhão43965</v>
      </c>
      <c r="G1279" s="114">
        <v>0.474</v>
      </c>
    </row>
    <row r="1280">
      <c r="A1280" s="118" t="s">
        <v>1508</v>
      </c>
      <c r="B1280" s="119">
        <v>43965.0</v>
      </c>
      <c r="C1280" s="120">
        <v>0.313</v>
      </c>
      <c r="D1280" s="118" t="s">
        <v>70</v>
      </c>
      <c r="E1280" s="121" t="s">
        <v>710</v>
      </c>
      <c r="F1280" s="39" t="str">
        <f t="shared" si="1"/>
        <v>MASão Félix de Balsas43965</v>
      </c>
      <c r="G1280" s="120">
        <v>0.313</v>
      </c>
    </row>
    <row r="1281">
      <c r="A1281" s="122" t="s">
        <v>1509</v>
      </c>
      <c r="B1281" s="123">
        <v>43965.0</v>
      </c>
      <c r="C1281" s="114">
        <v>0.511</v>
      </c>
      <c r="D1281" s="122" t="s">
        <v>70</v>
      </c>
      <c r="E1281" s="124" t="s">
        <v>710</v>
      </c>
      <c r="F1281" s="39" t="str">
        <f t="shared" si="1"/>
        <v>MASão Francisco do Brejão43965</v>
      </c>
      <c r="G1281" s="114">
        <v>0.511</v>
      </c>
    </row>
    <row r="1282">
      <c r="A1282" s="118" t="s">
        <v>1510</v>
      </c>
      <c r="B1282" s="119">
        <v>43965.0</v>
      </c>
      <c r="C1282" s="120">
        <v>0.419</v>
      </c>
      <c r="D1282" s="118" t="s">
        <v>70</v>
      </c>
      <c r="E1282" s="121" t="s">
        <v>710</v>
      </c>
      <c r="F1282" s="39" t="str">
        <f t="shared" si="1"/>
        <v>MASão Francisco do Maranhão43965</v>
      </c>
      <c r="G1282" s="120">
        <v>0.419</v>
      </c>
    </row>
    <row r="1283">
      <c r="A1283" s="122" t="s">
        <v>1511</v>
      </c>
      <c r="B1283" s="123">
        <v>43965.0</v>
      </c>
      <c r="C1283" s="114">
        <v>0.557</v>
      </c>
      <c r="D1283" s="122" t="s">
        <v>70</v>
      </c>
      <c r="E1283" s="124" t="s">
        <v>710</v>
      </c>
      <c r="F1283" s="39" t="str">
        <f t="shared" si="1"/>
        <v>MASão João Batista43965</v>
      </c>
      <c r="G1283" s="114">
        <v>0.557</v>
      </c>
    </row>
    <row r="1284">
      <c r="A1284" s="118" t="s">
        <v>1512</v>
      </c>
      <c r="B1284" s="119">
        <v>43965.0</v>
      </c>
      <c r="C1284" s="120">
        <v>0.535</v>
      </c>
      <c r="D1284" s="118" t="s">
        <v>70</v>
      </c>
      <c r="E1284" s="121" t="s">
        <v>710</v>
      </c>
      <c r="F1284" s="39" t="str">
        <f t="shared" si="1"/>
        <v>MASão João do Caru43965</v>
      </c>
      <c r="G1284" s="120">
        <v>0.535</v>
      </c>
    </row>
    <row r="1285">
      <c r="A1285" s="122" t="s">
        <v>1513</v>
      </c>
      <c r="B1285" s="123">
        <v>43965.0</v>
      </c>
      <c r="C1285" s="114">
        <v>0.542</v>
      </c>
      <c r="D1285" s="122" t="s">
        <v>70</v>
      </c>
      <c r="E1285" s="124" t="s">
        <v>710</v>
      </c>
      <c r="F1285" s="39" t="str">
        <f t="shared" si="1"/>
        <v>MASão João do Paraíso43965</v>
      </c>
      <c r="G1285" s="114">
        <v>0.542</v>
      </c>
    </row>
    <row r="1286">
      <c r="A1286" s="118" t="s">
        <v>1514</v>
      </c>
      <c r="B1286" s="119">
        <v>43965.0</v>
      </c>
      <c r="C1286" s="120">
        <v>0.494</v>
      </c>
      <c r="D1286" s="118" t="s">
        <v>70</v>
      </c>
      <c r="E1286" s="121" t="s">
        <v>710</v>
      </c>
      <c r="F1286" s="39" t="str">
        <f t="shared" si="1"/>
        <v>MASão João do Soter43965</v>
      </c>
      <c r="G1286" s="120">
        <v>0.494</v>
      </c>
    </row>
    <row r="1287">
      <c r="A1287" s="122" t="s">
        <v>1515</v>
      </c>
      <c r="B1287" s="123">
        <v>43965.0</v>
      </c>
      <c r="C1287" s="114">
        <v>0.387</v>
      </c>
      <c r="D1287" s="122" t="s">
        <v>70</v>
      </c>
      <c r="E1287" s="124" t="s">
        <v>710</v>
      </c>
      <c r="F1287" s="39" t="str">
        <f t="shared" si="1"/>
        <v>MASão João dos Patos43965</v>
      </c>
      <c r="G1287" s="114">
        <v>0.387</v>
      </c>
    </row>
    <row r="1288">
      <c r="A1288" s="118" t="s">
        <v>1516</v>
      </c>
      <c r="B1288" s="119">
        <v>43965.0</v>
      </c>
      <c r="C1288" s="120">
        <v>0.503</v>
      </c>
      <c r="D1288" s="118" t="s">
        <v>70</v>
      </c>
      <c r="E1288" s="121" t="s">
        <v>710</v>
      </c>
      <c r="F1288" s="39" t="str">
        <f t="shared" si="1"/>
        <v>MASão José de Ribamar43965</v>
      </c>
      <c r="G1288" s="120">
        <v>0.503</v>
      </c>
    </row>
    <row r="1289">
      <c r="A1289" s="122" t="s">
        <v>1517</v>
      </c>
      <c r="B1289" s="123">
        <v>43965.0</v>
      </c>
      <c r="C1289" s="114">
        <v>0.431</v>
      </c>
      <c r="D1289" s="122" t="s">
        <v>70</v>
      </c>
      <c r="E1289" s="124" t="s">
        <v>710</v>
      </c>
      <c r="F1289" s="39" t="str">
        <f t="shared" si="1"/>
        <v>MASão José dos Basílios43965</v>
      </c>
      <c r="G1289" s="114">
        <v>0.431</v>
      </c>
    </row>
    <row r="1290">
      <c r="A1290" s="118" t="s">
        <v>1217</v>
      </c>
      <c r="B1290" s="119">
        <v>43965.0</v>
      </c>
      <c r="C1290" s="120">
        <v>0.571</v>
      </c>
      <c r="D1290" s="118" t="s">
        <v>65</v>
      </c>
      <c r="E1290" s="121" t="s">
        <v>710</v>
      </c>
      <c r="F1290" s="39" t="str">
        <f t="shared" si="1"/>
        <v>CESão Luís do Curu43965</v>
      </c>
      <c r="G1290" s="120">
        <v>0.571</v>
      </c>
    </row>
    <row r="1291">
      <c r="A1291" s="122" t="s">
        <v>231</v>
      </c>
      <c r="B1291" s="123">
        <v>43965.0</v>
      </c>
      <c r="C1291" s="114">
        <v>0.397</v>
      </c>
      <c r="D1291" s="122" t="s">
        <v>55</v>
      </c>
      <c r="E1291" s="124" t="s">
        <v>710</v>
      </c>
      <c r="F1291" s="39" t="str">
        <f t="shared" si="1"/>
        <v>ALSão Luís do Quitunde43965</v>
      </c>
      <c r="G1291" s="114">
        <v>0.397</v>
      </c>
    </row>
    <row r="1292">
      <c r="A1292" s="118" t="s">
        <v>1518</v>
      </c>
      <c r="B1292" s="119">
        <v>43965.0</v>
      </c>
      <c r="C1292" s="120">
        <v>0.419</v>
      </c>
      <c r="D1292" s="118" t="s">
        <v>70</v>
      </c>
      <c r="E1292" s="121" t="s">
        <v>710</v>
      </c>
      <c r="F1292" s="39" t="str">
        <f t="shared" si="1"/>
        <v>MASão Mateus do Maranhão43965</v>
      </c>
      <c r="G1292" s="120">
        <v>0.419</v>
      </c>
    </row>
    <row r="1293">
      <c r="A1293" s="122" t="s">
        <v>1519</v>
      </c>
      <c r="B1293" s="123">
        <v>43965.0</v>
      </c>
      <c r="C1293" s="114">
        <v>0.347</v>
      </c>
      <c r="D1293" s="122" t="s">
        <v>70</v>
      </c>
      <c r="E1293" s="124" t="s">
        <v>710</v>
      </c>
      <c r="F1293" s="39" t="str">
        <f t="shared" si="1"/>
        <v>MASão Pedro da Água Branca43965</v>
      </c>
      <c r="G1293" s="114">
        <v>0.347</v>
      </c>
    </row>
    <row r="1294">
      <c r="A1294" s="118" t="s">
        <v>1520</v>
      </c>
      <c r="B1294" s="119">
        <v>43965.0</v>
      </c>
      <c r="C1294" s="120">
        <v>0.3</v>
      </c>
      <c r="D1294" s="118" t="s">
        <v>70</v>
      </c>
      <c r="E1294" s="121" t="s">
        <v>710</v>
      </c>
      <c r="F1294" s="39" t="str">
        <f t="shared" si="1"/>
        <v>MASão Pedro dos Crentes43965</v>
      </c>
      <c r="G1294" s="120">
        <v>0.3</v>
      </c>
    </row>
    <row r="1295">
      <c r="A1295" s="122" t="s">
        <v>1521</v>
      </c>
      <c r="B1295" s="123">
        <v>43965.0</v>
      </c>
      <c r="C1295" s="114">
        <v>0.319</v>
      </c>
      <c r="D1295" s="122" t="s">
        <v>70</v>
      </c>
      <c r="E1295" s="124" t="s">
        <v>710</v>
      </c>
      <c r="F1295" s="39" t="str">
        <f t="shared" si="1"/>
        <v>MASão Raimundo das Mangabeiras43965</v>
      </c>
      <c r="G1295" s="114">
        <v>0.319</v>
      </c>
    </row>
    <row r="1296">
      <c r="A1296" s="118" t="s">
        <v>1522</v>
      </c>
      <c r="B1296" s="119">
        <v>43965.0</v>
      </c>
      <c r="C1296" s="120">
        <v>0.674</v>
      </c>
      <c r="D1296" s="118" t="s">
        <v>70</v>
      </c>
      <c r="E1296" s="121" t="s">
        <v>710</v>
      </c>
      <c r="F1296" s="39" t="str">
        <f t="shared" si="1"/>
        <v>MASão Raimundo do Doca Bezerra43965</v>
      </c>
      <c r="G1296" s="120">
        <v>0.674</v>
      </c>
    </row>
    <row r="1297">
      <c r="A1297" s="122" t="s">
        <v>1523</v>
      </c>
      <c r="B1297" s="123">
        <v>43965.0</v>
      </c>
      <c r="C1297" s="114">
        <v>0.383</v>
      </c>
      <c r="D1297" s="122" t="s">
        <v>70</v>
      </c>
      <c r="E1297" s="124" t="s">
        <v>710</v>
      </c>
      <c r="F1297" s="39" t="str">
        <f t="shared" si="1"/>
        <v>MASão Vicente Ferrer43965</v>
      </c>
      <c r="G1297" s="114">
        <v>0.383</v>
      </c>
    </row>
    <row r="1298">
      <c r="A1298" s="118" t="s">
        <v>1524</v>
      </c>
      <c r="B1298" s="119">
        <v>43965.0</v>
      </c>
      <c r="C1298" s="120">
        <v>0.462</v>
      </c>
      <c r="D1298" s="118" t="s">
        <v>70</v>
      </c>
      <c r="E1298" s="121" t="s">
        <v>710</v>
      </c>
      <c r="F1298" s="39" t="str">
        <f t="shared" si="1"/>
        <v>MASatubinha43965</v>
      </c>
      <c r="G1298" s="120">
        <v>0.462</v>
      </c>
    </row>
    <row r="1299">
      <c r="A1299" s="122" t="s">
        <v>1525</v>
      </c>
      <c r="B1299" s="123">
        <v>43965.0</v>
      </c>
      <c r="C1299" s="114">
        <v>0.397</v>
      </c>
      <c r="D1299" s="122" t="s">
        <v>70</v>
      </c>
      <c r="E1299" s="124" t="s">
        <v>710</v>
      </c>
      <c r="F1299" s="39" t="str">
        <f t="shared" si="1"/>
        <v>MASenador Alexandre Costa43965</v>
      </c>
      <c r="G1299" s="114">
        <v>0.397</v>
      </c>
    </row>
    <row r="1300">
      <c r="A1300" s="118" t="s">
        <v>1526</v>
      </c>
      <c r="B1300" s="119">
        <v>43965.0</v>
      </c>
      <c r="C1300" s="120">
        <v>0.462</v>
      </c>
      <c r="D1300" s="118" t="s">
        <v>70</v>
      </c>
      <c r="E1300" s="121" t="s">
        <v>710</v>
      </c>
      <c r="F1300" s="39" t="str">
        <f t="shared" si="1"/>
        <v>MASenador La Rocque43965</v>
      </c>
      <c r="G1300" s="120">
        <v>0.462</v>
      </c>
    </row>
    <row r="1301">
      <c r="A1301" s="122" t="s">
        <v>1527</v>
      </c>
      <c r="B1301" s="123">
        <v>43965.0</v>
      </c>
      <c r="C1301" s="114">
        <v>0.565</v>
      </c>
      <c r="D1301" s="122" t="s">
        <v>70</v>
      </c>
      <c r="E1301" s="124" t="s">
        <v>710</v>
      </c>
      <c r="F1301" s="39" t="str">
        <f t="shared" si="1"/>
        <v>MASerrano do Maranhão43965</v>
      </c>
      <c r="G1301" s="114">
        <v>0.565</v>
      </c>
    </row>
    <row r="1302">
      <c r="A1302" s="118" t="s">
        <v>1528</v>
      </c>
      <c r="B1302" s="119">
        <v>43965.0</v>
      </c>
      <c r="C1302" s="120">
        <v>0.57</v>
      </c>
      <c r="D1302" s="118" t="s">
        <v>70</v>
      </c>
      <c r="E1302" s="121" t="s">
        <v>710</v>
      </c>
      <c r="F1302" s="39" t="str">
        <f t="shared" si="1"/>
        <v>MASítio Novo43965</v>
      </c>
      <c r="G1302" s="120">
        <v>0.57</v>
      </c>
    </row>
    <row r="1303">
      <c r="A1303" s="122" t="s">
        <v>1529</v>
      </c>
      <c r="B1303" s="123">
        <v>43965.0</v>
      </c>
      <c r="C1303" s="114">
        <v>0.39</v>
      </c>
      <c r="D1303" s="122" t="s">
        <v>70</v>
      </c>
      <c r="E1303" s="124" t="s">
        <v>710</v>
      </c>
      <c r="F1303" s="39" t="str">
        <f t="shared" si="1"/>
        <v>MASucupira do Norte43965</v>
      </c>
      <c r="G1303" s="114">
        <v>0.39</v>
      </c>
    </row>
    <row r="1304">
      <c r="A1304" s="118" t="s">
        <v>1530</v>
      </c>
      <c r="B1304" s="119">
        <v>43965.0</v>
      </c>
      <c r="C1304" s="120">
        <v>0.395</v>
      </c>
      <c r="D1304" s="118" t="s">
        <v>70</v>
      </c>
      <c r="E1304" s="121" t="s">
        <v>710</v>
      </c>
      <c r="F1304" s="39" t="str">
        <f t="shared" si="1"/>
        <v>MASucupira do Riachão43965</v>
      </c>
      <c r="G1304" s="120">
        <v>0.395</v>
      </c>
    </row>
    <row r="1305">
      <c r="A1305" s="122" t="s">
        <v>1531</v>
      </c>
      <c r="B1305" s="123">
        <v>43965.0</v>
      </c>
      <c r="C1305" s="114">
        <v>0.356</v>
      </c>
      <c r="D1305" s="122" t="s">
        <v>70</v>
      </c>
      <c r="E1305" s="124" t="s">
        <v>710</v>
      </c>
      <c r="F1305" s="39" t="str">
        <f t="shared" si="1"/>
        <v>MATasso Fragoso43965</v>
      </c>
      <c r="G1305" s="114">
        <v>0.356</v>
      </c>
    </row>
    <row r="1306">
      <c r="A1306" s="118" t="s">
        <v>1532</v>
      </c>
      <c r="B1306" s="119">
        <v>43965.0</v>
      </c>
      <c r="C1306" s="120">
        <v>0.56</v>
      </c>
      <c r="D1306" s="118" t="s">
        <v>70</v>
      </c>
      <c r="E1306" s="121" t="s">
        <v>710</v>
      </c>
      <c r="F1306" s="39" t="str">
        <f t="shared" si="1"/>
        <v>MATimbiras43965</v>
      </c>
      <c r="G1306" s="120">
        <v>0.56</v>
      </c>
    </row>
    <row r="1307">
      <c r="A1307" s="122" t="s">
        <v>1533</v>
      </c>
      <c r="B1307" s="123">
        <v>43965.0</v>
      </c>
      <c r="C1307" s="114">
        <v>0.458</v>
      </c>
      <c r="D1307" s="122" t="s">
        <v>70</v>
      </c>
      <c r="E1307" s="124" t="s">
        <v>710</v>
      </c>
      <c r="F1307" s="39" t="str">
        <f t="shared" si="1"/>
        <v>MATimon43965</v>
      </c>
      <c r="G1307" s="114">
        <v>0.458</v>
      </c>
    </row>
    <row r="1308">
      <c r="A1308" s="118" t="s">
        <v>1534</v>
      </c>
      <c r="B1308" s="119">
        <v>43965.0</v>
      </c>
      <c r="C1308" s="120">
        <v>0.483</v>
      </c>
      <c r="D1308" s="118" t="s">
        <v>70</v>
      </c>
      <c r="E1308" s="121" t="s">
        <v>710</v>
      </c>
      <c r="F1308" s="39" t="str">
        <f t="shared" si="1"/>
        <v>MATrizidela do Vale43965</v>
      </c>
      <c r="G1308" s="120">
        <v>0.483</v>
      </c>
    </row>
    <row r="1309">
      <c r="A1309" s="122" t="s">
        <v>1535</v>
      </c>
      <c r="B1309" s="123">
        <v>43965.0</v>
      </c>
      <c r="C1309" s="114">
        <v>0.667</v>
      </c>
      <c r="D1309" s="122" t="s">
        <v>70</v>
      </c>
      <c r="E1309" s="124" t="s">
        <v>710</v>
      </c>
      <c r="F1309" s="39" t="str">
        <f t="shared" si="1"/>
        <v>MATufilândia43965</v>
      </c>
      <c r="G1309" s="114">
        <v>0.667</v>
      </c>
    </row>
    <row r="1310">
      <c r="A1310" s="118" t="s">
        <v>1536</v>
      </c>
      <c r="B1310" s="119">
        <v>43965.0</v>
      </c>
      <c r="C1310" s="120">
        <v>0.459</v>
      </c>
      <c r="D1310" s="118" t="s">
        <v>70</v>
      </c>
      <c r="E1310" s="121" t="s">
        <v>710</v>
      </c>
      <c r="F1310" s="39" t="str">
        <f t="shared" si="1"/>
        <v>MATuntum43965</v>
      </c>
      <c r="G1310" s="120">
        <v>0.459</v>
      </c>
    </row>
    <row r="1311">
      <c r="A1311" s="122" t="s">
        <v>1537</v>
      </c>
      <c r="B1311" s="123">
        <v>43965.0</v>
      </c>
      <c r="C1311" s="114">
        <v>0.545</v>
      </c>
      <c r="D1311" s="122" t="s">
        <v>70</v>
      </c>
      <c r="E1311" s="124" t="s">
        <v>710</v>
      </c>
      <c r="F1311" s="39" t="str">
        <f t="shared" si="1"/>
        <v>MATuriaçu43965</v>
      </c>
      <c r="G1311" s="114">
        <v>0.545</v>
      </c>
    </row>
    <row r="1312">
      <c r="A1312" s="118" t="s">
        <v>1538</v>
      </c>
      <c r="B1312" s="119">
        <v>43965.0</v>
      </c>
      <c r="C1312" s="120">
        <v>0.492</v>
      </c>
      <c r="D1312" s="118" t="s">
        <v>70</v>
      </c>
      <c r="E1312" s="121" t="s">
        <v>710</v>
      </c>
      <c r="F1312" s="39" t="str">
        <f t="shared" si="1"/>
        <v>MATurilândia43965</v>
      </c>
      <c r="G1312" s="120">
        <v>0.492</v>
      </c>
    </row>
    <row r="1313">
      <c r="A1313" s="122" t="s">
        <v>1539</v>
      </c>
      <c r="B1313" s="123">
        <v>43965.0</v>
      </c>
      <c r="C1313" s="114">
        <v>0.507</v>
      </c>
      <c r="D1313" s="122" t="s">
        <v>70</v>
      </c>
      <c r="E1313" s="124" t="s">
        <v>710</v>
      </c>
      <c r="F1313" s="39" t="str">
        <f t="shared" si="1"/>
        <v>MATutóia43965</v>
      </c>
      <c r="G1313" s="114">
        <v>0.507</v>
      </c>
    </row>
    <row r="1314">
      <c r="A1314" s="118" t="s">
        <v>1540</v>
      </c>
      <c r="B1314" s="119">
        <v>43965.0</v>
      </c>
      <c r="C1314" s="120">
        <v>0.405</v>
      </c>
      <c r="D1314" s="118" t="s">
        <v>70</v>
      </c>
      <c r="E1314" s="121" t="s">
        <v>710</v>
      </c>
      <c r="F1314" s="39" t="str">
        <f t="shared" si="1"/>
        <v>MAUrbano Santos43965</v>
      </c>
      <c r="G1314" s="120">
        <v>0.405</v>
      </c>
    </row>
    <row r="1315">
      <c r="A1315" s="122" t="s">
        <v>1541</v>
      </c>
      <c r="B1315" s="123">
        <v>43965.0</v>
      </c>
      <c r="C1315" s="114">
        <v>0.339</v>
      </c>
      <c r="D1315" s="122" t="s">
        <v>70</v>
      </c>
      <c r="E1315" s="124" t="s">
        <v>710</v>
      </c>
      <c r="F1315" s="39" t="str">
        <f t="shared" si="1"/>
        <v>MAVargem Grande43965</v>
      </c>
      <c r="G1315" s="114">
        <v>0.339</v>
      </c>
    </row>
    <row r="1316">
      <c r="A1316" s="118" t="s">
        <v>1103</v>
      </c>
      <c r="B1316" s="119">
        <v>43965.0</v>
      </c>
      <c r="C1316" s="120">
        <v>0.406</v>
      </c>
      <c r="D1316" s="118" t="s">
        <v>70</v>
      </c>
      <c r="E1316" s="121" t="s">
        <v>710</v>
      </c>
      <c r="F1316" s="39" t="str">
        <f t="shared" si="1"/>
        <v>MAViana43965</v>
      </c>
      <c r="G1316" s="120">
        <v>0.406</v>
      </c>
    </row>
    <row r="1317">
      <c r="A1317" s="122" t="s">
        <v>1542</v>
      </c>
      <c r="B1317" s="123">
        <v>43965.0</v>
      </c>
      <c r="C1317" s="114">
        <v>0.407</v>
      </c>
      <c r="D1317" s="122" t="s">
        <v>70</v>
      </c>
      <c r="E1317" s="124" t="s">
        <v>710</v>
      </c>
      <c r="F1317" s="39" t="str">
        <f t="shared" si="1"/>
        <v>MAVila Nova dos Martírios43965</v>
      </c>
      <c r="G1317" s="114">
        <v>0.407</v>
      </c>
    </row>
    <row r="1318">
      <c r="A1318" s="118" t="s">
        <v>1543</v>
      </c>
      <c r="B1318" s="119">
        <v>43965.0</v>
      </c>
      <c r="C1318" s="120">
        <v>0.415</v>
      </c>
      <c r="D1318" s="118" t="s">
        <v>70</v>
      </c>
      <c r="E1318" s="121" t="s">
        <v>710</v>
      </c>
      <c r="F1318" s="39" t="str">
        <f t="shared" si="1"/>
        <v>MAVitória do Mearim43965</v>
      </c>
      <c r="G1318" s="120">
        <v>0.415</v>
      </c>
    </row>
    <row r="1319">
      <c r="A1319" s="122" t="s">
        <v>1544</v>
      </c>
      <c r="B1319" s="123">
        <v>43965.0</v>
      </c>
      <c r="C1319" s="114">
        <v>0.44</v>
      </c>
      <c r="D1319" s="122" t="s">
        <v>70</v>
      </c>
      <c r="E1319" s="124" t="s">
        <v>710</v>
      </c>
      <c r="F1319" s="39" t="str">
        <f t="shared" si="1"/>
        <v>MAVitorino Freire43965</v>
      </c>
      <c r="G1319" s="114">
        <v>0.44</v>
      </c>
    </row>
    <row r="1320">
      <c r="A1320" s="118" t="s">
        <v>1545</v>
      </c>
      <c r="B1320" s="119">
        <v>43965.0</v>
      </c>
      <c r="C1320" s="120">
        <v>0.432</v>
      </c>
      <c r="D1320" s="118" t="s">
        <v>70</v>
      </c>
      <c r="E1320" s="121" t="s">
        <v>710</v>
      </c>
      <c r="F1320" s="39" t="str">
        <f t="shared" si="1"/>
        <v>MAZé Doca43965</v>
      </c>
      <c r="G1320" s="120">
        <v>0.432</v>
      </c>
    </row>
    <row r="1321">
      <c r="A1321" s="122" t="s">
        <v>1546</v>
      </c>
      <c r="B1321" s="123">
        <v>43965.0</v>
      </c>
      <c r="C1321" s="114">
        <v>0.324</v>
      </c>
      <c r="D1321" s="122" t="s">
        <v>43</v>
      </c>
      <c r="E1321" s="124" t="s">
        <v>710</v>
      </c>
      <c r="F1321" s="39" t="str">
        <f t="shared" si="1"/>
        <v>MTAcorizal43965</v>
      </c>
      <c r="G1321" s="114">
        <v>0.324</v>
      </c>
    </row>
    <row r="1322">
      <c r="A1322" s="118" t="s">
        <v>1547</v>
      </c>
      <c r="B1322" s="119">
        <v>43965.0</v>
      </c>
      <c r="C1322" s="120">
        <v>0.413</v>
      </c>
      <c r="D1322" s="118" t="s">
        <v>43</v>
      </c>
      <c r="E1322" s="121" t="s">
        <v>710</v>
      </c>
      <c r="F1322" s="39" t="str">
        <f t="shared" si="1"/>
        <v>MTÁgua Boa43965</v>
      </c>
      <c r="G1322" s="120">
        <v>0.413</v>
      </c>
    </row>
    <row r="1323">
      <c r="A1323" s="122" t="s">
        <v>1548</v>
      </c>
      <c r="B1323" s="123">
        <v>43965.0</v>
      </c>
      <c r="C1323" s="114">
        <v>0.422</v>
      </c>
      <c r="D1323" s="122" t="s">
        <v>43</v>
      </c>
      <c r="E1323" s="124" t="s">
        <v>710</v>
      </c>
      <c r="F1323" s="39" t="str">
        <f t="shared" si="1"/>
        <v>MTAlta Floresta43965</v>
      </c>
      <c r="G1323" s="114">
        <v>0.422</v>
      </c>
    </row>
    <row r="1324">
      <c r="A1324" s="118" t="s">
        <v>1549</v>
      </c>
      <c r="B1324" s="119">
        <v>43965.0</v>
      </c>
      <c r="C1324" s="120">
        <v>0.363</v>
      </c>
      <c r="D1324" s="118" t="s">
        <v>43</v>
      </c>
      <c r="E1324" s="121" t="s">
        <v>710</v>
      </c>
      <c r="F1324" s="39" t="str">
        <f t="shared" si="1"/>
        <v>MTAlto Araguaia43965</v>
      </c>
      <c r="G1324" s="120">
        <v>0.363</v>
      </c>
    </row>
    <row r="1325">
      <c r="A1325" s="122" t="s">
        <v>1550</v>
      </c>
      <c r="B1325" s="123">
        <v>43965.0</v>
      </c>
      <c r="C1325" s="114">
        <v>0.34</v>
      </c>
      <c r="D1325" s="122" t="s">
        <v>43</v>
      </c>
      <c r="E1325" s="124" t="s">
        <v>710</v>
      </c>
      <c r="F1325" s="39" t="str">
        <f t="shared" si="1"/>
        <v>MTAlto Boa Vista43965</v>
      </c>
      <c r="G1325" s="114">
        <v>0.34</v>
      </c>
    </row>
    <row r="1326">
      <c r="A1326" s="118" t="s">
        <v>1551</v>
      </c>
      <c r="B1326" s="119">
        <v>43965.0</v>
      </c>
      <c r="C1326" s="120">
        <v>0.302</v>
      </c>
      <c r="D1326" s="118" t="s">
        <v>43</v>
      </c>
      <c r="E1326" s="121" t="s">
        <v>710</v>
      </c>
      <c r="F1326" s="39" t="str">
        <f t="shared" si="1"/>
        <v>MTAlto Garças43965</v>
      </c>
      <c r="G1326" s="120">
        <v>0.302</v>
      </c>
    </row>
    <row r="1327">
      <c r="A1327" s="122" t="s">
        <v>1552</v>
      </c>
      <c r="B1327" s="123">
        <v>43965.0</v>
      </c>
      <c r="C1327" s="114">
        <v>0.511</v>
      </c>
      <c r="D1327" s="122" t="s">
        <v>43</v>
      </c>
      <c r="E1327" s="124" t="s">
        <v>710</v>
      </c>
      <c r="F1327" s="39" t="str">
        <f t="shared" si="1"/>
        <v>MTAlto Paraguai43965</v>
      </c>
      <c r="G1327" s="114">
        <v>0.511</v>
      </c>
    </row>
    <row r="1328">
      <c r="A1328" s="118" t="s">
        <v>1553</v>
      </c>
      <c r="B1328" s="119">
        <v>43965.0</v>
      </c>
      <c r="C1328" s="120">
        <v>0.238</v>
      </c>
      <c r="D1328" s="118" t="s">
        <v>43</v>
      </c>
      <c r="E1328" s="121" t="s">
        <v>710</v>
      </c>
      <c r="F1328" s="39" t="str">
        <f t="shared" si="1"/>
        <v>MTAlto Taquari43965</v>
      </c>
      <c r="G1328" s="120">
        <v>0.238</v>
      </c>
    </row>
    <row r="1329">
      <c r="A1329" s="122" t="s">
        <v>1554</v>
      </c>
      <c r="B1329" s="123">
        <v>43965.0</v>
      </c>
      <c r="C1329" s="114">
        <v>0.475</v>
      </c>
      <c r="D1329" s="122" t="s">
        <v>43</v>
      </c>
      <c r="E1329" s="124" t="s">
        <v>710</v>
      </c>
      <c r="F1329" s="39" t="str">
        <f t="shared" si="1"/>
        <v>MTApiacás43965</v>
      </c>
      <c r="G1329" s="114">
        <v>0.475</v>
      </c>
    </row>
    <row r="1330">
      <c r="A1330" s="118" t="s">
        <v>1555</v>
      </c>
      <c r="B1330" s="119">
        <v>43965.0</v>
      </c>
      <c r="C1330" s="120">
        <v>0.37</v>
      </c>
      <c r="D1330" s="118" t="s">
        <v>43</v>
      </c>
      <c r="E1330" s="121" t="s">
        <v>710</v>
      </c>
      <c r="F1330" s="39" t="str">
        <f t="shared" si="1"/>
        <v>MTAraguaiana43965</v>
      </c>
      <c r="G1330" s="120">
        <v>0.37</v>
      </c>
    </row>
    <row r="1331">
      <c r="A1331" s="122" t="s">
        <v>1556</v>
      </c>
      <c r="B1331" s="123">
        <v>43965.0</v>
      </c>
      <c r="C1331" s="114">
        <v>0.4</v>
      </c>
      <c r="D1331" s="122" t="s">
        <v>43</v>
      </c>
      <c r="E1331" s="124" t="s">
        <v>710</v>
      </c>
      <c r="F1331" s="39" t="str">
        <f t="shared" si="1"/>
        <v>MTAraputanga43965</v>
      </c>
      <c r="G1331" s="114">
        <v>0.4</v>
      </c>
    </row>
    <row r="1332">
      <c r="A1332" s="118" t="s">
        <v>1557</v>
      </c>
      <c r="B1332" s="119">
        <v>43965.0</v>
      </c>
      <c r="C1332" s="120">
        <v>0.393</v>
      </c>
      <c r="D1332" s="118" t="s">
        <v>43</v>
      </c>
      <c r="E1332" s="121" t="s">
        <v>710</v>
      </c>
      <c r="F1332" s="39" t="str">
        <f t="shared" si="1"/>
        <v>MTArenápolis43965</v>
      </c>
      <c r="G1332" s="120">
        <v>0.393</v>
      </c>
    </row>
    <row r="1333">
      <c r="A1333" s="122" t="s">
        <v>1558</v>
      </c>
      <c r="B1333" s="123">
        <v>43965.0</v>
      </c>
      <c r="C1333" s="114">
        <v>0.392</v>
      </c>
      <c r="D1333" s="122" t="s">
        <v>43</v>
      </c>
      <c r="E1333" s="124" t="s">
        <v>710</v>
      </c>
      <c r="F1333" s="39" t="str">
        <f t="shared" si="1"/>
        <v>MTAripuanã43965</v>
      </c>
      <c r="G1333" s="114">
        <v>0.392</v>
      </c>
    </row>
    <row r="1334">
      <c r="A1334" s="118" t="s">
        <v>1559</v>
      </c>
      <c r="B1334" s="119">
        <v>43965.0</v>
      </c>
      <c r="C1334" s="120">
        <v>0.407</v>
      </c>
      <c r="D1334" s="118" t="s">
        <v>43</v>
      </c>
      <c r="E1334" s="121" t="s">
        <v>710</v>
      </c>
      <c r="F1334" s="39" t="str">
        <f t="shared" si="1"/>
        <v>MTBarra do Bugres43965</v>
      </c>
      <c r="G1334" s="120">
        <v>0.407</v>
      </c>
    </row>
    <row r="1335">
      <c r="A1335" s="122" t="s">
        <v>1560</v>
      </c>
      <c r="B1335" s="123">
        <v>43965.0</v>
      </c>
      <c r="C1335" s="114">
        <v>0.429</v>
      </c>
      <c r="D1335" s="122" t="s">
        <v>43</v>
      </c>
      <c r="E1335" s="124" t="s">
        <v>710</v>
      </c>
      <c r="F1335" s="39" t="str">
        <f t="shared" si="1"/>
        <v>MTBarra do Garças43965</v>
      </c>
      <c r="G1335" s="114">
        <v>0.429</v>
      </c>
    </row>
    <row r="1336">
      <c r="A1336" s="118" t="s">
        <v>1561</v>
      </c>
      <c r="B1336" s="119">
        <v>43965.0</v>
      </c>
      <c r="C1336" s="120">
        <v>0.39</v>
      </c>
      <c r="D1336" s="118" t="s">
        <v>43</v>
      </c>
      <c r="E1336" s="121" t="s">
        <v>710</v>
      </c>
      <c r="F1336" s="39" t="str">
        <f t="shared" si="1"/>
        <v>MTBom Jesus do Araguaia43965</v>
      </c>
      <c r="G1336" s="120">
        <v>0.39</v>
      </c>
    </row>
    <row r="1337">
      <c r="A1337" s="122" t="s">
        <v>1562</v>
      </c>
      <c r="B1337" s="123">
        <v>43965.0</v>
      </c>
      <c r="C1337" s="114">
        <v>0.436</v>
      </c>
      <c r="D1337" s="122" t="s">
        <v>43</v>
      </c>
      <c r="E1337" s="124" t="s">
        <v>710</v>
      </c>
      <c r="F1337" s="39" t="str">
        <f t="shared" si="1"/>
        <v>MTBrasnorte43965</v>
      </c>
      <c r="G1337" s="114">
        <v>0.436</v>
      </c>
    </row>
    <row r="1338">
      <c r="A1338" s="118" t="s">
        <v>1563</v>
      </c>
      <c r="B1338" s="119">
        <v>43965.0</v>
      </c>
      <c r="C1338" s="120">
        <v>0.402</v>
      </c>
      <c r="D1338" s="118" t="s">
        <v>43</v>
      </c>
      <c r="E1338" s="121" t="s">
        <v>710</v>
      </c>
      <c r="F1338" s="39" t="str">
        <f t="shared" si="1"/>
        <v>MTCáceres43965</v>
      </c>
      <c r="G1338" s="120">
        <v>0.402</v>
      </c>
    </row>
    <row r="1339">
      <c r="A1339" s="122" t="s">
        <v>1564</v>
      </c>
      <c r="B1339" s="123">
        <v>43965.0</v>
      </c>
      <c r="C1339" s="114">
        <v>0.405</v>
      </c>
      <c r="D1339" s="122" t="s">
        <v>43</v>
      </c>
      <c r="E1339" s="124" t="s">
        <v>710</v>
      </c>
      <c r="F1339" s="39" t="str">
        <f t="shared" si="1"/>
        <v>MTCampinápolis43965</v>
      </c>
      <c r="G1339" s="114">
        <v>0.405</v>
      </c>
    </row>
    <row r="1340">
      <c r="A1340" s="118" t="s">
        <v>1565</v>
      </c>
      <c r="B1340" s="119">
        <v>43965.0</v>
      </c>
      <c r="C1340" s="120">
        <v>0.4</v>
      </c>
      <c r="D1340" s="118" t="s">
        <v>43</v>
      </c>
      <c r="E1340" s="121" t="s">
        <v>710</v>
      </c>
      <c r="F1340" s="39" t="str">
        <f t="shared" si="1"/>
        <v>MTCampo Novo do Parecis43965</v>
      </c>
      <c r="G1340" s="120">
        <v>0.4</v>
      </c>
    </row>
    <row r="1341">
      <c r="A1341" s="122" t="s">
        <v>1566</v>
      </c>
      <c r="B1341" s="123">
        <v>43965.0</v>
      </c>
      <c r="C1341" s="114">
        <v>0.385</v>
      </c>
      <c r="D1341" s="122" t="s">
        <v>43</v>
      </c>
      <c r="E1341" s="124" t="s">
        <v>710</v>
      </c>
      <c r="F1341" s="39" t="str">
        <f t="shared" si="1"/>
        <v>MTCampo Verde43965</v>
      </c>
      <c r="G1341" s="114">
        <v>0.385</v>
      </c>
    </row>
    <row r="1342">
      <c r="A1342" s="118" t="s">
        <v>1567</v>
      </c>
      <c r="B1342" s="119">
        <v>43965.0</v>
      </c>
      <c r="C1342" s="120">
        <v>0.448</v>
      </c>
      <c r="D1342" s="118" t="s">
        <v>43</v>
      </c>
      <c r="E1342" s="121" t="s">
        <v>710</v>
      </c>
      <c r="F1342" s="39" t="str">
        <f t="shared" si="1"/>
        <v>MTCampos de Júlio43965</v>
      </c>
      <c r="G1342" s="120">
        <v>0.448</v>
      </c>
    </row>
    <row r="1343">
      <c r="A1343" s="122" t="s">
        <v>1568</v>
      </c>
      <c r="B1343" s="123">
        <v>43965.0</v>
      </c>
      <c r="C1343" s="114">
        <v>0.414</v>
      </c>
      <c r="D1343" s="122" t="s">
        <v>43</v>
      </c>
      <c r="E1343" s="124" t="s">
        <v>710</v>
      </c>
      <c r="F1343" s="39" t="str">
        <f t="shared" si="1"/>
        <v>MTCanabrava do Norte43965</v>
      </c>
      <c r="G1343" s="114">
        <v>0.414</v>
      </c>
    </row>
    <row r="1344">
      <c r="A1344" s="118" t="s">
        <v>405</v>
      </c>
      <c r="B1344" s="119">
        <v>43965.0</v>
      </c>
      <c r="C1344" s="120">
        <v>0.347</v>
      </c>
      <c r="D1344" s="118" t="s">
        <v>43</v>
      </c>
      <c r="E1344" s="121" t="s">
        <v>710</v>
      </c>
      <c r="F1344" s="39" t="str">
        <f t="shared" si="1"/>
        <v>MTCanarana43965</v>
      </c>
      <c r="G1344" s="120">
        <v>0.347</v>
      </c>
    </row>
    <row r="1345">
      <c r="A1345" s="122" t="s">
        <v>1569</v>
      </c>
      <c r="B1345" s="123">
        <v>43965.0</v>
      </c>
      <c r="C1345" s="114">
        <v>0.275</v>
      </c>
      <c r="D1345" s="122" t="s">
        <v>43</v>
      </c>
      <c r="E1345" s="124" t="s">
        <v>710</v>
      </c>
      <c r="F1345" s="39" t="str">
        <f t="shared" si="1"/>
        <v>MTCarlinda43965</v>
      </c>
      <c r="G1345" s="114">
        <v>0.275</v>
      </c>
    </row>
    <row r="1346">
      <c r="A1346" s="118" t="s">
        <v>1570</v>
      </c>
      <c r="B1346" s="119">
        <v>43965.0</v>
      </c>
      <c r="C1346" s="120">
        <v>0.514</v>
      </c>
      <c r="D1346" s="118" t="s">
        <v>43</v>
      </c>
      <c r="E1346" s="121" t="s">
        <v>710</v>
      </c>
      <c r="F1346" s="39" t="str">
        <f t="shared" si="1"/>
        <v>MTCastanheira43965</v>
      </c>
      <c r="G1346" s="120">
        <v>0.514</v>
      </c>
    </row>
    <row r="1347">
      <c r="A1347" s="122" t="s">
        <v>1571</v>
      </c>
      <c r="B1347" s="123">
        <v>43965.0</v>
      </c>
      <c r="C1347" s="114">
        <v>0.496</v>
      </c>
      <c r="D1347" s="122" t="s">
        <v>43</v>
      </c>
      <c r="E1347" s="124" t="s">
        <v>710</v>
      </c>
      <c r="F1347" s="39" t="str">
        <f t="shared" si="1"/>
        <v>MTChapada dos Guimarães43965</v>
      </c>
      <c r="G1347" s="114">
        <v>0.496</v>
      </c>
    </row>
    <row r="1348">
      <c r="A1348" s="118" t="s">
        <v>1572</v>
      </c>
      <c r="B1348" s="119">
        <v>43965.0</v>
      </c>
      <c r="C1348" s="120">
        <v>0.426</v>
      </c>
      <c r="D1348" s="118" t="s">
        <v>43</v>
      </c>
      <c r="E1348" s="121" t="s">
        <v>710</v>
      </c>
      <c r="F1348" s="39" t="str">
        <f t="shared" si="1"/>
        <v>MTCláudia43965</v>
      </c>
      <c r="G1348" s="120">
        <v>0.426</v>
      </c>
    </row>
    <row r="1349">
      <c r="A1349" s="122" t="s">
        <v>1573</v>
      </c>
      <c r="B1349" s="123">
        <v>43965.0</v>
      </c>
      <c r="C1349" s="114">
        <v>0.464</v>
      </c>
      <c r="D1349" s="122" t="s">
        <v>43</v>
      </c>
      <c r="E1349" s="124" t="s">
        <v>710</v>
      </c>
      <c r="F1349" s="39" t="str">
        <f t="shared" si="1"/>
        <v>MTCocalinho43965</v>
      </c>
      <c r="G1349" s="114">
        <v>0.464</v>
      </c>
    </row>
    <row r="1350">
      <c r="A1350" s="118" t="s">
        <v>1574</v>
      </c>
      <c r="B1350" s="119">
        <v>43965.0</v>
      </c>
      <c r="C1350" s="120">
        <v>0.346</v>
      </c>
      <c r="D1350" s="118" t="s">
        <v>43</v>
      </c>
      <c r="E1350" s="121" t="s">
        <v>710</v>
      </c>
      <c r="F1350" s="39" t="str">
        <f t="shared" si="1"/>
        <v>MTColíder43965</v>
      </c>
      <c r="G1350" s="120">
        <v>0.346</v>
      </c>
    </row>
    <row r="1351">
      <c r="A1351" s="122" t="s">
        <v>1575</v>
      </c>
      <c r="B1351" s="123">
        <v>43965.0</v>
      </c>
      <c r="C1351" s="114">
        <v>0.439</v>
      </c>
      <c r="D1351" s="122" t="s">
        <v>43</v>
      </c>
      <c r="E1351" s="124" t="s">
        <v>710</v>
      </c>
      <c r="F1351" s="39" t="str">
        <f t="shared" si="1"/>
        <v>MTColniza43965</v>
      </c>
      <c r="G1351" s="114">
        <v>0.439</v>
      </c>
    </row>
    <row r="1352">
      <c r="A1352" s="118" t="s">
        <v>1576</v>
      </c>
      <c r="B1352" s="119">
        <v>43965.0</v>
      </c>
      <c r="C1352" s="120">
        <v>0.32</v>
      </c>
      <c r="D1352" s="118" t="s">
        <v>43</v>
      </c>
      <c r="E1352" s="121" t="s">
        <v>710</v>
      </c>
      <c r="F1352" s="39" t="str">
        <f t="shared" si="1"/>
        <v>MTComodoro43965</v>
      </c>
      <c r="G1352" s="120">
        <v>0.32</v>
      </c>
    </row>
    <row r="1353">
      <c r="A1353" s="122" t="s">
        <v>1577</v>
      </c>
      <c r="B1353" s="123">
        <v>43965.0</v>
      </c>
      <c r="C1353" s="114">
        <v>0.379</v>
      </c>
      <c r="D1353" s="122" t="s">
        <v>43</v>
      </c>
      <c r="E1353" s="124" t="s">
        <v>710</v>
      </c>
      <c r="F1353" s="39" t="str">
        <f t="shared" si="1"/>
        <v>MTConfresa43965</v>
      </c>
      <c r="G1353" s="114">
        <v>0.379</v>
      </c>
    </row>
    <row r="1354">
      <c r="A1354" s="118" t="s">
        <v>1578</v>
      </c>
      <c r="B1354" s="119">
        <v>43965.0</v>
      </c>
      <c r="C1354" s="120">
        <v>0.333</v>
      </c>
      <c r="D1354" s="118" t="s">
        <v>43</v>
      </c>
      <c r="E1354" s="121" t="s">
        <v>710</v>
      </c>
      <c r="F1354" s="39" t="str">
        <f t="shared" si="1"/>
        <v>MTConquista d'Oeste43965</v>
      </c>
      <c r="G1354" s="120">
        <v>0.333</v>
      </c>
    </row>
    <row r="1355">
      <c r="A1355" s="122" t="s">
        <v>1579</v>
      </c>
      <c r="B1355" s="123">
        <v>43965.0</v>
      </c>
      <c r="C1355" s="114">
        <v>0.42</v>
      </c>
      <c r="D1355" s="122" t="s">
        <v>43</v>
      </c>
      <c r="E1355" s="124" t="s">
        <v>710</v>
      </c>
      <c r="F1355" s="39" t="str">
        <f t="shared" si="1"/>
        <v>MTCotriguaçu43965</v>
      </c>
      <c r="G1355" s="114">
        <v>0.42</v>
      </c>
    </row>
    <row r="1356">
      <c r="A1356" s="118" t="s">
        <v>1580</v>
      </c>
      <c r="B1356" s="119">
        <v>43965.0</v>
      </c>
      <c r="C1356" s="120">
        <v>0.394</v>
      </c>
      <c r="D1356" s="118" t="s">
        <v>43</v>
      </c>
      <c r="E1356" s="121" t="s">
        <v>710</v>
      </c>
      <c r="F1356" s="39" t="str">
        <f t="shared" si="1"/>
        <v>MTCuiabá43965</v>
      </c>
      <c r="G1356" s="120">
        <v>0.394</v>
      </c>
    </row>
    <row r="1357">
      <c r="A1357" s="122" t="s">
        <v>1581</v>
      </c>
      <c r="B1357" s="123">
        <v>43965.0</v>
      </c>
      <c r="C1357" s="114">
        <v>0.387</v>
      </c>
      <c r="D1357" s="122" t="s">
        <v>43</v>
      </c>
      <c r="E1357" s="124" t="s">
        <v>710</v>
      </c>
      <c r="F1357" s="39" t="str">
        <f t="shared" si="1"/>
        <v>MTCurvelândia43965</v>
      </c>
      <c r="G1357" s="114">
        <v>0.387</v>
      </c>
    </row>
    <row r="1358">
      <c r="A1358" s="118" t="s">
        <v>1582</v>
      </c>
      <c r="B1358" s="119">
        <v>43965.0</v>
      </c>
      <c r="C1358" s="120">
        <v>0.413</v>
      </c>
      <c r="D1358" s="118" t="s">
        <v>43</v>
      </c>
      <c r="E1358" s="121" t="s">
        <v>710</v>
      </c>
      <c r="F1358" s="39" t="str">
        <f t="shared" si="1"/>
        <v>MTDenise43965</v>
      </c>
      <c r="G1358" s="120">
        <v>0.413</v>
      </c>
    </row>
    <row r="1359">
      <c r="A1359" s="122" t="s">
        <v>1583</v>
      </c>
      <c r="B1359" s="123">
        <v>43965.0</v>
      </c>
      <c r="C1359" s="114">
        <v>0.36</v>
      </c>
      <c r="D1359" s="122" t="s">
        <v>43</v>
      </c>
      <c r="E1359" s="124" t="s">
        <v>710</v>
      </c>
      <c r="F1359" s="39" t="str">
        <f t="shared" si="1"/>
        <v>MTDiamantino43965</v>
      </c>
      <c r="G1359" s="114">
        <v>0.36</v>
      </c>
    </row>
    <row r="1360">
      <c r="A1360" s="118" t="s">
        <v>1584</v>
      </c>
      <c r="B1360" s="119">
        <v>43965.0</v>
      </c>
      <c r="C1360" s="120">
        <v>0.439</v>
      </c>
      <c r="D1360" s="118" t="s">
        <v>43</v>
      </c>
      <c r="E1360" s="121" t="s">
        <v>710</v>
      </c>
      <c r="F1360" s="39" t="str">
        <f t="shared" si="1"/>
        <v>MTDom Aquino43965</v>
      </c>
      <c r="G1360" s="120">
        <v>0.439</v>
      </c>
    </row>
    <row r="1361">
      <c r="A1361" s="122" t="s">
        <v>1585</v>
      </c>
      <c r="B1361" s="123">
        <v>43965.0</v>
      </c>
      <c r="C1361" s="114">
        <v>0.44</v>
      </c>
      <c r="D1361" s="122" t="s">
        <v>43</v>
      </c>
      <c r="E1361" s="124" t="s">
        <v>710</v>
      </c>
      <c r="F1361" s="39" t="str">
        <f t="shared" si="1"/>
        <v>MTFeliz Natal43965</v>
      </c>
      <c r="G1361" s="114">
        <v>0.44</v>
      </c>
    </row>
    <row r="1362">
      <c r="A1362" s="118" t="s">
        <v>1587</v>
      </c>
      <c r="B1362" s="119">
        <v>43965.0</v>
      </c>
      <c r="C1362" s="120">
        <v>0.417</v>
      </c>
      <c r="D1362" s="118" t="s">
        <v>43</v>
      </c>
      <c r="E1362" s="121" t="s">
        <v>710</v>
      </c>
      <c r="F1362" s="39" t="str">
        <f t="shared" si="1"/>
        <v>MTGaúcha do Norte43965</v>
      </c>
      <c r="G1362" s="120">
        <v>0.417</v>
      </c>
    </row>
    <row r="1363">
      <c r="A1363" s="122" t="s">
        <v>1588</v>
      </c>
      <c r="B1363" s="123">
        <v>43965.0</v>
      </c>
      <c r="C1363" s="114">
        <v>0.379</v>
      </c>
      <c r="D1363" s="122" t="s">
        <v>43</v>
      </c>
      <c r="E1363" s="124" t="s">
        <v>710</v>
      </c>
      <c r="F1363" s="39" t="str">
        <f t="shared" si="1"/>
        <v>MTGeneral Carneiro43965</v>
      </c>
      <c r="G1363" s="114">
        <v>0.379</v>
      </c>
    </row>
    <row r="1364">
      <c r="A1364" s="118" t="s">
        <v>1589</v>
      </c>
      <c r="B1364" s="119">
        <v>43965.0</v>
      </c>
      <c r="C1364" s="120">
        <v>0.396</v>
      </c>
      <c r="D1364" s="118" t="s">
        <v>43</v>
      </c>
      <c r="E1364" s="121" t="s">
        <v>710</v>
      </c>
      <c r="F1364" s="39" t="str">
        <f t="shared" si="1"/>
        <v>MTGuarantã do Norte43965</v>
      </c>
      <c r="G1364" s="120">
        <v>0.396</v>
      </c>
    </row>
    <row r="1365">
      <c r="A1365" s="122" t="s">
        <v>1590</v>
      </c>
      <c r="B1365" s="123">
        <v>43965.0</v>
      </c>
      <c r="C1365" s="114">
        <v>0.343</v>
      </c>
      <c r="D1365" s="122" t="s">
        <v>43</v>
      </c>
      <c r="E1365" s="124" t="s">
        <v>710</v>
      </c>
      <c r="F1365" s="39" t="str">
        <f t="shared" si="1"/>
        <v>MTGuiratinga43965</v>
      </c>
      <c r="G1365" s="114">
        <v>0.343</v>
      </c>
    </row>
    <row r="1366">
      <c r="A1366" s="118" t="s">
        <v>1591</v>
      </c>
      <c r="B1366" s="119">
        <v>43965.0</v>
      </c>
      <c r="C1366" s="120">
        <v>0.49</v>
      </c>
      <c r="D1366" s="118" t="s">
        <v>43</v>
      </c>
      <c r="E1366" s="121" t="s">
        <v>710</v>
      </c>
      <c r="F1366" s="39" t="str">
        <f t="shared" si="1"/>
        <v>MTIpiranga do Norte43965</v>
      </c>
      <c r="G1366" s="120">
        <v>0.49</v>
      </c>
    </row>
    <row r="1367">
      <c r="A1367" s="122" t="s">
        <v>1592</v>
      </c>
      <c r="B1367" s="123">
        <v>43965.0</v>
      </c>
      <c r="C1367" s="114">
        <v>0.42</v>
      </c>
      <c r="D1367" s="122" t="s">
        <v>43</v>
      </c>
      <c r="E1367" s="124" t="s">
        <v>710</v>
      </c>
      <c r="F1367" s="39" t="str">
        <f t="shared" si="1"/>
        <v>MTItanhangá43965</v>
      </c>
      <c r="G1367" s="114">
        <v>0.42</v>
      </c>
    </row>
    <row r="1368">
      <c r="A1368" s="118" t="s">
        <v>1593</v>
      </c>
      <c r="B1368" s="119">
        <v>43965.0</v>
      </c>
      <c r="C1368" s="120">
        <v>0.379</v>
      </c>
      <c r="D1368" s="118" t="s">
        <v>43</v>
      </c>
      <c r="E1368" s="121" t="s">
        <v>710</v>
      </c>
      <c r="F1368" s="39" t="str">
        <f t="shared" si="1"/>
        <v>MTItaúba43965</v>
      </c>
      <c r="G1368" s="120">
        <v>0.379</v>
      </c>
    </row>
    <row r="1369">
      <c r="A1369" s="122" t="s">
        <v>1594</v>
      </c>
      <c r="B1369" s="123">
        <v>43965.0</v>
      </c>
      <c r="C1369" s="114">
        <v>0.366</v>
      </c>
      <c r="D1369" s="122" t="s">
        <v>43</v>
      </c>
      <c r="E1369" s="124" t="s">
        <v>710</v>
      </c>
      <c r="F1369" s="39" t="str">
        <f t="shared" si="1"/>
        <v>MTItiquira43965</v>
      </c>
      <c r="G1369" s="114">
        <v>0.366</v>
      </c>
    </row>
    <row r="1370">
      <c r="A1370" s="118" t="s">
        <v>1595</v>
      </c>
      <c r="B1370" s="119">
        <v>43965.0</v>
      </c>
      <c r="C1370" s="120">
        <v>0.415</v>
      </c>
      <c r="D1370" s="118" t="s">
        <v>43</v>
      </c>
      <c r="E1370" s="121" t="s">
        <v>710</v>
      </c>
      <c r="F1370" s="39" t="str">
        <f t="shared" si="1"/>
        <v>MTJaciara43965</v>
      </c>
      <c r="G1370" s="120">
        <v>0.415</v>
      </c>
    </row>
    <row r="1371">
      <c r="A1371" s="122" t="s">
        <v>1596</v>
      </c>
      <c r="B1371" s="123">
        <v>43965.0</v>
      </c>
      <c r="C1371" s="114">
        <v>0.417</v>
      </c>
      <c r="D1371" s="122" t="s">
        <v>43</v>
      </c>
      <c r="E1371" s="124" t="s">
        <v>710</v>
      </c>
      <c r="F1371" s="39" t="str">
        <f t="shared" si="1"/>
        <v>MTJangada43965</v>
      </c>
      <c r="G1371" s="114">
        <v>0.417</v>
      </c>
    </row>
    <row r="1372">
      <c r="A1372" s="118" t="s">
        <v>1597</v>
      </c>
      <c r="B1372" s="119">
        <v>43965.0</v>
      </c>
      <c r="C1372" s="120">
        <v>0.328</v>
      </c>
      <c r="D1372" s="118" t="s">
        <v>43</v>
      </c>
      <c r="E1372" s="121" t="s">
        <v>710</v>
      </c>
      <c r="F1372" s="39" t="str">
        <f t="shared" si="1"/>
        <v>MTJauru43965</v>
      </c>
      <c r="G1372" s="120">
        <v>0.328</v>
      </c>
    </row>
    <row r="1373">
      <c r="A1373" s="122" t="s">
        <v>1598</v>
      </c>
      <c r="B1373" s="123">
        <v>43965.0</v>
      </c>
      <c r="C1373" s="114">
        <v>0.378</v>
      </c>
      <c r="D1373" s="122" t="s">
        <v>43</v>
      </c>
      <c r="E1373" s="124" t="s">
        <v>710</v>
      </c>
      <c r="F1373" s="39" t="str">
        <f t="shared" si="1"/>
        <v>MTJuara43965</v>
      </c>
      <c r="G1373" s="114">
        <v>0.378</v>
      </c>
    </row>
    <row r="1374">
      <c r="A1374" s="118" t="s">
        <v>1599</v>
      </c>
      <c r="B1374" s="119">
        <v>43965.0</v>
      </c>
      <c r="C1374" s="120">
        <v>0.41</v>
      </c>
      <c r="D1374" s="118" t="s">
        <v>43</v>
      </c>
      <c r="E1374" s="121" t="s">
        <v>710</v>
      </c>
      <c r="F1374" s="39" t="str">
        <f t="shared" si="1"/>
        <v>MTJuína43965</v>
      </c>
      <c r="G1374" s="120">
        <v>0.41</v>
      </c>
    </row>
    <row r="1375">
      <c r="A1375" s="122" t="s">
        <v>1600</v>
      </c>
      <c r="B1375" s="123">
        <v>43965.0</v>
      </c>
      <c r="C1375" s="114">
        <v>0.443</v>
      </c>
      <c r="D1375" s="122" t="s">
        <v>43</v>
      </c>
      <c r="E1375" s="124" t="s">
        <v>710</v>
      </c>
      <c r="F1375" s="39" t="str">
        <f t="shared" si="1"/>
        <v>MTJuruena43965</v>
      </c>
      <c r="G1375" s="114">
        <v>0.443</v>
      </c>
    </row>
    <row r="1376">
      <c r="A1376" s="118" t="s">
        <v>1601</v>
      </c>
      <c r="B1376" s="119">
        <v>43965.0</v>
      </c>
      <c r="C1376" s="120">
        <v>0.479</v>
      </c>
      <c r="D1376" s="118" t="s">
        <v>43</v>
      </c>
      <c r="E1376" s="121" t="s">
        <v>710</v>
      </c>
      <c r="F1376" s="39" t="str">
        <f t="shared" si="1"/>
        <v>MTJuscimeira43965</v>
      </c>
      <c r="G1376" s="120">
        <v>0.479</v>
      </c>
    </row>
    <row r="1377">
      <c r="A1377" s="122" t="s">
        <v>1602</v>
      </c>
      <c r="B1377" s="123">
        <v>43965.0</v>
      </c>
      <c r="C1377" s="114">
        <v>0.413</v>
      </c>
      <c r="D1377" s="122" t="s">
        <v>43</v>
      </c>
      <c r="E1377" s="124" t="s">
        <v>710</v>
      </c>
      <c r="F1377" s="39" t="str">
        <f t="shared" si="1"/>
        <v>MTLambari d'Oeste43965</v>
      </c>
      <c r="G1377" s="114">
        <v>0.413</v>
      </c>
    </row>
    <row r="1378">
      <c r="A1378" s="118" t="s">
        <v>1603</v>
      </c>
      <c r="B1378" s="119">
        <v>43965.0</v>
      </c>
      <c r="C1378" s="120">
        <v>0.353</v>
      </c>
      <c r="D1378" s="118" t="s">
        <v>43</v>
      </c>
      <c r="E1378" s="121" t="s">
        <v>710</v>
      </c>
      <c r="F1378" s="39" t="str">
        <f t="shared" si="1"/>
        <v>MTLucas do Rio Verde43965</v>
      </c>
      <c r="G1378" s="120">
        <v>0.353</v>
      </c>
    </row>
    <row r="1379">
      <c r="A1379" s="122" t="s">
        <v>1604</v>
      </c>
      <c r="B1379" s="123">
        <v>43965.0</v>
      </c>
      <c r="C1379" s="114">
        <v>0.411</v>
      </c>
      <c r="D1379" s="122" t="s">
        <v>43</v>
      </c>
      <c r="E1379" s="124" t="s">
        <v>710</v>
      </c>
      <c r="F1379" s="39" t="str">
        <f t="shared" si="1"/>
        <v>MTMarcelândia43965</v>
      </c>
      <c r="G1379" s="114">
        <v>0.411</v>
      </c>
    </row>
    <row r="1380">
      <c r="A1380" s="118" t="s">
        <v>1605</v>
      </c>
      <c r="B1380" s="119">
        <v>43965.0</v>
      </c>
      <c r="C1380" s="120">
        <v>0.417</v>
      </c>
      <c r="D1380" s="118" t="s">
        <v>43</v>
      </c>
      <c r="E1380" s="121" t="s">
        <v>710</v>
      </c>
      <c r="F1380" s="39" t="str">
        <f t="shared" si="1"/>
        <v>MTMatupá43965</v>
      </c>
      <c r="G1380" s="120">
        <v>0.417</v>
      </c>
    </row>
    <row r="1381">
      <c r="A1381" s="122" t="s">
        <v>1606</v>
      </c>
      <c r="B1381" s="123">
        <v>43965.0</v>
      </c>
      <c r="C1381" s="114">
        <v>0.45</v>
      </c>
      <c r="D1381" s="122" t="s">
        <v>43</v>
      </c>
      <c r="E1381" s="124" t="s">
        <v>710</v>
      </c>
      <c r="F1381" s="39" t="str">
        <f t="shared" si="1"/>
        <v>MTMirassol d'Oeste43965</v>
      </c>
      <c r="G1381" s="114">
        <v>0.45</v>
      </c>
    </row>
    <row r="1382">
      <c r="A1382" s="118" t="s">
        <v>1607</v>
      </c>
      <c r="B1382" s="119">
        <v>43965.0</v>
      </c>
      <c r="C1382" s="120">
        <v>0.394</v>
      </c>
      <c r="D1382" s="118" t="s">
        <v>43</v>
      </c>
      <c r="E1382" s="121" t="s">
        <v>710</v>
      </c>
      <c r="F1382" s="39" t="str">
        <f t="shared" si="1"/>
        <v>MTNobres43965</v>
      </c>
      <c r="G1382" s="120">
        <v>0.394</v>
      </c>
    </row>
    <row r="1383">
      <c r="A1383" s="122" t="s">
        <v>1608</v>
      </c>
      <c r="B1383" s="123">
        <v>43965.0</v>
      </c>
      <c r="C1383" s="114">
        <v>0.327</v>
      </c>
      <c r="D1383" s="122" t="s">
        <v>43</v>
      </c>
      <c r="E1383" s="124" t="s">
        <v>710</v>
      </c>
      <c r="F1383" s="39" t="str">
        <f t="shared" si="1"/>
        <v>MTNortelândia43965</v>
      </c>
      <c r="G1383" s="114">
        <v>0.327</v>
      </c>
    </row>
    <row r="1384">
      <c r="A1384" s="118" t="s">
        <v>1609</v>
      </c>
      <c r="B1384" s="119">
        <v>43965.0</v>
      </c>
      <c r="C1384" s="120">
        <v>0.509</v>
      </c>
      <c r="D1384" s="118" t="s">
        <v>43</v>
      </c>
      <c r="E1384" s="121" t="s">
        <v>710</v>
      </c>
      <c r="F1384" s="39" t="str">
        <f t="shared" si="1"/>
        <v>MTNossa Senhora do Livramento43965</v>
      </c>
      <c r="G1384" s="120">
        <v>0.509</v>
      </c>
    </row>
    <row r="1385">
      <c r="A1385" s="122" t="s">
        <v>1610</v>
      </c>
      <c r="B1385" s="123">
        <v>43965.0</v>
      </c>
      <c r="C1385" s="114">
        <v>0.547</v>
      </c>
      <c r="D1385" s="122" t="s">
        <v>43</v>
      </c>
      <c r="E1385" s="124" t="s">
        <v>710</v>
      </c>
      <c r="F1385" s="39" t="str">
        <f t="shared" si="1"/>
        <v>MTNova Bandeirantes43965</v>
      </c>
      <c r="G1385" s="114">
        <v>0.547</v>
      </c>
    </row>
    <row r="1386">
      <c r="A1386" s="118" t="s">
        <v>1611</v>
      </c>
      <c r="B1386" s="119">
        <v>43965.0</v>
      </c>
      <c r="C1386" s="120">
        <v>0.346</v>
      </c>
      <c r="D1386" s="118" t="s">
        <v>43</v>
      </c>
      <c r="E1386" s="121" t="s">
        <v>710</v>
      </c>
      <c r="F1386" s="39" t="str">
        <f t="shared" si="1"/>
        <v>MTNova Brasilândia43965</v>
      </c>
      <c r="G1386" s="120">
        <v>0.346</v>
      </c>
    </row>
    <row r="1387">
      <c r="A1387" s="122" t="s">
        <v>1612</v>
      </c>
      <c r="B1387" s="123">
        <v>43965.0</v>
      </c>
      <c r="C1387" s="114">
        <v>0.365</v>
      </c>
      <c r="D1387" s="122" t="s">
        <v>43</v>
      </c>
      <c r="E1387" s="124" t="s">
        <v>710</v>
      </c>
      <c r="F1387" s="39" t="str">
        <f t="shared" si="1"/>
        <v>MTNova Canaã do Norte43965</v>
      </c>
      <c r="G1387" s="114">
        <v>0.365</v>
      </c>
    </row>
    <row r="1388">
      <c r="A1388" s="118" t="s">
        <v>1613</v>
      </c>
      <c r="B1388" s="119">
        <v>43965.0</v>
      </c>
      <c r="C1388" s="120">
        <v>0.5</v>
      </c>
      <c r="D1388" s="118" t="s">
        <v>43</v>
      </c>
      <c r="E1388" s="121" t="s">
        <v>710</v>
      </c>
      <c r="F1388" s="39" t="str">
        <f t="shared" si="1"/>
        <v>MTNova Guarita43965</v>
      </c>
      <c r="G1388" s="120">
        <v>0.5</v>
      </c>
    </row>
    <row r="1389">
      <c r="A1389" s="122" t="s">
        <v>1614</v>
      </c>
      <c r="B1389" s="123">
        <v>43965.0</v>
      </c>
      <c r="C1389" s="114">
        <v>0.553</v>
      </c>
      <c r="D1389" s="122" t="s">
        <v>43</v>
      </c>
      <c r="E1389" s="124" t="s">
        <v>710</v>
      </c>
      <c r="F1389" s="39" t="str">
        <f t="shared" si="1"/>
        <v>MTNova Lacerda43965</v>
      </c>
      <c r="G1389" s="114">
        <v>0.553</v>
      </c>
    </row>
    <row r="1390">
      <c r="A1390" s="118" t="s">
        <v>1615</v>
      </c>
      <c r="B1390" s="119">
        <v>43965.0</v>
      </c>
      <c r="C1390" s="120">
        <v>0.346</v>
      </c>
      <c r="D1390" s="118" t="s">
        <v>43</v>
      </c>
      <c r="E1390" s="121" t="s">
        <v>710</v>
      </c>
      <c r="F1390" s="39" t="str">
        <f t="shared" si="1"/>
        <v>MTNova Marilândia43965</v>
      </c>
      <c r="G1390" s="120">
        <v>0.346</v>
      </c>
    </row>
    <row r="1391">
      <c r="A1391" s="122" t="s">
        <v>1616</v>
      </c>
      <c r="B1391" s="123">
        <v>43965.0</v>
      </c>
      <c r="C1391" s="114">
        <v>0.447</v>
      </c>
      <c r="D1391" s="122" t="s">
        <v>43</v>
      </c>
      <c r="E1391" s="124" t="s">
        <v>710</v>
      </c>
      <c r="F1391" s="39" t="str">
        <f t="shared" si="1"/>
        <v>MTNova Maringá43965</v>
      </c>
      <c r="G1391" s="114">
        <v>0.447</v>
      </c>
    </row>
    <row r="1392">
      <c r="A1392" s="118" t="s">
        <v>1617</v>
      </c>
      <c r="B1392" s="119">
        <v>43965.0</v>
      </c>
      <c r="C1392" s="120">
        <v>0.341</v>
      </c>
      <c r="D1392" s="118" t="s">
        <v>43</v>
      </c>
      <c r="E1392" s="121" t="s">
        <v>710</v>
      </c>
      <c r="F1392" s="39" t="str">
        <f t="shared" si="1"/>
        <v>MTNova Monte Verde43965</v>
      </c>
      <c r="G1392" s="120">
        <v>0.341</v>
      </c>
    </row>
    <row r="1393">
      <c r="A1393" s="122" t="s">
        <v>1618</v>
      </c>
      <c r="B1393" s="123">
        <v>43965.0</v>
      </c>
      <c r="C1393" s="114">
        <v>0.373</v>
      </c>
      <c r="D1393" s="122" t="s">
        <v>43</v>
      </c>
      <c r="E1393" s="124" t="s">
        <v>710</v>
      </c>
      <c r="F1393" s="39" t="str">
        <f t="shared" si="1"/>
        <v>MTNova Mutum43965</v>
      </c>
      <c r="G1393" s="114">
        <v>0.373</v>
      </c>
    </row>
    <row r="1394">
      <c r="A1394" s="118" t="s">
        <v>1619</v>
      </c>
      <c r="B1394" s="119">
        <v>43965.0</v>
      </c>
      <c r="C1394" s="120">
        <v>0.405</v>
      </c>
      <c r="D1394" s="118" t="s">
        <v>43</v>
      </c>
      <c r="E1394" s="121" t="s">
        <v>710</v>
      </c>
      <c r="F1394" s="39" t="str">
        <f t="shared" si="1"/>
        <v>MTNova Olímpia43965</v>
      </c>
      <c r="G1394" s="120">
        <v>0.405</v>
      </c>
    </row>
    <row r="1395">
      <c r="A1395" s="122" t="s">
        <v>1620</v>
      </c>
      <c r="B1395" s="123">
        <v>43965.0</v>
      </c>
      <c r="C1395" s="114">
        <v>0.5</v>
      </c>
      <c r="D1395" s="122" t="s">
        <v>43</v>
      </c>
      <c r="E1395" s="124" t="s">
        <v>710</v>
      </c>
      <c r="F1395" s="39" t="str">
        <f t="shared" si="1"/>
        <v>MTNova Santa Helena43965</v>
      </c>
      <c r="G1395" s="114">
        <v>0.5</v>
      </c>
    </row>
    <row r="1396">
      <c r="A1396" s="118" t="s">
        <v>1621</v>
      </c>
      <c r="B1396" s="119">
        <v>43965.0</v>
      </c>
      <c r="C1396" s="120">
        <v>0.505</v>
      </c>
      <c r="D1396" s="118" t="s">
        <v>43</v>
      </c>
      <c r="E1396" s="121" t="s">
        <v>710</v>
      </c>
      <c r="F1396" s="39" t="str">
        <f t="shared" si="1"/>
        <v>MTNova Ubiratã43965</v>
      </c>
      <c r="G1396" s="120">
        <v>0.505</v>
      </c>
    </row>
    <row r="1397">
      <c r="A1397" s="122" t="s">
        <v>1622</v>
      </c>
      <c r="B1397" s="123">
        <v>43965.0</v>
      </c>
      <c r="C1397" s="114">
        <v>0.391</v>
      </c>
      <c r="D1397" s="122" t="s">
        <v>43</v>
      </c>
      <c r="E1397" s="124" t="s">
        <v>710</v>
      </c>
      <c r="F1397" s="39" t="str">
        <f t="shared" si="1"/>
        <v>MTNova Xavantina43965</v>
      </c>
      <c r="G1397" s="114">
        <v>0.391</v>
      </c>
    </row>
    <row r="1398">
      <c r="A1398" s="118" t="s">
        <v>1623</v>
      </c>
      <c r="B1398" s="119">
        <v>43965.0</v>
      </c>
      <c r="C1398" s="120">
        <v>0.217</v>
      </c>
      <c r="D1398" s="118" t="s">
        <v>43</v>
      </c>
      <c r="E1398" s="121" t="s">
        <v>710</v>
      </c>
      <c r="F1398" s="39" t="str">
        <f t="shared" si="1"/>
        <v>MTNovo Horizonte do Norte43965</v>
      </c>
      <c r="G1398" s="120">
        <v>0.217</v>
      </c>
    </row>
    <row r="1399">
      <c r="A1399" s="122" t="s">
        <v>1624</v>
      </c>
      <c r="B1399" s="123">
        <v>43965.0</v>
      </c>
      <c r="C1399" s="114">
        <v>0.472</v>
      </c>
      <c r="D1399" s="122" t="s">
        <v>43</v>
      </c>
      <c r="E1399" s="124" t="s">
        <v>710</v>
      </c>
      <c r="F1399" s="39" t="str">
        <f t="shared" si="1"/>
        <v>MTNovo Mundo43965</v>
      </c>
      <c r="G1399" s="114">
        <v>0.472</v>
      </c>
    </row>
    <row r="1400">
      <c r="A1400" s="118" t="s">
        <v>1625</v>
      </c>
      <c r="B1400" s="119">
        <v>43965.0</v>
      </c>
      <c r="C1400" s="120">
        <v>0.478</v>
      </c>
      <c r="D1400" s="118" t="s">
        <v>43</v>
      </c>
      <c r="E1400" s="121" t="s">
        <v>710</v>
      </c>
      <c r="F1400" s="39" t="str">
        <f t="shared" si="1"/>
        <v>MTNovo São Joaquim43965</v>
      </c>
      <c r="G1400" s="120">
        <v>0.478</v>
      </c>
    </row>
    <row r="1401">
      <c r="A1401" s="122" t="s">
        <v>1626</v>
      </c>
      <c r="B1401" s="123">
        <v>43965.0</v>
      </c>
      <c r="C1401" s="114">
        <v>0.531</v>
      </c>
      <c r="D1401" s="122" t="s">
        <v>43</v>
      </c>
      <c r="E1401" s="124" t="s">
        <v>710</v>
      </c>
      <c r="F1401" s="39" t="str">
        <f t="shared" si="1"/>
        <v>MTParanaíta43965</v>
      </c>
      <c r="G1401" s="114">
        <v>0.531</v>
      </c>
    </row>
    <row r="1402">
      <c r="A1402" s="118" t="s">
        <v>1627</v>
      </c>
      <c r="B1402" s="119">
        <v>43965.0</v>
      </c>
      <c r="C1402" s="120">
        <v>0.386</v>
      </c>
      <c r="D1402" s="118" t="s">
        <v>43</v>
      </c>
      <c r="E1402" s="121" t="s">
        <v>710</v>
      </c>
      <c r="F1402" s="39" t="str">
        <f t="shared" si="1"/>
        <v>MTParanatinga43965</v>
      </c>
      <c r="G1402" s="120">
        <v>0.386</v>
      </c>
    </row>
    <row r="1403">
      <c r="A1403" s="122" t="s">
        <v>1628</v>
      </c>
      <c r="B1403" s="123">
        <v>43965.0</v>
      </c>
      <c r="C1403" s="114">
        <v>0.402</v>
      </c>
      <c r="D1403" s="122" t="s">
        <v>43</v>
      </c>
      <c r="E1403" s="124" t="s">
        <v>710</v>
      </c>
      <c r="F1403" s="39" t="str">
        <f t="shared" si="1"/>
        <v>MTPedra Preta43965</v>
      </c>
      <c r="G1403" s="114">
        <v>0.402</v>
      </c>
    </row>
    <row r="1404">
      <c r="A1404" s="118" t="s">
        <v>1629</v>
      </c>
      <c r="B1404" s="119">
        <v>43965.0</v>
      </c>
      <c r="C1404" s="120">
        <v>0.354</v>
      </c>
      <c r="D1404" s="118" t="s">
        <v>43</v>
      </c>
      <c r="E1404" s="121" t="s">
        <v>710</v>
      </c>
      <c r="F1404" s="39" t="str">
        <f t="shared" si="1"/>
        <v>MTPeixoto de Azevedo43965</v>
      </c>
      <c r="G1404" s="120">
        <v>0.354</v>
      </c>
    </row>
    <row r="1405">
      <c r="A1405" s="122" t="s">
        <v>1630</v>
      </c>
      <c r="B1405" s="123">
        <v>43965.0</v>
      </c>
      <c r="C1405" s="114">
        <v>0.351</v>
      </c>
      <c r="D1405" s="122" t="s">
        <v>43</v>
      </c>
      <c r="E1405" s="124" t="s">
        <v>710</v>
      </c>
      <c r="F1405" s="39" t="str">
        <f t="shared" si="1"/>
        <v>MTPoconé43965</v>
      </c>
      <c r="G1405" s="114">
        <v>0.351</v>
      </c>
    </row>
    <row r="1406">
      <c r="A1406" s="118" t="s">
        <v>1631</v>
      </c>
      <c r="B1406" s="119">
        <v>43965.0</v>
      </c>
      <c r="C1406" s="120">
        <v>0.413</v>
      </c>
      <c r="D1406" s="118" t="s">
        <v>43</v>
      </c>
      <c r="E1406" s="121" t="s">
        <v>710</v>
      </c>
      <c r="F1406" s="39" t="str">
        <f t="shared" si="1"/>
        <v>MTPontal do Araguaia43965</v>
      </c>
      <c r="G1406" s="120">
        <v>0.413</v>
      </c>
    </row>
    <row r="1407">
      <c r="A1407" s="122" t="s">
        <v>1632</v>
      </c>
      <c r="B1407" s="123">
        <v>43965.0</v>
      </c>
      <c r="C1407" s="114">
        <v>0.385</v>
      </c>
      <c r="D1407" s="122" t="s">
        <v>43</v>
      </c>
      <c r="E1407" s="124" t="s">
        <v>710</v>
      </c>
      <c r="F1407" s="39" t="str">
        <f t="shared" si="1"/>
        <v>MTPontes e Lacerda43965</v>
      </c>
      <c r="G1407" s="114">
        <v>0.385</v>
      </c>
    </row>
    <row r="1408">
      <c r="A1408" s="118" t="s">
        <v>1633</v>
      </c>
      <c r="B1408" s="119">
        <v>43965.0</v>
      </c>
      <c r="C1408" s="120">
        <v>0.343</v>
      </c>
      <c r="D1408" s="118" t="s">
        <v>43</v>
      </c>
      <c r="E1408" s="121" t="s">
        <v>710</v>
      </c>
      <c r="F1408" s="39" t="str">
        <f t="shared" si="1"/>
        <v>MTPorto Alegre do Norte43965</v>
      </c>
      <c r="G1408" s="120">
        <v>0.343</v>
      </c>
    </row>
    <row r="1409">
      <c r="A1409" s="122" t="s">
        <v>1634</v>
      </c>
      <c r="B1409" s="123">
        <v>43965.0</v>
      </c>
      <c r="C1409" s="114">
        <v>0.294</v>
      </c>
      <c r="D1409" s="122" t="s">
        <v>43</v>
      </c>
      <c r="E1409" s="124" t="s">
        <v>710</v>
      </c>
      <c r="F1409" s="39" t="str">
        <f t="shared" si="1"/>
        <v>MTPorto dos Gaúchos43965</v>
      </c>
      <c r="G1409" s="114">
        <v>0.294</v>
      </c>
    </row>
    <row r="1410">
      <c r="A1410" s="118" t="s">
        <v>1635</v>
      </c>
      <c r="B1410" s="119">
        <v>43965.0</v>
      </c>
      <c r="C1410" s="120">
        <v>0.508</v>
      </c>
      <c r="D1410" s="118" t="s">
        <v>43</v>
      </c>
      <c r="E1410" s="121" t="s">
        <v>710</v>
      </c>
      <c r="F1410" s="39" t="str">
        <f t="shared" si="1"/>
        <v>MTPorto Esperidião43965</v>
      </c>
      <c r="G1410" s="120">
        <v>0.508</v>
      </c>
    </row>
    <row r="1411">
      <c r="A1411" s="122" t="s">
        <v>1636</v>
      </c>
      <c r="B1411" s="123">
        <v>43965.0</v>
      </c>
      <c r="C1411" s="114">
        <v>0.432</v>
      </c>
      <c r="D1411" s="122" t="s">
        <v>43</v>
      </c>
      <c r="E1411" s="124" t="s">
        <v>710</v>
      </c>
      <c r="F1411" s="39" t="str">
        <f t="shared" si="1"/>
        <v>MTPoxoréu43965</v>
      </c>
      <c r="G1411" s="114">
        <v>0.432</v>
      </c>
    </row>
    <row r="1412">
      <c r="A1412" s="118" t="s">
        <v>1637</v>
      </c>
      <c r="B1412" s="119">
        <v>43965.0</v>
      </c>
      <c r="C1412" s="120">
        <v>0.373</v>
      </c>
      <c r="D1412" s="118" t="s">
        <v>43</v>
      </c>
      <c r="E1412" s="121" t="s">
        <v>710</v>
      </c>
      <c r="F1412" s="39" t="str">
        <f t="shared" si="1"/>
        <v>MTPrimavera do Leste43965</v>
      </c>
      <c r="G1412" s="120">
        <v>0.373</v>
      </c>
    </row>
    <row r="1413">
      <c r="A1413" s="122" t="s">
        <v>1638</v>
      </c>
      <c r="B1413" s="123">
        <v>43965.0</v>
      </c>
      <c r="C1413" s="114">
        <v>0.33</v>
      </c>
      <c r="D1413" s="122" t="s">
        <v>43</v>
      </c>
      <c r="E1413" s="124" t="s">
        <v>710</v>
      </c>
      <c r="F1413" s="39" t="str">
        <f t="shared" si="1"/>
        <v>MTQuerência43965</v>
      </c>
      <c r="G1413" s="114">
        <v>0.33</v>
      </c>
    </row>
    <row r="1414">
      <c r="A1414" s="118" t="s">
        <v>1639</v>
      </c>
      <c r="B1414" s="119">
        <v>43965.0</v>
      </c>
      <c r="C1414" s="120">
        <v>0.463</v>
      </c>
      <c r="D1414" s="118" t="s">
        <v>43</v>
      </c>
      <c r="E1414" s="121" t="s">
        <v>710</v>
      </c>
      <c r="F1414" s="39" t="str">
        <f t="shared" si="1"/>
        <v>MTRibeirão Cascalheira43965</v>
      </c>
      <c r="G1414" s="120">
        <v>0.463</v>
      </c>
    </row>
    <row r="1415">
      <c r="A1415" s="122" t="s">
        <v>80</v>
      </c>
      <c r="B1415" s="123">
        <v>43965.0</v>
      </c>
      <c r="C1415" s="114">
        <v>0.472</v>
      </c>
      <c r="D1415" s="122" t="s">
        <v>43</v>
      </c>
      <c r="E1415" s="124" t="s">
        <v>710</v>
      </c>
      <c r="F1415" s="39" t="str">
        <f t="shared" si="1"/>
        <v>MTRio Branco43965</v>
      </c>
      <c r="G1415" s="114">
        <v>0.472</v>
      </c>
    </row>
    <row r="1416">
      <c r="A1416" s="118" t="s">
        <v>1640</v>
      </c>
      <c r="B1416" s="119">
        <v>43965.0</v>
      </c>
      <c r="C1416" s="120">
        <v>0.368</v>
      </c>
      <c r="D1416" s="118" t="s">
        <v>43</v>
      </c>
      <c r="E1416" s="121" t="s">
        <v>710</v>
      </c>
      <c r="F1416" s="39" t="str">
        <f t="shared" si="1"/>
        <v>MTRondonópolis43965</v>
      </c>
      <c r="G1416" s="120">
        <v>0.368</v>
      </c>
    </row>
    <row r="1417">
      <c r="A1417" s="122" t="s">
        <v>1641</v>
      </c>
      <c r="B1417" s="123">
        <v>43965.0</v>
      </c>
      <c r="C1417" s="114">
        <v>0.397</v>
      </c>
      <c r="D1417" s="122" t="s">
        <v>43</v>
      </c>
      <c r="E1417" s="124" t="s">
        <v>710</v>
      </c>
      <c r="F1417" s="39" t="str">
        <f t="shared" si="1"/>
        <v>MTRosário Oeste43965</v>
      </c>
      <c r="G1417" s="114">
        <v>0.397</v>
      </c>
    </row>
    <row r="1418">
      <c r="A1418" s="118" t="s">
        <v>1642</v>
      </c>
      <c r="B1418" s="119">
        <v>43965.0</v>
      </c>
      <c r="C1418" s="120">
        <v>0.583</v>
      </c>
      <c r="D1418" s="118" t="s">
        <v>43</v>
      </c>
      <c r="E1418" s="121" t="s">
        <v>710</v>
      </c>
      <c r="F1418" s="39" t="str">
        <f t="shared" si="1"/>
        <v>MTSalto do Céu43965</v>
      </c>
      <c r="G1418" s="120">
        <v>0.583</v>
      </c>
    </row>
    <row r="1419">
      <c r="A1419" s="122" t="s">
        <v>1643</v>
      </c>
      <c r="B1419" s="123">
        <v>43965.0</v>
      </c>
      <c r="C1419" s="114">
        <v>0.2</v>
      </c>
      <c r="D1419" s="122" t="s">
        <v>43</v>
      </c>
      <c r="E1419" s="124" t="s">
        <v>710</v>
      </c>
      <c r="F1419" s="39" t="str">
        <f t="shared" si="1"/>
        <v>MTSanta Carmem43965</v>
      </c>
      <c r="G1419" s="114">
        <v>0.2</v>
      </c>
    </row>
    <row r="1420">
      <c r="A1420" s="118" t="s">
        <v>1644</v>
      </c>
      <c r="B1420" s="119">
        <v>43965.0</v>
      </c>
      <c r="C1420" s="120">
        <v>0.409</v>
      </c>
      <c r="D1420" s="118" t="s">
        <v>43</v>
      </c>
      <c r="E1420" s="121" t="s">
        <v>710</v>
      </c>
      <c r="F1420" s="39" t="str">
        <f t="shared" si="1"/>
        <v>MTSanta Cruz do Xingu43965</v>
      </c>
      <c r="G1420" s="120">
        <v>0.409</v>
      </c>
    </row>
    <row r="1421">
      <c r="A1421" s="122" t="s">
        <v>1645</v>
      </c>
      <c r="B1421" s="123">
        <v>43965.0</v>
      </c>
      <c r="C1421" s="114">
        <v>0.46</v>
      </c>
      <c r="D1421" s="122" t="s">
        <v>43</v>
      </c>
      <c r="E1421" s="124" t="s">
        <v>710</v>
      </c>
      <c r="F1421" s="39" t="str">
        <f t="shared" si="1"/>
        <v>MTSanta Rita do Trivelato43965</v>
      </c>
      <c r="G1421" s="114">
        <v>0.46</v>
      </c>
    </row>
    <row r="1422">
      <c r="A1422" s="118" t="s">
        <v>1646</v>
      </c>
      <c r="B1422" s="119">
        <v>43965.0</v>
      </c>
      <c r="C1422" s="120">
        <v>0.508</v>
      </c>
      <c r="D1422" s="118" t="s">
        <v>43</v>
      </c>
      <c r="E1422" s="121" t="s">
        <v>710</v>
      </c>
      <c r="F1422" s="39" t="str">
        <f t="shared" si="1"/>
        <v>MTSanta Terezinha43965</v>
      </c>
      <c r="G1422" s="120">
        <v>0.508</v>
      </c>
    </row>
    <row r="1423">
      <c r="A1423" s="122" t="s">
        <v>1647</v>
      </c>
      <c r="B1423" s="123">
        <v>43965.0</v>
      </c>
      <c r="C1423" s="114">
        <v>0.461</v>
      </c>
      <c r="D1423" s="122" t="s">
        <v>43</v>
      </c>
      <c r="E1423" s="124" t="s">
        <v>710</v>
      </c>
      <c r="F1423" s="39" t="str">
        <f t="shared" si="1"/>
        <v>MTSanto Antônio de Leverger43965</v>
      </c>
      <c r="G1423" s="114">
        <v>0.461</v>
      </c>
    </row>
    <row r="1424">
      <c r="A1424" s="118" t="s">
        <v>1648</v>
      </c>
      <c r="B1424" s="119">
        <v>43965.0</v>
      </c>
      <c r="C1424" s="120">
        <v>0.375</v>
      </c>
      <c r="D1424" s="118" t="s">
        <v>43</v>
      </c>
      <c r="E1424" s="121" t="s">
        <v>710</v>
      </c>
      <c r="F1424" s="39" t="str">
        <f t="shared" si="1"/>
        <v>MTSanto Antônio do Leste43965</v>
      </c>
      <c r="G1424" s="120">
        <v>0.375</v>
      </c>
    </row>
    <row r="1425">
      <c r="A1425" s="122" t="s">
        <v>1649</v>
      </c>
      <c r="B1425" s="123">
        <v>43965.0</v>
      </c>
      <c r="C1425" s="114">
        <v>0.427</v>
      </c>
      <c r="D1425" s="122" t="s">
        <v>43</v>
      </c>
      <c r="E1425" s="124" t="s">
        <v>710</v>
      </c>
      <c r="F1425" s="39" t="str">
        <f t="shared" si="1"/>
        <v>MTSão Félix do Araguaia43965</v>
      </c>
      <c r="G1425" s="114">
        <v>0.427</v>
      </c>
    </row>
    <row r="1426">
      <c r="A1426" s="118" t="s">
        <v>1650</v>
      </c>
      <c r="B1426" s="119">
        <v>43965.0</v>
      </c>
      <c r="C1426" s="120">
        <v>0.361</v>
      </c>
      <c r="D1426" s="118" t="s">
        <v>43</v>
      </c>
      <c r="E1426" s="121" t="s">
        <v>710</v>
      </c>
      <c r="F1426" s="39" t="str">
        <f t="shared" si="1"/>
        <v>MTSão José do Rio Claro43965</v>
      </c>
      <c r="G1426" s="120">
        <v>0.361</v>
      </c>
    </row>
    <row r="1427">
      <c r="A1427" s="122" t="s">
        <v>1651</v>
      </c>
      <c r="B1427" s="123">
        <v>43965.0</v>
      </c>
      <c r="C1427" s="114">
        <v>0.4</v>
      </c>
      <c r="D1427" s="122" t="s">
        <v>43</v>
      </c>
      <c r="E1427" s="124" t="s">
        <v>710</v>
      </c>
      <c r="F1427" s="39" t="str">
        <f t="shared" si="1"/>
        <v>MTSão José do Xingu43965</v>
      </c>
      <c r="G1427" s="114">
        <v>0.4</v>
      </c>
    </row>
    <row r="1428">
      <c r="A1428" s="118" t="s">
        <v>1652</v>
      </c>
      <c r="B1428" s="119">
        <v>43965.0</v>
      </c>
      <c r="C1428" s="120">
        <v>0.434</v>
      </c>
      <c r="D1428" s="118" t="s">
        <v>43</v>
      </c>
      <c r="E1428" s="121" t="s">
        <v>710</v>
      </c>
      <c r="F1428" s="39" t="str">
        <f t="shared" si="1"/>
        <v>MTSão José dos Quatro Marcos43965</v>
      </c>
      <c r="G1428" s="120">
        <v>0.434</v>
      </c>
    </row>
    <row r="1429">
      <c r="A1429" s="122" t="s">
        <v>1653</v>
      </c>
      <c r="B1429" s="123">
        <v>43965.0</v>
      </c>
      <c r="C1429" s="114">
        <v>0.4</v>
      </c>
      <c r="D1429" s="122" t="s">
        <v>43</v>
      </c>
      <c r="E1429" s="124" t="s">
        <v>710</v>
      </c>
      <c r="F1429" s="39" t="str">
        <f t="shared" si="1"/>
        <v>MTSão Pedro da Cipa43965</v>
      </c>
      <c r="G1429" s="114">
        <v>0.4</v>
      </c>
    </row>
    <row r="1430">
      <c r="A1430" s="118" t="s">
        <v>1654</v>
      </c>
      <c r="B1430" s="119">
        <v>43965.0</v>
      </c>
      <c r="C1430" s="120">
        <v>0.353</v>
      </c>
      <c r="D1430" s="118" t="s">
        <v>43</v>
      </c>
      <c r="E1430" s="121" t="s">
        <v>710</v>
      </c>
      <c r="F1430" s="39" t="str">
        <f t="shared" si="1"/>
        <v>MTSapezal43965</v>
      </c>
      <c r="G1430" s="120">
        <v>0.353</v>
      </c>
    </row>
    <row r="1431">
      <c r="A1431" s="122" t="s">
        <v>1655</v>
      </c>
      <c r="B1431" s="123">
        <v>43965.0</v>
      </c>
      <c r="C1431" s="114">
        <v>0.373</v>
      </c>
      <c r="D1431" s="122" t="s">
        <v>43</v>
      </c>
      <c r="E1431" s="124" t="s">
        <v>710</v>
      </c>
      <c r="F1431" s="39" t="str">
        <f t="shared" si="1"/>
        <v>MTSinop43965</v>
      </c>
      <c r="G1431" s="114">
        <v>0.373</v>
      </c>
    </row>
    <row r="1432">
      <c r="A1432" s="118" t="s">
        <v>1656</v>
      </c>
      <c r="B1432" s="119">
        <v>43965.0</v>
      </c>
      <c r="C1432" s="120">
        <v>0.38</v>
      </c>
      <c r="D1432" s="118" t="s">
        <v>43</v>
      </c>
      <c r="E1432" s="121" t="s">
        <v>710</v>
      </c>
      <c r="F1432" s="39" t="str">
        <f t="shared" si="1"/>
        <v>MTSorriso43965</v>
      </c>
      <c r="G1432" s="120">
        <v>0.38</v>
      </c>
    </row>
    <row r="1433">
      <c r="A1433" s="122" t="s">
        <v>1657</v>
      </c>
      <c r="B1433" s="123">
        <v>43965.0</v>
      </c>
      <c r="C1433" s="114">
        <v>0.415</v>
      </c>
      <c r="D1433" s="122" t="s">
        <v>43</v>
      </c>
      <c r="E1433" s="124" t="s">
        <v>710</v>
      </c>
      <c r="F1433" s="39" t="str">
        <f t="shared" si="1"/>
        <v>MTTabaporã43965</v>
      </c>
      <c r="G1433" s="114">
        <v>0.415</v>
      </c>
    </row>
    <row r="1434">
      <c r="A1434" s="118" t="s">
        <v>1658</v>
      </c>
      <c r="B1434" s="119">
        <v>43965.0</v>
      </c>
      <c r="C1434" s="120">
        <v>0.402</v>
      </c>
      <c r="D1434" s="118" t="s">
        <v>43</v>
      </c>
      <c r="E1434" s="121" t="s">
        <v>710</v>
      </c>
      <c r="F1434" s="39" t="str">
        <f t="shared" si="1"/>
        <v>MTTangará da Serra43965</v>
      </c>
      <c r="G1434" s="120">
        <v>0.402</v>
      </c>
    </row>
    <row r="1435">
      <c r="A1435" s="122" t="s">
        <v>1659</v>
      </c>
      <c r="B1435" s="123">
        <v>43965.0</v>
      </c>
      <c r="C1435" s="114">
        <v>0.41</v>
      </c>
      <c r="D1435" s="122" t="s">
        <v>43</v>
      </c>
      <c r="E1435" s="124" t="s">
        <v>710</v>
      </c>
      <c r="F1435" s="39" t="str">
        <f t="shared" si="1"/>
        <v>MTTapurah43965</v>
      </c>
      <c r="G1435" s="114">
        <v>0.41</v>
      </c>
    </row>
    <row r="1436">
      <c r="A1436" s="118" t="s">
        <v>1660</v>
      </c>
      <c r="B1436" s="119">
        <v>43965.0</v>
      </c>
      <c r="C1436" s="120">
        <v>0.4</v>
      </c>
      <c r="D1436" s="118" t="s">
        <v>43</v>
      </c>
      <c r="E1436" s="121" t="s">
        <v>710</v>
      </c>
      <c r="F1436" s="39" t="str">
        <f t="shared" si="1"/>
        <v>MTTerra Nova do Norte43965</v>
      </c>
      <c r="G1436" s="120">
        <v>0.4</v>
      </c>
    </row>
    <row r="1437">
      <c r="A1437" s="122" t="s">
        <v>1661</v>
      </c>
      <c r="B1437" s="123">
        <v>43965.0</v>
      </c>
      <c r="C1437" s="114">
        <v>0.304</v>
      </c>
      <c r="D1437" s="122" t="s">
        <v>43</v>
      </c>
      <c r="E1437" s="124" t="s">
        <v>710</v>
      </c>
      <c r="F1437" s="39" t="str">
        <f t="shared" si="1"/>
        <v>MTUnião do Sul43965</v>
      </c>
      <c r="G1437" s="114">
        <v>0.304</v>
      </c>
    </row>
    <row r="1438">
      <c r="A1438" s="118" t="s">
        <v>1662</v>
      </c>
      <c r="B1438" s="119">
        <v>43965.0</v>
      </c>
      <c r="C1438" s="120">
        <v>0.714</v>
      </c>
      <c r="D1438" s="118" t="s">
        <v>43</v>
      </c>
      <c r="E1438" s="121" t="s">
        <v>710</v>
      </c>
      <c r="F1438" s="39" t="str">
        <f t="shared" si="1"/>
        <v>MTVale de São Domingos43965</v>
      </c>
      <c r="G1438" s="120">
        <v>0.714</v>
      </c>
    </row>
    <row r="1439">
      <c r="A1439" s="122" t="s">
        <v>1663</v>
      </c>
      <c r="B1439" s="123">
        <v>43965.0</v>
      </c>
      <c r="C1439" s="114">
        <v>0.36</v>
      </c>
      <c r="D1439" s="122" t="s">
        <v>43</v>
      </c>
      <c r="E1439" s="124" t="s">
        <v>710</v>
      </c>
      <c r="F1439" s="39" t="str">
        <f t="shared" si="1"/>
        <v>MTVárzea Grande43965</v>
      </c>
      <c r="G1439" s="114">
        <v>0.36</v>
      </c>
    </row>
    <row r="1440">
      <c r="A1440" s="118" t="s">
        <v>1664</v>
      </c>
      <c r="B1440" s="119">
        <v>43965.0</v>
      </c>
      <c r="C1440" s="120">
        <v>0.373</v>
      </c>
      <c r="D1440" s="118" t="s">
        <v>43</v>
      </c>
      <c r="E1440" s="121" t="s">
        <v>710</v>
      </c>
      <c r="F1440" s="39" t="str">
        <f t="shared" si="1"/>
        <v>MTVera43965</v>
      </c>
      <c r="G1440" s="120">
        <v>0.373</v>
      </c>
    </row>
    <row r="1441">
      <c r="A1441" s="122" t="s">
        <v>1665</v>
      </c>
      <c r="B1441" s="123">
        <v>43965.0</v>
      </c>
      <c r="C1441" s="114">
        <v>0.485</v>
      </c>
      <c r="D1441" s="122" t="s">
        <v>43</v>
      </c>
      <c r="E1441" s="124" t="s">
        <v>710</v>
      </c>
      <c r="F1441" s="39" t="str">
        <f t="shared" si="1"/>
        <v>MTVila Bela da Santíssima Trindade43965</v>
      </c>
      <c r="G1441" s="114">
        <v>0.485</v>
      </c>
    </row>
    <row r="1442">
      <c r="A1442" s="118" t="s">
        <v>1666</v>
      </c>
      <c r="B1442" s="119">
        <v>43965.0</v>
      </c>
      <c r="C1442" s="120">
        <v>0.418</v>
      </c>
      <c r="D1442" s="118" t="s">
        <v>43</v>
      </c>
      <c r="E1442" s="121" t="s">
        <v>710</v>
      </c>
      <c r="F1442" s="39" t="str">
        <f t="shared" si="1"/>
        <v>MTVila Rica43965</v>
      </c>
      <c r="G1442" s="120">
        <v>0.418</v>
      </c>
    </row>
    <row r="1443">
      <c r="A1443" s="122" t="s">
        <v>1667</v>
      </c>
      <c r="B1443" s="123">
        <v>43965.0</v>
      </c>
      <c r="C1443" s="114">
        <v>0.436</v>
      </c>
      <c r="D1443" s="122" t="s">
        <v>49</v>
      </c>
      <c r="E1443" s="124" t="s">
        <v>710</v>
      </c>
      <c r="F1443" s="39" t="str">
        <f t="shared" si="1"/>
        <v>MSÁgua Clara43965</v>
      </c>
      <c r="G1443" s="114">
        <v>0.436</v>
      </c>
    </row>
    <row r="1444">
      <c r="A1444" s="118" t="s">
        <v>1668</v>
      </c>
      <c r="B1444" s="119">
        <v>43965.0</v>
      </c>
      <c r="C1444" s="120">
        <v>0.349</v>
      </c>
      <c r="D1444" s="118" t="s">
        <v>49</v>
      </c>
      <c r="E1444" s="121" t="s">
        <v>710</v>
      </c>
      <c r="F1444" s="39" t="str">
        <f t="shared" si="1"/>
        <v>MSAlcinópolis43965</v>
      </c>
      <c r="G1444" s="120">
        <v>0.349</v>
      </c>
    </row>
    <row r="1445">
      <c r="A1445" s="122" t="s">
        <v>1669</v>
      </c>
      <c r="B1445" s="123">
        <v>43965.0</v>
      </c>
      <c r="C1445" s="114">
        <v>0.408</v>
      </c>
      <c r="D1445" s="122" t="s">
        <v>49</v>
      </c>
      <c r="E1445" s="124" t="s">
        <v>710</v>
      </c>
      <c r="F1445" s="39" t="str">
        <f t="shared" si="1"/>
        <v>MSAmambai43965</v>
      </c>
      <c r="G1445" s="114">
        <v>0.408</v>
      </c>
    </row>
    <row r="1446">
      <c r="A1446" s="118" t="s">
        <v>1670</v>
      </c>
      <c r="B1446" s="119">
        <v>43965.0</v>
      </c>
      <c r="C1446" s="120">
        <v>0.357</v>
      </c>
      <c r="D1446" s="118" t="s">
        <v>49</v>
      </c>
      <c r="E1446" s="121" t="s">
        <v>710</v>
      </c>
      <c r="F1446" s="39" t="str">
        <f t="shared" si="1"/>
        <v>MSAnastácio43965</v>
      </c>
      <c r="G1446" s="120">
        <v>0.357</v>
      </c>
    </row>
    <row r="1447">
      <c r="A1447" s="122" t="s">
        <v>1671</v>
      </c>
      <c r="B1447" s="123">
        <v>43965.0</v>
      </c>
      <c r="C1447" s="114">
        <v>0.311</v>
      </c>
      <c r="D1447" s="122" t="s">
        <v>49</v>
      </c>
      <c r="E1447" s="124" t="s">
        <v>710</v>
      </c>
      <c r="F1447" s="39" t="str">
        <f t="shared" si="1"/>
        <v>MSAnaurilândia43965</v>
      </c>
      <c r="G1447" s="114">
        <v>0.311</v>
      </c>
    </row>
    <row r="1448">
      <c r="A1448" s="118" t="s">
        <v>1672</v>
      </c>
      <c r="B1448" s="119">
        <v>43965.0</v>
      </c>
      <c r="C1448" s="120">
        <v>0.295</v>
      </c>
      <c r="D1448" s="118" t="s">
        <v>49</v>
      </c>
      <c r="E1448" s="121" t="s">
        <v>710</v>
      </c>
      <c r="F1448" s="39" t="str">
        <f t="shared" si="1"/>
        <v>MSAngélica43965</v>
      </c>
      <c r="G1448" s="120">
        <v>0.295</v>
      </c>
    </row>
    <row r="1449">
      <c r="A1449" s="122" t="s">
        <v>1673</v>
      </c>
      <c r="B1449" s="123">
        <v>43965.0</v>
      </c>
      <c r="C1449" s="114">
        <v>0.357</v>
      </c>
      <c r="D1449" s="122" t="s">
        <v>49</v>
      </c>
      <c r="E1449" s="124" t="s">
        <v>710</v>
      </c>
      <c r="F1449" s="39" t="str">
        <f t="shared" si="1"/>
        <v>MSAntônio João43965</v>
      </c>
      <c r="G1449" s="114">
        <v>0.357</v>
      </c>
    </row>
    <row r="1450">
      <c r="A1450" s="118" t="s">
        <v>1674</v>
      </c>
      <c r="B1450" s="119">
        <v>43965.0</v>
      </c>
      <c r="C1450" s="120">
        <v>0.373</v>
      </c>
      <c r="D1450" s="118" t="s">
        <v>49</v>
      </c>
      <c r="E1450" s="121" t="s">
        <v>710</v>
      </c>
      <c r="F1450" s="39" t="str">
        <f t="shared" si="1"/>
        <v>MSAparecida do Taboado43965</v>
      </c>
      <c r="G1450" s="120">
        <v>0.373</v>
      </c>
    </row>
    <row r="1451">
      <c r="A1451" s="122" t="s">
        <v>1675</v>
      </c>
      <c r="B1451" s="123">
        <v>43965.0</v>
      </c>
      <c r="C1451" s="114">
        <v>0.392</v>
      </c>
      <c r="D1451" s="122" t="s">
        <v>49</v>
      </c>
      <c r="E1451" s="124" t="s">
        <v>710</v>
      </c>
      <c r="F1451" s="39" t="str">
        <f t="shared" si="1"/>
        <v>MSAquidauana43965</v>
      </c>
      <c r="G1451" s="114">
        <v>0.392</v>
      </c>
    </row>
    <row r="1452">
      <c r="A1452" s="118" t="s">
        <v>1676</v>
      </c>
      <c r="B1452" s="119">
        <v>43965.0</v>
      </c>
      <c r="C1452" s="120">
        <v>0.386</v>
      </c>
      <c r="D1452" s="118" t="s">
        <v>49</v>
      </c>
      <c r="E1452" s="121" t="s">
        <v>710</v>
      </c>
      <c r="F1452" s="39" t="str">
        <f t="shared" si="1"/>
        <v>MSAral Moreira43965</v>
      </c>
      <c r="G1452" s="120">
        <v>0.386</v>
      </c>
    </row>
    <row r="1453">
      <c r="A1453" s="122" t="s">
        <v>1677</v>
      </c>
      <c r="B1453" s="123">
        <v>43965.0</v>
      </c>
      <c r="C1453" s="114">
        <v>0.386</v>
      </c>
      <c r="D1453" s="122" t="s">
        <v>49</v>
      </c>
      <c r="E1453" s="124" t="s">
        <v>710</v>
      </c>
      <c r="F1453" s="39" t="str">
        <f t="shared" si="1"/>
        <v>MSBandeirantes43965</v>
      </c>
      <c r="G1453" s="114">
        <v>0.386</v>
      </c>
    </row>
    <row r="1454">
      <c r="A1454" s="118" t="s">
        <v>1678</v>
      </c>
      <c r="B1454" s="119">
        <v>43965.0</v>
      </c>
      <c r="C1454" s="120">
        <v>0.372</v>
      </c>
      <c r="D1454" s="118" t="s">
        <v>49</v>
      </c>
      <c r="E1454" s="121" t="s">
        <v>710</v>
      </c>
      <c r="F1454" s="39" t="str">
        <f t="shared" si="1"/>
        <v>MSBataguassu43965</v>
      </c>
      <c r="G1454" s="120">
        <v>0.372</v>
      </c>
    </row>
    <row r="1455">
      <c r="A1455" s="122" t="s">
        <v>1679</v>
      </c>
      <c r="B1455" s="123">
        <v>43965.0</v>
      </c>
      <c r="C1455" s="114">
        <v>0.333</v>
      </c>
      <c r="D1455" s="122" t="s">
        <v>49</v>
      </c>
      <c r="E1455" s="124" t="s">
        <v>710</v>
      </c>
      <c r="F1455" s="39" t="str">
        <f t="shared" si="1"/>
        <v>MSBatayporã43965</v>
      </c>
      <c r="G1455" s="114">
        <v>0.333</v>
      </c>
    </row>
    <row r="1456">
      <c r="A1456" s="118" t="s">
        <v>1680</v>
      </c>
      <c r="B1456" s="119">
        <v>43965.0</v>
      </c>
      <c r="C1456" s="120">
        <v>0.383</v>
      </c>
      <c r="D1456" s="118" t="s">
        <v>49</v>
      </c>
      <c r="E1456" s="121" t="s">
        <v>710</v>
      </c>
      <c r="F1456" s="39" t="str">
        <f t="shared" si="1"/>
        <v>MSBela Vista43965</v>
      </c>
      <c r="G1456" s="120">
        <v>0.383</v>
      </c>
    </row>
    <row r="1457">
      <c r="A1457" s="122" t="s">
        <v>1681</v>
      </c>
      <c r="B1457" s="123">
        <v>43965.0</v>
      </c>
      <c r="C1457" s="114">
        <v>0.374</v>
      </c>
      <c r="D1457" s="122" t="s">
        <v>49</v>
      </c>
      <c r="E1457" s="124" t="s">
        <v>710</v>
      </c>
      <c r="F1457" s="39" t="str">
        <f t="shared" si="1"/>
        <v>MSBodoquena43965</v>
      </c>
      <c r="G1457" s="114">
        <v>0.374</v>
      </c>
    </row>
    <row r="1458">
      <c r="A1458" s="118" t="s">
        <v>376</v>
      </c>
      <c r="B1458" s="119">
        <v>43965.0</v>
      </c>
      <c r="C1458" s="120">
        <v>0.427</v>
      </c>
      <c r="D1458" s="118" t="s">
        <v>49</v>
      </c>
      <c r="E1458" s="121" t="s">
        <v>710</v>
      </c>
      <c r="F1458" s="39" t="str">
        <f t="shared" si="1"/>
        <v>MSBonito43965</v>
      </c>
      <c r="G1458" s="120">
        <v>0.427</v>
      </c>
    </row>
    <row r="1459">
      <c r="A1459" s="122" t="s">
        <v>1682</v>
      </c>
      <c r="B1459" s="123">
        <v>43965.0</v>
      </c>
      <c r="C1459" s="114">
        <v>0.331</v>
      </c>
      <c r="D1459" s="122" t="s">
        <v>49</v>
      </c>
      <c r="E1459" s="124" t="s">
        <v>710</v>
      </c>
      <c r="F1459" s="39" t="str">
        <f t="shared" si="1"/>
        <v>MSBrasilândia43965</v>
      </c>
      <c r="G1459" s="114">
        <v>0.331</v>
      </c>
    </row>
    <row r="1460">
      <c r="A1460" s="118" t="s">
        <v>1683</v>
      </c>
      <c r="B1460" s="119">
        <v>43965.0</v>
      </c>
      <c r="C1460" s="120">
        <v>0.372</v>
      </c>
      <c r="D1460" s="118" t="s">
        <v>49</v>
      </c>
      <c r="E1460" s="121" t="s">
        <v>710</v>
      </c>
      <c r="F1460" s="39" t="str">
        <f t="shared" si="1"/>
        <v>MSCaarapó43965</v>
      </c>
      <c r="G1460" s="120">
        <v>0.372</v>
      </c>
    </row>
    <row r="1461">
      <c r="A1461" s="122" t="s">
        <v>1684</v>
      </c>
      <c r="B1461" s="123">
        <v>43965.0</v>
      </c>
      <c r="C1461" s="114">
        <v>0.367</v>
      </c>
      <c r="D1461" s="122" t="s">
        <v>49</v>
      </c>
      <c r="E1461" s="124" t="s">
        <v>710</v>
      </c>
      <c r="F1461" s="39" t="str">
        <f t="shared" si="1"/>
        <v>MSCamapuã43965</v>
      </c>
      <c r="G1461" s="114">
        <v>0.367</v>
      </c>
    </row>
    <row r="1462">
      <c r="A1462" s="118" t="s">
        <v>139</v>
      </c>
      <c r="B1462" s="119">
        <v>43965.0</v>
      </c>
      <c r="C1462" s="120">
        <v>0.371</v>
      </c>
      <c r="D1462" s="118" t="s">
        <v>49</v>
      </c>
      <c r="E1462" s="121" t="s">
        <v>710</v>
      </c>
      <c r="F1462" s="39" t="str">
        <f t="shared" si="1"/>
        <v>MSCampo Grande43965</v>
      </c>
      <c r="G1462" s="120">
        <v>0.371</v>
      </c>
    </row>
    <row r="1463">
      <c r="A1463" s="122" t="s">
        <v>1685</v>
      </c>
      <c r="B1463" s="123">
        <v>43965.0</v>
      </c>
      <c r="C1463" s="114">
        <v>0.457</v>
      </c>
      <c r="D1463" s="122" t="s">
        <v>49</v>
      </c>
      <c r="E1463" s="124" t="s">
        <v>710</v>
      </c>
      <c r="F1463" s="39" t="str">
        <f t="shared" si="1"/>
        <v>MSCaracol43965</v>
      </c>
      <c r="G1463" s="114">
        <v>0.457</v>
      </c>
    </row>
    <row r="1464">
      <c r="A1464" s="118" t="s">
        <v>1686</v>
      </c>
      <c r="B1464" s="119">
        <v>43965.0</v>
      </c>
      <c r="C1464" s="120">
        <v>0.424</v>
      </c>
      <c r="D1464" s="118" t="s">
        <v>49</v>
      </c>
      <c r="E1464" s="121" t="s">
        <v>710</v>
      </c>
      <c r="F1464" s="39" t="str">
        <f t="shared" si="1"/>
        <v>MSCassilândia43965</v>
      </c>
      <c r="G1464" s="120">
        <v>0.424</v>
      </c>
    </row>
    <row r="1465">
      <c r="A1465" s="122" t="s">
        <v>1687</v>
      </c>
      <c r="B1465" s="123">
        <v>43965.0</v>
      </c>
      <c r="C1465" s="114">
        <v>0.366</v>
      </c>
      <c r="D1465" s="122" t="s">
        <v>49</v>
      </c>
      <c r="E1465" s="124" t="s">
        <v>710</v>
      </c>
      <c r="F1465" s="39" t="str">
        <f t="shared" si="1"/>
        <v>MSChapadão do Sul43965</v>
      </c>
      <c r="G1465" s="114">
        <v>0.366</v>
      </c>
    </row>
    <row r="1466">
      <c r="A1466" s="118" t="s">
        <v>1688</v>
      </c>
      <c r="B1466" s="119">
        <v>43965.0</v>
      </c>
      <c r="C1466" s="120">
        <v>0.467</v>
      </c>
      <c r="D1466" s="118" t="s">
        <v>49</v>
      </c>
      <c r="E1466" s="121" t="s">
        <v>710</v>
      </c>
      <c r="F1466" s="39" t="str">
        <f t="shared" si="1"/>
        <v>MSCorguinho43965</v>
      </c>
      <c r="G1466" s="120">
        <v>0.467</v>
      </c>
    </row>
    <row r="1467">
      <c r="A1467" s="122" t="s">
        <v>1689</v>
      </c>
      <c r="B1467" s="123">
        <v>43965.0</v>
      </c>
      <c r="C1467" s="114">
        <v>0.413</v>
      </c>
      <c r="D1467" s="122" t="s">
        <v>49</v>
      </c>
      <c r="E1467" s="124" t="s">
        <v>710</v>
      </c>
      <c r="F1467" s="39" t="str">
        <f t="shared" si="1"/>
        <v>MSCoronel Sapucaia43965</v>
      </c>
      <c r="G1467" s="114">
        <v>0.413</v>
      </c>
    </row>
    <row r="1468">
      <c r="A1468" s="118" t="s">
        <v>1690</v>
      </c>
      <c r="B1468" s="119">
        <v>43965.0</v>
      </c>
      <c r="C1468" s="120">
        <v>0.39</v>
      </c>
      <c r="D1468" s="118" t="s">
        <v>49</v>
      </c>
      <c r="E1468" s="121" t="s">
        <v>710</v>
      </c>
      <c r="F1468" s="39" t="str">
        <f t="shared" si="1"/>
        <v>MSCorumbá43965</v>
      </c>
      <c r="G1468" s="120">
        <v>0.39</v>
      </c>
    </row>
    <row r="1469">
      <c r="A1469" s="122" t="s">
        <v>1691</v>
      </c>
      <c r="B1469" s="123">
        <v>43965.0</v>
      </c>
      <c r="C1469" s="114">
        <v>0.357</v>
      </c>
      <c r="D1469" s="122" t="s">
        <v>49</v>
      </c>
      <c r="E1469" s="124" t="s">
        <v>710</v>
      </c>
      <c r="F1469" s="39" t="str">
        <f t="shared" si="1"/>
        <v>MSCosta Rica43965</v>
      </c>
      <c r="G1469" s="114">
        <v>0.357</v>
      </c>
    </row>
    <row r="1470">
      <c r="A1470" s="118" t="s">
        <v>1692</v>
      </c>
      <c r="B1470" s="119">
        <v>43965.0</v>
      </c>
      <c r="C1470" s="120">
        <v>0.365</v>
      </c>
      <c r="D1470" s="118" t="s">
        <v>49</v>
      </c>
      <c r="E1470" s="121" t="s">
        <v>710</v>
      </c>
      <c r="F1470" s="39" t="str">
        <f t="shared" si="1"/>
        <v>MSCoxim43965</v>
      </c>
      <c r="G1470" s="120">
        <v>0.365</v>
      </c>
    </row>
    <row r="1471">
      <c r="A1471" s="122" t="s">
        <v>1693</v>
      </c>
      <c r="B1471" s="123">
        <v>43965.0</v>
      </c>
      <c r="C1471" s="114">
        <v>0.402</v>
      </c>
      <c r="D1471" s="122" t="s">
        <v>49</v>
      </c>
      <c r="E1471" s="124" t="s">
        <v>710</v>
      </c>
      <c r="F1471" s="39" t="str">
        <f t="shared" si="1"/>
        <v>MSDeodápolis43965</v>
      </c>
      <c r="G1471" s="114">
        <v>0.402</v>
      </c>
    </row>
    <row r="1472">
      <c r="A1472" s="118" t="s">
        <v>1694</v>
      </c>
      <c r="B1472" s="119">
        <v>43965.0</v>
      </c>
      <c r="C1472" s="120">
        <v>0.536</v>
      </c>
      <c r="D1472" s="118" t="s">
        <v>49</v>
      </c>
      <c r="E1472" s="121" t="s">
        <v>710</v>
      </c>
      <c r="F1472" s="39" t="str">
        <f t="shared" si="1"/>
        <v>MSDois Irmãos do Buriti43965</v>
      </c>
      <c r="G1472" s="120">
        <v>0.536</v>
      </c>
    </row>
    <row r="1473">
      <c r="A1473" s="122" t="s">
        <v>1695</v>
      </c>
      <c r="B1473" s="123">
        <v>43965.0</v>
      </c>
      <c r="C1473" s="114">
        <v>0.386</v>
      </c>
      <c r="D1473" s="122" t="s">
        <v>49</v>
      </c>
      <c r="E1473" s="124" t="s">
        <v>710</v>
      </c>
      <c r="F1473" s="39" t="str">
        <f t="shared" si="1"/>
        <v>MSDouradina43965</v>
      </c>
      <c r="G1473" s="114">
        <v>0.386</v>
      </c>
    </row>
    <row r="1474">
      <c r="A1474" s="118" t="s">
        <v>1696</v>
      </c>
      <c r="B1474" s="119">
        <v>43965.0</v>
      </c>
      <c r="C1474" s="120">
        <v>0.404</v>
      </c>
      <c r="D1474" s="118" t="s">
        <v>49</v>
      </c>
      <c r="E1474" s="121" t="s">
        <v>710</v>
      </c>
      <c r="F1474" s="39" t="str">
        <f t="shared" si="1"/>
        <v>MSDourados43965</v>
      </c>
      <c r="G1474" s="120">
        <v>0.404</v>
      </c>
    </row>
    <row r="1475">
      <c r="A1475" s="122" t="s">
        <v>1697</v>
      </c>
      <c r="B1475" s="123">
        <v>43965.0</v>
      </c>
      <c r="C1475" s="114">
        <v>0.374</v>
      </c>
      <c r="D1475" s="122" t="s">
        <v>49</v>
      </c>
      <c r="E1475" s="124" t="s">
        <v>710</v>
      </c>
      <c r="F1475" s="39" t="str">
        <f t="shared" si="1"/>
        <v>MSEldorado43965</v>
      </c>
      <c r="G1475" s="114">
        <v>0.374</v>
      </c>
    </row>
    <row r="1476">
      <c r="A1476" s="118" t="s">
        <v>1698</v>
      </c>
      <c r="B1476" s="119">
        <v>43965.0</v>
      </c>
      <c r="C1476" s="120">
        <v>0.317</v>
      </c>
      <c r="D1476" s="118" t="s">
        <v>49</v>
      </c>
      <c r="E1476" s="121" t="s">
        <v>710</v>
      </c>
      <c r="F1476" s="39" t="str">
        <f t="shared" si="1"/>
        <v>MSFátima do Sul43965</v>
      </c>
      <c r="G1476" s="120">
        <v>0.317</v>
      </c>
    </row>
    <row r="1477">
      <c r="A1477" s="122" t="s">
        <v>1699</v>
      </c>
      <c r="B1477" s="123">
        <v>43965.0</v>
      </c>
      <c r="C1477" s="114">
        <v>0.371</v>
      </c>
      <c r="D1477" s="122" t="s">
        <v>49</v>
      </c>
      <c r="E1477" s="124" t="s">
        <v>710</v>
      </c>
      <c r="F1477" s="39" t="str">
        <f t="shared" si="1"/>
        <v>MSFigueirão43965</v>
      </c>
      <c r="G1477" s="114">
        <v>0.371</v>
      </c>
    </row>
    <row r="1478">
      <c r="A1478" s="118" t="s">
        <v>1700</v>
      </c>
      <c r="B1478" s="119">
        <v>43965.0</v>
      </c>
      <c r="C1478" s="120">
        <v>0.333</v>
      </c>
      <c r="D1478" s="118" t="s">
        <v>49</v>
      </c>
      <c r="E1478" s="121" t="s">
        <v>710</v>
      </c>
      <c r="F1478" s="39" t="str">
        <f t="shared" si="1"/>
        <v>MSGlória de Dourados43965</v>
      </c>
      <c r="G1478" s="120">
        <v>0.333</v>
      </c>
    </row>
    <row r="1479">
      <c r="A1479" s="122" t="s">
        <v>1701</v>
      </c>
      <c r="B1479" s="123">
        <v>43965.0</v>
      </c>
      <c r="C1479" s="114">
        <v>0.539</v>
      </c>
      <c r="D1479" s="122" t="s">
        <v>49</v>
      </c>
      <c r="E1479" s="124" t="s">
        <v>710</v>
      </c>
      <c r="F1479" s="39" t="str">
        <f t="shared" si="1"/>
        <v>MSGuia Lopes da Laguna43965</v>
      </c>
      <c r="G1479" s="114">
        <v>0.539</v>
      </c>
    </row>
    <row r="1480">
      <c r="A1480" s="118" t="s">
        <v>1702</v>
      </c>
      <c r="B1480" s="119">
        <v>43965.0</v>
      </c>
      <c r="C1480" s="120">
        <v>0.393</v>
      </c>
      <c r="D1480" s="118" t="s">
        <v>49</v>
      </c>
      <c r="E1480" s="121" t="s">
        <v>710</v>
      </c>
      <c r="F1480" s="39" t="str">
        <f t="shared" si="1"/>
        <v>MSIguatemi43965</v>
      </c>
      <c r="G1480" s="120">
        <v>0.393</v>
      </c>
    </row>
    <row r="1481">
      <c r="A1481" s="122" t="s">
        <v>1703</v>
      </c>
      <c r="B1481" s="123">
        <v>43965.0</v>
      </c>
      <c r="C1481" s="114">
        <v>0.396</v>
      </c>
      <c r="D1481" s="122" t="s">
        <v>49</v>
      </c>
      <c r="E1481" s="124" t="s">
        <v>710</v>
      </c>
      <c r="F1481" s="39" t="str">
        <f t="shared" si="1"/>
        <v>MSInocência43965</v>
      </c>
      <c r="G1481" s="114">
        <v>0.396</v>
      </c>
    </row>
    <row r="1482">
      <c r="A1482" s="118" t="s">
        <v>1704</v>
      </c>
      <c r="B1482" s="119">
        <v>43965.0</v>
      </c>
      <c r="C1482" s="120">
        <v>0.415</v>
      </c>
      <c r="D1482" s="118" t="s">
        <v>49</v>
      </c>
      <c r="E1482" s="121" t="s">
        <v>710</v>
      </c>
      <c r="F1482" s="39" t="str">
        <f t="shared" si="1"/>
        <v>MSItaporã43965</v>
      </c>
      <c r="G1482" s="120">
        <v>0.415</v>
      </c>
    </row>
    <row r="1483">
      <c r="A1483" s="122" t="s">
        <v>1705</v>
      </c>
      <c r="B1483" s="123">
        <v>43965.0</v>
      </c>
      <c r="C1483" s="114">
        <v>0.378</v>
      </c>
      <c r="D1483" s="122" t="s">
        <v>49</v>
      </c>
      <c r="E1483" s="124" t="s">
        <v>710</v>
      </c>
      <c r="F1483" s="39" t="str">
        <f t="shared" si="1"/>
        <v>MSItaquiraí43965</v>
      </c>
      <c r="G1483" s="114">
        <v>0.378</v>
      </c>
    </row>
    <row r="1484">
      <c r="A1484" s="118" t="s">
        <v>1706</v>
      </c>
      <c r="B1484" s="119">
        <v>43965.0</v>
      </c>
      <c r="C1484" s="120">
        <v>0.365</v>
      </c>
      <c r="D1484" s="118" t="s">
        <v>49</v>
      </c>
      <c r="E1484" s="121" t="s">
        <v>710</v>
      </c>
      <c r="F1484" s="39" t="str">
        <f t="shared" si="1"/>
        <v>MSIvinhema43965</v>
      </c>
      <c r="G1484" s="120">
        <v>0.365</v>
      </c>
    </row>
    <row r="1485">
      <c r="A1485" s="122" t="s">
        <v>1707</v>
      </c>
      <c r="B1485" s="123">
        <v>43965.0</v>
      </c>
      <c r="C1485" s="114">
        <v>0.448</v>
      </c>
      <c r="D1485" s="122" t="s">
        <v>49</v>
      </c>
      <c r="E1485" s="124" t="s">
        <v>710</v>
      </c>
      <c r="F1485" s="39" t="str">
        <f t="shared" si="1"/>
        <v>MSJaporã43965</v>
      </c>
      <c r="G1485" s="114">
        <v>0.448</v>
      </c>
    </row>
    <row r="1486">
      <c r="A1486" s="118" t="s">
        <v>1708</v>
      </c>
      <c r="B1486" s="119">
        <v>43965.0</v>
      </c>
      <c r="C1486" s="120">
        <v>0.48</v>
      </c>
      <c r="D1486" s="118" t="s">
        <v>49</v>
      </c>
      <c r="E1486" s="121" t="s">
        <v>710</v>
      </c>
      <c r="F1486" s="39" t="str">
        <f t="shared" si="1"/>
        <v>MSJaraguari43965</v>
      </c>
      <c r="G1486" s="120">
        <v>0.48</v>
      </c>
    </row>
    <row r="1487">
      <c r="A1487" s="122" t="s">
        <v>941</v>
      </c>
      <c r="B1487" s="123">
        <v>43965.0</v>
      </c>
      <c r="C1487" s="114">
        <v>0.49</v>
      </c>
      <c r="D1487" s="122" t="s">
        <v>49</v>
      </c>
      <c r="E1487" s="124" t="s">
        <v>710</v>
      </c>
      <c r="F1487" s="39" t="str">
        <f t="shared" si="1"/>
        <v>MSJardim43965</v>
      </c>
      <c r="G1487" s="114">
        <v>0.49</v>
      </c>
    </row>
    <row r="1488">
      <c r="A1488" s="118" t="s">
        <v>1709</v>
      </c>
      <c r="B1488" s="119">
        <v>43965.0</v>
      </c>
      <c r="C1488" s="120">
        <v>0.324</v>
      </c>
      <c r="D1488" s="118" t="s">
        <v>49</v>
      </c>
      <c r="E1488" s="121" t="s">
        <v>710</v>
      </c>
      <c r="F1488" s="39" t="str">
        <f t="shared" si="1"/>
        <v>MSJateí43965</v>
      </c>
      <c r="G1488" s="120">
        <v>0.324</v>
      </c>
    </row>
    <row r="1489">
      <c r="A1489" s="122" t="s">
        <v>1710</v>
      </c>
      <c r="B1489" s="123">
        <v>43965.0</v>
      </c>
      <c r="C1489" s="114">
        <v>0.528</v>
      </c>
      <c r="D1489" s="122" t="s">
        <v>49</v>
      </c>
      <c r="E1489" s="124" t="s">
        <v>710</v>
      </c>
      <c r="F1489" s="39" t="str">
        <f t="shared" si="1"/>
        <v>MSJuti43965</v>
      </c>
      <c r="G1489" s="114">
        <v>0.528</v>
      </c>
    </row>
    <row r="1490">
      <c r="A1490" s="118" t="s">
        <v>1711</v>
      </c>
      <c r="B1490" s="119">
        <v>43965.0</v>
      </c>
      <c r="C1490" s="120">
        <v>0.451</v>
      </c>
      <c r="D1490" s="118" t="s">
        <v>49</v>
      </c>
      <c r="E1490" s="121" t="s">
        <v>710</v>
      </c>
      <c r="F1490" s="39" t="str">
        <f t="shared" si="1"/>
        <v>MSLadário43965</v>
      </c>
      <c r="G1490" s="120">
        <v>0.451</v>
      </c>
    </row>
    <row r="1491">
      <c r="A1491" s="122" t="s">
        <v>1712</v>
      </c>
      <c r="B1491" s="123">
        <v>43965.0</v>
      </c>
      <c r="C1491" s="114">
        <v>0.391</v>
      </c>
      <c r="D1491" s="122" t="s">
        <v>49</v>
      </c>
      <c r="E1491" s="124" t="s">
        <v>710</v>
      </c>
      <c r="F1491" s="39" t="str">
        <f t="shared" si="1"/>
        <v>MSLaguna Carapã43965</v>
      </c>
      <c r="G1491" s="114">
        <v>0.391</v>
      </c>
    </row>
    <row r="1492">
      <c r="A1492" s="118" t="s">
        <v>1713</v>
      </c>
      <c r="B1492" s="119">
        <v>43965.0</v>
      </c>
      <c r="C1492" s="120">
        <v>0.386</v>
      </c>
      <c r="D1492" s="118" t="s">
        <v>49</v>
      </c>
      <c r="E1492" s="121" t="s">
        <v>710</v>
      </c>
      <c r="F1492" s="39" t="str">
        <f t="shared" si="1"/>
        <v>MSMaracaju43965</v>
      </c>
      <c r="G1492" s="120">
        <v>0.386</v>
      </c>
    </row>
    <row r="1493">
      <c r="A1493" s="122" t="s">
        <v>1714</v>
      </c>
      <c r="B1493" s="123">
        <v>43965.0</v>
      </c>
      <c r="C1493" s="114">
        <v>0.37</v>
      </c>
      <c r="D1493" s="122" t="s">
        <v>49</v>
      </c>
      <c r="E1493" s="124" t="s">
        <v>710</v>
      </c>
      <c r="F1493" s="39" t="str">
        <f t="shared" si="1"/>
        <v>MSMiranda43965</v>
      </c>
      <c r="G1493" s="114">
        <v>0.37</v>
      </c>
    </row>
    <row r="1494">
      <c r="A1494" s="118" t="s">
        <v>861</v>
      </c>
      <c r="B1494" s="119">
        <v>43965.0</v>
      </c>
      <c r="C1494" s="120">
        <v>0.417</v>
      </c>
      <c r="D1494" s="118" t="s">
        <v>49</v>
      </c>
      <c r="E1494" s="121" t="s">
        <v>710</v>
      </c>
      <c r="F1494" s="39" t="str">
        <f t="shared" si="1"/>
        <v>MSMundo Novo43965</v>
      </c>
      <c r="G1494" s="120">
        <v>0.417</v>
      </c>
    </row>
    <row r="1495">
      <c r="A1495" s="122" t="s">
        <v>1715</v>
      </c>
      <c r="B1495" s="123">
        <v>43965.0</v>
      </c>
      <c r="C1495" s="114">
        <v>0.38</v>
      </c>
      <c r="D1495" s="122" t="s">
        <v>49</v>
      </c>
      <c r="E1495" s="124" t="s">
        <v>710</v>
      </c>
      <c r="F1495" s="39" t="str">
        <f t="shared" si="1"/>
        <v>MSNaviraí43965</v>
      </c>
      <c r="G1495" s="114">
        <v>0.38</v>
      </c>
    </row>
    <row r="1496">
      <c r="A1496" s="118" t="s">
        <v>1716</v>
      </c>
      <c r="B1496" s="119">
        <v>43965.0</v>
      </c>
      <c r="C1496" s="120">
        <v>0.463</v>
      </c>
      <c r="D1496" s="118" t="s">
        <v>49</v>
      </c>
      <c r="E1496" s="121" t="s">
        <v>710</v>
      </c>
      <c r="F1496" s="39" t="str">
        <f t="shared" si="1"/>
        <v>MSNioaque43965</v>
      </c>
      <c r="G1496" s="120">
        <v>0.463</v>
      </c>
    </row>
    <row r="1497">
      <c r="A1497" s="122" t="s">
        <v>1717</v>
      </c>
      <c r="B1497" s="123">
        <v>43965.0</v>
      </c>
      <c r="C1497" s="114">
        <v>0.373</v>
      </c>
      <c r="D1497" s="122" t="s">
        <v>49</v>
      </c>
      <c r="E1497" s="124" t="s">
        <v>710</v>
      </c>
      <c r="F1497" s="39" t="str">
        <f t="shared" si="1"/>
        <v>MSNova Alvorada do Sul43965</v>
      </c>
      <c r="G1497" s="114">
        <v>0.373</v>
      </c>
    </row>
    <row r="1498">
      <c r="A1498" s="118" t="s">
        <v>1718</v>
      </c>
      <c r="B1498" s="119">
        <v>43965.0</v>
      </c>
      <c r="C1498" s="120">
        <v>0.387</v>
      </c>
      <c r="D1498" s="118" t="s">
        <v>49</v>
      </c>
      <c r="E1498" s="121" t="s">
        <v>710</v>
      </c>
      <c r="F1498" s="39" t="str">
        <f t="shared" si="1"/>
        <v>MSNova Andradina43965</v>
      </c>
      <c r="G1498" s="120">
        <v>0.387</v>
      </c>
    </row>
    <row r="1499">
      <c r="A1499" s="122" t="s">
        <v>1719</v>
      </c>
      <c r="B1499" s="123">
        <v>43965.0</v>
      </c>
      <c r="C1499" s="114">
        <v>0.471</v>
      </c>
      <c r="D1499" s="122" t="s">
        <v>49</v>
      </c>
      <c r="E1499" s="124" t="s">
        <v>710</v>
      </c>
      <c r="F1499" s="39" t="str">
        <f t="shared" si="1"/>
        <v>MSNovo Horizonte do Sul43965</v>
      </c>
      <c r="G1499" s="114">
        <v>0.471</v>
      </c>
    </row>
    <row r="1500">
      <c r="A1500" s="118" t="s">
        <v>1720</v>
      </c>
      <c r="B1500" s="119">
        <v>43965.0</v>
      </c>
      <c r="C1500" s="120">
        <v>0.363</v>
      </c>
      <c r="D1500" s="118" t="s">
        <v>49</v>
      </c>
      <c r="E1500" s="121" t="s">
        <v>710</v>
      </c>
      <c r="F1500" s="39" t="str">
        <f t="shared" si="1"/>
        <v>MSParanaíba43965</v>
      </c>
      <c r="G1500" s="120">
        <v>0.363</v>
      </c>
    </row>
    <row r="1501">
      <c r="A1501" s="122" t="s">
        <v>1721</v>
      </c>
      <c r="B1501" s="123">
        <v>43965.0</v>
      </c>
      <c r="C1501" s="114">
        <v>0.636</v>
      </c>
      <c r="D1501" s="122" t="s">
        <v>49</v>
      </c>
      <c r="E1501" s="124" t="s">
        <v>710</v>
      </c>
      <c r="F1501" s="39" t="str">
        <f t="shared" si="1"/>
        <v>MSParanhos43965</v>
      </c>
      <c r="G1501" s="114">
        <v>0.636</v>
      </c>
    </row>
    <row r="1502">
      <c r="A1502" s="118" t="s">
        <v>1722</v>
      </c>
      <c r="B1502" s="119">
        <v>43965.0</v>
      </c>
      <c r="C1502" s="120">
        <v>0.302</v>
      </c>
      <c r="D1502" s="118" t="s">
        <v>49</v>
      </c>
      <c r="E1502" s="121" t="s">
        <v>710</v>
      </c>
      <c r="F1502" s="39" t="str">
        <f t="shared" si="1"/>
        <v>MSPedro Gomes43965</v>
      </c>
      <c r="G1502" s="120">
        <v>0.302</v>
      </c>
    </row>
    <row r="1503">
      <c r="A1503" s="122" t="s">
        <v>1723</v>
      </c>
      <c r="B1503" s="123">
        <v>43965.0</v>
      </c>
      <c r="C1503" s="114">
        <v>0.408</v>
      </c>
      <c r="D1503" s="122" t="s">
        <v>49</v>
      </c>
      <c r="E1503" s="124" t="s">
        <v>710</v>
      </c>
      <c r="F1503" s="39" t="str">
        <f t="shared" si="1"/>
        <v>MSPonta Porã43965</v>
      </c>
      <c r="G1503" s="114">
        <v>0.408</v>
      </c>
    </row>
    <row r="1504">
      <c r="A1504" s="118" t="s">
        <v>1724</v>
      </c>
      <c r="B1504" s="119">
        <v>43965.0</v>
      </c>
      <c r="C1504" s="120">
        <v>0.364</v>
      </c>
      <c r="D1504" s="118" t="s">
        <v>49</v>
      </c>
      <c r="E1504" s="121" t="s">
        <v>710</v>
      </c>
      <c r="F1504" s="39" t="str">
        <f t="shared" si="1"/>
        <v>MSPorto Murtinho43965</v>
      </c>
      <c r="G1504" s="120">
        <v>0.364</v>
      </c>
    </row>
    <row r="1505">
      <c r="A1505" s="122" t="s">
        <v>1725</v>
      </c>
      <c r="B1505" s="123">
        <v>43965.0</v>
      </c>
      <c r="C1505" s="114">
        <v>0.458</v>
      </c>
      <c r="D1505" s="122" t="s">
        <v>49</v>
      </c>
      <c r="E1505" s="124" t="s">
        <v>710</v>
      </c>
      <c r="F1505" s="39" t="str">
        <f t="shared" si="1"/>
        <v>MSRibas do Rio Pardo43965</v>
      </c>
      <c r="G1505" s="114">
        <v>0.458</v>
      </c>
    </row>
    <row r="1506">
      <c r="A1506" s="118" t="s">
        <v>1726</v>
      </c>
      <c r="B1506" s="119">
        <v>43965.0</v>
      </c>
      <c r="C1506" s="120">
        <v>0.446</v>
      </c>
      <c r="D1506" s="118" t="s">
        <v>49</v>
      </c>
      <c r="E1506" s="121" t="s">
        <v>710</v>
      </c>
      <c r="F1506" s="39" t="str">
        <f t="shared" si="1"/>
        <v>MSRio Brilhante43965</v>
      </c>
      <c r="G1506" s="120">
        <v>0.446</v>
      </c>
    </row>
    <row r="1507">
      <c r="A1507" s="122" t="s">
        <v>1727</v>
      </c>
      <c r="B1507" s="123">
        <v>43965.0</v>
      </c>
      <c r="C1507" s="114">
        <v>0.392</v>
      </c>
      <c r="D1507" s="122" t="s">
        <v>49</v>
      </c>
      <c r="E1507" s="124" t="s">
        <v>710</v>
      </c>
      <c r="F1507" s="39" t="str">
        <f t="shared" si="1"/>
        <v>MSRio Negro43965</v>
      </c>
      <c r="G1507" s="114">
        <v>0.392</v>
      </c>
    </row>
    <row r="1508">
      <c r="A1508" s="118" t="s">
        <v>1728</v>
      </c>
      <c r="B1508" s="119">
        <v>43965.0</v>
      </c>
      <c r="C1508" s="120">
        <v>0.396</v>
      </c>
      <c r="D1508" s="118" t="s">
        <v>49</v>
      </c>
      <c r="E1508" s="121" t="s">
        <v>710</v>
      </c>
      <c r="F1508" s="39" t="str">
        <f t="shared" si="1"/>
        <v>MSRio Verde de Mato Grosso43965</v>
      </c>
      <c r="G1508" s="120">
        <v>0.396</v>
      </c>
    </row>
    <row r="1509">
      <c r="A1509" s="122" t="s">
        <v>1729</v>
      </c>
      <c r="B1509" s="123">
        <v>43965.0</v>
      </c>
      <c r="C1509" s="114">
        <v>0.464</v>
      </c>
      <c r="D1509" s="122" t="s">
        <v>49</v>
      </c>
      <c r="E1509" s="124" t="s">
        <v>710</v>
      </c>
      <c r="F1509" s="39" t="str">
        <f t="shared" si="1"/>
        <v>MSRochedo43965</v>
      </c>
      <c r="G1509" s="114">
        <v>0.464</v>
      </c>
    </row>
    <row r="1510">
      <c r="A1510" s="118" t="s">
        <v>1730</v>
      </c>
      <c r="B1510" s="119">
        <v>43965.0</v>
      </c>
      <c r="C1510" s="120">
        <v>0.403</v>
      </c>
      <c r="D1510" s="118" t="s">
        <v>49</v>
      </c>
      <c r="E1510" s="121" t="s">
        <v>710</v>
      </c>
      <c r="F1510" s="39" t="str">
        <f t="shared" si="1"/>
        <v>MSSanta Rita do Pardo43965</v>
      </c>
      <c r="G1510" s="120">
        <v>0.403</v>
      </c>
    </row>
    <row r="1511">
      <c r="A1511" s="122" t="s">
        <v>1731</v>
      </c>
      <c r="B1511" s="123">
        <v>43965.0</v>
      </c>
      <c r="C1511" s="114">
        <v>0.369</v>
      </c>
      <c r="D1511" s="122" t="s">
        <v>49</v>
      </c>
      <c r="E1511" s="124" t="s">
        <v>710</v>
      </c>
      <c r="F1511" s="39" t="str">
        <f t="shared" si="1"/>
        <v>MSSão Gabriel do Oeste43965</v>
      </c>
      <c r="G1511" s="114">
        <v>0.369</v>
      </c>
    </row>
    <row r="1512">
      <c r="A1512" s="118" t="s">
        <v>1732</v>
      </c>
      <c r="B1512" s="119">
        <v>43965.0</v>
      </c>
      <c r="C1512" s="120">
        <v>0.419</v>
      </c>
      <c r="D1512" s="118" t="s">
        <v>49</v>
      </c>
      <c r="E1512" s="121" t="s">
        <v>710</v>
      </c>
      <c r="F1512" s="39" t="str">
        <f t="shared" si="1"/>
        <v>MSSelvíria43965</v>
      </c>
      <c r="G1512" s="120">
        <v>0.419</v>
      </c>
    </row>
    <row r="1513">
      <c r="A1513" s="122" t="s">
        <v>1733</v>
      </c>
      <c r="B1513" s="123">
        <v>43965.0</v>
      </c>
      <c r="C1513" s="114">
        <v>0.314</v>
      </c>
      <c r="D1513" s="122" t="s">
        <v>49</v>
      </c>
      <c r="E1513" s="124" t="s">
        <v>710</v>
      </c>
      <c r="F1513" s="39" t="str">
        <f t="shared" si="1"/>
        <v>MSSete Quedas43965</v>
      </c>
      <c r="G1513" s="114">
        <v>0.314</v>
      </c>
    </row>
    <row r="1514">
      <c r="A1514" s="118" t="s">
        <v>1734</v>
      </c>
      <c r="B1514" s="119">
        <v>43965.0</v>
      </c>
      <c r="C1514" s="120">
        <v>0.404</v>
      </c>
      <c r="D1514" s="118" t="s">
        <v>49</v>
      </c>
      <c r="E1514" s="121" t="s">
        <v>710</v>
      </c>
      <c r="F1514" s="39" t="str">
        <f t="shared" si="1"/>
        <v>MSSidrolândia43965</v>
      </c>
      <c r="G1514" s="120">
        <v>0.404</v>
      </c>
    </row>
    <row r="1515">
      <c r="A1515" s="122" t="s">
        <v>1735</v>
      </c>
      <c r="B1515" s="123">
        <v>43965.0</v>
      </c>
      <c r="C1515" s="114">
        <v>0.372</v>
      </c>
      <c r="D1515" s="122" t="s">
        <v>49</v>
      </c>
      <c r="E1515" s="124" t="s">
        <v>710</v>
      </c>
      <c r="F1515" s="39" t="str">
        <f t="shared" si="1"/>
        <v>MSSonora43965</v>
      </c>
      <c r="G1515" s="114">
        <v>0.372</v>
      </c>
    </row>
    <row r="1516">
      <c r="A1516" s="118" t="s">
        <v>1736</v>
      </c>
      <c r="B1516" s="119">
        <v>43965.0</v>
      </c>
      <c r="C1516" s="120">
        <v>0.412</v>
      </c>
      <c r="D1516" s="118" t="s">
        <v>49</v>
      </c>
      <c r="E1516" s="121" t="s">
        <v>710</v>
      </c>
      <c r="F1516" s="39" t="str">
        <f t="shared" si="1"/>
        <v>MSTacuru43965</v>
      </c>
      <c r="G1516" s="120">
        <v>0.412</v>
      </c>
    </row>
    <row r="1517">
      <c r="A1517" s="122" t="s">
        <v>1737</v>
      </c>
      <c r="B1517" s="123">
        <v>43965.0</v>
      </c>
      <c r="C1517" s="114">
        <v>0.538</v>
      </c>
      <c r="D1517" s="122" t="s">
        <v>49</v>
      </c>
      <c r="E1517" s="124" t="s">
        <v>710</v>
      </c>
      <c r="F1517" s="39" t="str">
        <f t="shared" si="1"/>
        <v>MSTaquarussu43965</v>
      </c>
      <c r="G1517" s="114">
        <v>0.538</v>
      </c>
    </row>
    <row r="1518">
      <c r="A1518" s="118" t="s">
        <v>1738</v>
      </c>
      <c r="B1518" s="119">
        <v>43965.0</v>
      </c>
      <c r="C1518" s="120">
        <v>0.445</v>
      </c>
      <c r="D1518" s="118" t="s">
        <v>49</v>
      </c>
      <c r="E1518" s="121" t="s">
        <v>710</v>
      </c>
      <c r="F1518" s="39" t="str">
        <f t="shared" si="1"/>
        <v>MSTerenos43965</v>
      </c>
      <c r="G1518" s="120">
        <v>0.445</v>
      </c>
    </row>
    <row r="1519">
      <c r="A1519" s="122" t="s">
        <v>1740</v>
      </c>
      <c r="B1519" s="123">
        <v>43965.0</v>
      </c>
      <c r="C1519" s="114">
        <v>0.411</v>
      </c>
      <c r="D1519" s="122" t="s">
        <v>49</v>
      </c>
      <c r="E1519" s="124" t="s">
        <v>710</v>
      </c>
      <c r="F1519" s="39" t="str">
        <f t="shared" si="1"/>
        <v>MSTrês Lagoas43965</v>
      </c>
      <c r="G1519" s="114">
        <v>0.411</v>
      </c>
    </row>
    <row r="1520">
      <c r="A1520" s="118" t="s">
        <v>1741</v>
      </c>
      <c r="B1520" s="119">
        <v>43965.0</v>
      </c>
      <c r="C1520" s="120">
        <v>0.493</v>
      </c>
      <c r="D1520" s="118" t="s">
        <v>49</v>
      </c>
      <c r="E1520" s="121" t="s">
        <v>710</v>
      </c>
      <c r="F1520" s="39" t="str">
        <f t="shared" si="1"/>
        <v>MSVicentina43965</v>
      </c>
      <c r="G1520" s="120">
        <v>0.493</v>
      </c>
    </row>
    <row r="1521">
      <c r="A1521" s="122" t="s">
        <v>1742</v>
      </c>
      <c r="B1521" s="123">
        <v>43965.0</v>
      </c>
      <c r="C1521" s="114">
        <v>0.323</v>
      </c>
      <c r="D1521" s="122" t="s">
        <v>138</v>
      </c>
      <c r="E1521" s="124" t="s">
        <v>710</v>
      </c>
      <c r="F1521" s="39" t="str">
        <f t="shared" si="1"/>
        <v>MGAbadia dos Dourados43965</v>
      </c>
      <c r="G1521" s="114">
        <v>0.323</v>
      </c>
    </row>
    <row r="1522">
      <c r="A1522" s="118" t="s">
        <v>1743</v>
      </c>
      <c r="B1522" s="119">
        <v>43965.0</v>
      </c>
      <c r="C1522" s="120">
        <v>0.321</v>
      </c>
      <c r="D1522" s="118" t="s">
        <v>138</v>
      </c>
      <c r="E1522" s="121" t="s">
        <v>710</v>
      </c>
      <c r="F1522" s="39" t="str">
        <f t="shared" si="1"/>
        <v>MGAbaeté43965</v>
      </c>
      <c r="G1522" s="120">
        <v>0.321</v>
      </c>
    </row>
    <row r="1523">
      <c r="A1523" s="122" t="s">
        <v>1744</v>
      </c>
      <c r="B1523" s="123">
        <v>43965.0</v>
      </c>
      <c r="C1523" s="114">
        <v>0.348</v>
      </c>
      <c r="D1523" s="122" t="s">
        <v>138</v>
      </c>
      <c r="E1523" s="124" t="s">
        <v>710</v>
      </c>
      <c r="F1523" s="39" t="str">
        <f t="shared" si="1"/>
        <v>MGAbre Campo43965</v>
      </c>
      <c r="G1523" s="114">
        <v>0.348</v>
      </c>
    </row>
    <row r="1524">
      <c r="A1524" s="118" t="s">
        <v>1745</v>
      </c>
      <c r="B1524" s="119">
        <v>43965.0</v>
      </c>
      <c r="C1524" s="120">
        <v>0.462</v>
      </c>
      <c r="D1524" s="118" t="s">
        <v>138</v>
      </c>
      <c r="E1524" s="121" t="s">
        <v>710</v>
      </c>
      <c r="F1524" s="39" t="str">
        <f t="shared" si="1"/>
        <v>MGAcaiaca43965</v>
      </c>
      <c r="G1524" s="120">
        <v>0.462</v>
      </c>
    </row>
    <row r="1525">
      <c r="A1525" s="122" t="s">
        <v>1746</v>
      </c>
      <c r="B1525" s="123">
        <v>43965.0</v>
      </c>
      <c r="C1525" s="114">
        <v>0.406</v>
      </c>
      <c r="D1525" s="122" t="s">
        <v>138</v>
      </c>
      <c r="E1525" s="124" t="s">
        <v>710</v>
      </c>
      <c r="F1525" s="39" t="str">
        <f t="shared" si="1"/>
        <v>MGAçucena43965</v>
      </c>
      <c r="G1525" s="114">
        <v>0.406</v>
      </c>
    </row>
    <row r="1526">
      <c r="A1526" s="118" t="s">
        <v>1547</v>
      </c>
      <c r="B1526" s="119">
        <v>43965.0</v>
      </c>
      <c r="C1526" s="120">
        <v>0.374</v>
      </c>
      <c r="D1526" s="118" t="s">
        <v>138</v>
      </c>
      <c r="E1526" s="121" t="s">
        <v>710</v>
      </c>
      <c r="F1526" s="39" t="str">
        <f t="shared" si="1"/>
        <v>MGÁgua Boa43965</v>
      </c>
      <c r="G1526" s="120">
        <v>0.374</v>
      </c>
    </row>
    <row r="1527">
      <c r="A1527" s="122" t="s">
        <v>1747</v>
      </c>
      <c r="B1527" s="123">
        <v>43965.0</v>
      </c>
      <c r="C1527" s="114">
        <v>0.4</v>
      </c>
      <c r="D1527" s="122" t="s">
        <v>138</v>
      </c>
      <c r="E1527" s="124" t="s">
        <v>710</v>
      </c>
      <c r="F1527" s="39" t="str">
        <f t="shared" si="1"/>
        <v>MGAguanil43965</v>
      </c>
      <c r="G1527" s="114">
        <v>0.4</v>
      </c>
    </row>
    <row r="1528">
      <c r="A1528" s="118" t="s">
        <v>1748</v>
      </c>
      <c r="B1528" s="119">
        <v>43965.0</v>
      </c>
      <c r="C1528" s="120">
        <v>0.337</v>
      </c>
      <c r="D1528" s="118" t="s">
        <v>138</v>
      </c>
      <c r="E1528" s="121" t="s">
        <v>710</v>
      </c>
      <c r="F1528" s="39" t="str">
        <f t="shared" si="1"/>
        <v>MGÁguas Formosas43965</v>
      </c>
      <c r="G1528" s="120">
        <v>0.337</v>
      </c>
    </row>
    <row r="1529">
      <c r="A1529" s="122" t="s">
        <v>1750</v>
      </c>
      <c r="B1529" s="123">
        <v>43965.0</v>
      </c>
      <c r="C1529" s="114">
        <v>0.388</v>
      </c>
      <c r="D1529" s="122" t="s">
        <v>138</v>
      </c>
      <c r="E1529" s="124" t="s">
        <v>710</v>
      </c>
      <c r="F1529" s="39" t="str">
        <f t="shared" si="1"/>
        <v>MGÁguas Vermelhas43965</v>
      </c>
      <c r="G1529" s="114">
        <v>0.388</v>
      </c>
    </row>
    <row r="1530">
      <c r="A1530" s="118" t="s">
        <v>1751</v>
      </c>
      <c r="B1530" s="119">
        <v>43965.0</v>
      </c>
      <c r="C1530" s="120">
        <v>0.44</v>
      </c>
      <c r="D1530" s="118" t="s">
        <v>138</v>
      </c>
      <c r="E1530" s="121" t="s">
        <v>710</v>
      </c>
      <c r="F1530" s="39" t="str">
        <f t="shared" si="1"/>
        <v>MGAimorés43965</v>
      </c>
      <c r="G1530" s="120">
        <v>0.44</v>
      </c>
    </row>
    <row r="1531">
      <c r="A1531" s="122" t="s">
        <v>1752</v>
      </c>
      <c r="B1531" s="123">
        <v>43965.0</v>
      </c>
      <c r="C1531" s="114">
        <v>0.409</v>
      </c>
      <c r="D1531" s="122" t="s">
        <v>138</v>
      </c>
      <c r="E1531" s="124" t="s">
        <v>710</v>
      </c>
      <c r="F1531" s="39" t="str">
        <f t="shared" si="1"/>
        <v>MGAiuruoca43965</v>
      </c>
      <c r="G1531" s="114">
        <v>0.409</v>
      </c>
    </row>
    <row r="1532">
      <c r="A1532" s="118" t="s">
        <v>1753</v>
      </c>
      <c r="B1532" s="119">
        <v>43965.0</v>
      </c>
      <c r="C1532" s="120">
        <v>0.545</v>
      </c>
      <c r="D1532" s="118" t="s">
        <v>138</v>
      </c>
      <c r="E1532" s="121" t="s">
        <v>710</v>
      </c>
      <c r="F1532" s="39" t="str">
        <f t="shared" si="1"/>
        <v>MGAlagoa43965</v>
      </c>
      <c r="G1532" s="120">
        <v>0.545</v>
      </c>
    </row>
    <row r="1533">
      <c r="A1533" s="122" t="s">
        <v>1754</v>
      </c>
      <c r="B1533" s="123">
        <v>43965.0</v>
      </c>
      <c r="C1533" s="114">
        <v>0.368</v>
      </c>
      <c r="D1533" s="122" t="s">
        <v>138</v>
      </c>
      <c r="E1533" s="124" t="s">
        <v>710</v>
      </c>
      <c r="F1533" s="39" t="str">
        <f t="shared" si="1"/>
        <v>MGAlbertina43965</v>
      </c>
      <c r="G1533" s="114">
        <v>0.368</v>
      </c>
    </row>
    <row r="1534">
      <c r="A1534" s="118" t="s">
        <v>1755</v>
      </c>
      <c r="B1534" s="119">
        <v>43965.0</v>
      </c>
      <c r="C1534" s="120">
        <v>0.46</v>
      </c>
      <c r="D1534" s="118" t="s">
        <v>138</v>
      </c>
      <c r="E1534" s="121" t="s">
        <v>710</v>
      </c>
      <c r="F1534" s="39" t="str">
        <f t="shared" si="1"/>
        <v>MGAlém Paraíba43965</v>
      </c>
      <c r="G1534" s="120">
        <v>0.46</v>
      </c>
    </row>
    <row r="1535">
      <c r="A1535" s="122" t="s">
        <v>1756</v>
      </c>
      <c r="B1535" s="123">
        <v>43965.0</v>
      </c>
      <c r="C1535" s="114">
        <v>0.387</v>
      </c>
      <c r="D1535" s="122" t="s">
        <v>138</v>
      </c>
      <c r="E1535" s="124" t="s">
        <v>710</v>
      </c>
      <c r="F1535" s="39" t="str">
        <f t="shared" si="1"/>
        <v>MGAlfenas43965</v>
      </c>
      <c r="G1535" s="114">
        <v>0.387</v>
      </c>
    </row>
    <row r="1536">
      <c r="A1536" s="118" t="s">
        <v>1757</v>
      </c>
      <c r="B1536" s="119">
        <v>43965.0</v>
      </c>
      <c r="C1536" s="120">
        <v>0.505</v>
      </c>
      <c r="D1536" s="118" t="s">
        <v>138</v>
      </c>
      <c r="E1536" s="121" t="s">
        <v>710</v>
      </c>
      <c r="F1536" s="39" t="str">
        <f t="shared" si="1"/>
        <v>MGAlfredo Vasconcelos43965</v>
      </c>
      <c r="G1536" s="120">
        <v>0.505</v>
      </c>
    </row>
    <row r="1537">
      <c r="A1537" s="122" t="s">
        <v>1758</v>
      </c>
      <c r="B1537" s="123">
        <v>43965.0</v>
      </c>
      <c r="C1537" s="114">
        <v>0.293</v>
      </c>
      <c r="D1537" s="122" t="s">
        <v>138</v>
      </c>
      <c r="E1537" s="124" t="s">
        <v>710</v>
      </c>
      <c r="F1537" s="39" t="str">
        <f t="shared" si="1"/>
        <v>MGAlmenara43965</v>
      </c>
      <c r="G1537" s="114">
        <v>0.293</v>
      </c>
    </row>
    <row r="1538">
      <c r="A1538" s="118" t="s">
        <v>1759</v>
      </c>
      <c r="B1538" s="119">
        <v>43965.0</v>
      </c>
      <c r="C1538" s="120">
        <v>0.404</v>
      </c>
      <c r="D1538" s="118" t="s">
        <v>138</v>
      </c>
      <c r="E1538" s="121" t="s">
        <v>710</v>
      </c>
      <c r="F1538" s="39" t="str">
        <f t="shared" si="1"/>
        <v>MGAlpercata43965</v>
      </c>
      <c r="G1538" s="120">
        <v>0.404</v>
      </c>
    </row>
    <row r="1539">
      <c r="A1539" s="122" t="s">
        <v>1760</v>
      </c>
      <c r="B1539" s="123">
        <v>43965.0</v>
      </c>
      <c r="C1539" s="114">
        <v>0.345</v>
      </c>
      <c r="D1539" s="122" t="s">
        <v>138</v>
      </c>
      <c r="E1539" s="124" t="s">
        <v>710</v>
      </c>
      <c r="F1539" s="39" t="str">
        <f t="shared" si="1"/>
        <v>MGAlpinópolis43965</v>
      </c>
      <c r="G1539" s="114">
        <v>0.345</v>
      </c>
    </row>
    <row r="1540">
      <c r="A1540" s="118" t="s">
        <v>1761</v>
      </c>
      <c r="B1540" s="119">
        <v>43965.0</v>
      </c>
      <c r="C1540" s="120">
        <v>0.326</v>
      </c>
      <c r="D1540" s="118" t="s">
        <v>138</v>
      </c>
      <c r="E1540" s="121" t="s">
        <v>710</v>
      </c>
      <c r="F1540" s="39" t="str">
        <f t="shared" si="1"/>
        <v>MGAlterosa43965</v>
      </c>
      <c r="G1540" s="120">
        <v>0.326</v>
      </c>
    </row>
    <row r="1541">
      <c r="A1541" s="122" t="s">
        <v>1762</v>
      </c>
      <c r="B1541" s="123">
        <v>43965.0</v>
      </c>
      <c r="C1541" s="114">
        <v>0.468</v>
      </c>
      <c r="D1541" s="122" t="s">
        <v>138</v>
      </c>
      <c r="E1541" s="124" t="s">
        <v>710</v>
      </c>
      <c r="F1541" s="39" t="str">
        <f t="shared" si="1"/>
        <v>MGAlto Caparaó43965</v>
      </c>
      <c r="G1541" s="114">
        <v>0.468</v>
      </c>
    </row>
    <row r="1542">
      <c r="A1542" s="118" t="s">
        <v>1763</v>
      </c>
      <c r="B1542" s="119">
        <v>43965.0</v>
      </c>
      <c r="C1542" s="120">
        <v>0.395</v>
      </c>
      <c r="D1542" s="118" t="s">
        <v>138</v>
      </c>
      <c r="E1542" s="121" t="s">
        <v>710</v>
      </c>
      <c r="F1542" s="39" t="str">
        <f t="shared" si="1"/>
        <v>MGAlto Jequitibá43965</v>
      </c>
      <c r="G1542" s="120">
        <v>0.395</v>
      </c>
    </row>
    <row r="1543">
      <c r="A1543" s="122" t="s">
        <v>1764</v>
      </c>
      <c r="B1543" s="123">
        <v>43965.0</v>
      </c>
      <c r="C1543" s="114">
        <v>0.524</v>
      </c>
      <c r="D1543" s="122" t="s">
        <v>138</v>
      </c>
      <c r="E1543" s="124" t="s">
        <v>710</v>
      </c>
      <c r="F1543" s="39" t="str">
        <f t="shared" si="1"/>
        <v>MGAlto Rio Doce43965</v>
      </c>
      <c r="G1543" s="114">
        <v>0.524</v>
      </c>
    </row>
    <row r="1544">
      <c r="A1544" s="118" t="s">
        <v>1765</v>
      </c>
      <c r="B1544" s="119">
        <v>43965.0</v>
      </c>
      <c r="C1544" s="120">
        <v>0.541</v>
      </c>
      <c r="D1544" s="118" t="s">
        <v>138</v>
      </c>
      <c r="E1544" s="121" t="s">
        <v>710</v>
      </c>
      <c r="F1544" s="39" t="str">
        <f t="shared" si="1"/>
        <v>MGAlvarenga43965</v>
      </c>
      <c r="G1544" s="120">
        <v>0.541</v>
      </c>
    </row>
    <row r="1545">
      <c r="A1545" s="122" t="s">
        <v>1766</v>
      </c>
      <c r="B1545" s="123">
        <v>43965.0</v>
      </c>
      <c r="C1545" s="114">
        <v>0.434</v>
      </c>
      <c r="D1545" s="122" t="s">
        <v>138</v>
      </c>
      <c r="E1545" s="124" t="s">
        <v>710</v>
      </c>
      <c r="F1545" s="39" t="str">
        <f t="shared" si="1"/>
        <v>MGAlvinópolis43965</v>
      </c>
      <c r="G1545" s="114">
        <v>0.434</v>
      </c>
    </row>
    <row r="1546">
      <c r="A1546" s="118" t="s">
        <v>1767</v>
      </c>
      <c r="B1546" s="119">
        <v>43965.0</v>
      </c>
      <c r="C1546" s="120">
        <v>0.256</v>
      </c>
      <c r="D1546" s="118" t="s">
        <v>138</v>
      </c>
      <c r="E1546" s="121" t="s">
        <v>710</v>
      </c>
      <c r="F1546" s="39" t="str">
        <f t="shared" si="1"/>
        <v>MGAlvorada de Minas43965</v>
      </c>
      <c r="G1546" s="120">
        <v>0.256</v>
      </c>
    </row>
    <row r="1547">
      <c r="A1547" s="122" t="s">
        <v>1768</v>
      </c>
      <c r="B1547" s="123">
        <v>43965.0</v>
      </c>
      <c r="C1547" s="114">
        <v>0.435</v>
      </c>
      <c r="D1547" s="122" t="s">
        <v>138</v>
      </c>
      <c r="E1547" s="124" t="s">
        <v>710</v>
      </c>
      <c r="F1547" s="39" t="str">
        <f t="shared" si="1"/>
        <v>MGAmparo da Serra43965</v>
      </c>
      <c r="G1547" s="114">
        <v>0.435</v>
      </c>
    </row>
    <row r="1548">
      <c r="A1548" s="118" t="s">
        <v>1769</v>
      </c>
      <c r="B1548" s="119">
        <v>43965.0</v>
      </c>
      <c r="C1548" s="120">
        <v>0.382</v>
      </c>
      <c r="D1548" s="118" t="s">
        <v>138</v>
      </c>
      <c r="E1548" s="121" t="s">
        <v>710</v>
      </c>
      <c r="F1548" s="39" t="str">
        <f t="shared" si="1"/>
        <v>MGAndradas43965</v>
      </c>
      <c r="G1548" s="120">
        <v>0.382</v>
      </c>
    </row>
    <row r="1549">
      <c r="A1549" s="122" t="s">
        <v>1770</v>
      </c>
      <c r="B1549" s="123">
        <v>43965.0</v>
      </c>
      <c r="C1549" s="114">
        <v>0.442</v>
      </c>
      <c r="D1549" s="122" t="s">
        <v>138</v>
      </c>
      <c r="E1549" s="124" t="s">
        <v>710</v>
      </c>
      <c r="F1549" s="39" t="str">
        <f t="shared" si="1"/>
        <v>MGAndrelândia43965</v>
      </c>
      <c r="G1549" s="114">
        <v>0.442</v>
      </c>
    </row>
    <row r="1550">
      <c r="A1550" s="118" t="s">
        <v>1771</v>
      </c>
      <c r="B1550" s="119">
        <v>43965.0</v>
      </c>
      <c r="C1550" s="120">
        <v>0.455</v>
      </c>
      <c r="D1550" s="118" t="s">
        <v>138</v>
      </c>
      <c r="E1550" s="121" t="s">
        <v>710</v>
      </c>
      <c r="F1550" s="39" t="str">
        <f t="shared" si="1"/>
        <v>MGAngelândia43965</v>
      </c>
      <c r="G1550" s="120">
        <v>0.455</v>
      </c>
    </row>
    <row r="1551">
      <c r="A1551" s="122" t="s">
        <v>1772</v>
      </c>
      <c r="B1551" s="123">
        <v>43965.0</v>
      </c>
      <c r="C1551" s="114">
        <v>0.444</v>
      </c>
      <c r="D1551" s="122" t="s">
        <v>138</v>
      </c>
      <c r="E1551" s="124" t="s">
        <v>710</v>
      </c>
      <c r="F1551" s="39" t="str">
        <f t="shared" si="1"/>
        <v>MGAntônio Carlos43965</v>
      </c>
      <c r="G1551" s="114">
        <v>0.444</v>
      </c>
    </row>
    <row r="1552">
      <c r="A1552" s="118" t="s">
        <v>1773</v>
      </c>
      <c r="B1552" s="119">
        <v>43965.0</v>
      </c>
      <c r="C1552" s="120">
        <v>0.425</v>
      </c>
      <c r="D1552" s="118" t="s">
        <v>138</v>
      </c>
      <c r="E1552" s="121" t="s">
        <v>710</v>
      </c>
      <c r="F1552" s="39" t="str">
        <f t="shared" si="1"/>
        <v>MGAntônio Dias43965</v>
      </c>
      <c r="G1552" s="120">
        <v>0.425</v>
      </c>
    </row>
    <row r="1553">
      <c r="A1553" s="122" t="s">
        <v>1774</v>
      </c>
      <c r="B1553" s="123">
        <v>43965.0</v>
      </c>
      <c r="C1553" s="114">
        <v>0.333</v>
      </c>
      <c r="D1553" s="122" t="s">
        <v>138</v>
      </c>
      <c r="E1553" s="124" t="s">
        <v>710</v>
      </c>
      <c r="F1553" s="39" t="str">
        <f t="shared" si="1"/>
        <v>MGAraçaí43965</v>
      </c>
      <c r="G1553" s="114">
        <v>0.333</v>
      </c>
    </row>
    <row r="1554">
      <c r="A1554" s="118" t="s">
        <v>1776</v>
      </c>
      <c r="B1554" s="119">
        <v>43965.0</v>
      </c>
      <c r="C1554" s="120">
        <v>0.419</v>
      </c>
      <c r="D1554" s="118" t="s">
        <v>138</v>
      </c>
      <c r="E1554" s="121" t="s">
        <v>710</v>
      </c>
      <c r="F1554" s="39" t="str">
        <f t="shared" si="1"/>
        <v>MGAracitaba43965</v>
      </c>
      <c r="G1554" s="120">
        <v>0.419</v>
      </c>
    </row>
    <row r="1555">
      <c r="A1555" s="122" t="s">
        <v>1777</v>
      </c>
      <c r="B1555" s="123">
        <v>43965.0</v>
      </c>
      <c r="C1555" s="114">
        <v>0.359</v>
      </c>
      <c r="D1555" s="122" t="s">
        <v>138</v>
      </c>
      <c r="E1555" s="124" t="s">
        <v>710</v>
      </c>
      <c r="F1555" s="39" t="str">
        <f t="shared" si="1"/>
        <v>MGAraçuaí43965</v>
      </c>
      <c r="G1555" s="114">
        <v>0.359</v>
      </c>
    </row>
    <row r="1556">
      <c r="A1556" s="118" t="s">
        <v>1778</v>
      </c>
      <c r="B1556" s="119">
        <v>43965.0</v>
      </c>
      <c r="C1556" s="120">
        <v>0.367</v>
      </c>
      <c r="D1556" s="118" t="s">
        <v>138</v>
      </c>
      <c r="E1556" s="121" t="s">
        <v>710</v>
      </c>
      <c r="F1556" s="39" t="str">
        <f t="shared" si="1"/>
        <v>MGAraguari43965</v>
      </c>
      <c r="G1556" s="120">
        <v>0.367</v>
      </c>
    </row>
    <row r="1557">
      <c r="A1557" s="122" t="s">
        <v>1779</v>
      </c>
      <c r="B1557" s="123">
        <v>43965.0</v>
      </c>
      <c r="C1557" s="114">
        <v>0.444</v>
      </c>
      <c r="D1557" s="122" t="s">
        <v>138</v>
      </c>
      <c r="E1557" s="124" t="s">
        <v>710</v>
      </c>
      <c r="F1557" s="39" t="str">
        <f t="shared" si="1"/>
        <v>MGArantina43965</v>
      </c>
      <c r="G1557" s="114">
        <v>0.444</v>
      </c>
    </row>
    <row r="1558">
      <c r="A1558" s="118" t="s">
        <v>1780</v>
      </c>
      <c r="B1558" s="119">
        <v>43965.0</v>
      </c>
      <c r="C1558" s="120">
        <v>0.587</v>
      </c>
      <c r="D1558" s="118" t="s">
        <v>138</v>
      </c>
      <c r="E1558" s="121" t="s">
        <v>710</v>
      </c>
      <c r="F1558" s="39" t="str">
        <f t="shared" si="1"/>
        <v>MGAraponga43965</v>
      </c>
      <c r="G1558" s="120">
        <v>0.587</v>
      </c>
    </row>
    <row r="1559">
      <c r="A1559" s="122" t="s">
        <v>1781</v>
      </c>
      <c r="B1559" s="123">
        <v>43965.0</v>
      </c>
      <c r="C1559" s="114">
        <v>0.336</v>
      </c>
      <c r="D1559" s="122" t="s">
        <v>138</v>
      </c>
      <c r="E1559" s="124" t="s">
        <v>710</v>
      </c>
      <c r="F1559" s="39" t="str">
        <f t="shared" si="1"/>
        <v>MGAraporã43965</v>
      </c>
      <c r="G1559" s="114">
        <v>0.336</v>
      </c>
    </row>
    <row r="1560">
      <c r="A1560" s="118" t="s">
        <v>1782</v>
      </c>
      <c r="B1560" s="119">
        <v>43965.0</v>
      </c>
      <c r="C1560" s="120">
        <v>0.391</v>
      </c>
      <c r="D1560" s="118" t="s">
        <v>138</v>
      </c>
      <c r="E1560" s="121" t="s">
        <v>710</v>
      </c>
      <c r="F1560" s="39" t="str">
        <f t="shared" si="1"/>
        <v>MGArapuá43965</v>
      </c>
      <c r="G1560" s="120">
        <v>0.391</v>
      </c>
    </row>
    <row r="1561">
      <c r="A1561" s="122" t="s">
        <v>1783</v>
      </c>
      <c r="B1561" s="123">
        <v>43965.0</v>
      </c>
      <c r="C1561" s="114">
        <v>0.318</v>
      </c>
      <c r="D1561" s="122" t="s">
        <v>138</v>
      </c>
      <c r="E1561" s="124" t="s">
        <v>710</v>
      </c>
      <c r="F1561" s="39" t="str">
        <f t="shared" si="1"/>
        <v>MGAraújos43965</v>
      </c>
      <c r="G1561" s="114">
        <v>0.318</v>
      </c>
    </row>
    <row r="1562">
      <c r="A1562" s="118" t="s">
        <v>1784</v>
      </c>
      <c r="B1562" s="119">
        <v>43965.0</v>
      </c>
      <c r="C1562" s="120">
        <v>0.375</v>
      </c>
      <c r="D1562" s="118" t="s">
        <v>138</v>
      </c>
      <c r="E1562" s="121" t="s">
        <v>710</v>
      </c>
      <c r="F1562" s="39" t="str">
        <f t="shared" si="1"/>
        <v>MGAraxá43965</v>
      </c>
      <c r="G1562" s="120">
        <v>0.375</v>
      </c>
    </row>
    <row r="1563">
      <c r="A1563" s="122" t="s">
        <v>1785</v>
      </c>
      <c r="B1563" s="123">
        <v>43965.0</v>
      </c>
      <c r="C1563" s="114">
        <v>0.426</v>
      </c>
      <c r="D1563" s="122" t="s">
        <v>138</v>
      </c>
      <c r="E1563" s="124" t="s">
        <v>710</v>
      </c>
      <c r="F1563" s="39" t="str">
        <f t="shared" si="1"/>
        <v>MGArceburgo43965</v>
      </c>
      <c r="G1563" s="114">
        <v>0.426</v>
      </c>
    </row>
    <row r="1564">
      <c r="A1564" s="118" t="s">
        <v>1786</v>
      </c>
      <c r="B1564" s="119">
        <v>43965.0</v>
      </c>
      <c r="C1564" s="120">
        <v>0.384</v>
      </c>
      <c r="D1564" s="118" t="s">
        <v>138</v>
      </c>
      <c r="E1564" s="121" t="s">
        <v>710</v>
      </c>
      <c r="F1564" s="39" t="str">
        <f t="shared" si="1"/>
        <v>MGArcos43965</v>
      </c>
      <c r="G1564" s="120">
        <v>0.384</v>
      </c>
    </row>
    <row r="1565">
      <c r="A1565" s="122" t="s">
        <v>1787</v>
      </c>
      <c r="B1565" s="123">
        <v>43965.0</v>
      </c>
      <c r="C1565" s="114">
        <v>0.306</v>
      </c>
      <c r="D1565" s="122" t="s">
        <v>138</v>
      </c>
      <c r="E1565" s="124" t="s">
        <v>710</v>
      </c>
      <c r="F1565" s="39" t="str">
        <f t="shared" si="1"/>
        <v>MGAreado43965</v>
      </c>
      <c r="G1565" s="114">
        <v>0.306</v>
      </c>
    </row>
    <row r="1566">
      <c r="A1566" s="118" t="s">
        <v>1788</v>
      </c>
      <c r="B1566" s="119">
        <v>43965.0</v>
      </c>
      <c r="C1566" s="120">
        <v>0.351</v>
      </c>
      <c r="D1566" s="118" t="s">
        <v>138</v>
      </c>
      <c r="E1566" s="121" t="s">
        <v>710</v>
      </c>
      <c r="F1566" s="39" t="str">
        <f t="shared" si="1"/>
        <v>MGArgirita43965</v>
      </c>
      <c r="G1566" s="120">
        <v>0.351</v>
      </c>
    </row>
    <row r="1567">
      <c r="A1567" s="122" t="s">
        <v>1789</v>
      </c>
      <c r="B1567" s="123">
        <v>43965.0</v>
      </c>
      <c r="C1567" s="114">
        <v>0.437</v>
      </c>
      <c r="D1567" s="122" t="s">
        <v>138</v>
      </c>
      <c r="E1567" s="124" t="s">
        <v>710</v>
      </c>
      <c r="F1567" s="39" t="str">
        <f t="shared" si="1"/>
        <v>MGArinos43965</v>
      </c>
      <c r="G1567" s="114">
        <v>0.437</v>
      </c>
    </row>
    <row r="1568">
      <c r="A1568" s="118" t="s">
        <v>1790</v>
      </c>
      <c r="B1568" s="119">
        <v>43965.0</v>
      </c>
      <c r="C1568" s="120">
        <v>0.401</v>
      </c>
      <c r="D1568" s="118" t="s">
        <v>138</v>
      </c>
      <c r="E1568" s="121" t="s">
        <v>710</v>
      </c>
      <c r="F1568" s="39" t="str">
        <f t="shared" si="1"/>
        <v>MGAstolfo Dutra43965</v>
      </c>
      <c r="G1568" s="120">
        <v>0.401</v>
      </c>
    </row>
    <row r="1569">
      <c r="A1569" s="122" t="s">
        <v>1791</v>
      </c>
      <c r="B1569" s="123">
        <v>43965.0</v>
      </c>
      <c r="C1569" s="114">
        <v>0.495</v>
      </c>
      <c r="D1569" s="122" t="s">
        <v>138</v>
      </c>
      <c r="E1569" s="124" t="s">
        <v>710</v>
      </c>
      <c r="F1569" s="39" t="str">
        <f t="shared" si="1"/>
        <v>MGAtaléia43965</v>
      </c>
      <c r="G1569" s="114">
        <v>0.495</v>
      </c>
    </row>
    <row r="1570">
      <c r="A1570" s="118" t="s">
        <v>1792</v>
      </c>
      <c r="B1570" s="119">
        <v>43965.0</v>
      </c>
      <c r="C1570" s="120">
        <v>0.528</v>
      </c>
      <c r="D1570" s="118" t="s">
        <v>138</v>
      </c>
      <c r="E1570" s="121" t="s">
        <v>710</v>
      </c>
      <c r="F1570" s="39" t="str">
        <f t="shared" si="1"/>
        <v>MGAugusto de Lima43965</v>
      </c>
      <c r="G1570" s="120">
        <v>0.528</v>
      </c>
    </row>
    <row r="1571">
      <c r="A1571" s="122" t="s">
        <v>1793</v>
      </c>
      <c r="B1571" s="123">
        <v>43965.0</v>
      </c>
      <c r="C1571" s="114">
        <v>0.383</v>
      </c>
      <c r="D1571" s="122" t="s">
        <v>138</v>
      </c>
      <c r="E1571" s="124" t="s">
        <v>710</v>
      </c>
      <c r="F1571" s="39" t="str">
        <f t="shared" si="1"/>
        <v>MGBaependi43965</v>
      </c>
      <c r="G1571" s="114">
        <v>0.383</v>
      </c>
    </row>
    <row r="1572">
      <c r="A1572" s="118" t="s">
        <v>1794</v>
      </c>
      <c r="B1572" s="119">
        <v>43965.0</v>
      </c>
      <c r="C1572" s="120">
        <v>0.381</v>
      </c>
      <c r="D1572" s="118" t="s">
        <v>138</v>
      </c>
      <c r="E1572" s="121" t="s">
        <v>710</v>
      </c>
      <c r="F1572" s="39" t="str">
        <f t="shared" si="1"/>
        <v>MGBaldim43965</v>
      </c>
      <c r="G1572" s="120">
        <v>0.381</v>
      </c>
    </row>
    <row r="1573">
      <c r="A1573" s="122" t="s">
        <v>1795</v>
      </c>
      <c r="B1573" s="123">
        <v>43965.0</v>
      </c>
      <c r="C1573" s="114">
        <v>0.357</v>
      </c>
      <c r="D1573" s="122" t="s">
        <v>138</v>
      </c>
      <c r="E1573" s="124" t="s">
        <v>710</v>
      </c>
      <c r="F1573" s="39" t="str">
        <f t="shared" si="1"/>
        <v>MGBambuí43965</v>
      </c>
      <c r="G1573" s="114">
        <v>0.357</v>
      </c>
    </row>
    <row r="1574">
      <c r="A1574" s="118" t="s">
        <v>1796</v>
      </c>
      <c r="B1574" s="119">
        <v>43965.0</v>
      </c>
      <c r="C1574" s="120">
        <v>0.471</v>
      </c>
      <c r="D1574" s="118" t="s">
        <v>138</v>
      </c>
      <c r="E1574" s="121" t="s">
        <v>710</v>
      </c>
      <c r="F1574" s="39" t="str">
        <f t="shared" si="1"/>
        <v>MGBandeira43965</v>
      </c>
      <c r="G1574" s="120">
        <v>0.471</v>
      </c>
    </row>
    <row r="1575">
      <c r="A1575" s="122" t="s">
        <v>1798</v>
      </c>
      <c r="B1575" s="123">
        <v>43965.0</v>
      </c>
      <c r="C1575" s="114">
        <v>0.323</v>
      </c>
      <c r="D1575" s="122" t="s">
        <v>138</v>
      </c>
      <c r="E1575" s="124" t="s">
        <v>710</v>
      </c>
      <c r="F1575" s="39" t="str">
        <f t="shared" si="1"/>
        <v>MGBandeira do Sul43965</v>
      </c>
      <c r="G1575" s="114">
        <v>0.323</v>
      </c>
    </row>
    <row r="1576">
      <c r="A1576" s="118" t="s">
        <v>1799</v>
      </c>
      <c r="B1576" s="119">
        <v>43965.0</v>
      </c>
      <c r="C1576" s="120">
        <v>0.401</v>
      </c>
      <c r="D1576" s="118" t="s">
        <v>138</v>
      </c>
      <c r="E1576" s="121" t="s">
        <v>710</v>
      </c>
      <c r="F1576" s="39" t="str">
        <f t="shared" si="1"/>
        <v>MGBarão de Cocais43965</v>
      </c>
      <c r="G1576" s="120">
        <v>0.401</v>
      </c>
    </row>
    <row r="1577">
      <c r="A1577" s="122" t="s">
        <v>1800</v>
      </c>
      <c r="B1577" s="123">
        <v>43965.0</v>
      </c>
      <c r="C1577" s="114">
        <v>0.435</v>
      </c>
      <c r="D1577" s="122" t="s">
        <v>138</v>
      </c>
      <c r="E1577" s="124" t="s">
        <v>710</v>
      </c>
      <c r="F1577" s="39" t="str">
        <f t="shared" si="1"/>
        <v>MGBarão de Monte Alto43965</v>
      </c>
      <c r="G1577" s="114">
        <v>0.435</v>
      </c>
    </row>
    <row r="1578">
      <c r="A1578" s="118" t="s">
        <v>1801</v>
      </c>
      <c r="B1578" s="119">
        <v>43965.0</v>
      </c>
      <c r="C1578" s="120">
        <v>0.401</v>
      </c>
      <c r="D1578" s="118" t="s">
        <v>138</v>
      </c>
      <c r="E1578" s="121" t="s">
        <v>710</v>
      </c>
      <c r="F1578" s="39" t="str">
        <f t="shared" si="1"/>
        <v>MGBarbacena43965</v>
      </c>
      <c r="G1578" s="120">
        <v>0.401</v>
      </c>
    </row>
    <row r="1579">
      <c r="A1579" s="122" t="s">
        <v>1802</v>
      </c>
      <c r="B1579" s="123">
        <v>43965.0</v>
      </c>
      <c r="C1579" s="114">
        <v>0.389</v>
      </c>
      <c r="D1579" s="122" t="s">
        <v>138</v>
      </c>
      <c r="E1579" s="124" t="s">
        <v>710</v>
      </c>
      <c r="F1579" s="39" t="str">
        <f t="shared" si="1"/>
        <v>MGBarra Longa43965</v>
      </c>
      <c r="G1579" s="114">
        <v>0.389</v>
      </c>
    </row>
    <row r="1580">
      <c r="A1580" s="118" t="s">
        <v>1803</v>
      </c>
      <c r="B1580" s="119">
        <v>43965.0</v>
      </c>
      <c r="C1580" s="120">
        <v>0.426</v>
      </c>
      <c r="D1580" s="118" t="s">
        <v>138</v>
      </c>
      <c r="E1580" s="121" t="s">
        <v>710</v>
      </c>
      <c r="F1580" s="39" t="str">
        <f t="shared" si="1"/>
        <v>MGBarroso43965</v>
      </c>
      <c r="G1580" s="120">
        <v>0.426</v>
      </c>
    </row>
    <row r="1581">
      <c r="A1581" s="122" t="s">
        <v>1804</v>
      </c>
      <c r="B1581" s="123">
        <v>43965.0</v>
      </c>
      <c r="C1581" s="114">
        <v>0.382</v>
      </c>
      <c r="D1581" s="122" t="s">
        <v>138</v>
      </c>
      <c r="E1581" s="124" t="s">
        <v>710</v>
      </c>
      <c r="F1581" s="39" t="str">
        <f t="shared" si="1"/>
        <v>MGBela Vista de Minas43965</v>
      </c>
      <c r="G1581" s="114">
        <v>0.382</v>
      </c>
    </row>
    <row r="1582">
      <c r="A1582" s="118" t="s">
        <v>1805</v>
      </c>
      <c r="B1582" s="119">
        <v>43965.0</v>
      </c>
      <c r="C1582" s="120">
        <v>0.513</v>
      </c>
      <c r="D1582" s="118" t="s">
        <v>138</v>
      </c>
      <c r="E1582" s="121" t="s">
        <v>710</v>
      </c>
      <c r="F1582" s="39" t="str">
        <f t="shared" si="1"/>
        <v>MGBelmiro Braga43965</v>
      </c>
      <c r="G1582" s="120">
        <v>0.513</v>
      </c>
    </row>
    <row r="1583">
      <c r="A1583" s="122" t="s">
        <v>1806</v>
      </c>
      <c r="B1583" s="123">
        <v>43965.0</v>
      </c>
      <c r="C1583" s="114">
        <v>0.419</v>
      </c>
      <c r="D1583" s="122" t="s">
        <v>138</v>
      </c>
      <c r="E1583" s="124" t="s">
        <v>710</v>
      </c>
      <c r="F1583" s="39" t="str">
        <f t="shared" si="1"/>
        <v>MGBelo Horizonte43965</v>
      </c>
      <c r="G1583" s="114">
        <v>0.419</v>
      </c>
    </row>
    <row r="1584">
      <c r="A1584" s="118" t="s">
        <v>1807</v>
      </c>
      <c r="B1584" s="119">
        <v>43965.0</v>
      </c>
      <c r="C1584" s="120">
        <v>0.386</v>
      </c>
      <c r="D1584" s="118" t="s">
        <v>138</v>
      </c>
      <c r="E1584" s="121" t="s">
        <v>710</v>
      </c>
      <c r="F1584" s="39" t="str">
        <f t="shared" si="1"/>
        <v>MGBelo Oriente43965</v>
      </c>
      <c r="G1584" s="120">
        <v>0.386</v>
      </c>
    </row>
    <row r="1585">
      <c r="A1585" s="122" t="s">
        <v>1808</v>
      </c>
      <c r="B1585" s="123">
        <v>43965.0</v>
      </c>
      <c r="C1585" s="114">
        <v>0.389</v>
      </c>
      <c r="D1585" s="122" t="s">
        <v>138</v>
      </c>
      <c r="E1585" s="124" t="s">
        <v>710</v>
      </c>
      <c r="F1585" s="39" t="str">
        <f t="shared" si="1"/>
        <v>MGBelo Vale43965</v>
      </c>
      <c r="G1585" s="114">
        <v>0.389</v>
      </c>
    </row>
    <row r="1586">
      <c r="A1586" s="118" t="s">
        <v>1809</v>
      </c>
      <c r="B1586" s="119">
        <v>43965.0</v>
      </c>
      <c r="C1586" s="120">
        <v>0.42</v>
      </c>
      <c r="D1586" s="118" t="s">
        <v>138</v>
      </c>
      <c r="E1586" s="121" t="s">
        <v>710</v>
      </c>
      <c r="F1586" s="39" t="str">
        <f t="shared" si="1"/>
        <v>MGBerilo43965</v>
      </c>
      <c r="G1586" s="120">
        <v>0.42</v>
      </c>
    </row>
    <row r="1587">
      <c r="A1587" s="122" t="s">
        <v>1810</v>
      </c>
      <c r="B1587" s="123">
        <v>43965.0</v>
      </c>
      <c r="C1587" s="114">
        <v>0.426</v>
      </c>
      <c r="D1587" s="122" t="s">
        <v>138</v>
      </c>
      <c r="E1587" s="124" t="s">
        <v>710</v>
      </c>
      <c r="F1587" s="39" t="str">
        <f t="shared" si="1"/>
        <v>MGBerizal43965</v>
      </c>
      <c r="G1587" s="114">
        <v>0.426</v>
      </c>
    </row>
    <row r="1588">
      <c r="A1588" s="118" t="s">
        <v>1811</v>
      </c>
      <c r="B1588" s="119">
        <v>43965.0</v>
      </c>
      <c r="C1588" s="120">
        <v>0.372</v>
      </c>
      <c r="D1588" s="118" t="s">
        <v>138</v>
      </c>
      <c r="E1588" s="121" t="s">
        <v>710</v>
      </c>
      <c r="F1588" s="39" t="str">
        <f t="shared" si="1"/>
        <v>MGBetim43965</v>
      </c>
      <c r="G1588" s="120">
        <v>0.372</v>
      </c>
    </row>
    <row r="1589">
      <c r="A1589" s="122" t="s">
        <v>1812</v>
      </c>
      <c r="B1589" s="123">
        <v>43965.0</v>
      </c>
      <c r="C1589" s="114">
        <v>0.524</v>
      </c>
      <c r="D1589" s="122" t="s">
        <v>138</v>
      </c>
      <c r="E1589" s="124" t="s">
        <v>710</v>
      </c>
      <c r="F1589" s="39" t="str">
        <f t="shared" si="1"/>
        <v>MGBias Fortes43965</v>
      </c>
      <c r="G1589" s="114">
        <v>0.524</v>
      </c>
    </row>
    <row r="1590">
      <c r="A1590" s="118" t="s">
        <v>1813</v>
      </c>
      <c r="B1590" s="119">
        <v>43965.0</v>
      </c>
      <c r="C1590" s="120">
        <v>0.45</v>
      </c>
      <c r="D1590" s="118" t="s">
        <v>138</v>
      </c>
      <c r="E1590" s="121" t="s">
        <v>710</v>
      </c>
      <c r="F1590" s="39" t="str">
        <f t="shared" si="1"/>
        <v>MGBicas43965</v>
      </c>
      <c r="G1590" s="120">
        <v>0.45</v>
      </c>
    </row>
    <row r="1591">
      <c r="A1591" s="122" t="s">
        <v>1814</v>
      </c>
      <c r="B1591" s="123">
        <v>43965.0</v>
      </c>
      <c r="C1591" s="114">
        <v>0.429</v>
      </c>
      <c r="D1591" s="122" t="s">
        <v>138</v>
      </c>
      <c r="E1591" s="124" t="s">
        <v>710</v>
      </c>
      <c r="F1591" s="39" t="str">
        <f t="shared" si="1"/>
        <v>MGBiquinhas43965</v>
      </c>
      <c r="G1591" s="114">
        <v>0.429</v>
      </c>
    </row>
    <row r="1592">
      <c r="A1592" s="118" t="s">
        <v>1042</v>
      </c>
      <c r="B1592" s="119">
        <v>43965.0</v>
      </c>
      <c r="C1592" s="120">
        <v>0.333</v>
      </c>
      <c r="D1592" s="118" t="s">
        <v>138</v>
      </c>
      <c r="E1592" s="121" t="s">
        <v>710</v>
      </c>
      <c r="F1592" s="39" t="str">
        <f t="shared" si="1"/>
        <v>MGBoa Esperança43965</v>
      </c>
      <c r="G1592" s="120">
        <v>0.333</v>
      </c>
    </row>
    <row r="1593">
      <c r="A1593" s="122" t="s">
        <v>1815</v>
      </c>
      <c r="B1593" s="123">
        <v>43965.0</v>
      </c>
      <c r="C1593" s="114">
        <v>0.585</v>
      </c>
      <c r="D1593" s="122" t="s">
        <v>138</v>
      </c>
      <c r="E1593" s="124" t="s">
        <v>710</v>
      </c>
      <c r="F1593" s="39" t="str">
        <f t="shared" si="1"/>
        <v>MGBocaina de Minas43965</v>
      </c>
      <c r="G1593" s="114">
        <v>0.585</v>
      </c>
    </row>
    <row r="1594">
      <c r="A1594" s="118" t="s">
        <v>1816</v>
      </c>
      <c r="B1594" s="119">
        <v>43965.0</v>
      </c>
      <c r="C1594" s="120">
        <v>0.361</v>
      </c>
      <c r="D1594" s="118" t="s">
        <v>138</v>
      </c>
      <c r="E1594" s="121" t="s">
        <v>710</v>
      </c>
      <c r="F1594" s="39" t="str">
        <f t="shared" si="1"/>
        <v>MGBocaiuva43965</v>
      </c>
      <c r="G1594" s="120">
        <v>0.361</v>
      </c>
    </row>
    <row r="1595">
      <c r="A1595" s="122" t="s">
        <v>1817</v>
      </c>
      <c r="B1595" s="123">
        <v>43965.0</v>
      </c>
      <c r="C1595" s="114">
        <v>0.376</v>
      </c>
      <c r="D1595" s="122" t="s">
        <v>138</v>
      </c>
      <c r="E1595" s="124" t="s">
        <v>710</v>
      </c>
      <c r="F1595" s="39" t="str">
        <f t="shared" si="1"/>
        <v>MGBom Despacho43965</v>
      </c>
      <c r="G1595" s="114">
        <v>0.376</v>
      </c>
    </row>
    <row r="1596">
      <c r="A1596" s="118" t="s">
        <v>1818</v>
      </c>
      <c r="B1596" s="119">
        <v>43965.0</v>
      </c>
      <c r="C1596" s="120">
        <v>0.463</v>
      </c>
      <c r="D1596" s="118" t="s">
        <v>138</v>
      </c>
      <c r="E1596" s="121" t="s">
        <v>710</v>
      </c>
      <c r="F1596" s="39" t="str">
        <f t="shared" si="1"/>
        <v>MGBom Jardim de Minas43965</v>
      </c>
      <c r="G1596" s="120">
        <v>0.463</v>
      </c>
    </row>
    <row r="1597">
      <c r="A1597" s="122" t="s">
        <v>1819</v>
      </c>
      <c r="B1597" s="123">
        <v>43965.0</v>
      </c>
      <c r="C1597" s="114">
        <v>0.392</v>
      </c>
      <c r="D1597" s="122" t="s">
        <v>138</v>
      </c>
      <c r="E1597" s="124" t="s">
        <v>710</v>
      </c>
      <c r="F1597" s="39" t="str">
        <f t="shared" si="1"/>
        <v>MGBom Jesus da Penha43965</v>
      </c>
      <c r="G1597" s="114">
        <v>0.392</v>
      </c>
    </row>
    <row r="1598">
      <c r="A1598" s="118" t="s">
        <v>1820</v>
      </c>
      <c r="B1598" s="119">
        <v>43965.0</v>
      </c>
      <c r="C1598" s="120">
        <v>0.25</v>
      </c>
      <c r="D1598" s="118" t="s">
        <v>138</v>
      </c>
      <c r="E1598" s="121" t="s">
        <v>710</v>
      </c>
      <c r="F1598" s="39" t="str">
        <f t="shared" si="1"/>
        <v>MGBom Jesus do Amparo43965</v>
      </c>
      <c r="G1598" s="120">
        <v>0.25</v>
      </c>
    </row>
    <row r="1599">
      <c r="A1599" s="122" t="s">
        <v>1821</v>
      </c>
      <c r="B1599" s="123">
        <v>43965.0</v>
      </c>
      <c r="C1599" s="114">
        <v>0.461</v>
      </c>
      <c r="D1599" s="122" t="s">
        <v>138</v>
      </c>
      <c r="E1599" s="124" t="s">
        <v>710</v>
      </c>
      <c r="F1599" s="39" t="str">
        <f t="shared" si="1"/>
        <v>MGBom Jesus do Galho43965</v>
      </c>
      <c r="G1599" s="114">
        <v>0.461</v>
      </c>
    </row>
    <row r="1600">
      <c r="A1600" s="118" t="s">
        <v>1822</v>
      </c>
      <c r="B1600" s="119">
        <v>43965.0</v>
      </c>
      <c r="C1600" s="120">
        <v>0.43</v>
      </c>
      <c r="D1600" s="118" t="s">
        <v>138</v>
      </c>
      <c r="E1600" s="121" t="s">
        <v>710</v>
      </c>
      <c r="F1600" s="39" t="str">
        <f t="shared" si="1"/>
        <v>MGBom Repouso43965</v>
      </c>
      <c r="G1600" s="120">
        <v>0.43</v>
      </c>
    </row>
    <row r="1601">
      <c r="A1601" s="122" t="s">
        <v>1823</v>
      </c>
      <c r="B1601" s="123">
        <v>43965.0</v>
      </c>
      <c r="C1601" s="114">
        <v>0.373</v>
      </c>
      <c r="D1601" s="122" t="s">
        <v>138</v>
      </c>
      <c r="E1601" s="124" t="s">
        <v>710</v>
      </c>
      <c r="F1601" s="39" t="str">
        <f t="shared" si="1"/>
        <v>MGBom Sucesso43965</v>
      </c>
      <c r="G1601" s="114">
        <v>0.373</v>
      </c>
    </row>
    <row r="1602">
      <c r="A1602" s="118" t="s">
        <v>1824</v>
      </c>
      <c r="B1602" s="119">
        <v>43965.0</v>
      </c>
      <c r="C1602" s="120">
        <v>0.404</v>
      </c>
      <c r="D1602" s="118" t="s">
        <v>138</v>
      </c>
      <c r="E1602" s="121" t="s">
        <v>710</v>
      </c>
      <c r="F1602" s="39" t="str">
        <f t="shared" si="1"/>
        <v>MGBonfim43965</v>
      </c>
      <c r="G1602" s="120">
        <v>0.404</v>
      </c>
    </row>
    <row r="1603">
      <c r="A1603" s="122" t="s">
        <v>1825</v>
      </c>
      <c r="B1603" s="123">
        <v>43965.0</v>
      </c>
      <c r="C1603" s="114">
        <v>0.338</v>
      </c>
      <c r="D1603" s="122" t="s">
        <v>138</v>
      </c>
      <c r="E1603" s="124" t="s">
        <v>710</v>
      </c>
      <c r="F1603" s="39" t="str">
        <f t="shared" si="1"/>
        <v>MGBonfinópolis de Minas43965</v>
      </c>
      <c r="G1603" s="114">
        <v>0.338</v>
      </c>
    </row>
    <row r="1604">
      <c r="A1604" s="118" t="s">
        <v>1826</v>
      </c>
      <c r="B1604" s="119">
        <v>43965.0</v>
      </c>
      <c r="C1604" s="120">
        <v>0.395</v>
      </c>
      <c r="D1604" s="118" t="s">
        <v>138</v>
      </c>
      <c r="E1604" s="121" t="s">
        <v>710</v>
      </c>
      <c r="F1604" s="39" t="str">
        <f t="shared" si="1"/>
        <v>MGBonito de Minas43965</v>
      </c>
      <c r="G1604" s="120">
        <v>0.395</v>
      </c>
    </row>
    <row r="1605">
      <c r="A1605" s="122" t="s">
        <v>1827</v>
      </c>
      <c r="B1605" s="123">
        <v>43965.0</v>
      </c>
      <c r="C1605" s="114">
        <v>0.388</v>
      </c>
      <c r="D1605" s="122" t="s">
        <v>138</v>
      </c>
      <c r="E1605" s="124" t="s">
        <v>710</v>
      </c>
      <c r="F1605" s="39" t="str">
        <f t="shared" si="1"/>
        <v>MGBorda da Mata43965</v>
      </c>
      <c r="G1605" s="114">
        <v>0.388</v>
      </c>
    </row>
    <row r="1606">
      <c r="A1606" s="118" t="s">
        <v>1828</v>
      </c>
      <c r="B1606" s="119">
        <v>43965.0</v>
      </c>
      <c r="C1606" s="120">
        <v>0.392</v>
      </c>
      <c r="D1606" s="118" t="s">
        <v>138</v>
      </c>
      <c r="E1606" s="121" t="s">
        <v>710</v>
      </c>
      <c r="F1606" s="39" t="str">
        <f t="shared" si="1"/>
        <v>MGBotelhos43965</v>
      </c>
      <c r="G1606" s="120">
        <v>0.392</v>
      </c>
    </row>
    <row r="1607">
      <c r="A1607" s="122" t="s">
        <v>1829</v>
      </c>
      <c r="B1607" s="123">
        <v>43965.0</v>
      </c>
      <c r="C1607" s="114">
        <v>0.311</v>
      </c>
      <c r="D1607" s="122" t="s">
        <v>138</v>
      </c>
      <c r="E1607" s="124" t="s">
        <v>710</v>
      </c>
      <c r="F1607" s="39" t="str">
        <f t="shared" si="1"/>
        <v>MGBotumirim43965</v>
      </c>
      <c r="G1607" s="114">
        <v>0.311</v>
      </c>
    </row>
    <row r="1608">
      <c r="A1608" s="118" t="s">
        <v>1830</v>
      </c>
      <c r="B1608" s="119">
        <v>43965.0</v>
      </c>
      <c r="C1608" s="120">
        <v>0.154</v>
      </c>
      <c r="D1608" s="118" t="s">
        <v>138</v>
      </c>
      <c r="E1608" s="121" t="s">
        <v>710</v>
      </c>
      <c r="F1608" s="39" t="str">
        <f t="shared" si="1"/>
        <v>MGBrás Pires43965</v>
      </c>
      <c r="G1608" s="120">
        <v>0.154</v>
      </c>
    </row>
    <row r="1609">
      <c r="A1609" s="122" t="s">
        <v>1831</v>
      </c>
      <c r="B1609" s="123">
        <v>43965.0</v>
      </c>
      <c r="C1609" s="114">
        <v>0.363</v>
      </c>
      <c r="D1609" s="122" t="s">
        <v>138</v>
      </c>
      <c r="E1609" s="124" t="s">
        <v>710</v>
      </c>
      <c r="F1609" s="39" t="str">
        <f t="shared" si="1"/>
        <v>MGBrasilândia de Minas43965</v>
      </c>
      <c r="G1609" s="114">
        <v>0.363</v>
      </c>
    </row>
    <row r="1610">
      <c r="A1610" s="118" t="s">
        <v>1832</v>
      </c>
      <c r="B1610" s="119">
        <v>43965.0</v>
      </c>
      <c r="C1610" s="120">
        <v>0.381</v>
      </c>
      <c r="D1610" s="118" t="s">
        <v>138</v>
      </c>
      <c r="E1610" s="121" t="s">
        <v>710</v>
      </c>
      <c r="F1610" s="39" t="str">
        <f t="shared" si="1"/>
        <v>MGBrasília de Minas43965</v>
      </c>
      <c r="G1610" s="120">
        <v>0.381</v>
      </c>
    </row>
    <row r="1611">
      <c r="A1611" s="122" t="s">
        <v>1833</v>
      </c>
      <c r="B1611" s="123">
        <v>43965.0</v>
      </c>
      <c r="C1611" s="114">
        <v>0.45</v>
      </c>
      <c r="D1611" s="122" t="s">
        <v>138</v>
      </c>
      <c r="E1611" s="124" t="s">
        <v>710</v>
      </c>
      <c r="F1611" s="39" t="str">
        <f t="shared" si="1"/>
        <v>MGBraúnas43965</v>
      </c>
      <c r="G1611" s="114">
        <v>0.45</v>
      </c>
    </row>
    <row r="1612">
      <c r="A1612" s="118" t="s">
        <v>1834</v>
      </c>
      <c r="B1612" s="119">
        <v>43965.0</v>
      </c>
      <c r="C1612" s="120">
        <v>0.416</v>
      </c>
      <c r="D1612" s="118" t="s">
        <v>138</v>
      </c>
      <c r="E1612" s="121" t="s">
        <v>710</v>
      </c>
      <c r="F1612" s="39" t="str">
        <f t="shared" si="1"/>
        <v>MGBrazópolis43965</v>
      </c>
      <c r="G1612" s="120">
        <v>0.416</v>
      </c>
    </row>
    <row r="1613">
      <c r="A1613" s="122" t="s">
        <v>1835</v>
      </c>
      <c r="B1613" s="123">
        <v>43965.0</v>
      </c>
      <c r="C1613" s="114">
        <v>0.39</v>
      </c>
      <c r="D1613" s="122" t="s">
        <v>138</v>
      </c>
      <c r="E1613" s="124" t="s">
        <v>710</v>
      </c>
      <c r="F1613" s="39" t="str">
        <f t="shared" si="1"/>
        <v>MGBrumadinho43965</v>
      </c>
      <c r="G1613" s="114">
        <v>0.39</v>
      </c>
    </row>
    <row r="1614">
      <c r="A1614" s="118" t="s">
        <v>1836</v>
      </c>
      <c r="B1614" s="119">
        <v>43965.0</v>
      </c>
      <c r="C1614" s="120">
        <v>0.333</v>
      </c>
      <c r="D1614" s="118" t="s">
        <v>138</v>
      </c>
      <c r="E1614" s="121" t="s">
        <v>710</v>
      </c>
      <c r="F1614" s="39" t="str">
        <f t="shared" si="1"/>
        <v>MGBueno Brandão43965</v>
      </c>
      <c r="G1614" s="120">
        <v>0.333</v>
      </c>
    </row>
    <row r="1615">
      <c r="A1615" s="122" t="s">
        <v>1837</v>
      </c>
      <c r="B1615" s="123">
        <v>43965.0</v>
      </c>
      <c r="C1615" s="114">
        <v>0.345</v>
      </c>
      <c r="D1615" s="122" t="s">
        <v>138</v>
      </c>
      <c r="E1615" s="124" t="s">
        <v>710</v>
      </c>
      <c r="F1615" s="39" t="str">
        <f t="shared" si="1"/>
        <v>MGBuenópolis43965</v>
      </c>
      <c r="G1615" s="114">
        <v>0.345</v>
      </c>
    </row>
    <row r="1616">
      <c r="A1616" s="118" t="s">
        <v>1838</v>
      </c>
      <c r="B1616" s="119">
        <v>43965.0</v>
      </c>
      <c r="C1616" s="120">
        <v>0.476</v>
      </c>
      <c r="D1616" s="118" t="s">
        <v>138</v>
      </c>
      <c r="E1616" s="121" t="s">
        <v>710</v>
      </c>
      <c r="F1616" s="39" t="str">
        <f t="shared" si="1"/>
        <v>MGBugre43965</v>
      </c>
      <c r="G1616" s="120">
        <v>0.476</v>
      </c>
    </row>
    <row r="1617">
      <c r="A1617" s="122" t="s">
        <v>1839</v>
      </c>
      <c r="B1617" s="123">
        <v>43965.0</v>
      </c>
      <c r="C1617" s="114">
        <v>0.332</v>
      </c>
      <c r="D1617" s="122" t="s">
        <v>138</v>
      </c>
      <c r="E1617" s="124" t="s">
        <v>710</v>
      </c>
      <c r="F1617" s="39" t="str">
        <f t="shared" si="1"/>
        <v>MGBuritis43965</v>
      </c>
      <c r="G1617" s="114">
        <v>0.332</v>
      </c>
    </row>
    <row r="1618">
      <c r="A1618" s="118" t="s">
        <v>1840</v>
      </c>
      <c r="B1618" s="119">
        <v>43965.0</v>
      </c>
      <c r="C1618" s="120">
        <v>0.334</v>
      </c>
      <c r="D1618" s="118" t="s">
        <v>138</v>
      </c>
      <c r="E1618" s="121" t="s">
        <v>710</v>
      </c>
      <c r="F1618" s="39" t="str">
        <f t="shared" si="1"/>
        <v>MGBuritizeiro43965</v>
      </c>
      <c r="G1618" s="120">
        <v>0.334</v>
      </c>
    </row>
    <row r="1619">
      <c r="A1619" s="122" t="s">
        <v>1841</v>
      </c>
      <c r="B1619" s="123">
        <v>43965.0</v>
      </c>
      <c r="C1619" s="114">
        <v>0.398</v>
      </c>
      <c r="D1619" s="122" t="s">
        <v>138</v>
      </c>
      <c r="E1619" s="124" t="s">
        <v>710</v>
      </c>
      <c r="F1619" s="39" t="str">
        <f t="shared" si="1"/>
        <v>MGCabeceira Grande43965</v>
      </c>
      <c r="G1619" s="114">
        <v>0.398</v>
      </c>
    </row>
    <row r="1620">
      <c r="A1620" s="118" t="s">
        <v>1842</v>
      </c>
      <c r="B1620" s="119">
        <v>43965.0</v>
      </c>
      <c r="C1620" s="120">
        <v>0.292</v>
      </c>
      <c r="D1620" s="118" t="s">
        <v>138</v>
      </c>
      <c r="E1620" s="121" t="s">
        <v>710</v>
      </c>
      <c r="F1620" s="39" t="str">
        <f t="shared" si="1"/>
        <v>MGCabo Verde43965</v>
      </c>
      <c r="G1620" s="120">
        <v>0.292</v>
      </c>
    </row>
    <row r="1621">
      <c r="A1621" s="122" t="s">
        <v>1843</v>
      </c>
      <c r="B1621" s="123">
        <v>43965.0</v>
      </c>
      <c r="C1621" s="114">
        <v>0.254</v>
      </c>
      <c r="D1621" s="122" t="s">
        <v>138</v>
      </c>
      <c r="E1621" s="124" t="s">
        <v>710</v>
      </c>
      <c r="F1621" s="39" t="str">
        <f t="shared" si="1"/>
        <v>MGCachoeira da Prata43965</v>
      </c>
      <c r="G1621" s="114">
        <v>0.254</v>
      </c>
    </row>
    <row r="1622">
      <c r="A1622" s="118" t="s">
        <v>1844</v>
      </c>
      <c r="B1622" s="119">
        <v>43965.0</v>
      </c>
      <c r="C1622" s="120">
        <v>0.419</v>
      </c>
      <c r="D1622" s="118" t="s">
        <v>138</v>
      </c>
      <c r="E1622" s="121" t="s">
        <v>710</v>
      </c>
      <c r="F1622" s="39" t="str">
        <f t="shared" si="1"/>
        <v>MGCachoeira de Minas43965</v>
      </c>
      <c r="G1622" s="120">
        <v>0.419</v>
      </c>
    </row>
    <row r="1623">
      <c r="A1623" s="122" t="s">
        <v>1845</v>
      </c>
      <c r="B1623" s="123">
        <v>43965.0</v>
      </c>
      <c r="C1623" s="114">
        <v>0.459</v>
      </c>
      <c r="D1623" s="122" t="s">
        <v>138</v>
      </c>
      <c r="E1623" s="124" t="s">
        <v>710</v>
      </c>
      <c r="F1623" s="39" t="str">
        <f t="shared" si="1"/>
        <v>MGCachoeira de Pajeú43965</v>
      </c>
      <c r="G1623" s="114">
        <v>0.459</v>
      </c>
    </row>
    <row r="1624">
      <c r="A1624" s="118" t="s">
        <v>1147</v>
      </c>
      <c r="B1624" s="119">
        <v>43965.0</v>
      </c>
      <c r="C1624" s="120">
        <v>0.5</v>
      </c>
      <c r="D1624" s="118" t="s">
        <v>138</v>
      </c>
      <c r="E1624" s="121" t="s">
        <v>710</v>
      </c>
      <c r="F1624" s="39" t="str">
        <f t="shared" si="1"/>
        <v>MGCachoeira Dourada43965</v>
      </c>
      <c r="G1624" s="120">
        <v>0.5</v>
      </c>
    </row>
    <row r="1625">
      <c r="A1625" s="122" t="s">
        <v>1846</v>
      </c>
      <c r="B1625" s="123">
        <v>43965.0</v>
      </c>
      <c r="C1625" s="114">
        <v>0.456</v>
      </c>
      <c r="D1625" s="122" t="s">
        <v>138</v>
      </c>
      <c r="E1625" s="124" t="s">
        <v>710</v>
      </c>
      <c r="F1625" s="39" t="str">
        <f t="shared" si="1"/>
        <v>MGCaetanópolis43965</v>
      </c>
      <c r="G1625" s="114">
        <v>0.456</v>
      </c>
    </row>
    <row r="1626">
      <c r="A1626" s="118" t="s">
        <v>1847</v>
      </c>
      <c r="B1626" s="119">
        <v>43965.0</v>
      </c>
      <c r="C1626" s="120">
        <v>0.349</v>
      </c>
      <c r="D1626" s="118" t="s">
        <v>138</v>
      </c>
      <c r="E1626" s="121" t="s">
        <v>710</v>
      </c>
      <c r="F1626" s="39" t="str">
        <f t="shared" si="1"/>
        <v>MGCaeté43965</v>
      </c>
      <c r="G1626" s="120">
        <v>0.349</v>
      </c>
    </row>
    <row r="1627">
      <c r="A1627" s="122" t="s">
        <v>1848</v>
      </c>
      <c r="B1627" s="123">
        <v>43965.0</v>
      </c>
      <c r="C1627" s="114">
        <v>0.488</v>
      </c>
      <c r="D1627" s="122" t="s">
        <v>138</v>
      </c>
      <c r="E1627" s="124" t="s">
        <v>710</v>
      </c>
      <c r="F1627" s="39" t="str">
        <f t="shared" si="1"/>
        <v>MGCaiana43965</v>
      </c>
      <c r="G1627" s="114">
        <v>0.488</v>
      </c>
    </row>
    <row r="1628">
      <c r="A1628" s="118" t="s">
        <v>1849</v>
      </c>
      <c r="B1628" s="119">
        <v>43965.0</v>
      </c>
      <c r="C1628" s="120">
        <v>0.388</v>
      </c>
      <c r="D1628" s="118" t="s">
        <v>138</v>
      </c>
      <c r="E1628" s="121" t="s">
        <v>710</v>
      </c>
      <c r="F1628" s="39" t="str">
        <f t="shared" si="1"/>
        <v>MGCaldas43965</v>
      </c>
      <c r="G1628" s="120">
        <v>0.388</v>
      </c>
    </row>
    <row r="1629">
      <c r="A1629" s="122" t="s">
        <v>1850</v>
      </c>
      <c r="B1629" s="123">
        <v>43965.0</v>
      </c>
      <c r="C1629" s="114">
        <v>0.545</v>
      </c>
      <c r="D1629" s="122" t="s">
        <v>138</v>
      </c>
      <c r="E1629" s="124" t="s">
        <v>710</v>
      </c>
      <c r="F1629" s="39" t="str">
        <f t="shared" si="1"/>
        <v>MGCamacho43965</v>
      </c>
      <c r="G1629" s="114">
        <v>0.545</v>
      </c>
    </row>
    <row r="1630">
      <c r="A1630" s="118" t="s">
        <v>1851</v>
      </c>
      <c r="B1630" s="119">
        <v>43965.0</v>
      </c>
      <c r="C1630" s="120">
        <v>0.464</v>
      </c>
      <c r="D1630" s="118" t="s">
        <v>138</v>
      </c>
      <c r="E1630" s="121" t="s">
        <v>710</v>
      </c>
      <c r="F1630" s="39" t="str">
        <f t="shared" si="1"/>
        <v>MGCamanducaia43965</v>
      </c>
      <c r="G1630" s="120">
        <v>0.464</v>
      </c>
    </row>
    <row r="1631">
      <c r="A1631" s="122" t="s">
        <v>1852</v>
      </c>
      <c r="B1631" s="123">
        <v>43965.0</v>
      </c>
      <c r="C1631" s="114">
        <v>0.405</v>
      </c>
      <c r="D1631" s="122" t="s">
        <v>138</v>
      </c>
      <c r="E1631" s="124" t="s">
        <v>710</v>
      </c>
      <c r="F1631" s="39" t="str">
        <f t="shared" si="1"/>
        <v>MGCambuí43965</v>
      </c>
      <c r="G1631" s="114">
        <v>0.405</v>
      </c>
    </row>
    <row r="1632">
      <c r="A1632" s="118" t="s">
        <v>1853</v>
      </c>
      <c r="B1632" s="119">
        <v>43965.0</v>
      </c>
      <c r="C1632" s="120">
        <v>0.391</v>
      </c>
      <c r="D1632" s="118" t="s">
        <v>138</v>
      </c>
      <c r="E1632" s="121" t="s">
        <v>710</v>
      </c>
      <c r="F1632" s="39" t="str">
        <f t="shared" si="1"/>
        <v>MGCambuquira43965</v>
      </c>
      <c r="G1632" s="120">
        <v>0.391</v>
      </c>
    </row>
    <row r="1633">
      <c r="A1633" s="122" t="s">
        <v>1854</v>
      </c>
      <c r="B1633" s="123">
        <v>43965.0</v>
      </c>
      <c r="C1633" s="114">
        <v>0.304</v>
      </c>
      <c r="D1633" s="122" t="s">
        <v>138</v>
      </c>
      <c r="E1633" s="124" t="s">
        <v>710</v>
      </c>
      <c r="F1633" s="39" t="str">
        <f t="shared" si="1"/>
        <v>MGCampanário43965</v>
      </c>
      <c r="G1633" s="114">
        <v>0.304</v>
      </c>
    </row>
    <row r="1634">
      <c r="A1634" s="118" t="s">
        <v>1855</v>
      </c>
      <c r="B1634" s="119">
        <v>43965.0</v>
      </c>
      <c r="C1634" s="120">
        <v>0.346</v>
      </c>
      <c r="D1634" s="118" t="s">
        <v>138</v>
      </c>
      <c r="E1634" s="121" t="s">
        <v>710</v>
      </c>
      <c r="F1634" s="39" t="str">
        <f t="shared" si="1"/>
        <v>MGCampanha43965</v>
      </c>
      <c r="G1634" s="120">
        <v>0.346</v>
      </c>
    </row>
    <row r="1635">
      <c r="A1635" s="122" t="s">
        <v>134</v>
      </c>
      <c r="B1635" s="123">
        <v>43965.0</v>
      </c>
      <c r="C1635" s="114">
        <v>0.398</v>
      </c>
      <c r="D1635" s="122" t="s">
        <v>138</v>
      </c>
      <c r="E1635" s="124" t="s">
        <v>710</v>
      </c>
      <c r="F1635" s="39" t="str">
        <f t="shared" si="1"/>
        <v>MGCampestre43965</v>
      </c>
      <c r="G1635" s="114">
        <v>0.398</v>
      </c>
    </row>
    <row r="1636">
      <c r="A1636" s="118" t="s">
        <v>1856</v>
      </c>
      <c r="B1636" s="119">
        <v>43965.0</v>
      </c>
      <c r="C1636" s="120">
        <v>0.385</v>
      </c>
      <c r="D1636" s="118" t="s">
        <v>138</v>
      </c>
      <c r="E1636" s="121" t="s">
        <v>710</v>
      </c>
      <c r="F1636" s="39" t="str">
        <f t="shared" si="1"/>
        <v>MGCampina Verde43965</v>
      </c>
      <c r="G1636" s="120">
        <v>0.385</v>
      </c>
    </row>
    <row r="1637">
      <c r="A1637" s="122" t="s">
        <v>1857</v>
      </c>
      <c r="B1637" s="123">
        <v>43965.0</v>
      </c>
      <c r="C1637" s="114">
        <v>0.233</v>
      </c>
      <c r="D1637" s="122" t="s">
        <v>138</v>
      </c>
      <c r="E1637" s="124" t="s">
        <v>710</v>
      </c>
      <c r="F1637" s="39" t="str">
        <f t="shared" si="1"/>
        <v>MGCampo Azul43965</v>
      </c>
      <c r="G1637" s="114">
        <v>0.233</v>
      </c>
    </row>
    <row r="1638">
      <c r="A1638" s="118" t="s">
        <v>1858</v>
      </c>
      <c r="B1638" s="119">
        <v>43965.0</v>
      </c>
      <c r="C1638" s="120">
        <v>0.314</v>
      </c>
      <c r="D1638" s="118" t="s">
        <v>138</v>
      </c>
      <c r="E1638" s="121" t="s">
        <v>710</v>
      </c>
      <c r="F1638" s="39" t="str">
        <f t="shared" si="1"/>
        <v>MGCampo Belo43965</v>
      </c>
      <c r="G1638" s="120">
        <v>0.314</v>
      </c>
    </row>
    <row r="1639">
      <c r="A1639" s="122" t="s">
        <v>1859</v>
      </c>
      <c r="B1639" s="123">
        <v>43965.0</v>
      </c>
      <c r="C1639" s="114">
        <v>0.417</v>
      </c>
      <c r="D1639" s="122" t="s">
        <v>138</v>
      </c>
      <c r="E1639" s="124" t="s">
        <v>710</v>
      </c>
      <c r="F1639" s="39" t="str">
        <f t="shared" si="1"/>
        <v>MGCampo do Meio43965</v>
      </c>
      <c r="G1639" s="114">
        <v>0.417</v>
      </c>
    </row>
    <row r="1640">
      <c r="A1640" s="118" t="s">
        <v>1860</v>
      </c>
      <c r="B1640" s="119">
        <v>43965.0</v>
      </c>
      <c r="C1640" s="120">
        <v>0.448</v>
      </c>
      <c r="D1640" s="118" t="s">
        <v>138</v>
      </c>
      <c r="E1640" s="121" t="s">
        <v>710</v>
      </c>
      <c r="F1640" s="39" t="str">
        <f t="shared" si="1"/>
        <v>MGCampo Florido43965</v>
      </c>
      <c r="G1640" s="120">
        <v>0.448</v>
      </c>
    </row>
    <row r="1641">
      <c r="A1641" s="122" t="s">
        <v>1861</v>
      </c>
      <c r="B1641" s="123">
        <v>43965.0</v>
      </c>
      <c r="C1641" s="114">
        <v>0.5</v>
      </c>
      <c r="D1641" s="122" t="s">
        <v>138</v>
      </c>
      <c r="E1641" s="124" t="s">
        <v>710</v>
      </c>
      <c r="F1641" s="39" t="str">
        <f t="shared" si="1"/>
        <v>MGCampos Altos43965</v>
      </c>
      <c r="G1641" s="114">
        <v>0.5</v>
      </c>
    </row>
    <row r="1642">
      <c r="A1642" s="118" t="s">
        <v>1862</v>
      </c>
      <c r="B1642" s="119">
        <v>43965.0</v>
      </c>
      <c r="C1642" s="120">
        <v>0.369</v>
      </c>
      <c r="D1642" s="118" t="s">
        <v>138</v>
      </c>
      <c r="E1642" s="121" t="s">
        <v>710</v>
      </c>
      <c r="F1642" s="39" t="str">
        <f t="shared" si="1"/>
        <v>MGCampos Gerais43965</v>
      </c>
      <c r="G1642" s="120">
        <v>0.369</v>
      </c>
    </row>
    <row r="1643">
      <c r="A1643" s="122" t="s">
        <v>1863</v>
      </c>
      <c r="B1643" s="123">
        <v>43965.0</v>
      </c>
      <c r="C1643" s="114">
        <v>0.357</v>
      </c>
      <c r="D1643" s="122" t="s">
        <v>138</v>
      </c>
      <c r="E1643" s="124" t="s">
        <v>710</v>
      </c>
      <c r="F1643" s="39" t="str">
        <f t="shared" si="1"/>
        <v>MGCana Verde43965</v>
      </c>
      <c r="G1643" s="114">
        <v>0.357</v>
      </c>
    </row>
    <row r="1644">
      <c r="A1644" s="118" t="s">
        <v>1864</v>
      </c>
      <c r="B1644" s="119">
        <v>43965.0</v>
      </c>
      <c r="C1644" s="120">
        <v>0.28</v>
      </c>
      <c r="D1644" s="118" t="s">
        <v>138</v>
      </c>
      <c r="E1644" s="121" t="s">
        <v>710</v>
      </c>
      <c r="F1644" s="39" t="str">
        <f t="shared" si="1"/>
        <v>MGCanaã43965</v>
      </c>
      <c r="G1644" s="120">
        <v>0.28</v>
      </c>
    </row>
    <row r="1645">
      <c r="A1645" s="122" t="s">
        <v>404</v>
      </c>
      <c r="B1645" s="123">
        <v>43965.0</v>
      </c>
      <c r="C1645" s="114">
        <v>0.369</v>
      </c>
      <c r="D1645" s="122" t="s">
        <v>138</v>
      </c>
      <c r="E1645" s="124" t="s">
        <v>710</v>
      </c>
      <c r="F1645" s="39" t="str">
        <f t="shared" si="1"/>
        <v>MGCanápolis43965</v>
      </c>
      <c r="G1645" s="114">
        <v>0.369</v>
      </c>
    </row>
    <row r="1646">
      <c r="A1646" s="118" t="s">
        <v>411</v>
      </c>
      <c r="B1646" s="119">
        <v>43965.0</v>
      </c>
      <c r="C1646" s="120">
        <v>0.427</v>
      </c>
      <c r="D1646" s="118" t="s">
        <v>138</v>
      </c>
      <c r="E1646" s="121" t="s">
        <v>710</v>
      </c>
      <c r="F1646" s="39" t="str">
        <f t="shared" si="1"/>
        <v>MGCandeias43965</v>
      </c>
      <c r="G1646" s="120">
        <v>0.427</v>
      </c>
    </row>
    <row r="1647">
      <c r="A1647" s="122" t="s">
        <v>1865</v>
      </c>
      <c r="B1647" s="123">
        <v>43965.0</v>
      </c>
      <c r="C1647" s="114">
        <v>0.37</v>
      </c>
      <c r="D1647" s="122" t="s">
        <v>138</v>
      </c>
      <c r="E1647" s="124" t="s">
        <v>710</v>
      </c>
      <c r="F1647" s="39" t="str">
        <f t="shared" si="1"/>
        <v>MGCantagalo43965</v>
      </c>
      <c r="G1647" s="114">
        <v>0.37</v>
      </c>
    </row>
    <row r="1648">
      <c r="A1648" s="118" t="s">
        <v>1866</v>
      </c>
      <c r="B1648" s="119">
        <v>43965.0</v>
      </c>
      <c r="C1648" s="120">
        <v>0.419</v>
      </c>
      <c r="D1648" s="118" t="s">
        <v>138</v>
      </c>
      <c r="E1648" s="121" t="s">
        <v>710</v>
      </c>
      <c r="F1648" s="39" t="str">
        <f t="shared" si="1"/>
        <v>MGCaparaó43965</v>
      </c>
      <c r="G1648" s="120">
        <v>0.419</v>
      </c>
    </row>
    <row r="1649">
      <c r="A1649" s="122" t="s">
        <v>1867</v>
      </c>
      <c r="B1649" s="123">
        <v>43965.0</v>
      </c>
      <c r="C1649" s="114">
        <v>0.558</v>
      </c>
      <c r="D1649" s="122" t="s">
        <v>138</v>
      </c>
      <c r="E1649" s="124" t="s">
        <v>710</v>
      </c>
      <c r="F1649" s="39" t="str">
        <f t="shared" si="1"/>
        <v>MGCapela Nova43965</v>
      </c>
      <c r="G1649" s="114">
        <v>0.558</v>
      </c>
    </row>
    <row r="1650">
      <c r="A1650" s="118" t="s">
        <v>1868</v>
      </c>
      <c r="B1650" s="119">
        <v>43965.0</v>
      </c>
      <c r="C1650" s="120">
        <v>0.367</v>
      </c>
      <c r="D1650" s="118" t="s">
        <v>138</v>
      </c>
      <c r="E1650" s="121" t="s">
        <v>710</v>
      </c>
      <c r="F1650" s="39" t="str">
        <f t="shared" si="1"/>
        <v>MGCapelinha43965</v>
      </c>
      <c r="G1650" s="120">
        <v>0.367</v>
      </c>
    </row>
    <row r="1651">
      <c r="A1651" s="122" t="s">
        <v>1869</v>
      </c>
      <c r="B1651" s="123">
        <v>43965.0</v>
      </c>
      <c r="C1651" s="114">
        <v>0.438</v>
      </c>
      <c r="D1651" s="122" t="s">
        <v>138</v>
      </c>
      <c r="E1651" s="124" t="s">
        <v>710</v>
      </c>
      <c r="F1651" s="39" t="str">
        <f t="shared" si="1"/>
        <v>MGCapetinga43965</v>
      </c>
      <c r="G1651" s="114">
        <v>0.438</v>
      </c>
    </row>
    <row r="1652">
      <c r="A1652" s="118" t="s">
        <v>1870</v>
      </c>
      <c r="B1652" s="119">
        <v>43965.0</v>
      </c>
      <c r="C1652" s="120">
        <v>0.395</v>
      </c>
      <c r="D1652" s="118" t="s">
        <v>138</v>
      </c>
      <c r="E1652" s="121" t="s">
        <v>710</v>
      </c>
      <c r="F1652" s="39" t="str">
        <f t="shared" si="1"/>
        <v>MGCapim Branco43965</v>
      </c>
      <c r="G1652" s="120">
        <v>0.395</v>
      </c>
    </row>
    <row r="1653">
      <c r="A1653" s="122" t="s">
        <v>1871</v>
      </c>
      <c r="B1653" s="123">
        <v>43965.0</v>
      </c>
      <c r="C1653" s="114">
        <v>0.317</v>
      </c>
      <c r="D1653" s="122" t="s">
        <v>138</v>
      </c>
      <c r="E1653" s="124" t="s">
        <v>710</v>
      </c>
      <c r="F1653" s="39" t="str">
        <f t="shared" si="1"/>
        <v>MGCapinópolis43965</v>
      </c>
      <c r="G1653" s="114">
        <v>0.317</v>
      </c>
    </row>
    <row r="1654">
      <c r="A1654" s="118" t="s">
        <v>1872</v>
      </c>
      <c r="B1654" s="119">
        <v>43965.0</v>
      </c>
      <c r="C1654" s="120">
        <v>0.48</v>
      </c>
      <c r="D1654" s="118" t="s">
        <v>138</v>
      </c>
      <c r="E1654" s="121" t="s">
        <v>710</v>
      </c>
      <c r="F1654" s="39" t="str">
        <f t="shared" si="1"/>
        <v>MGCapitão Andrade43965</v>
      </c>
      <c r="G1654" s="120">
        <v>0.48</v>
      </c>
    </row>
    <row r="1655">
      <c r="A1655" s="122" t="s">
        <v>1873</v>
      </c>
      <c r="B1655" s="123">
        <v>43965.0</v>
      </c>
      <c r="C1655" s="114">
        <v>0.432</v>
      </c>
      <c r="D1655" s="122" t="s">
        <v>138</v>
      </c>
      <c r="E1655" s="124" t="s">
        <v>710</v>
      </c>
      <c r="F1655" s="39" t="str">
        <f t="shared" si="1"/>
        <v>MGCapitão Enéas43965</v>
      </c>
      <c r="G1655" s="114">
        <v>0.432</v>
      </c>
    </row>
    <row r="1656">
      <c r="A1656" s="118" t="s">
        <v>1874</v>
      </c>
      <c r="B1656" s="119">
        <v>43965.0</v>
      </c>
      <c r="C1656" s="120">
        <v>0.385</v>
      </c>
      <c r="D1656" s="118" t="s">
        <v>138</v>
      </c>
      <c r="E1656" s="121" t="s">
        <v>710</v>
      </c>
      <c r="F1656" s="39" t="str">
        <f t="shared" si="1"/>
        <v>MGCapitólio43965</v>
      </c>
      <c r="G1656" s="120">
        <v>0.385</v>
      </c>
    </row>
    <row r="1657">
      <c r="A1657" s="122" t="s">
        <v>1875</v>
      </c>
      <c r="B1657" s="123">
        <v>43965.0</v>
      </c>
      <c r="C1657" s="114">
        <v>0.509</v>
      </c>
      <c r="D1657" s="122" t="s">
        <v>138</v>
      </c>
      <c r="E1657" s="124" t="s">
        <v>710</v>
      </c>
      <c r="F1657" s="39" t="str">
        <f t="shared" si="1"/>
        <v>MGCaputira43965</v>
      </c>
      <c r="G1657" s="114">
        <v>0.509</v>
      </c>
    </row>
    <row r="1658">
      <c r="A1658" s="118" t="s">
        <v>1876</v>
      </c>
      <c r="B1658" s="119">
        <v>43965.0</v>
      </c>
      <c r="C1658" s="120">
        <v>0.324</v>
      </c>
      <c r="D1658" s="118" t="s">
        <v>138</v>
      </c>
      <c r="E1658" s="121" t="s">
        <v>710</v>
      </c>
      <c r="F1658" s="39" t="str">
        <f t="shared" si="1"/>
        <v>MGCaraí43965</v>
      </c>
      <c r="G1658" s="120">
        <v>0.324</v>
      </c>
    </row>
    <row r="1659">
      <c r="A1659" s="122" t="s">
        <v>1877</v>
      </c>
      <c r="B1659" s="123">
        <v>43965.0</v>
      </c>
      <c r="C1659" s="114">
        <v>0.394</v>
      </c>
      <c r="D1659" s="122" t="s">
        <v>138</v>
      </c>
      <c r="E1659" s="124" t="s">
        <v>710</v>
      </c>
      <c r="F1659" s="39" t="str">
        <f t="shared" si="1"/>
        <v>MGCarandaí43965</v>
      </c>
      <c r="G1659" s="114">
        <v>0.394</v>
      </c>
    </row>
    <row r="1660">
      <c r="A1660" s="118" t="s">
        <v>1878</v>
      </c>
      <c r="B1660" s="119">
        <v>43965.0</v>
      </c>
      <c r="C1660" s="120">
        <v>0.384</v>
      </c>
      <c r="D1660" s="118" t="s">
        <v>138</v>
      </c>
      <c r="E1660" s="121" t="s">
        <v>710</v>
      </c>
      <c r="F1660" s="39" t="str">
        <f t="shared" si="1"/>
        <v>MGCarangola43965</v>
      </c>
      <c r="G1660" s="120">
        <v>0.384</v>
      </c>
    </row>
    <row r="1661">
      <c r="A1661" s="122" t="s">
        <v>1879</v>
      </c>
      <c r="B1661" s="123">
        <v>43965.0</v>
      </c>
      <c r="C1661" s="114">
        <v>0.374</v>
      </c>
      <c r="D1661" s="122" t="s">
        <v>138</v>
      </c>
      <c r="E1661" s="124" t="s">
        <v>710</v>
      </c>
      <c r="F1661" s="39" t="str">
        <f t="shared" si="1"/>
        <v>MGCaratinga43965</v>
      </c>
      <c r="G1661" s="114">
        <v>0.374</v>
      </c>
    </row>
    <row r="1662">
      <c r="A1662" s="118" t="s">
        <v>1880</v>
      </c>
      <c r="B1662" s="119">
        <v>43965.0</v>
      </c>
      <c r="C1662" s="120">
        <v>0.331</v>
      </c>
      <c r="D1662" s="118" t="s">
        <v>138</v>
      </c>
      <c r="E1662" s="121" t="s">
        <v>710</v>
      </c>
      <c r="F1662" s="39" t="str">
        <f t="shared" si="1"/>
        <v>MGCarbonita43965</v>
      </c>
      <c r="G1662" s="120">
        <v>0.331</v>
      </c>
    </row>
    <row r="1663">
      <c r="A1663" s="122" t="s">
        <v>1881</v>
      </c>
      <c r="B1663" s="123">
        <v>43965.0</v>
      </c>
      <c r="C1663" s="114">
        <v>0.325</v>
      </c>
      <c r="D1663" s="122" t="s">
        <v>138</v>
      </c>
      <c r="E1663" s="124" t="s">
        <v>710</v>
      </c>
      <c r="F1663" s="39" t="str">
        <f t="shared" si="1"/>
        <v>MGCareaçu43965</v>
      </c>
      <c r="G1663" s="114">
        <v>0.325</v>
      </c>
    </row>
    <row r="1664">
      <c r="A1664" s="118" t="s">
        <v>1882</v>
      </c>
      <c r="B1664" s="119">
        <v>43965.0</v>
      </c>
      <c r="C1664" s="120">
        <v>0.326</v>
      </c>
      <c r="D1664" s="118" t="s">
        <v>138</v>
      </c>
      <c r="E1664" s="121" t="s">
        <v>710</v>
      </c>
      <c r="F1664" s="39" t="str">
        <f t="shared" si="1"/>
        <v>MGCarlos Chagas43965</v>
      </c>
      <c r="G1664" s="120">
        <v>0.326</v>
      </c>
    </row>
    <row r="1665">
      <c r="A1665" s="122" t="s">
        <v>1883</v>
      </c>
      <c r="B1665" s="123">
        <v>43965.0</v>
      </c>
      <c r="C1665" s="114">
        <v>0.318</v>
      </c>
      <c r="D1665" s="122" t="s">
        <v>138</v>
      </c>
      <c r="E1665" s="124" t="s">
        <v>710</v>
      </c>
      <c r="F1665" s="39" t="str">
        <f t="shared" si="1"/>
        <v>MGCarmésia43965</v>
      </c>
      <c r="G1665" s="114">
        <v>0.318</v>
      </c>
    </row>
    <row r="1666">
      <c r="A1666" s="118" t="s">
        <v>1884</v>
      </c>
      <c r="B1666" s="119">
        <v>43965.0</v>
      </c>
      <c r="C1666" s="120">
        <v>0.433</v>
      </c>
      <c r="D1666" s="118" t="s">
        <v>138</v>
      </c>
      <c r="E1666" s="121" t="s">
        <v>710</v>
      </c>
      <c r="F1666" s="39" t="str">
        <f t="shared" si="1"/>
        <v>MGCarmo da Cachoeira43965</v>
      </c>
      <c r="G1666" s="120">
        <v>0.433</v>
      </c>
    </row>
    <row r="1667">
      <c r="A1667" s="122" t="s">
        <v>1885</v>
      </c>
      <c r="B1667" s="123">
        <v>43965.0</v>
      </c>
      <c r="C1667" s="114">
        <v>0.339</v>
      </c>
      <c r="D1667" s="122" t="s">
        <v>138</v>
      </c>
      <c r="E1667" s="124" t="s">
        <v>710</v>
      </c>
      <c r="F1667" s="39" t="str">
        <f t="shared" si="1"/>
        <v>MGCarmo da Mata43965</v>
      </c>
      <c r="G1667" s="114">
        <v>0.339</v>
      </c>
    </row>
    <row r="1668">
      <c r="A1668" s="118" t="s">
        <v>1886</v>
      </c>
      <c r="B1668" s="119">
        <v>43965.0</v>
      </c>
      <c r="C1668" s="120">
        <v>0.476</v>
      </c>
      <c r="D1668" s="118" t="s">
        <v>138</v>
      </c>
      <c r="E1668" s="121" t="s">
        <v>710</v>
      </c>
      <c r="F1668" s="39" t="str">
        <f t="shared" si="1"/>
        <v>MGCarmo de Minas43965</v>
      </c>
      <c r="G1668" s="120">
        <v>0.476</v>
      </c>
    </row>
    <row r="1669">
      <c r="A1669" s="122" t="s">
        <v>1887</v>
      </c>
      <c r="B1669" s="123">
        <v>43965.0</v>
      </c>
      <c r="C1669" s="114">
        <v>0.393</v>
      </c>
      <c r="D1669" s="122" t="s">
        <v>138</v>
      </c>
      <c r="E1669" s="124" t="s">
        <v>710</v>
      </c>
      <c r="F1669" s="39" t="str">
        <f t="shared" si="1"/>
        <v>MGCarmo do Cajuru43965</v>
      </c>
      <c r="G1669" s="114">
        <v>0.393</v>
      </c>
    </row>
    <row r="1670">
      <c r="A1670" s="118" t="s">
        <v>1888</v>
      </c>
      <c r="B1670" s="119">
        <v>43965.0</v>
      </c>
      <c r="C1670" s="120">
        <v>0.381</v>
      </c>
      <c r="D1670" s="118" t="s">
        <v>138</v>
      </c>
      <c r="E1670" s="121" t="s">
        <v>710</v>
      </c>
      <c r="F1670" s="39" t="str">
        <f t="shared" si="1"/>
        <v>MGCarmo do Paranaíba43965</v>
      </c>
      <c r="G1670" s="120">
        <v>0.381</v>
      </c>
    </row>
    <row r="1671">
      <c r="A1671" s="122" t="s">
        <v>1889</v>
      </c>
      <c r="B1671" s="123">
        <v>43965.0</v>
      </c>
      <c r="C1671" s="114">
        <v>0.35</v>
      </c>
      <c r="D1671" s="122" t="s">
        <v>138</v>
      </c>
      <c r="E1671" s="124" t="s">
        <v>710</v>
      </c>
      <c r="F1671" s="39" t="str">
        <f t="shared" si="1"/>
        <v>MGCarmo do Rio Claro43965</v>
      </c>
      <c r="G1671" s="114">
        <v>0.35</v>
      </c>
    </row>
    <row r="1672">
      <c r="A1672" s="118" t="s">
        <v>1890</v>
      </c>
      <c r="B1672" s="119">
        <v>43965.0</v>
      </c>
      <c r="C1672" s="120">
        <v>0.354</v>
      </c>
      <c r="D1672" s="118" t="s">
        <v>138</v>
      </c>
      <c r="E1672" s="121" t="s">
        <v>710</v>
      </c>
      <c r="F1672" s="39" t="str">
        <f t="shared" si="1"/>
        <v>MGCarmópolis de Minas43965</v>
      </c>
      <c r="G1672" s="120">
        <v>0.354</v>
      </c>
    </row>
    <row r="1673">
      <c r="A1673" s="122" t="s">
        <v>1891</v>
      </c>
      <c r="B1673" s="123">
        <v>43965.0</v>
      </c>
      <c r="C1673" s="114">
        <v>0.46</v>
      </c>
      <c r="D1673" s="122" t="s">
        <v>138</v>
      </c>
      <c r="E1673" s="124" t="s">
        <v>710</v>
      </c>
      <c r="F1673" s="39" t="str">
        <f t="shared" si="1"/>
        <v>MGCarneirinho43965</v>
      </c>
      <c r="G1673" s="114">
        <v>0.46</v>
      </c>
    </row>
    <row r="1674">
      <c r="A1674" s="118" t="s">
        <v>1892</v>
      </c>
      <c r="B1674" s="119">
        <v>43965.0</v>
      </c>
      <c r="C1674" s="120">
        <v>0.462</v>
      </c>
      <c r="D1674" s="118" t="s">
        <v>138</v>
      </c>
      <c r="E1674" s="121" t="s">
        <v>710</v>
      </c>
      <c r="F1674" s="39" t="str">
        <f t="shared" si="1"/>
        <v>MGCarrancas43965</v>
      </c>
      <c r="G1674" s="120">
        <v>0.462</v>
      </c>
    </row>
    <row r="1675">
      <c r="A1675" s="122" t="s">
        <v>1893</v>
      </c>
      <c r="B1675" s="123">
        <v>43965.0</v>
      </c>
      <c r="C1675" s="114">
        <v>0.4</v>
      </c>
      <c r="D1675" s="122" t="s">
        <v>138</v>
      </c>
      <c r="E1675" s="124" t="s">
        <v>710</v>
      </c>
      <c r="F1675" s="39" t="str">
        <f t="shared" si="1"/>
        <v>MGCarvalhópolis43965</v>
      </c>
      <c r="G1675" s="114">
        <v>0.4</v>
      </c>
    </row>
    <row r="1676">
      <c r="A1676" s="118" t="s">
        <v>1894</v>
      </c>
      <c r="B1676" s="119">
        <v>43965.0</v>
      </c>
      <c r="C1676" s="120">
        <v>0.375</v>
      </c>
      <c r="D1676" s="118" t="s">
        <v>138</v>
      </c>
      <c r="E1676" s="121" t="s">
        <v>710</v>
      </c>
      <c r="F1676" s="39" t="str">
        <f t="shared" si="1"/>
        <v>MGCarvalhos43965</v>
      </c>
      <c r="G1676" s="120">
        <v>0.375</v>
      </c>
    </row>
    <row r="1677">
      <c r="A1677" s="122" t="s">
        <v>1895</v>
      </c>
      <c r="B1677" s="123">
        <v>43965.0</v>
      </c>
      <c r="C1677" s="114">
        <v>0.435</v>
      </c>
      <c r="D1677" s="122" t="s">
        <v>138</v>
      </c>
      <c r="E1677" s="124" t="s">
        <v>710</v>
      </c>
      <c r="F1677" s="39" t="str">
        <f t="shared" si="1"/>
        <v>MGCasa Grande43965</v>
      </c>
      <c r="G1677" s="114">
        <v>0.435</v>
      </c>
    </row>
    <row r="1678">
      <c r="A1678" s="118" t="s">
        <v>1896</v>
      </c>
      <c r="B1678" s="119">
        <v>43965.0</v>
      </c>
      <c r="C1678" s="120">
        <v>0.543</v>
      </c>
      <c r="D1678" s="118" t="s">
        <v>138</v>
      </c>
      <c r="E1678" s="121" t="s">
        <v>710</v>
      </c>
      <c r="F1678" s="39" t="str">
        <f t="shared" si="1"/>
        <v>MGCascalho Rico43965</v>
      </c>
      <c r="G1678" s="120">
        <v>0.543</v>
      </c>
    </row>
    <row r="1679">
      <c r="A1679" s="122" t="s">
        <v>1897</v>
      </c>
      <c r="B1679" s="123">
        <v>43965.0</v>
      </c>
      <c r="C1679" s="114">
        <v>0.395</v>
      </c>
      <c r="D1679" s="122" t="s">
        <v>138</v>
      </c>
      <c r="E1679" s="124" t="s">
        <v>710</v>
      </c>
      <c r="F1679" s="39" t="str">
        <f t="shared" si="1"/>
        <v>MGCássia43965</v>
      </c>
      <c r="G1679" s="114">
        <v>0.395</v>
      </c>
    </row>
    <row r="1680">
      <c r="A1680" s="118" t="s">
        <v>1898</v>
      </c>
      <c r="B1680" s="119">
        <v>43965.0</v>
      </c>
      <c r="C1680" s="120">
        <v>0.455</v>
      </c>
      <c r="D1680" s="118" t="s">
        <v>138</v>
      </c>
      <c r="E1680" s="121" t="s">
        <v>710</v>
      </c>
      <c r="F1680" s="39" t="str">
        <f t="shared" si="1"/>
        <v>MGCataguases43965</v>
      </c>
      <c r="G1680" s="120">
        <v>0.455</v>
      </c>
    </row>
    <row r="1681">
      <c r="A1681" s="122" t="s">
        <v>1899</v>
      </c>
      <c r="B1681" s="123">
        <v>43965.0</v>
      </c>
      <c r="C1681" s="114">
        <v>0.405</v>
      </c>
      <c r="D1681" s="122" t="s">
        <v>138</v>
      </c>
      <c r="E1681" s="124" t="s">
        <v>710</v>
      </c>
      <c r="F1681" s="39" t="str">
        <f t="shared" si="1"/>
        <v>MGCatas Altas43965</v>
      </c>
      <c r="G1681" s="114">
        <v>0.405</v>
      </c>
    </row>
    <row r="1682">
      <c r="A1682" s="118" t="s">
        <v>1900</v>
      </c>
      <c r="B1682" s="119">
        <v>43965.0</v>
      </c>
      <c r="C1682" s="120">
        <v>0.465</v>
      </c>
      <c r="D1682" s="118" t="s">
        <v>138</v>
      </c>
      <c r="E1682" s="121" t="s">
        <v>710</v>
      </c>
      <c r="F1682" s="39" t="str">
        <f t="shared" si="1"/>
        <v>MGCatuji43965</v>
      </c>
      <c r="G1682" s="120">
        <v>0.465</v>
      </c>
    </row>
    <row r="1683">
      <c r="A1683" s="122" t="s">
        <v>1901</v>
      </c>
      <c r="B1683" s="123">
        <v>43965.0</v>
      </c>
      <c r="C1683" s="114">
        <v>0.425</v>
      </c>
      <c r="D1683" s="122" t="s">
        <v>138</v>
      </c>
      <c r="E1683" s="124" t="s">
        <v>710</v>
      </c>
      <c r="F1683" s="39" t="str">
        <f t="shared" si="1"/>
        <v>MGCatuti43965</v>
      </c>
      <c r="G1683" s="114">
        <v>0.425</v>
      </c>
    </row>
    <row r="1684">
      <c r="A1684" s="118" t="s">
        <v>1902</v>
      </c>
      <c r="B1684" s="119">
        <v>43965.0</v>
      </c>
      <c r="C1684" s="120">
        <v>0.41</v>
      </c>
      <c r="D1684" s="118" t="s">
        <v>138</v>
      </c>
      <c r="E1684" s="121" t="s">
        <v>710</v>
      </c>
      <c r="F1684" s="39" t="str">
        <f t="shared" si="1"/>
        <v>MGCaxambu43965</v>
      </c>
      <c r="G1684" s="120">
        <v>0.41</v>
      </c>
    </row>
    <row r="1685">
      <c r="A1685" s="122" t="s">
        <v>1903</v>
      </c>
      <c r="B1685" s="123">
        <v>43965.0</v>
      </c>
      <c r="C1685" s="114">
        <v>0.543</v>
      </c>
      <c r="D1685" s="122" t="s">
        <v>138</v>
      </c>
      <c r="E1685" s="124" t="s">
        <v>710</v>
      </c>
      <c r="F1685" s="39" t="str">
        <f t="shared" si="1"/>
        <v>MGCentral de Minas43965</v>
      </c>
      <c r="G1685" s="114">
        <v>0.543</v>
      </c>
    </row>
    <row r="1686">
      <c r="A1686" s="118" t="s">
        <v>1905</v>
      </c>
      <c r="B1686" s="119">
        <v>43965.0</v>
      </c>
      <c r="C1686" s="120">
        <v>0.317</v>
      </c>
      <c r="D1686" s="118" t="s">
        <v>138</v>
      </c>
      <c r="E1686" s="121" t="s">
        <v>710</v>
      </c>
      <c r="F1686" s="39" t="str">
        <f t="shared" si="1"/>
        <v>MGCentralina43965</v>
      </c>
      <c r="G1686" s="120">
        <v>0.317</v>
      </c>
    </row>
    <row r="1687">
      <c r="A1687" s="122" t="s">
        <v>1906</v>
      </c>
      <c r="B1687" s="123">
        <v>43965.0</v>
      </c>
      <c r="C1687" s="114">
        <v>0.353</v>
      </c>
      <c r="D1687" s="122" t="s">
        <v>138</v>
      </c>
      <c r="E1687" s="124" t="s">
        <v>710</v>
      </c>
      <c r="F1687" s="39" t="str">
        <f t="shared" si="1"/>
        <v>MGChácara43965</v>
      </c>
      <c r="G1687" s="114">
        <v>0.353</v>
      </c>
    </row>
    <row r="1688">
      <c r="A1688" s="118" t="s">
        <v>1907</v>
      </c>
      <c r="B1688" s="119">
        <v>43965.0</v>
      </c>
      <c r="C1688" s="120">
        <v>0.462</v>
      </c>
      <c r="D1688" s="118" t="s">
        <v>138</v>
      </c>
      <c r="E1688" s="121" t="s">
        <v>710</v>
      </c>
      <c r="F1688" s="39" t="str">
        <f t="shared" si="1"/>
        <v>MGChalé43965</v>
      </c>
      <c r="G1688" s="120">
        <v>0.462</v>
      </c>
    </row>
    <row r="1689">
      <c r="A1689" s="122" t="s">
        <v>1908</v>
      </c>
      <c r="B1689" s="123">
        <v>43965.0</v>
      </c>
      <c r="C1689" s="114">
        <v>0.433</v>
      </c>
      <c r="D1689" s="122" t="s">
        <v>138</v>
      </c>
      <c r="E1689" s="124" t="s">
        <v>710</v>
      </c>
      <c r="F1689" s="39" t="str">
        <f t="shared" si="1"/>
        <v>MGChapada do Norte43965</v>
      </c>
      <c r="G1689" s="114">
        <v>0.433</v>
      </c>
    </row>
    <row r="1690">
      <c r="A1690" s="118" t="s">
        <v>1909</v>
      </c>
      <c r="B1690" s="119">
        <v>43965.0</v>
      </c>
      <c r="C1690" s="120">
        <v>0.338</v>
      </c>
      <c r="D1690" s="118" t="s">
        <v>138</v>
      </c>
      <c r="E1690" s="121" t="s">
        <v>710</v>
      </c>
      <c r="F1690" s="39" t="str">
        <f t="shared" si="1"/>
        <v>MGChapada Gaúcha43965</v>
      </c>
      <c r="G1690" s="120">
        <v>0.338</v>
      </c>
    </row>
    <row r="1691">
      <c r="A1691" s="122" t="s">
        <v>1910</v>
      </c>
      <c r="B1691" s="123">
        <v>43965.0</v>
      </c>
      <c r="C1691" s="114">
        <v>0.526</v>
      </c>
      <c r="D1691" s="122" t="s">
        <v>138</v>
      </c>
      <c r="E1691" s="124" t="s">
        <v>710</v>
      </c>
      <c r="F1691" s="39" t="str">
        <f t="shared" si="1"/>
        <v>MGChiador43965</v>
      </c>
      <c r="G1691" s="114">
        <v>0.526</v>
      </c>
    </row>
    <row r="1692">
      <c r="A1692" s="118" t="s">
        <v>1911</v>
      </c>
      <c r="B1692" s="119">
        <v>43965.0</v>
      </c>
      <c r="C1692" s="120">
        <v>0.536</v>
      </c>
      <c r="D1692" s="118" t="s">
        <v>138</v>
      </c>
      <c r="E1692" s="121" t="s">
        <v>710</v>
      </c>
      <c r="F1692" s="39" t="str">
        <f t="shared" si="1"/>
        <v>MGCipotânea43965</v>
      </c>
      <c r="G1692" s="120">
        <v>0.536</v>
      </c>
    </row>
    <row r="1693">
      <c r="A1693" s="122" t="s">
        <v>1912</v>
      </c>
      <c r="B1693" s="123">
        <v>43965.0</v>
      </c>
      <c r="C1693" s="114">
        <v>0.435</v>
      </c>
      <c r="D1693" s="122" t="s">
        <v>138</v>
      </c>
      <c r="E1693" s="124" t="s">
        <v>710</v>
      </c>
      <c r="F1693" s="39" t="str">
        <f t="shared" si="1"/>
        <v>MGClaraval43965</v>
      </c>
      <c r="G1693" s="114">
        <v>0.435</v>
      </c>
    </row>
    <row r="1694">
      <c r="A1694" s="118" t="s">
        <v>1913</v>
      </c>
      <c r="B1694" s="119">
        <v>43965.0</v>
      </c>
      <c r="C1694" s="120">
        <v>0.347</v>
      </c>
      <c r="D1694" s="118" t="s">
        <v>138</v>
      </c>
      <c r="E1694" s="121" t="s">
        <v>710</v>
      </c>
      <c r="F1694" s="39" t="str">
        <f t="shared" si="1"/>
        <v>MGClaro dos Poções43965</v>
      </c>
      <c r="G1694" s="120">
        <v>0.347</v>
      </c>
    </row>
    <row r="1695">
      <c r="A1695" s="122" t="s">
        <v>1914</v>
      </c>
      <c r="B1695" s="123">
        <v>43965.0</v>
      </c>
      <c r="C1695" s="114">
        <v>0.308</v>
      </c>
      <c r="D1695" s="122" t="s">
        <v>138</v>
      </c>
      <c r="E1695" s="124" t="s">
        <v>710</v>
      </c>
      <c r="F1695" s="39" t="str">
        <f t="shared" si="1"/>
        <v>MGCláudio43965</v>
      </c>
      <c r="G1695" s="114">
        <v>0.308</v>
      </c>
    </row>
    <row r="1696">
      <c r="A1696" s="118" t="s">
        <v>1915</v>
      </c>
      <c r="B1696" s="119">
        <v>43965.0</v>
      </c>
      <c r="C1696" s="120">
        <v>0.397</v>
      </c>
      <c r="D1696" s="118" t="s">
        <v>138</v>
      </c>
      <c r="E1696" s="121" t="s">
        <v>710</v>
      </c>
      <c r="F1696" s="39" t="str">
        <f t="shared" si="1"/>
        <v>MGCoimbra43965</v>
      </c>
      <c r="G1696" s="120">
        <v>0.397</v>
      </c>
    </row>
    <row r="1697">
      <c r="A1697" s="122" t="s">
        <v>1916</v>
      </c>
      <c r="B1697" s="123">
        <v>43965.0</v>
      </c>
      <c r="C1697" s="114">
        <v>0.444</v>
      </c>
      <c r="D1697" s="122" t="s">
        <v>138</v>
      </c>
      <c r="E1697" s="124" t="s">
        <v>710</v>
      </c>
      <c r="F1697" s="39" t="str">
        <f t="shared" si="1"/>
        <v>MGColuna43965</v>
      </c>
      <c r="G1697" s="114">
        <v>0.444</v>
      </c>
    </row>
    <row r="1698">
      <c r="A1698" s="118" t="s">
        <v>1917</v>
      </c>
      <c r="B1698" s="119">
        <v>43965.0</v>
      </c>
      <c r="C1698" s="120">
        <v>0.333</v>
      </c>
      <c r="D1698" s="118" t="s">
        <v>138</v>
      </c>
      <c r="E1698" s="121" t="s">
        <v>710</v>
      </c>
      <c r="F1698" s="39" t="str">
        <f t="shared" si="1"/>
        <v>MGComendador Gomes43965</v>
      </c>
      <c r="G1698" s="120">
        <v>0.333</v>
      </c>
    </row>
    <row r="1699">
      <c r="A1699" s="122" t="s">
        <v>1918</v>
      </c>
      <c r="B1699" s="123">
        <v>43965.0</v>
      </c>
      <c r="C1699" s="114">
        <v>0.394</v>
      </c>
      <c r="D1699" s="122" t="s">
        <v>138</v>
      </c>
      <c r="E1699" s="124" t="s">
        <v>710</v>
      </c>
      <c r="F1699" s="39" t="str">
        <f t="shared" si="1"/>
        <v>MGComercinho43965</v>
      </c>
      <c r="G1699" s="114">
        <v>0.394</v>
      </c>
    </row>
    <row r="1700">
      <c r="A1700" s="118" t="s">
        <v>1919</v>
      </c>
      <c r="B1700" s="119">
        <v>43965.0</v>
      </c>
      <c r="C1700" s="120">
        <v>0.376</v>
      </c>
      <c r="D1700" s="118" t="s">
        <v>138</v>
      </c>
      <c r="E1700" s="121" t="s">
        <v>710</v>
      </c>
      <c r="F1700" s="39" t="str">
        <f t="shared" si="1"/>
        <v>MGConceição da Aparecida43965</v>
      </c>
      <c r="G1700" s="120">
        <v>0.376</v>
      </c>
    </row>
    <row r="1701">
      <c r="A1701" s="122" t="s">
        <v>1920</v>
      </c>
      <c r="B1701" s="123">
        <v>43965.0</v>
      </c>
      <c r="C1701" s="114">
        <v>0.4</v>
      </c>
      <c r="D1701" s="122" t="s">
        <v>138</v>
      </c>
      <c r="E1701" s="124" t="s">
        <v>710</v>
      </c>
      <c r="F1701" s="39" t="str">
        <f t="shared" si="1"/>
        <v>MGConceição da Barra de Minas43965</v>
      </c>
      <c r="G1701" s="114">
        <v>0.4</v>
      </c>
    </row>
    <row r="1702">
      <c r="A1702" s="118" t="s">
        <v>1921</v>
      </c>
      <c r="B1702" s="119">
        <v>43965.0</v>
      </c>
      <c r="C1702" s="120">
        <v>0.366</v>
      </c>
      <c r="D1702" s="118" t="s">
        <v>138</v>
      </c>
      <c r="E1702" s="121" t="s">
        <v>710</v>
      </c>
      <c r="F1702" s="39" t="str">
        <f t="shared" si="1"/>
        <v>MGConceição das Alagoas43965</v>
      </c>
      <c r="G1702" s="120">
        <v>0.366</v>
      </c>
    </row>
    <row r="1703">
      <c r="A1703" s="122" t="s">
        <v>1922</v>
      </c>
      <c r="B1703" s="123">
        <v>43965.0</v>
      </c>
      <c r="C1703" s="114">
        <v>0.452</v>
      </c>
      <c r="D1703" s="122" t="s">
        <v>138</v>
      </c>
      <c r="E1703" s="124" t="s">
        <v>710</v>
      </c>
      <c r="F1703" s="39" t="str">
        <f t="shared" si="1"/>
        <v>MGConceição das Pedras43965</v>
      </c>
      <c r="G1703" s="114">
        <v>0.452</v>
      </c>
    </row>
    <row r="1704">
      <c r="A1704" s="118" t="s">
        <v>1923</v>
      </c>
      <c r="B1704" s="119">
        <v>43965.0</v>
      </c>
      <c r="C1704" s="120">
        <v>0.4</v>
      </c>
      <c r="D1704" s="118" t="s">
        <v>138</v>
      </c>
      <c r="E1704" s="121" t="s">
        <v>710</v>
      </c>
      <c r="F1704" s="39" t="str">
        <f t="shared" si="1"/>
        <v>MGConceição de Ipanema43965</v>
      </c>
      <c r="G1704" s="120">
        <v>0.4</v>
      </c>
    </row>
    <row r="1705">
      <c r="A1705" s="122" t="s">
        <v>1924</v>
      </c>
      <c r="B1705" s="123">
        <v>43965.0</v>
      </c>
      <c r="C1705" s="114">
        <v>0.396</v>
      </c>
      <c r="D1705" s="122" t="s">
        <v>138</v>
      </c>
      <c r="E1705" s="124" t="s">
        <v>710</v>
      </c>
      <c r="F1705" s="39" t="str">
        <f t="shared" si="1"/>
        <v>MGConceição do Mato Dentro43965</v>
      </c>
      <c r="G1705" s="114">
        <v>0.396</v>
      </c>
    </row>
    <row r="1706">
      <c r="A1706" s="118" t="s">
        <v>1926</v>
      </c>
      <c r="B1706" s="119">
        <v>43965.0</v>
      </c>
      <c r="C1706" s="120">
        <v>0.297</v>
      </c>
      <c r="D1706" s="118" t="s">
        <v>138</v>
      </c>
      <c r="E1706" s="121" t="s">
        <v>710</v>
      </c>
      <c r="F1706" s="39" t="str">
        <f t="shared" si="1"/>
        <v>MGConceição do Pará43965</v>
      </c>
      <c r="G1706" s="120">
        <v>0.297</v>
      </c>
    </row>
    <row r="1707">
      <c r="A1707" s="122" t="s">
        <v>1927</v>
      </c>
      <c r="B1707" s="123">
        <v>43965.0</v>
      </c>
      <c r="C1707" s="114">
        <v>0.475</v>
      </c>
      <c r="D1707" s="122" t="s">
        <v>138</v>
      </c>
      <c r="E1707" s="124" t="s">
        <v>710</v>
      </c>
      <c r="F1707" s="39" t="str">
        <f t="shared" si="1"/>
        <v>MGConceição do Rio Verde43965</v>
      </c>
      <c r="G1707" s="114">
        <v>0.475</v>
      </c>
    </row>
    <row r="1708">
      <c r="A1708" s="118" t="s">
        <v>1928</v>
      </c>
      <c r="B1708" s="119">
        <v>43965.0</v>
      </c>
      <c r="C1708" s="120">
        <v>0.386</v>
      </c>
      <c r="D1708" s="118" t="s">
        <v>138</v>
      </c>
      <c r="E1708" s="121" t="s">
        <v>710</v>
      </c>
      <c r="F1708" s="39" t="str">
        <f t="shared" si="1"/>
        <v>MGConceição dos Ouros43965</v>
      </c>
      <c r="G1708" s="120">
        <v>0.386</v>
      </c>
    </row>
    <row r="1709">
      <c r="A1709" s="122" t="s">
        <v>1929</v>
      </c>
      <c r="B1709" s="123">
        <v>43965.0</v>
      </c>
      <c r="C1709" s="114">
        <v>0.323</v>
      </c>
      <c r="D1709" s="122" t="s">
        <v>138</v>
      </c>
      <c r="E1709" s="124" t="s">
        <v>710</v>
      </c>
      <c r="F1709" s="39" t="str">
        <f t="shared" si="1"/>
        <v>MGCônego Marinho43965</v>
      </c>
      <c r="G1709" s="114">
        <v>0.323</v>
      </c>
    </row>
    <row r="1710">
      <c r="A1710" s="118" t="s">
        <v>1930</v>
      </c>
      <c r="B1710" s="119">
        <v>43965.0</v>
      </c>
      <c r="C1710" s="120">
        <v>0.328</v>
      </c>
      <c r="D1710" s="118" t="s">
        <v>138</v>
      </c>
      <c r="E1710" s="121" t="s">
        <v>710</v>
      </c>
      <c r="F1710" s="39" t="str">
        <f t="shared" si="1"/>
        <v>MGConfins43965</v>
      </c>
      <c r="G1710" s="120">
        <v>0.328</v>
      </c>
    </row>
    <row r="1711">
      <c r="A1711" s="122" t="s">
        <v>1931</v>
      </c>
      <c r="B1711" s="123">
        <v>43965.0</v>
      </c>
      <c r="C1711" s="114">
        <v>0.358</v>
      </c>
      <c r="D1711" s="122" t="s">
        <v>138</v>
      </c>
      <c r="E1711" s="124" t="s">
        <v>710</v>
      </c>
      <c r="F1711" s="39" t="str">
        <f t="shared" si="1"/>
        <v>MGCongonhal43965</v>
      </c>
      <c r="G1711" s="114">
        <v>0.358</v>
      </c>
    </row>
    <row r="1712">
      <c r="A1712" s="118" t="s">
        <v>1932</v>
      </c>
      <c r="B1712" s="119">
        <v>43965.0</v>
      </c>
      <c r="C1712" s="120">
        <v>0.379</v>
      </c>
      <c r="D1712" s="118" t="s">
        <v>138</v>
      </c>
      <c r="E1712" s="121" t="s">
        <v>710</v>
      </c>
      <c r="F1712" s="39" t="str">
        <f t="shared" si="1"/>
        <v>MGCongonhas43965</v>
      </c>
      <c r="G1712" s="120">
        <v>0.379</v>
      </c>
    </row>
    <row r="1713">
      <c r="A1713" s="122" t="s">
        <v>1933</v>
      </c>
      <c r="B1713" s="123">
        <v>43965.0</v>
      </c>
      <c r="C1713" s="114">
        <v>0.414</v>
      </c>
      <c r="D1713" s="122" t="s">
        <v>138</v>
      </c>
      <c r="E1713" s="124" t="s">
        <v>710</v>
      </c>
      <c r="F1713" s="39" t="str">
        <f t="shared" si="1"/>
        <v>MGCongonhas do Norte43965</v>
      </c>
      <c r="G1713" s="114">
        <v>0.414</v>
      </c>
    </row>
    <row r="1714">
      <c r="A1714" s="118" t="s">
        <v>1934</v>
      </c>
      <c r="B1714" s="119">
        <v>43965.0</v>
      </c>
      <c r="C1714" s="120">
        <v>0.329</v>
      </c>
      <c r="D1714" s="118" t="s">
        <v>138</v>
      </c>
      <c r="E1714" s="121" t="s">
        <v>710</v>
      </c>
      <c r="F1714" s="39" t="str">
        <f t="shared" si="1"/>
        <v>MGConquista43965</v>
      </c>
      <c r="G1714" s="120">
        <v>0.329</v>
      </c>
    </row>
    <row r="1715">
      <c r="A1715" s="122" t="s">
        <v>1935</v>
      </c>
      <c r="B1715" s="123">
        <v>43965.0</v>
      </c>
      <c r="C1715" s="114">
        <v>0.402</v>
      </c>
      <c r="D1715" s="122" t="s">
        <v>138</v>
      </c>
      <c r="E1715" s="124" t="s">
        <v>710</v>
      </c>
      <c r="F1715" s="39" t="str">
        <f t="shared" si="1"/>
        <v>MGConselheiro Lafaiete43965</v>
      </c>
      <c r="G1715" s="114">
        <v>0.402</v>
      </c>
    </row>
    <row r="1716">
      <c r="A1716" s="118" t="s">
        <v>1936</v>
      </c>
      <c r="B1716" s="119">
        <v>43965.0</v>
      </c>
      <c r="C1716" s="120">
        <v>0.396</v>
      </c>
      <c r="D1716" s="118" t="s">
        <v>138</v>
      </c>
      <c r="E1716" s="121" t="s">
        <v>710</v>
      </c>
      <c r="F1716" s="39" t="str">
        <f t="shared" si="1"/>
        <v>MGConselheiro Pena43965</v>
      </c>
      <c r="G1716" s="120">
        <v>0.396</v>
      </c>
    </row>
    <row r="1717">
      <c r="A1717" s="122" t="s">
        <v>1937</v>
      </c>
      <c r="B1717" s="123">
        <v>43965.0</v>
      </c>
      <c r="C1717" s="114">
        <v>0.375</v>
      </c>
      <c r="D1717" s="122" t="s">
        <v>138</v>
      </c>
      <c r="E1717" s="124" t="s">
        <v>710</v>
      </c>
      <c r="F1717" s="39" t="str">
        <f t="shared" si="1"/>
        <v>MGContagem43965</v>
      </c>
      <c r="G1717" s="114">
        <v>0.375</v>
      </c>
    </row>
    <row r="1718">
      <c r="A1718" s="118" t="s">
        <v>1938</v>
      </c>
      <c r="B1718" s="119">
        <v>43965.0</v>
      </c>
      <c r="C1718" s="120">
        <v>0.33</v>
      </c>
      <c r="D1718" s="118" t="s">
        <v>138</v>
      </c>
      <c r="E1718" s="121" t="s">
        <v>710</v>
      </c>
      <c r="F1718" s="39" t="str">
        <f t="shared" si="1"/>
        <v>MGCoqueiral43965</v>
      </c>
      <c r="G1718" s="120">
        <v>0.33</v>
      </c>
    </row>
    <row r="1719">
      <c r="A1719" s="122" t="s">
        <v>1939</v>
      </c>
      <c r="B1719" s="123">
        <v>43965.0</v>
      </c>
      <c r="C1719" s="114">
        <v>0.355</v>
      </c>
      <c r="D1719" s="122" t="s">
        <v>138</v>
      </c>
      <c r="E1719" s="124" t="s">
        <v>710</v>
      </c>
      <c r="F1719" s="39" t="str">
        <f t="shared" si="1"/>
        <v>MGCoração de Jesus43965</v>
      </c>
      <c r="G1719" s="114">
        <v>0.355</v>
      </c>
    </row>
    <row r="1720">
      <c r="A1720" s="118" t="s">
        <v>1940</v>
      </c>
      <c r="B1720" s="119">
        <v>43965.0</v>
      </c>
      <c r="C1720" s="120">
        <v>0.369</v>
      </c>
      <c r="D1720" s="118" t="s">
        <v>138</v>
      </c>
      <c r="E1720" s="121" t="s">
        <v>710</v>
      </c>
      <c r="F1720" s="39" t="str">
        <f t="shared" si="1"/>
        <v>MGCordisburgo43965</v>
      </c>
      <c r="G1720" s="120">
        <v>0.369</v>
      </c>
    </row>
    <row r="1721">
      <c r="A1721" s="122" t="s">
        <v>1941</v>
      </c>
      <c r="B1721" s="123">
        <v>43965.0</v>
      </c>
      <c r="C1721" s="114">
        <v>0.5</v>
      </c>
      <c r="D1721" s="122" t="s">
        <v>138</v>
      </c>
      <c r="E1721" s="124" t="s">
        <v>710</v>
      </c>
      <c r="F1721" s="39" t="str">
        <f t="shared" si="1"/>
        <v>MGCordislândia43965</v>
      </c>
      <c r="G1721" s="114">
        <v>0.5</v>
      </c>
    </row>
    <row r="1722">
      <c r="A1722" s="118" t="s">
        <v>1942</v>
      </c>
      <c r="B1722" s="119">
        <v>43965.0</v>
      </c>
      <c r="C1722" s="120">
        <v>0.333</v>
      </c>
      <c r="D1722" s="118" t="s">
        <v>138</v>
      </c>
      <c r="E1722" s="121" t="s">
        <v>710</v>
      </c>
      <c r="F1722" s="39" t="str">
        <f t="shared" si="1"/>
        <v>MGCorinto43965</v>
      </c>
      <c r="G1722" s="120">
        <v>0.333</v>
      </c>
    </row>
    <row r="1723">
      <c r="A1723" s="122" t="s">
        <v>1943</v>
      </c>
      <c r="B1723" s="123">
        <v>43965.0</v>
      </c>
      <c r="C1723" s="114">
        <v>0.314</v>
      </c>
      <c r="D1723" s="122" t="s">
        <v>138</v>
      </c>
      <c r="E1723" s="124" t="s">
        <v>710</v>
      </c>
      <c r="F1723" s="39" t="str">
        <f t="shared" si="1"/>
        <v>MGCoroaci43965</v>
      </c>
      <c r="G1723" s="114">
        <v>0.314</v>
      </c>
    </row>
    <row r="1724">
      <c r="A1724" s="118" t="s">
        <v>1944</v>
      </c>
      <c r="B1724" s="119">
        <v>43965.0</v>
      </c>
      <c r="C1724" s="120">
        <v>0.393</v>
      </c>
      <c r="D1724" s="118" t="s">
        <v>138</v>
      </c>
      <c r="E1724" s="121" t="s">
        <v>710</v>
      </c>
      <c r="F1724" s="39" t="str">
        <f t="shared" si="1"/>
        <v>MGCoromandel43965</v>
      </c>
      <c r="G1724" s="120">
        <v>0.393</v>
      </c>
    </row>
    <row r="1725">
      <c r="A1725" s="122" t="s">
        <v>1945</v>
      </c>
      <c r="B1725" s="123">
        <v>43965.0</v>
      </c>
      <c r="C1725" s="114">
        <v>0.378</v>
      </c>
      <c r="D1725" s="122" t="s">
        <v>138</v>
      </c>
      <c r="E1725" s="124" t="s">
        <v>710</v>
      </c>
      <c r="F1725" s="39" t="str">
        <f t="shared" si="1"/>
        <v>MGCoronel Fabriciano43965</v>
      </c>
      <c r="G1725" s="114">
        <v>0.378</v>
      </c>
    </row>
    <row r="1726">
      <c r="A1726" s="118" t="s">
        <v>1946</v>
      </c>
      <c r="B1726" s="119">
        <v>43965.0</v>
      </c>
      <c r="C1726" s="120">
        <v>0.386</v>
      </c>
      <c r="D1726" s="118" t="s">
        <v>138</v>
      </c>
      <c r="E1726" s="121" t="s">
        <v>710</v>
      </c>
      <c r="F1726" s="39" t="str">
        <f t="shared" si="1"/>
        <v>MGCoronel Murta43965</v>
      </c>
      <c r="G1726" s="120">
        <v>0.386</v>
      </c>
    </row>
    <row r="1727">
      <c r="A1727" s="122" t="s">
        <v>1947</v>
      </c>
      <c r="B1727" s="123">
        <v>43965.0</v>
      </c>
      <c r="C1727" s="114">
        <v>0.44</v>
      </c>
      <c r="D1727" s="122" t="s">
        <v>138</v>
      </c>
      <c r="E1727" s="124" t="s">
        <v>710</v>
      </c>
      <c r="F1727" s="39" t="str">
        <f t="shared" si="1"/>
        <v>MGCoronel Pacheco43965</v>
      </c>
      <c r="G1727" s="114">
        <v>0.44</v>
      </c>
    </row>
    <row r="1728">
      <c r="A1728" s="118" t="s">
        <v>1948</v>
      </c>
      <c r="B1728" s="119">
        <v>43965.0</v>
      </c>
      <c r="C1728" s="120">
        <v>0.565</v>
      </c>
      <c r="D1728" s="118" t="s">
        <v>138</v>
      </c>
      <c r="E1728" s="121" t="s">
        <v>710</v>
      </c>
      <c r="F1728" s="39" t="str">
        <f t="shared" si="1"/>
        <v>MGCoronel Xavier Chaves43965</v>
      </c>
      <c r="G1728" s="120">
        <v>0.565</v>
      </c>
    </row>
    <row r="1729">
      <c r="A1729" s="122" t="s">
        <v>1949</v>
      </c>
      <c r="B1729" s="123">
        <v>43965.0</v>
      </c>
      <c r="C1729" s="114">
        <v>0.469</v>
      </c>
      <c r="D1729" s="122" t="s">
        <v>138</v>
      </c>
      <c r="E1729" s="124" t="s">
        <v>710</v>
      </c>
      <c r="F1729" s="39" t="str">
        <f t="shared" si="1"/>
        <v>MGCórrego Danta43965</v>
      </c>
      <c r="G1729" s="114">
        <v>0.469</v>
      </c>
    </row>
    <row r="1730">
      <c r="A1730" s="118" t="s">
        <v>1950</v>
      </c>
      <c r="B1730" s="119">
        <v>43965.0</v>
      </c>
      <c r="C1730" s="120">
        <v>0.414</v>
      </c>
      <c r="D1730" s="118" t="s">
        <v>138</v>
      </c>
      <c r="E1730" s="121" t="s">
        <v>710</v>
      </c>
      <c r="F1730" s="39" t="str">
        <f t="shared" si="1"/>
        <v>MGCórrego do Bom Jesus43965</v>
      </c>
      <c r="G1730" s="120">
        <v>0.414</v>
      </c>
    </row>
    <row r="1731">
      <c r="A1731" s="122" t="s">
        <v>1951</v>
      </c>
      <c r="B1731" s="123">
        <v>43965.0</v>
      </c>
      <c r="C1731" s="114">
        <v>0.459</v>
      </c>
      <c r="D1731" s="122" t="s">
        <v>138</v>
      </c>
      <c r="E1731" s="124" t="s">
        <v>710</v>
      </c>
      <c r="F1731" s="39" t="str">
        <f t="shared" si="1"/>
        <v>MGCórrego Fundo43965</v>
      </c>
      <c r="G1731" s="114">
        <v>0.459</v>
      </c>
    </row>
    <row r="1732">
      <c r="A1732" s="118" t="s">
        <v>1952</v>
      </c>
      <c r="B1732" s="119">
        <v>43965.0</v>
      </c>
      <c r="C1732" s="120">
        <v>0.357</v>
      </c>
      <c r="D1732" s="118" t="s">
        <v>138</v>
      </c>
      <c r="E1732" s="121" t="s">
        <v>710</v>
      </c>
      <c r="F1732" s="39" t="str">
        <f t="shared" si="1"/>
        <v>MGCouto de Magalhães de Minas43965</v>
      </c>
      <c r="G1732" s="120">
        <v>0.357</v>
      </c>
    </row>
    <row r="1733">
      <c r="A1733" s="122" t="s">
        <v>1953</v>
      </c>
      <c r="B1733" s="123">
        <v>43965.0</v>
      </c>
      <c r="C1733" s="114">
        <v>0.308</v>
      </c>
      <c r="D1733" s="122" t="s">
        <v>138</v>
      </c>
      <c r="E1733" s="124" t="s">
        <v>710</v>
      </c>
      <c r="F1733" s="39" t="str">
        <f t="shared" si="1"/>
        <v>MGCrisólita43965</v>
      </c>
      <c r="G1733" s="114">
        <v>0.308</v>
      </c>
    </row>
    <row r="1734">
      <c r="A1734" s="118" t="s">
        <v>1954</v>
      </c>
      <c r="B1734" s="119">
        <v>43965.0</v>
      </c>
      <c r="C1734" s="120">
        <v>0.341</v>
      </c>
      <c r="D1734" s="118" t="s">
        <v>138</v>
      </c>
      <c r="E1734" s="121" t="s">
        <v>710</v>
      </c>
      <c r="F1734" s="39" t="str">
        <f t="shared" si="1"/>
        <v>MGCristais43965</v>
      </c>
      <c r="G1734" s="120">
        <v>0.341</v>
      </c>
    </row>
    <row r="1735">
      <c r="A1735" s="122" t="s">
        <v>1955</v>
      </c>
      <c r="B1735" s="123">
        <v>43965.0</v>
      </c>
      <c r="C1735" s="114">
        <v>0.419</v>
      </c>
      <c r="D1735" s="122" t="s">
        <v>138</v>
      </c>
      <c r="E1735" s="124" t="s">
        <v>710</v>
      </c>
      <c r="F1735" s="39" t="str">
        <f t="shared" si="1"/>
        <v>MGCristália43965</v>
      </c>
      <c r="G1735" s="114">
        <v>0.419</v>
      </c>
    </row>
    <row r="1736">
      <c r="A1736" s="118" t="s">
        <v>1956</v>
      </c>
      <c r="B1736" s="119">
        <v>43965.0</v>
      </c>
      <c r="C1736" s="120">
        <v>0.388</v>
      </c>
      <c r="D1736" s="118" t="s">
        <v>138</v>
      </c>
      <c r="E1736" s="121" t="s">
        <v>710</v>
      </c>
      <c r="F1736" s="39" t="str">
        <f t="shared" si="1"/>
        <v>MGCristiano Otoni43965</v>
      </c>
      <c r="G1736" s="120">
        <v>0.388</v>
      </c>
    </row>
    <row r="1737">
      <c r="A1737" s="122" t="s">
        <v>1957</v>
      </c>
      <c r="B1737" s="123">
        <v>43965.0</v>
      </c>
      <c r="C1737" s="114">
        <v>0.421</v>
      </c>
      <c r="D1737" s="122" t="s">
        <v>138</v>
      </c>
      <c r="E1737" s="124" t="s">
        <v>710</v>
      </c>
      <c r="F1737" s="39" t="str">
        <f t="shared" si="1"/>
        <v>MGCristina43965</v>
      </c>
      <c r="G1737" s="114">
        <v>0.421</v>
      </c>
    </row>
    <row r="1738">
      <c r="A1738" s="118" t="s">
        <v>1958</v>
      </c>
      <c r="B1738" s="119">
        <v>43965.0</v>
      </c>
      <c r="C1738" s="120">
        <v>0.38</v>
      </c>
      <c r="D1738" s="118" t="s">
        <v>138</v>
      </c>
      <c r="E1738" s="121" t="s">
        <v>710</v>
      </c>
      <c r="F1738" s="39" t="str">
        <f t="shared" si="1"/>
        <v>MGCrucilândia43965</v>
      </c>
      <c r="G1738" s="120">
        <v>0.38</v>
      </c>
    </row>
    <row r="1739">
      <c r="A1739" s="122" t="s">
        <v>1959</v>
      </c>
      <c r="B1739" s="123">
        <v>43965.0</v>
      </c>
      <c r="C1739" s="114">
        <v>0.512</v>
      </c>
      <c r="D1739" s="122" t="s">
        <v>138</v>
      </c>
      <c r="E1739" s="124" t="s">
        <v>710</v>
      </c>
      <c r="F1739" s="39" t="str">
        <f t="shared" si="1"/>
        <v>MGCruzeiro da Fortaleza43965</v>
      </c>
      <c r="G1739" s="114">
        <v>0.512</v>
      </c>
    </row>
    <row r="1740">
      <c r="A1740" s="118" t="s">
        <v>1960</v>
      </c>
      <c r="B1740" s="119">
        <v>43965.0</v>
      </c>
      <c r="C1740" s="120">
        <v>0.392</v>
      </c>
      <c r="D1740" s="118" t="s">
        <v>138</v>
      </c>
      <c r="E1740" s="121" t="s">
        <v>710</v>
      </c>
      <c r="F1740" s="39" t="str">
        <f t="shared" si="1"/>
        <v>MGCruzília43965</v>
      </c>
      <c r="G1740" s="120">
        <v>0.392</v>
      </c>
    </row>
    <row r="1741">
      <c r="A1741" s="122" t="s">
        <v>1961</v>
      </c>
      <c r="B1741" s="123">
        <v>43965.0</v>
      </c>
      <c r="C1741" s="114">
        <v>0.464</v>
      </c>
      <c r="D1741" s="122" t="s">
        <v>138</v>
      </c>
      <c r="E1741" s="124" t="s">
        <v>710</v>
      </c>
      <c r="F1741" s="39" t="str">
        <f t="shared" si="1"/>
        <v>MGCuparaque43965</v>
      </c>
      <c r="G1741" s="114">
        <v>0.464</v>
      </c>
    </row>
    <row r="1742">
      <c r="A1742" s="118" t="s">
        <v>1962</v>
      </c>
      <c r="B1742" s="119">
        <v>43965.0</v>
      </c>
      <c r="C1742" s="120">
        <v>0.353</v>
      </c>
      <c r="D1742" s="118" t="s">
        <v>138</v>
      </c>
      <c r="E1742" s="121" t="s">
        <v>710</v>
      </c>
      <c r="F1742" s="39" t="str">
        <f t="shared" si="1"/>
        <v>MGCurral de Dentro43965</v>
      </c>
      <c r="G1742" s="120">
        <v>0.353</v>
      </c>
    </row>
    <row r="1743">
      <c r="A1743" s="122" t="s">
        <v>1963</v>
      </c>
      <c r="B1743" s="123">
        <v>43965.0</v>
      </c>
      <c r="C1743" s="114">
        <v>0.423</v>
      </c>
      <c r="D1743" s="122" t="s">
        <v>138</v>
      </c>
      <c r="E1743" s="124" t="s">
        <v>710</v>
      </c>
      <c r="F1743" s="39" t="str">
        <f t="shared" si="1"/>
        <v>MGCurvelo43965</v>
      </c>
      <c r="G1743" s="114">
        <v>0.423</v>
      </c>
    </row>
    <row r="1744">
      <c r="A1744" s="118" t="s">
        <v>1964</v>
      </c>
      <c r="B1744" s="119">
        <v>43965.0</v>
      </c>
      <c r="C1744" s="120">
        <v>0.543</v>
      </c>
      <c r="D1744" s="118" t="s">
        <v>138</v>
      </c>
      <c r="E1744" s="121" t="s">
        <v>710</v>
      </c>
      <c r="F1744" s="39" t="str">
        <f t="shared" si="1"/>
        <v>MGDatas43965</v>
      </c>
      <c r="G1744" s="120">
        <v>0.543</v>
      </c>
    </row>
    <row r="1745">
      <c r="A1745" s="122" t="s">
        <v>1965</v>
      </c>
      <c r="B1745" s="123">
        <v>43965.0</v>
      </c>
      <c r="C1745" s="114">
        <v>0.397</v>
      </c>
      <c r="D1745" s="122" t="s">
        <v>138</v>
      </c>
      <c r="E1745" s="124" t="s">
        <v>710</v>
      </c>
      <c r="F1745" s="39" t="str">
        <f t="shared" si="1"/>
        <v>MGDelfim Moreira43965</v>
      </c>
      <c r="G1745" s="114">
        <v>0.397</v>
      </c>
    </row>
    <row r="1746">
      <c r="A1746" s="118" t="s">
        <v>1966</v>
      </c>
      <c r="B1746" s="119">
        <v>43965.0</v>
      </c>
      <c r="C1746" s="120">
        <v>0.424</v>
      </c>
      <c r="D1746" s="118" t="s">
        <v>138</v>
      </c>
      <c r="E1746" s="121" t="s">
        <v>710</v>
      </c>
      <c r="F1746" s="39" t="str">
        <f t="shared" si="1"/>
        <v>MGDelfinópolis43965</v>
      </c>
      <c r="G1746" s="120">
        <v>0.424</v>
      </c>
    </row>
    <row r="1747">
      <c r="A1747" s="122" t="s">
        <v>1967</v>
      </c>
      <c r="B1747" s="123">
        <v>43965.0</v>
      </c>
      <c r="C1747" s="114">
        <v>0.407</v>
      </c>
      <c r="D1747" s="122" t="s">
        <v>138</v>
      </c>
      <c r="E1747" s="124" t="s">
        <v>710</v>
      </c>
      <c r="F1747" s="39" t="str">
        <f t="shared" si="1"/>
        <v>MGDelta43965</v>
      </c>
      <c r="G1747" s="114">
        <v>0.407</v>
      </c>
    </row>
    <row r="1748">
      <c r="A1748" s="118" t="s">
        <v>1968</v>
      </c>
      <c r="B1748" s="119">
        <v>43965.0</v>
      </c>
      <c r="C1748" s="120">
        <v>0.431</v>
      </c>
      <c r="D1748" s="118" t="s">
        <v>138</v>
      </c>
      <c r="E1748" s="121" t="s">
        <v>710</v>
      </c>
      <c r="F1748" s="39" t="str">
        <f t="shared" si="1"/>
        <v>MGDescoberto43965</v>
      </c>
      <c r="G1748" s="120">
        <v>0.431</v>
      </c>
    </row>
    <row r="1749">
      <c r="A1749" s="122" t="s">
        <v>1969</v>
      </c>
      <c r="B1749" s="123">
        <v>43965.0</v>
      </c>
      <c r="C1749" s="114">
        <v>0.327</v>
      </c>
      <c r="D1749" s="122" t="s">
        <v>138</v>
      </c>
      <c r="E1749" s="124" t="s">
        <v>710</v>
      </c>
      <c r="F1749" s="39" t="str">
        <f t="shared" si="1"/>
        <v>MGDesterro de Entre Rios43965</v>
      </c>
      <c r="G1749" s="114">
        <v>0.327</v>
      </c>
    </row>
    <row r="1750">
      <c r="A1750" s="118" t="s">
        <v>1970</v>
      </c>
      <c r="B1750" s="119">
        <v>43965.0</v>
      </c>
      <c r="C1750" s="120">
        <v>0.375</v>
      </c>
      <c r="D1750" s="118" t="s">
        <v>138</v>
      </c>
      <c r="E1750" s="121" t="s">
        <v>710</v>
      </c>
      <c r="F1750" s="39" t="str">
        <f t="shared" si="1"/>
        <v>MGDesterro do Melo43965</v>
      </c>
      <c r="G1750" s="120">
        <v>0.375</v>
      </c>
    </row>
    <row r="1751">
      <c r="A1751" s="122" t="s">
        <v>1971</v>
      </c>
      <c r="B1751" s="123">
        <v>43965.0</v>
      </c>
      <c r="C1751" s="114">
        <v>0.47</v>
      </c>
      <c r="D1751" s="122" t="s">
        <v>138</v>
      </c>
      <c r="E1751" s="124" t="s">
        <v>710</v>
      </c>
      <c r="F1751" s="39" t="str">
        <f t="shared" si="1"/>
        <v>MGDiamantina‎43965</v>
      </c>
      <c r="G1751" s="114">
        <v>0.47</v>
      </c>
    </row>
    <row r="1752">
      <c r="A1752" s="118" t="s">
        <v>1972</v>
      </c>
      <c r="B1752" s="119">
        <v>43965.0</v>
      </c>
      <c r="C1752" s="120">
        <v>0.522</v>
      </c>
      <c r="D1752" s="118" t="s">
        <v>138</v>
      </c>
      <c r="E1752" s="121" t="s">
        <v>710</v>
      </c>
      <c r="F1752" s="39" t="str">
        <f t="shared" si="1"/>
        <v>MGDiogo de Vasconcelos43965</v>
      </c>
      <c r="G1752" s="120">
        <v>0.522</v>
      </c>
    </row>
    <row r="1753">
      <c r="A1753" s="122" t="s">
        <v>1973</v>
      </c>
      <c r="B1753" s="123">
        <v>43965.0</v>
      </c>
      <c r="C1753" s="114">
        <v>0.382</v>
      </c>
      <c r="D1753" s="122" t="s">
        <v>138</v>
      </c>
      <c r="E1753" s="124" t="s">
        <v>710</v>
      </c>
      <c r="F1753" s="39" t="str">
        <f t="shared" si="1"/>
        <v>MGDionísio43965</v>
      </c>
      <c r="G1753" s="114">
        <v>0.382</v>
      </c>
    </row>
    <row r="1754">
      <c r="A1754" s="118" t="s">
        <v>1974</v>
      </c>
      <c r="B1754" s="119">
        <v>43965.0</v>
      </c>
      <c r="C1754" s="120">
        <v>0.372</v>
      </c>
      <c r="D1754" s="118" t="s">
        <v>138</v>
      </c>
      <c r="E1754" s="121" t="s">
        <v>710</v>
      </c>
      <c r="F1754" s="39" t="str">
        <f t="shared" si="1"/>
        <v>MGDivinésia43965</v>
      </c>
      <c r="G1754" s="120">
        <v>0.372</v>
      </c>
    </row>
    <row r="1755">
      <c r="A1755" s="122" t="s">
        <v>1975</v>
      </c>
      <c r="B1755" s="123">
        <v>43965.0</v>
      </c>
      <c r="C1755" s="114">
        <v>0.428</v>
      </c>
      <c r="D1755" s="122" t="s">
        <v>138</v>
      </c>
      <c r="E1755" s="124" t="s">
        <v>710</v>
      </c>
      <c r="F1755" s="39" t="str">
        <f t="shared" si="1"/>
        <v>MGDivino43965</v>
      </c>
      <c r="G1755" s="114">
        <v>0.428</v>
      </c>
    </row>
    <row r="1756">
      <c r="A1756" s="118" t="s">
        <v>1976</v>
      </c>
      <c r="B1756" s="119">
        <v>43965.0</v>
      </c>
      <c r="C1756" s="120">
        <v>0.5</v>
      </c>
      <c r="D1756" s="118" t="s">
        <v>138</v>
      </c>
      <c r="E1756" s="121" t="s">
        <v>710</v>
      </c>
      <c r="F1756" s="39" t="str">
        <f t="shared" si="1"/>
        <v>MGDivino das Laranjeiras43965</v>
      </c>
      <c r="G1756" s="120">
        <v>0.5</v>
      </c>
    </row>
    <row r="1757">
      <c r="A1757" s="122" t="s">
        <v>1977</v>
      </c>
      <c r="B1757" s="123">
        <v>43965.0</v>
      </c>
      <c r="C1757" s="114">
        <v>0.375</v>
      </c>
      <c r="D1757" s="122" t="s">
        <v>138</v>
      </c>
      <c r="E1757" s="124" t="s">
        <v>710</v>
      </c>
      <c r="F1757" s="39" t="str">
        <f t="shared" si="1"/>
        <v>MGDivinolândia de Minas43965</v>
      </c>
      <c r="G1757" s="114">
        <v>0.375</v>
      </c>
    </row>
    <row r="1758">
      <c r="A1758" s="118" t="s">
        <v>1978</v>
      </c>
      <c r="B1758" s="119">
        <v>43965.0</v>
      </c>
      <c r="C1758" s="120">
        <v>0.365</v>
      </c>
      <c r="D1758" s="118" t="s">
        <v>138</v>
      </c>
      <c r="E1758" s="121" t="s">
        <v>710</v>
      </c>
      <c r="F1758" s="39" t="str">
        <f t="shared" si="1"/>
        <v>MGDivinópolis43965</v>
      </c>
      <c r="G1758" s="120">
        <v>0.365</v>
      </c>
    </row>
    <row r="1759">
      <c r="A1759" s="122" t="s">
        <v>1979</v>
      </c>
      <c r="B1759" s="123">
        <v>43965.0</v>
      </c>
      <c r="C1759" s="114">
        <v>0.361</v>
      </c>
      <c r="D1759" s="122" t="s">
        <v>138</v>
      </c>
      <c r="E1759" s="124" t="s">
        <v>710</v>
      </c>
      <c r="F1759" s="39" t="str">
        <f t="shared" si="1"/>
        <v>MGDivisa Alegre43965</v>
      </c>
      <c r="G1759" s="114">
        <v>0.361</v>
      </c>
    </row>
    <row r="1760">
      <c r="A1760" s="118" t="s">
        <v>1980</v>
      </c>
      <c r="B1760" s="119">
        <v>43965.0</v>
      </c>
      <c r="C1760" s="120">
        <v>0.408</v>
      </c>
      <c r="D1760" s="118" t="s">
        <v>138</v>
      </c>
      <c r="E1760" s="121" t="s">
        <v>710</v>
      </c>
      <c r="F1760" s="39" t="str">
        <f t="shared" si="1"/>
        <v>MGDivisa Nova43965</v>
      </c>
      <c r="G1760" s="120">
        <v>0.408</v>
      </c>
    </row>
    <row r="1761">
      <c r="A1761" s="122" t="s">
        <v>1981</v>
      </c>
      <c r="B1761" s="123">
        <v>43965.0</v>
      </c>
      <c r="C1761" s="114">
        <v>0.341</v>
      </c>
      <c r="D1761" s="122" t="s">
        <v>138</v>
      </c>
      <c r="E1761" s="124" t="s">
        <v>710</v>
      </c>
      <c r="F1761" s="39" t="str">
        <f t="shared" si="1"/>
        <v>MGDivisópolis43965</v>
      </c>
      <c r="G1761" s="114">
        <v>0.341</v>
      </c>
    </row>
    <row r="1762">
      <c r="A1762" s="118" t="s">
        <v>1982</v>
      </c>
      <c r="B1762" s="119">
        <v>43965.0</v>
      </c>
      <c r="C1762" s="120">
        <v>0.459</v>
      </c>
      <c r="D1762" s="118" t="s">
        <v>138</v>
      </c>
      <c r="E1762" s="121" t="s">
        <v>710</v>
      </c>
      <c r="F1762" s="39" t="str">
        <f t="shared" si="1"/>
        <v>MGDom Bosco43965</v>
      </c>
      <c r="G1762" s="120">
        <v>0.459</v>
      </c>
    </row>
    <row r="1763">
      <c r="A1763" s="122" t="s">
        <v>1983</v>
      </c>
      <c r="B1763" s="123">
        <v>43965.0</v>
      </c>
      <c r="C1763" s="114">
        <v>0.354</v>
      </c>
      <c r="D1763" s="122" t="s">
        <v>138</v>
      </c>
      <c r="E1763" s="124" t="s">
        <v>710</v>
      </c>
      <c r="F1763" s="39" t="str">
        <f t="shared" si="1"/>
        <v>MGDom Cavati43965</v>
      </c>
      <c r="G1763" s="114">
        <v>0.354</v>
      </c>
    </row>
    <row r="1764">
      <c r="A1764" s="118" t="s">
        <v>1984</v>
      </c>
      <c r="B1764" s="119">
        <v>43965.0</v>
      </c>
      <c r="C1764" s="120">
        <v>0.385</v>
      </c>
      <c r="D1764" s="118" t="s">
        <v>138</v>
      </c>
      <c r="E1764" s="121" t="s">
        <v>710</v>
      </c>
      <c r="F1764" s="39" t="str">
        <f t="shared" si="1"/>
        <v>MGDom Joaquim43965</v>
      </c>
      <c r="G1764" s="120">
        <v>0.385</v>
      </c>
    </row>
    <row r="1765">
      <c r="A1765" s="122" t="s">
        <v>1985</v>
      </c>
      <c r="B1765" s="123">
        <v>43965.0</v>
      </c>
      <c r="C1765" s="114">
        <v>0.469</v>
      </c>
      <c r="D1765" s="122" t="s">
        <v>138</v>
      </c>
      <c r="E1765" s="124" t="s">
        <v>710</v>
      </c>
      <c r="F1765" s="39" t="str">
        <f t="shared" si="1"/>
        <v>MGDom Silvério43965</v>
      </c>
      <c r="G1765" s="114">
        <v>0.469</v>
      </c>
    </row>
    <row r="1766">
      <c r="A1766" s="118" t="s">
        <v>1986</v>
      </c>
      <c r="B1766" s="119">
        <v>43965.0</v>
      </c>
      <c r="C1766" s="120">
        <v>0.364</v>
      </c>
      <c r="D1766" s="118" t="s">
        <v>138</v>
      </c>
      <c r="E1766" s="121" t="s">
        <v>710</v>
      </c>
      <c r="F1766" s="39" t="str">
        <f t="shared" si="1"/>
        <v>MGDom Viçoso43965</v>
      </c>
      <c r="G1766" s="120">
        <v>0.364</v>
      </c>
    </row>
    <row r="1767">
      <c r="A1767" s="122" t="s">
        <v>1987</v>
      </c>
      <c r="B1767" s="123">
        <v>43965.0</v>
      </c>
      <c r="C1767" s="114">
        <v>0.409</v>
      </c>
      <c r="D1767" s="122" t="s">
        <v>138</v>
      </c>
      <c r="E1767" s="124" t="s">
        <v>710</v>
      </c>
      <c r="F1767" s="39" t="str">
        <f t="shared" si="1"/>
        <v>MGDona Eusébia43965</v>
      </c>
      <c r="G1767" s="114">
        <v>0.409</v>
      </c>
    </row>
    <row r="1768">
      <c r="A1768" s="118" t="s">
        <v>1988</v>
      </c>
      <c r="B1768" s="119">
        <v>43965.0</v>
      </c>
      <c r="C1768" s="120">
        <v>0.411</v>
      </c>
      <c r="D1768" s="118" t="s">
        <v>138</v>
      </c>
      <c r="E1768" s="121" t="s">
        <v>710</v>
      </c>
      <c r="F1768" s="39" t="str">
        <f t="shared" si="1"/>
        <v>MGDores de Campos43965</v>
      </c>
      <c r="G1768" s="120">
        <v>0.411</v>
      </c>
    </row>
    <row r="1769">
      <c r="A1769" s="122" t="s">
        <v>1989</v>
      </c>
      <c r="B1769" s="123">
        <v>43965.0</v>
      </c>
      <c r="C1769" s="114">
        <v>0.412</v>
      </c>
      <c r="D1769" s="122" t="s">
        <v>138</v>
      </c>
      <c r="E1769" s="124" t="s">
        <v>710</v>
      </c>
      <c r="F1769" s="39" t="str">
        <f t="shared" si="1"/>
        <v>MGDores de Guanhães43965</v>
      </c>
      <c r="G1769" s="114">
        <v>0.412</v>
      </c>
    </row>
    <row r="1770">
      <c r="A1770" s="118" t="s">
        <v>1990</v>
      </c>
      <c r="B1770" s="119">
        <v>43965.0</v>
      </c>
      <c r="C1770" s="120">
        <v>0.276</v>
      </c>
      <c r="D1770" s="118" t="s">
        <v>138</v>
      </c>
      <c r="E1770" s="121" t="s">
        <v>710</v>
      </c>
      <c r="F1770" s="39" t="str">
        <f t="shared" si="1"/>
        <v>MGDores do Indaiá43965</v>
      </c>
      <c r="G1770" s="120">
        <v>0.276</v>
      </c>
    </row>
    <row r="1771">
      <c r="A1771" s="122" t="s">
        <v>1991</v>
      </c>
      <c r="B1771" s="123">
        <v>43965.0</v>
      </c>
      <c r="C1771" s="114">
        <v>0.412</v>
      </c>
      <c r="D1771" s="122" t="s">
        <v>138</v>
      </c>
      <c r="E1771" s="124" t="s">
        <v>710</v>
      </c>
      <c r="F1771" s="39" t="str">
        <f t="shared" si="1"/>
        <v>MGDores do Turvo43965</v>
      </c>
      <c r="G1771" s="114">
        <v>0.412</v>
      </c>
    </row>
    <row r="1772">
      <c r="A1772" s="118" t="s">
        <v>1992</v>
      </c>
      <c r="B1772" s="119">
        <v>43965.0</v>
      </c>
      <c r="C1772" s="120">
        <v>0.435</v>
      </c>
      <c r="D1772" s="118" t="s">
        <v>138</v>
      </c>
      <c r="E1772" s="121" t="s">
        <v>710</v>
      </c>
      <c r="F1772" s="39" t="str">
        <f t="shared" si="1"/>
        <v>MGDouradoquara43965</v>
      </c>
      <c r="G1772" s="120">
        <v>0.435</v>
      </c>
    </row>
    <row r="1773">
      <c r="A1773" s="122" t="s">
        <v>1993</v>
      </c>
      <c r="B1773" s="123">
        <v>43965.0</v>
      </c>
      <c r="C1773" s="114">
        <v>0.373</v>
      </c>
      <c r="D1773" s="122" t="s">
        <v>138</v>
      </c>
      <c r="E1773" s="124" t="s">
        <v>710</v>
      </c>
      <c r="F1773" s="39" t="str">
        <f t="shared" si="1"/>
        <v>MGDurandé43965</v>
      </c>
      <c r="G1773" s="114">
        <v>0.373</v>
      </c>
    </row>
    <row r="1774">
      <c r="A1774" s="118" t="s">
        <v>1994</v>
      </c>
      <c r="B1774" s="119">
        <v>43965.0</v>
      </c>
      <c r="C1774" s="120">
        <v>0.382</v>
      </c>
      <c r="D1774" s="118" t="s">
        <v>138</v>
      </c>
      <c r="E1774" s="121" t="s">
        <v>710</v>
      </c>
      <c r="F1774" s="39" t="str">
        <f t="shared" si="1"/>
        <v>MGElói Mendes43965</v>
      </c>
      <c r="G1774" s="120">
        <v>0.382</v>
      </c>
    </row>
    <row r="1775">
      <c r="A1775" s="122" t="s">
        <v>1995</v>
      </c>
      <c r="B1775" s="123">
        <v>43965.0</v>
      </c>
      <c r="C1775" s="114">
        <v>0.291</v>
      </c>
      <c r="D1775" s="122" t="s">
        <v>138</v>
      </c>
      <c r="E1775" s="124" t="s">
        <v>710</v>
      </c>
      <c r="F1775" s="39" t="str">
        <f t="shared" si="1"/>
        <v>MGEngenheiro Caldas43965</v>
      </c>
      <c r="G1775" s="114">
        <v>0.291</v>
      </c>
    </row>
    <row r="1776">
      <c r="A1776" s="118" t="s">
        <v>1996</v>
      </c>
      <c r="B1776" s="119">
        <v>43965.0</v>
      </c>
      <c r="C1776" s="120">
        <v>0.46</v>
      </c>
      <c r="D1776" s="118" t="s">
        <v>138</v>
      </c>
      <c r="E1776" s="121" t="s">
        <v>710</v>
      </c>
      <c r="F1776" s="39" t="str">
        <f t="shared" si="1"/>
        <v>MGEngenheiro Navarro43965</v>
      </c>
      <c r="G1776" s="120">
        <v>0.46</v>
      </c>
    </row>
    <row r="1777">
      <c r="A1777" s="122" t="s">
        <v>1997</v>
      </c>
      <c r="B1777" s="123">
        <v>43965.0</v>
      </c>
      <c r="C1777" s="114">
        <v>0.529</v>
      </c>
      <c r="D1777" s="122" t="s">
        <v>138</v>
      </c>
      <c r="E1777" s="124" t="s">
        <v>710</v>
      </c>
      <c r="F1777" s="39" t="str">
        <f t="shared" si="1"/>
        <v>MGEntre Folhas43965</v>
      </c>
      <c r="G1777" s="114">
        <v>0.529</v>
      </c>
    </row>
    <row r="1778">
      <c r="A1778" s="118" t="s">
        <v>1999</v>
      </c>
      <c r="B1778" s="119">
        <v>43965.0</v>
      </c>
      <c r="C1778" s="120">
        <v>0.39</v>
      </c>
      <c r="D1778" s="118" t="s">
        <v>138</v>
      </c>
      <c r="E1778" s="121" t="s">
        <v>710</v>
      </c>
      <c r="F1778" s="39" t="str">
        <f t="shared" si="1"/>
        <v>MGEntre Rios de Minas43965</v>
      </c>
      <c r="G1778" s="120">
        <v>0.39</v>
      </c>
    </row>
    <row r="1779">
      <c r="A1779" s="122" t="s">
        <v>2000</v>
      </c>
      <c r="B1779" s="123">
        <v>43965.0</v>
      </c>
      <c r="C1779" s="114">
        <v>0.388</v>
      </c>
      <c r="D1779" s="122" t="s">
        <v>138</v>
      </c>
      <c r="E1779" s="124" t="s">
        <v>710</v>
      </c>
      <c r="F1779" s="39" t="str">
        <f t="shared" si="1"/>
        <v>MGErvália43965</v>
      </c>
      <c r="G1779" s="114">
        <v>0.388</v>
      </c>
    </row>
    <row r="1780">
      <c r="A1780" s="118" t="s">
        <v>2001</v>
      </c>
      <c r="B1780" s="119">
        <v>43965.0</v>
      </c>
      <c r="C1780" s="120">
        <v>0.369</v>
      </c>
      <c r="D1780" s="118" t="s">
        <v>138</v>
      </c>
      <c r="E1780" s="121" t="s">
        <v>710</v>
      </c>
      <c r="F1780" s="39" t="str">
        <f t="shared" si="1"/>
        <v>MGEsmeraldas43965</v>
      </c>
      <c r="G1780" s="120">
        <v>0.369</v>
      </c>
    </row>
    <row r="1781">
      <c r="A1781" s="122" t="s">
        <v>2002</v>
      </c>
      <c r="B1781" s="123">
        <v>43965.0</v>
      </c>
      <c r="C1781" s="114">
        <v>0.352</v>
      </c>
      <c r="D1781" s="122" t="s">
        <v>138</v>
      </c>
      <c r="E1781" s="124" t="s">
        <v>710</v>
      </c>
      <c r="F1781" s="39" t="str">
        <f t="shared" si="1"/>
        <v>MGEspera Feliz43965</v>
      </c>
      <c r="G1781" s="114">
        <v>0.352</v>
      </c>
    </row>
    <row r="1782">
      <c r="A1782" s="118" t="s">
        <v>2003</v>
      </c>
      <c r="B1782" s="119">
        <v>43965.0</v>
      </c>
      <c r="C1782" s="120">
        <v>0.363</v>
      </c>
      <c r="D1782" s="118" t="s">
        <v>138</v>
      </c>
      <c r="E1782" s="121" t="s">
        <v>710</v>
      </c>
      <c r="F1782" s="39" t="str">
        <f t="shared" si="1"/>
        <v>MGEspinosa43965</v>
      </c>
      <c r="G1782" s="120">
        <v>0.363</v>
      </c>
    </row>
    <row r="1783">
      <c r="A1783" s="122" t="s">
        <v>2004</v>
      </c>
      <c r="B1783" s="123">
        <v>43965.0</v>
      </c>
      <c r="C1783" s="114">
        <v>0.422</v>
      </c>
      <c r="D1783" s="122" t="s">
        <v>138</v>
      </c>
      <c r="E1783" s="124" t="s">
        <v>710</v>
      </c>
      <c r="F1783" s="39" t="str">
        <f t="shared" si="1"/>
        <v>MGEspírito Santo do Dourado43965</v>
      </c>
      <c r="G1783" s="114">
        <v>0.422</v>
      </c>
    </row>
    <row r="1784">
      <c r="A1784" s="118" t="s">
        <v>2005</v>
      </c>
      <c r="B1784" s="119">
        <v>43965.0</v>
      </c>
      <c r="C1784" s="120">
        <v>0.397</v>
      </c>
      <c r="D1784" s="118" t="s">
        <v>138</v>
      </c>
      <c r="E1784" s="121" t="s">
        <v>710</v>
      </c>
      <c r="F1784" s="39" t="str">
        <f t="shared" si="1"/>
        <v>MGEstiva43965</v>
      </c>
      <c r="G1784" s="120">
        <v>0.397</v>
      </c>
    </row>
    <row r="1785">
      <c r="A1785" s="122" t="s">
        <v>2006</v>
      </c>
      <c r="B1785" s="123">
        <v>43965.0</v>
      </c>
      <c r="C1785" s="114">
        <v>0.565</v>
      </c>
      <c r="D1785" s="122" t="s">
        <v>138</v>
      </c>
      <c r="E1785" s="124" t="s">
        <v>710</v>
      </c>
      <c r="F1785" s="39" t="str">
        <f t="shared" si="1"/>
        <v>MGEstrela do Indaiá43965</v>
      </c>
      <c r="G1785" s="114">
        <v>0.565</v>
      </c>
    </row>
    <row r="1786">
      <c r="A1786" s="118" t="s">
        <v>2007</v>
      </c>
      <c r="B1786" s="119">
        <v>43965.0</v>
      </c>
      <c r="C1786" s="120">
        <v>0.373</v>
      </c>
      <c r="D1786" s="118" t="s">
        <v>138</v>
      </c>
      <c r="E1786" s="121" t="s">
        <v>710</v>
      </c>
      <c r="F1786" s="39" t="str">
        <f t="shared" si="1"/>
        <v>MGEstrela do Sul43965</v>
      </c>
      <c r="G1786" s="120">
        <v>0.373</v>
      </c>
    </row>
    <row r="1787">
      <c r="A1787" s="122" t="s">
        <v>2008</v>
      </c>
      <c r="B1787" s="123">
        <v>43965.0</v>
      </c>
      <c r="C1787" s="114">
        <v>0.434</v>
      </c>
      <c r="D1787" s="122" t="s">
        <v>138</v>
      </c>
      <c r="E1787" s="124" t="s">
        <v>710</v>
      </c>
      <c r="F1787" s="39" t="str">
        <f t="shared" si="1"/>
        <v>MGEugenópolis43965</v>
      </c>
      <c r="G1787" s="114">
        <v>0.434</v>
      </c>
    </row>
    <row r="1788">
      <c r="A1788" s="118" t="s">
        <v>2009</v>
      </c>
      <c r="B1788" s="119">
        <v>43965.0</v>
      </c>
      <c r="C1788" s="120">
        <v>0.438</v>
      </c>
      <c r="D1788" s="118" t="s">
        <v>138</v>
      </c>
      <c r="E1788" s="121" t="s">
        <v>710</v>
      </c>
      <c r="F1788" s="39" t="str">
        <f t="shared" si="1"/>
        <v>MGEwbank da Câmara43965</v>
      </c>
      <c r="G1788" s="120">
        <v>0.438</v>
      </c>
    </row>
    <row r="1789">
      <c r="A1789" s="122" t="s">
        <v>2010</v>
      </c>
      <c r="B1789" s="123">
        <v>43965.0</v>
      </c>
      <c r="C1789" s="114">
        <v>0.423</v>
      </c>
      <c r="D1789" s="122" t="s">
        <v>138</v>
      </c>
      <c r="E1789" s="124" t="s">
        <v>710</v>
      </c>
      <c r="F1789" s="39" t="str">
        <f t="shared" si="1"/>
        <v>MGExtrema43965</v>
      </c>
      <c r="G1789" s="114">
        <v>0.423</v>
      </c>
    </row>
    <row r="1790">
      <c r="A1790" s="118" t="s">
        <v>2011</v>
      </c>
      <c r="B1790" s="119">
        <v>43965.0</v>
      </c>
      <c r="C1790" s="120">
        <v>0.421</v>
      </c>
      <c r="D1790" s="118" t="s">
        <v>138</v>
      </c>
      <c r="E1790" s="121" t="s">
        <v>710</v>
      </c>
      <c r="F1790" s="39" t="str">
        <f t="shared" si="1"/>
        <v>MGFama43965</v>
      </c>
      <c r="G1790" s="120">
        <v>0.421</v>
      </c>
    </row>
    <row r="1791">
      <c r="A1791" s="122" t="s">
        <v>2012</v>
      </c>
      <c r="B1791" s="123">
        <v>43965.0</v>
      </c>
      <c r="C1791" s="114">
        <v>0.434</v>
      </c>
      <c r="D1791" s="122" t="s">
        <v>138</v>
      </c>
      <c r="E1791" s="124" t="s">
        <v>710</v>
      </c>
      <c r="F1791" s="39" t="str">
        <f t="shared" si="1"/>
        <v>MGFelício dos Santos43965</v>
      </c>
      <c r="G1791" s="114">
        <v>0.434</v>
      </c>
    </row>
    <row r="1792">
      <c r="A1792" s="118" t="s">
        <v>2013</v>
      </c>
      <c r="B1792" s="119">
        <v>43965.0</v>
      </c>
      <c r="C1792" s="120">
        <v>0.312</v>
      </c>
      <c r="D1792" s="118" t="s">
        <v>138</v>
      </c>
      <c r="E1792" s="121" t="s">
        <v>710</v>
      </c>
      <c r="F1792" s="39" t="str">
        <f t="shared" si="1"/>
        <v>MGFelisburgo43965</v>
      </c>
      <c r="G1792" s="120">
        <v>0.312</v>
      </c>
    </row>
    <row r="1793">
      <c r="A1793" s="122" t="s">
        <v>2014</v>
      </c>
      <c r="B1793" s="123">
        <v>43965.0</v>
      </c>
      <c r="C1793" s="114">
        <v>0.426</v>
      </c>
      <c r="D1793" s="122" t="s">
        <v>138</v>
      </c>
      <c r="E1793" s="124" t="s">
        <v>710</v>
      </c>
      <c r="F1793" s="39" t="str">
        <f t="shared" si="1"/>
        <v>MGFelixlândia43965</v>
      </c>
      <c r="G1793" s="114">
        <v>0.426</v>
      </c>
    </row>
    <row r="1794">
      <c r="A1794" s="118" t="s">
        <v>2015</v>
      </c>
      <c r="B1794" s="119">
        <v>43965.0</v>
      </c>
      <c r="C1794" s="120">
        <v>0.231</v>
      </c>
      <c r="D1794" s="118" t="s">
        <v>138</v>
      </c>
      <c r="E1794" s="121" t="s">
        <v>710</v>
      </c>
      <c r="F1794" s="39" t="str">
        <f t="shared" si="1"/>
        <v>MGFernandes Tourinho43965</v>
      </c>
      <c r="G1794" s="120">
        <v>0.231</v>
      </c>
    </row>
    <row r="1795">
      <c r="A1795" s="122" t="s">
        <v>2016</v>
      </c>
      <c r="B1795" s="123">
        <v>43965.0</v>
      </c>
      <c r="C1795" s="114">
        <v>0.508</v>
      </c>
      <c r="D1795" s="122" t="s">
        <v>138</v>
      </c>
      <c r="E1795" s="124" t="s">
        <v>710</v>
      </c>
      <c r="F1795" s="39" t="str">
        <f t="shared" si="1"/>
        <v>MGFerros43965</v>
      </c>
      <c r="G1795" s="114">
        <v>0.508</v>
      </c>
    </row>
    <row r="1796">
      <c r="A1796" s="118" t="s">
        <v>2017</v>
      </c>
      <c r="B1796" s="119">
        <v>43965.0</v>
      </c>
      <c r="C1796" s="120">
        <v>0.444</v>
      </c>
      <c r="D1796" s="118" t="s">
        <v>138</v>
      </c>
      <c r="E1796" s="121" t="s">
        <v>710</v>
      </c>
      <c r="F1796" s="39" t="str">
        <f t="shared" si="1"/>
        <v>MGFervedouro43965</v>
      </c>
      <c r="G1796" s="120">
        <v>0.444</v>
      </c>
    </row>
    <row r="1797">
      <c r="A1797" s="122" t="s">
        <v>2018</v>
      </c>
      <c r="B1797" s="123">
        <v>43965.0</v>
      </c>
      <c r="C1797" s="114">
        <v>0.321</v>
      </c>
      <c r="D1797" s="122" t="s">
        <v>138</v>
      </c>
      <c r="E1797" s="124" t="s">
        <v>710</v>
      </c>
      <c r="F1797" s="39" t="str">
        <f t="shared" si="1"/>
        <v>MGFlorestal43965</v>
      </c>
      <c r="G1797" s="114">
        <v>0.321</v>
      </c>
    </row>
    <row r="1798">
      <c r="A1798" s="118" t="s">
        <v>2019</v>
      </c>
      <c r="B1798" s="119">
        <v>43965.0</v>
      </c>
      <c r="C1798" s="120">
        <v>0.365</v>
      </c>
      <c r="D1798" s="118" t="s">
        <v>138</v>
      </c>
      <c r="E1798" s="121" t="s">
        <v>710</v>
      </c>
      <c r="F1798" s="39" t="str">
        <f t="shared" si="1"/>
        <v>MGFormiga43965</v>
      </c>
      <c r="G1798" s="120">
        <v>0.365</v>
      </c>
    </row>
    <row r="1799">
      <c r="A1799" s="122" t="s">
        <v>1189</v>
      </c>
      <c r="B1799" s="123">
        <v>43965.0</v>
      </c>
      <c r="C1799" s="114">
        <v>0.347</v>
      </c>
      <c r="D1799" s="122" t="s">
        <v>138</v>
      </c>
      <c r="E1799" s="124" t="s">
        <v>710</v>
      </c>
      <c r="F1799" s="39" t="str">
        <f t="shared" si="1"/>
        <v>MGFormoso43965</v>
      </c>
      <c r="G1799" s="114">
        <v>0.347</v>
      </c>
    </row>
    <row r="1800">
      <c r="A1800" s="118" t="s">
        <v>2020</v>
      </c>
      <c r="B1800" s="119">
        <v>43965.0</v>
      </c>
      <c r="C1800" s="120">
        <v>0.393</v>
      </c>
      <c r="D1800" s="118" t="s">
        <v>138</v>
      </c>
      <c r="E1800" s="121" t="s">
        <v>710</v>
      </c>
      <c r="F1800" s="39" t="str">
        <f t="shared" si="1"/>
        <v>MGFortaleza de Minas43965</v>
      </c>
      <c r="G1800" s="120">
        <v>0.393</v>
      </c>
    </row>
    <row r="1801">
      <c r="A1801" s="122" t="s">
        <v>2021</v>
      </c>
      <c r="B1801" s="123">
        <v>43965.0</v>
      </c>
      <c r="C1801" s="114">
        <v>0.455</v>
      </c>
      <c r="D1801" s="122" t="s">
        <v>138</v>
      </c>
      <c r="E1801" s="124" t="s">
        <v>710</v>
      </c>
      <c r="F1801" s="39" t="str">
        <f t="shared" si="1"/>
        <v>MGFortuna de Minas43965</v>
      </c>
      <c r="G1801" s="114">
        <v>0.455</v>
      </c>
    </row>
    <row r="1802">
      <c r="A1802" s="118" t="s">
        <v>2022</v>
      </c>
      <c r="B1802" s="119">
        <v>43965.0</v>
      </c>
      <c r="C1802" s="120">
        <v>0.351</v>
      </c>
      <c r="D1802" s="118" t="s">
        <v>138</v>
      </c>
      <c r="E1802" s="121" t="s">
        <v>710</v>
      </c>
      <c r="F1802" s="39" t="str">
        <f t="shared" si="1"/>
        <v>MGFrancisco Badaró43965</v>
      </c>
      <c r="G1802" s="120">
        <v>0.351</v>
      </c>
    </row>
    <row r="1803">
      <c r="A1803" s="122" t="s">
        <v>2023</v>
      </c>
      <c r="B1803" s="123">
        <v>43965.0</v>
      </c>
      <c r="C1803" s="114">
        <v>0.421</v>
      </c>
      <c r="D1803" s="122" t="s">
        <v>138</v>
      </c>
      <c r="E1803" s="124" t="s">
        <v>710</v>
      </c>
      <c r="F1803" s="39" t="str">
        <f t="shared" si="1"/>
        <v>MGFrancisco Dumont43965</v>
      </c>
      <c r="G1803" s="114">
        <v>0.421</v>
      </c>
    </row>
    <row r="1804">
      <c r="A1804" s="118" t="s">
        <v>2024</v>
      </c>
      <c r="B1804" s="119">
        <v>43965.0</v>
      </c>
      <c r="C1804" s="120">
        <v>0.419</v>
      </c>
      <c r="D1804" s="118" t="s">
        <v>138</v>
      </c>
      <c r="E1804" s="121" t="s">
        <v>710</v>
      </c>
      <c r="F1804" s="39" t="str">
        <f t="shared" si="1"/>
        <v>MGFrancisco Sá43965</v>
      </c>
      <c r="G1804" s="120">
        <v>0.419</v>
      </c>
    </row>
    <row r="1805">
      <c r="A1805" s="122" t="s">
        <v>2025</v>
      </c>
      <c r="B1805" s="123">
        <v>43965.0</v>
      </c>
      <c r="C1805" s="114">
        <v>0.311</v>
      </c>
      <c r="D1805" s="122" t="s">
        <v>138</v>
      </c>
      <c r="E1805" s="124" t="s">
        <v>710</v>
      </c>
      <c r="F1805" s="39" t="str">
        <f t="shared" si="1"/>
        <v>MGFranciscópolis43965</v>
      </c>
      <c r="G1805" s="114">
        <v>0.311</v>
      </c>
    </row>
    <row r="1806">
      <c r="A1806" s="118" t="s">
        <v>2026</v>
      </c>
      <c r="B1806" s="119">
        <v>43965.0</v>
      </c>
      <c r="C1806" s="120">
        <v>0.473</v>
      </c>
      <c r="D1806" s="118" t="s">
        <v>138</v>
      </c>
      <c r="E1806" s="121" t="s">
        <v>710</v>
      </c>
      <c r="F1806" s="39" t="str">
        <f t="shared" si="1"/>
        <v>MGFrei Gaspar43965</v>
      </c>
      <c r="G1806" s="120">
        <v>0.473</v>
      </c>
    </row>
    <row r="1807">
      <c r="A1807" s="122" t="s">
        <v>2027</v>
      </c>
      <c r="B1807" s="123">
        <v>43965.0</v>
      </c>
      <c r="C1807" s="114">
        <v>0.421</v>
      </c>
      <c r="D1807" s="122" t="s">
        <v>138</v>
      </c>
      <c r="E1807" s="124" t="s">
        <v>710</v>
      </c>
      <c r="F1807" s="39" t="str">
        <f t="shared" si="1"/>
        <v>MGFrei Inocêncio43965</v>
      </c>
      <c r="G1807" s="114">
        <v>0.421</v>
      </c>
    </row>
    <row r="1808">
      <c r="A1808" s="118" t="s">
        <v>2028</v>
      </c>
      <c r="B1808" s="119">
        <v>43965.0</v>
      </c>
      <c r="C1808" s="120">
        <v>0.5</v>
      </c>
      <c r="D1808" s="118" t="s">
        <v>138</v>
      </c>
      <c r="E1808" s="121" t="s">
        <v>710</v>
      </c>
      <c r="F1808" s="39" t="str">
        <f t="shared" si="1"/>
        <v>MGFrei Lagonegro43965</v>
      </c>
      <c r="G1808" s="120">
        <v>0.5</v>
      </c>
    </row>
    <row r="1809">
      <c r="A1809" s="122" t="s">
        <v>2029</v>
      </c>
      <c r="B1809" s="123">
        <v>43965.0</v>
      </c>
      <c r="C1809" s="114">
        <v>0.367</v>
      </c>
      <c r="D1809" s="122" t="s">
        <v>138</v>
      </c>
      <c r="E1809" s="124" t="s">
        <v>710</v>
      </c>
      <c r="F1809" s="39" t="str">
        <f t="shared" si="1"/>
        <v>MGFronteira43965</v>
      </c>
      <c r="G1809" s="114">
        <v>0.367</v>
      </c>
    </row>
    <row r="1810">
      <c r="A1810" s="118" t="s">
        <v>2030</v>
      </c>
      <c r="B1810" s="119">
        <v>43965.0</v>
      </c>
      <c r="C1810" s="120">
        <v>0.372</v>
      </c>
      <c r="D1810" s="118" t="s">
        <v>138</v>
      </c>
      <c r="E1810" s="121" t="s">
        <v>710</v>
      </c>
      <c r="F1810" s="39" t="str">
        <f t="shared" si="1"/>
        <v>MGFronteira dos Vales43965</v>
      </c>
      <c r="G1810" s="120">
        <v>0.372</v>
      </c>
    </row>
    <row r="1811">
      <c r="A1811" s="122" t="s">
        <v>2031</v>
      </c>
      <c r="B1811" s="123">
        <v>43965.0</v>
      </c>
      <c r="C1811" s="114">
        <v>0.333</v>
      </c>
      <c r="D1811" s="122" t="s">
        <v>138</v>
      </c>
      <c r="E1811" s="124" t="s">
        <v>710</v>
      </c>
      <c r="F1811" s="39" t="str">
        <f t="shared" si="1"/>
        <v>MGFruta de Leite43965</v>
      </c>
      <c r="G1811" s="114">
        <v>0.333</v>
      </c>
    </row>
    <row r="1812">
      <c r="A1812" s="118" t="s">
        <v>2032</v>
      </c>
      <c r="B1812" s="119">
        <v>43965.0</v>
      </c>
      <c r="C1812" s="120">
        <v>0.362</v>
      </c>
      <c r="D1812" s="118" t="s">
        <v>138</v>
      </c>
      <c r="E1812" s="121" t="s">
        <v>710</v>
      </c>
      <c r="F1812" s="39" t="str">
        <f t="shared" si="1"/>
        <v>MGFrutal43965</v>
      </c>
      <c r="G1812" s="120">
        <v>0.362</v>
      </c>
    </row>
    <row r="1813">
      <c r="A1813" s="122" t="s">
        <v>2033</v>
      </c>
      <c r="B1813" s="123">
        <v>43965.0</v>
      </c>
      <c r="C1813" s="114">
        <v>0.289</v>
      </c>
      <c r="D1813" s="122" t="s">
        <v>138</v>
      </c>
      <c r="E1813" s="124" t="s">
        <v>710</v>
      </c>
      <c r="F1813" s="39" t="str">
        <f t="shared" si="1"/>
        <v>MGFunilândia43965</v>
      </c>
      <c r="G1813" s="114">
        <v>0.289</v>
      </c>
    </row>
    <row r="1814">
      <c r="A1814" s="118" t="s">
        <v>2034</v>
      </c>
      <c r="B1814" s="119">
        <v>43965.0</v>
      </c>
      <c r="C1814" s="120">
        <v>0.438</v>
      </c>
      <c r="D1814" s="118" t="s">
        <v>138</v>
      </c>
      <c r="E1814" s="121" t="s">
        <v>710</v>
      </c>
      <c r="F1814" s="39" t="str">
        <f t="shared" si="1"/>
        <v>MGGalileia43965</v>
      </c>
      <c r="G1814" s="120">
        <v>0.438</v>
      </c>
    </row>
    <row r="1815">
      <c r="A1815" s="122" t="s">
        <v>2035</v>
      </c>
      <c r="B1815" s="123">
        <v>43965.0</v>
      </c>
      <c r="C1815" s="114">
        <v>0.391</v>
      </c>
      <c r="D1815" s="122" t="s">
        <v>138</v>
      </c>
      <c r="E1815" s="124" t="s">
        <v>710</v>
      </c>
      <c r="F1815" s="39" t="str">
        <f t="shared" si="1"/>
        <v>MGGameleiras43965</v>
      </c>
      <c r="G1815" s="114">
        <v>0.391</v>
      </c>
    </row>
    <row r="1816">
      <c r="A1816" s="118" t="s">
        <v>2036</v>
      </c>
      <c r="B1816" s="119">
        <v>43965.0</v>
      </c>
      <c r="C1816" s="120">
        <v>0.446</v>
      </c>
      <c r="D1816" s="118" t="s">
        <v>138</v>
      </c>
      <c r="E1816" s="121" t="s">
        <v>710</v>
      </c>
      <c r="F1816" s="39" t="str">
        <f t="shared" si="1"/>
        <v>MGGlaucilândia43965</v>
      </c>
      <c r="G1816" s="120">
        <v>0.446</v>
      </c>
    </row>
    <row r="1817">
      <c r="A1817" s="122" t="s">
        <v>2037</v>
      </c>
      <c r="B1817" s="123">
        <v>43965.0</v>
      </c>
      <c r="C1817" s="114">
        <v>0.283</v>
      </c>
      <c r="D1817" s="122" t="s">
        <v>138</v>
      </c>
      <c r="E1817" s="124" t="s">
        <v>710</v>
      </c>
      <c r="F1817" s="39" t="str">
        <f t="shared" si="1"/>
        <v>MGGoiabeira43965</v>
      </c>
      <c r="G1817" s="114">
        <v>0.283</v>
      </c>
    </row>
    <row r="1818">
      <c r="A1818" s="118" t="s">
        <v>2038</v>
      </c>
      <c r="B1818" s="119">
        <v>43965.0</v>
      </c>
      <c r="C1818" s="120">
        <v>0.361</v>
      </c>
      <c r="D1818" s="118" t="s">
        <v>138</v>
      </c>
      <c r="E1818" s="121" t="s">
        <v>710</v>
      </c>
      <c r="F1818" s="39" t="str">
        <f t="shared" si="1"/>
        <v>MGGoianá43965</v>
      </c>
      <c r="G1818" s="120">
        <v>0.361</v>
      </c>
    </row>
    <row r="1819">
      <c r="A1819" s="122" t="s">
        <v>2039</v>
      </c>
      <c r="B1819" s="123">
        <v>43965.0</v>
      </c>
      <c r="C1819" s="114">
        <v>0.522</v>
      </c>
      <c r="D1819" s="122" t="s">
        <v>138</v>
      </c>
      <c r="E1819" s="124" t="s">
        <v>710</v>
      </c>
      <c r="F1819" s="39" t="str">
        <f t="shared" si="1"/>
        <v>MGGonçalves43965</v>
      </c>
      <c r="G1819" s="114">
        <v>0.522</v>
      </c>
    </row>
    <row r="1820">
      <c r="A1820" s="118" t="s">
        <v>2040</v>
      </c>
      <c r="B1820" s="119">
        <v>43965.0</v>
      </c>
      <c r="C1820" s="120">
        <v>0.451</v>
      </c>
      <c r="D1820" s="118" t="s">
        <v>138</v>
      </c>
      <c r="E1820" s="121" t="s">
        <v>710</v>
      </c>
      <c r="F1820" s="39" t="str">
        <f t="shared" si="1"/>
        <v>MGGonzaga43965</v>
      </c>
      <c r="G1820" s="120">
        <v>0.451</v>
      </c>
    </row>
    <row r="1821">
      <c r="A1821" s="122" t="s">
        <v>2041</v>
      </c>
      <c r="B1821" s="123">
        <v>43965.0</v>
      </c>
      <c r="C1821" s="114">
        <v>0.434</v>
      </c>
      <c r="D1821" s="122" t="s">
        <v>138</v>
      </c>
      <c r="E1821" s="124" t="s">
        <v>710</v>
      </c>
      <c r="F1821" s="39" t="str">
        <f t="shared" si="1"/>
        <v>MGGouveia43965</v>
      </c>
      <c r="G1821" s="114">
        <v>0.434</v>
      </c>
    </row>
    <row r="1822">
      <c r="A1822" s="118" t="s">
        <v>2042</v>
      </c>
      <c r="B1822" s="119">
        <v>43965.0</v>
      </c>
      <c r="C1822" s="120">
        <v>0.361</v>
      </c>
      <c r="D1822" s="118" t="s">
        <v>138</v>
      </c>
      <c r="E1822" s="121" t="s">
        <v>710</v>
      </c>
      <c r="F1822" s="39" t="str">
        <f t="shared" si="1"/>
        <v>MGGovernador Valadares43965</v>
      </c>
      <c r="G1822" s="120">
        <v>0.361</v>
      </c>
    </row>
    <row r="1823">
      <c r="A1823" s="122" t="s">
        <v>2043</v>
      </c>
      <c r="B1823" s="123">
        <v>43965.0</v>
      </c>
      <c r="C1823" s="114">
        <v>0.408</v>
      </c>
      <c r="D1823" s="122" t="s">
        <v>138</v>
      </c>
      <c r="E1823" s="124" t="s">
        <v>710</v>
      </c>
      <c r="F1823" s="39" t="str">
        <f t="shared" si="1"/>
        <v>MGGrão Mogol43965</v>
      </c>
      <c r="G1823" s="114">
        <v>0.408</v>
      </c>
    </row>
    <row r="1824">
      <c r="A1824" s="118" t="s">
        <v>2044</v>
      </c>
      <c r="B1824" s="119">
        <v>43965.0</v>
      </c>
      <c r="C1824" s="120">
        <v>0.356</v>
      </c>
      <c r="D1824" s="118" t="s">
        <v>138</v>
      </c>
      <c r="E1824" s="121" t="s">
        <v>710</v>
      </c>
      <c r="F1824" s="39" t="str">
        <f t="shared" si="1"/>
        <v>MGGuanhães43965</v>
      </c>
      <c r="G1824" s="120">
        <v>0.356</v>
      </c>
    </row>
    <row r="1825">
      <c r="A1825" s="122" t="s">
        <v>2045</v>
      </c>
      <c r="B1825" s="123">
        <v>43965.0</v>
      </c>
      <c r="C1825" s="114">
        <v>0.404</v>
      </c>
      <c r="D1825" s="122" t="s">
        <v>138</v>
      </c>
      <c r="E1825" s="124" t="s">
        <v>710</v>
      </c>
      <c r="F1825" s="39" t="str">
        <f t="shared" si="1"/>
        <v>MGGuapé43965</v>
      </c>
      <c r="G1825" s="114">
        <v>0.404</v>
      </c>
    </row>
    <row r="1826">
      <c r="A1826" s="118" t="s">
        <v>2046</v>
      </c>
      <c r="B1826" s="119">
        <v>43965.0</v>
      </c>
      <c r="C1826" s="120">
        <v>0.426</v>
      </c>
      <c r="D1826" s="118" t="s">
        <v>138</v>
      </c>
      <c r="E1826" s="121" t="s">
        <v>710</v>
      </c>
      <c r="F1826" s="39" t="str">
        <f t="shared" si="1"/>
        <v>MGGuaraciaba43965</v>
      </c>
      <c r="G1826" s="120">
        <v>0.426</v>
      </c>
    </row>
    <row r="1827">
      <c r="A1827" s="122" t="s">
        <v>2047</v>
      </c>
      <c r="B1827" s="123">
        <v>43965.0</v>
      </c>
      <c r="C1827" s="114">
        <v>0.414</v>
      </c>
      <c r="D1827" s="122" t="s">
        <v>138</v>
      </c>
      <c r="E1827" s="124" t="s">
        <v>710</v>
      </c>
      <c r="F1827" s="39" t="str">
        <f t="shared" si="1"/>
        <v>MGGuaraciama43965</v>
      </c>
      <c r="G1827" s="114">
        <v>0.414</v>
      </c>
    </row>
    <row r="1828">
      <c r="A1828" s="118" t="s">
        <v>2048</v>
      </c>
      <c r="B1828" s="119">
        <v>43965.0</v>
      </c>
      <c r="C1828" s="120">
        <v>0.33</v>
      </c>
      <c r="D1828" s="118" t="s">
        <v>138</v>
      </c>
      <c r="E1828" s="121" t="s">
        <v>710</v>
      </c>
      <c r="F1828" s="39" t="str">
        <f t="shared" si="1"/>
        <v>MGGuaranésia43965</v>
      </c>
      <c r="G1828" s="120">
        <v>0.33</v>
      </c>
    </row>
    <row r="1829">
      <c r="A1829" s="122" t="s">
        <v>2049</v>
      </c>
      <c r="B1829" s="123">
        <v>43965.0</v>
      </c>
      <c r="C1829" s="114">
        <v>0.45</v>
      </c>
      <c r="D1829" s="122" t="s">
        <v>138</v>
      </c>
      <c r="E1829" s="124" t="s">
        <v>710</v>
      </c>
      <c r="F1829" s="39" t="str">
        <f t="shared" si="1"/>
        <v>MGGuarani43965</v>
      </c>
      <c r="G1829" s="114">
        <v>0.45</v>
      </c>
    </row>
    <row r="1830">
      <c r="A1830" s="118" t="s">
        <v>2050</v>
      </c>
      <c r="B1830" s="119">
        <v>43965.0</v>
      </c>
      <c r="C1830" s="120">
        <v>0.282</v>
      </c>
      <c r="D1830" s="118" t="s">
        <v>138</v>
      </c>
      <c r="E1830" s="121" t="s">
        <v>710</v>
      </c>
      <c r="F1830" s="39" t="str">
        <f t="shared" si="1"/>
        <v>MGGuarará43965</v>
      </c>
      <c r="G1830" s="120">
        <v>0.282</v>
      </c>
    </row>
    <row r="1831">
      <c r="A1831" s="122" t="s">
        <v>2051</v>
      </c>
      <c r="B1831" s="123">
        <v>43965.0</v>
      </c>
      <c r="C1831" s="114">
        <v>0.394</v>
      </c>
      <c r="D1831" s="122" t="s">
        <v>138</v>
      </c>
      <c r="E1831" s="124" t="s">
        <v>710</v>
      </c>
      <c r="F1831" s="39" t="str">
        <f t="shared" si="1"/>
        <v>MGGuarda-Mor43965</v>
      </c>
      <c r="G1831" s="114">
        <v>0.394</v>
      </c>
    </row>
    <row r="1832">
      <c r="A1832" s="118" t="s">
        <v>2052</v>
      </c>
      <c r="B1832" s="119">
        <v>43965.0</v>
      </c>
      <c r="C1832" s="120">
        <v>0.357</v>
      </c>
      <c r="D1832" s="118" t="s">
        <v>138</v>
      </c>
      <c r="E1832" s="121" t="s">
        <v>710</v>
      </c>
      <c r="F1832" s="39" t="str">
        <f t="shared" si="1"/>
        <v>MGGuaxupé43965</v>
      </c>
      <c r="G1832" s="120">
        <v>0.357</v>
      </c>
    </row>
    <row r="1833">
      <c r="A1833" s="122" t="s">
        <v>2053</v>
      </c>
      <c r="B1833" s="123">
        <v>43965.0</v>
      </c>
      <c r="C1833" s="114">
        <v>0.355</v>
      </c>
      <c r="D1833" s="122" t="s">
        <v>138</v>
      </c>
      <c r="E1833" s="124" t="s">
        <v>710</v>
      </c>
      <c r="F1833" s="39" t="str">
        <f t="shared" si="1"/>
        <v>MGGuidoval43965</v>
      </c>
      <c r="G1833" s="114">
        <v>0.355</v>
      </c>
    </row>
    <row r="1834">
      <c r="A1834" s="118" t="s">
        <v>2054</v>
      </c>
      <c r="B1834" s="119">
        <v>43965.0</v>
      </c>
      <c r="C1834" s="120">
        <v>0.369</v>
      </c>
      <c r="D1834" s="118" t="s">
        <v>138</v>
      </c>
      <c r="E1834" s="121" t="s">
        <v>710</v>
      </c>
      <c r="F1834" s="39" t="str">
        <f t="shared" si="1"/>
        <v>MGGuimarânia43965</v>
      </c>
      <c r="G1834" s="120">
        <v>0.369</v>
      </c>
    </row>
    <row r="1835">
      <c r="A1835" s="122" t="s">
        <v>2055</v>
      </c>
      <c r="B1835" s="123">
        <v>43965.0</v>
      </c>
      <c r="C1835" s="114">
        <v>0.369</v>
      </c>
      <c r="D1835" s="122" t="s">
        <v>138</v>
      </c>
      <c r="E1835" s="124" t="s">
        <v>710</v>
      </c>
      <c r="F1835" s="39" t="str">
        <f t="shared" si="1"/>
        <v>MGGuiricema43965</v>
      </c>
      <c r="G1835" s="114">
        <v>0.369</v>
      </c>
    </row>
    <row r="1836">
      <c r="A1836" s="118" t="s">
        <v>2056</v>
      </c>
      <c r="B1836" s="119">
        <v>43965.0</v>
      </c>
      <c r="C1836" s="120">
        <v>0.474</v>
      </c>
      <c r="D1836" s="118" t="s">
        <v>138</v>
      </c>
      <c r="E1836" s="121" t="s">
        <v>710</v>
      </c>
      <c r="F1836" s="39" t="str">
        <f t="shared" si="1"/>
        <v>MGGurinhatã43965</v>
      </c>
      <c r="G1836" s="120">
        <v>0.474</v>
      </c>
    </row>
    <row r="1837">
      <c r="A1837" s="122" t="s">
        <v>2057</v>
      </c>
      <c r="B1837" s="123">
        <v>43965.0</v>
      </c>
      <c r="C1837" s="114">
        <v>0.394</v>
      </c>
      <c r="D1837" s="122" t="s">
        <v>138</v>
      </c>
      <c r="E1837" s="124" t="s">
        <v>710</v>
      </c>
      <c r="F1837" s="39" t="str">
        <f t="shared" si="1"/>
        <v>MGHeliodora43965</v>
      </c>
      <c r="G1837" s="114">
        <v>0.394</v>
      </c>
    </row>
    <row r="1838">
      <c r="A1838" s="118" t="s">
        <v>2058</v>
      </c>
      <c r="B1838" s="119">
        <v>43965.0</v>
      </c>
      <c r="C1838" s="120">
        <v>0.277</v>
      </c>
      <c r="D1838" s="118" t="s">
        <v>138</v>
      </c>
      <c r="E1838" s="121" t="s">
        <v>710</v>
      </c>
      <c r="F1838" s="39" t="str">
        <f t="shared" si="1"/>
        <v>MGIapu43965</v>
      </c>
      <c r="G1838" s="120">
        <v>0.277</v>
      </c>
    </row>
    <row r="1839">
      <c r="A1839" s="122" t="s">
        <v>2059</v>
      </c>
      <c r="B1839" s="123">
        <v>43965.0</v>
      </c>
      <c r="C1839" s="114">
        <v>0.486</v>
      </c>
      <c r="D1839" s="122" t="s">
        <v>138</v>
      </c>
      <c r="E1839" s="124" t="s">
        <v>710</v>
      </c>
      <c r="F1839" s="39" t="str">
        <f t="shared" si="1"/>
        <v>MGIbertioga43965</v>
      </c>
      <c r="G1839" s="114">
        <v>0.486</v>
      </c>
    </row>
    <row r="1840">
      <c r="A1840" s="118" t="s">
        <v>2060</v>
      </c>
      <c r="B1840" s="119">
        <v>43965.0</v>
      </c>
      <c r="C1840" s="120">
        <v>0.383</v>
      </c>
      <c r="D1840" s="118" t="s">
        <v>138</v>
      </c>
      <c r="E1840" s="121" t="s">
        <v>710</v>
      </c>
      <c r="F1840" s="39" t="str">
        <f t="shared" si="1"/>
        <v>MGIbiá43965</v>
      </c>
      <c r="G1840" s="120">
        <v>0.383</v>
      </c>
    </row>
    <row r="1841">
      <c r="A1841" s="122" t="s">
        <v>2061</v>
      </c>
      <c r="B1841" s="123">
        <v>43965.0</v>
      </c>
      <c r="C1841" s="114">
        <v>0.387</v>
      </c>
      <c r="D1841" s="122" t="s">
        <v>138</v>
      </c>
      <c r="E1841" s="124" t="s">
        <v>710</v>
      </c>
      <c r="F1841" s="39" t="str">
        <f t="shared" si="1"/>
        <v>MGIbiaí43965</v>
      </c>
      <c r="G1841" s="114">
        <v>0.387</v>
      </c>
    </row>
    <row r="1842">
      <c r="A1842" s="118" t="s">
        <v>2062</v>
      </c>
      <c r="B1842" s="119">
        <v>43965.0</v>
      </c>
      <c r="C1842" s="120">
        <v>0.512</v>
      </c>
      <c r="D1842" s="118" t="s">
        <v>138</v>
      </c>
      <c r="E1842" s="121" t="s">
        <v>710</v>
      </c>
      <c r="F1842" s="39" t="str">
        <f t="shared" si="1"/>
        <v>MGIbiracatu43965</v>
      </c>
      <c r="G1842" s="120">
        <v>0.512</v>
      </c>
    </row>
    <row r="1843">
      <c r="A1843" s="122" t="s">
        <v>2063</v>
      </c>
      <c r="B1843" s="123">
        <v>43965.0</v>
      </c>
      <c r="C1843" s="114">
        <v>0.5</v>
      </c>
      <c r="D1843" s="122" t="s">
        <v>138</v>
      </c>
      <c r="E1843" s="124" t="s">
        <v>710</v>
      </c>
      <c r="F1843" s="39" t="str">
        <f t="shared" si="1"/>
        <v>MGIbiraci43965</v>
      </c>
      <c r="G1843" s="114">
        <v>0.5</v>
      </c>
    </row>
    <row r="1844">
      <c r="A1844" s="118" t="s">
        <v>2064</v>
      </c>
      <c r="B1844" s="119">
        <v>43965.0</v>
      </c>
      <c r="C1844" s="120">
        <v>0.367</v>
      </c>
      <c r="D1844" s="118" t="s">
        <v>138</v>
      </c>
      <c r="E1844" s="121" t="s">
        <v>710</v>
      </c>
      <c r="F1844" s="39" t="str">
        <f t="shared" si="1"/>
        <v>MGIbirité43965</v>
      </c>
      <c r="G1844" s="120">
        <v>0.367</v>
      </c>
    </row>
    <row r="1845">
      <c r="A1845" s="122" t="s">
        <v>2065</v>
      </c>
      <c r="B1845" s="123">
        <v>43965.0</v>
      </c>
      <c r="C1845" s="114">
        <v>0.371</v>
      </c>
      <c r="D1845" s="122" t="s">
        <v>138</v>
      </c>
      <c r="E1845" s="124" t="s">
        <v>710</v>
      </c>
      <c r="F1845" s="39" t="str">
        <f t="shared" si="1"/>
        <v>MGIbitiúra de Minas43965</v>
      </c>
      <c r="G1845" s="114">
        <v>0.371</v>
      </c>
    </row>
    <row r="1846">
      <c r="A1846" s="118" t="s">
        <v>2066</v>
      </c>
      <c r="B1846" s="119">
        <v>43965.0</v>
      </c>
      <c r="C1846" s="120">
        <v>0.419</v>
      </c>
      <c r="D1846" s="118" t="s">
        <v>138</v>
      </c>
      <c r="E1846" s="121" t="s">
        <v>710</v>
      </c>
      <c r="F1846" s="39" t="str">
        <f t="shared" si="1"/>
        <v>MGIbituruna43965</v>
      </c>
      <c r="G1846" s="120">
        <v>0.419</v>
      </c>
    </row>
    <row r="1847">
      <c r="A1847" s="122" t="s">
        <v>2067</v>
      </c>
      <c r="B1847" s="123">
        <v>43965.0</v>
      </c>
      <c r="C1847" s="114">
        <v>0.41</v>
      </c>
      <c r="D1847" s="122" t="s">
        <v>138</v>
      </c>
      <c r="E1847" s="124" t="s">
        <v>710</v>
      </c>
      <c r="F1847" s="39" t="str">
        <f t="shared" si="1"/>
        <v>MGIcaraí de Minas43965</v>
      </c>
      <c r="G1847" s="114">
        <v>0.41</v>
      </c>
    </row>
    <row r="1848">
      <c r="A1848" s="118" t="s">
        <v>2068</v>
      </c>
      <c r="B1848" s="119">
        <v>43965.0</v>
      </c>
      <c r="C1848" s="120">
        <v>0.349</v>
      </c>
      <c r="D1848" s="118" t="s">
        <v>138</v>
      </c>
      <c r="E1848" s="121" t="s">
        <v>710</v>
      </c>
      <c r="F1848" s="39" t="str">
        <f t="shared" si="1"/>
        <v>MGIgarapé43965</v>
      </c>
      <c r="G1848" s="120">
        <v>0.349</v>
      </c>
    </row>
    <row r="1849">
      <c r="A1849" s="122" t="s">
        <v>2069</v>
      </c>
      <c r="B1849" s="123">
        <v>43965.0</v>
      </c>
      <c r="C1849" s="114">
        <v>0.343</v>
      </c>
      <c r="D1849" s="122" t="s">
        <v>138</v>
      </c>
      <c r="E1849" s="124" t="s">
        <v>710</v>
      </c>
      <c r="F1849" s="39" t="str">
        <f t="shared" si="1"/>
        <v>MGIgaratinga43965</v>
      </c>
      <c r="G1849" s="114">
        <v>0.343</v>
      </c>
    </row>
    <row r="1850">
      <c r="A1850" s="118" t="s">
        <v>2070</v>
      </c>
      <c r="B1850" s="119">
        <v>43965.0</v>
      </c>
      <c r="C1850" s="120">
        <v>0.339</v>
      </c>
      <c r="D1850" s="118" t="s">
        <v>138</v>
      </c>
      <c r="E1850" s="121" t="s">
        <v>710</v>
      </c>
      <c r="F1850" s="39" t="str">
        <f t="shared" si="1"/>
        <v>MGIguatama43965</v>
      </c>
      <c r="G1850" s="120">
        <v>0.339</v>
      </c>
    </row>
    <row r="1851">
      <c r="A1851" s="122" t="s">
        <v>2071</v>
      </c>
      <c r="B1851" s="123">
        <v>43965.0</v>
      </c>
      <c r="C1851" s="114">
        <v>0.387</v>
      </c>
      <c r="D1851" s="122" t="s">
        <v>138</v>
      </c>
      <c r="E1851" s="124" t="s">
        <v>710</v>
      </c>
      <c r="F1851" s="39" t="str">
        <f t="shared" si="1"/>
        <v>MGIjaci43965</v>
      </c>
      <c r="G1851" s="114">
        <v>0.387</v>
      </c>
    </row>
    <row r="1852">
      <c r="A1852" s="118" t="s">
        <v>2072</v>
      </c>
      <c r="B1852" s="119">
        <v>43965.0</v>
      </c>
      <c r="C1852" s="120">
        <v>0.356</v>
      </c>
      <c r="D1852" s="118" t="s">
        <v>138</v>
      </c>
      <c r="E1852" s="121" t="s">
        <v>710</v>
      </c>
      <c r="F1852" s="39" t="str">
        <f t="shared" si="1"/>
        <v>MGIlicínea43965</v>
      </c>
      <c r="G1852" s="120">
        <v>0.356</v>
      </c>
    </row>
    <row r="1853">
      <c r="A1853" s="122" t="s">
        <v>2073</v>
      </c>
      <c r="B1853" s="123">
        <v>43965.0</v>
      </c>
      <c r="C1853" s="114">
        <v>0.481</v>
      </c>
      <c r="D1853" s="122" t="s">
        <v>138</v>
      </c>
      <c r="E1853" s="124" t="s">
        <v>710</v>
      </c>
      <c r="F1853" s="39" t="str">
        <f t="shared" si="1"/>
        <v>MGImbé de Minas43965</v>
      </c>
      <c r="G1853" s="114">
        <v>0.481</v>
      </c>
    </row>
    <row r="1854">
      <c r="A1854" s="118" t="s">
        <v>2074</v>
      </c>
      <c r="B1854" s="119">
        <v>43965.0</v>
      </c>
      <c r="C1854" s="120">
        <v>0.389</v>
      </c>
      <c r="D1854" s="118" t="s">
        <v>138</v>
      </c>
      <c r="E1854" s="121" t="s">
        <v>710</v>
      </c>
      <c r="F1854" s="39" t="str">
        <f t="shared" si="1"/>
        <v>MGInconfidentes43965</v>
      </c>
      <c r="G1854" s="120">
        <v>0.389</v>
      </c>
    </row>
    <row r="1855">
      <c r="A1855" s="122" t="s">
        <v>2075</v>
      </c>
      <c r="B1855" s="123">
        <v>43965.0</v>
      </c>
      <c r="C1855" s="114">
        <v>0.34</v>
      </c>
      <c r="D1855" s="122" t="s">
        <v>138</v>
      </c>
      <c r="E1855" s="124" t="s">
        <v>710</v>
      </c>
      <c r="F1855" s="39" t="str">
        <f t="shared" si="1"/>
        <v>MGIndaiabira43965</v>
      </c>
      <c r="G1855" s="114">
        <v>0.34</v>
      </c>
    </row>
    <row r="1856">
      <c r="A1856" s="118" t="s">
        <v>2076</v>
      </c>
      <c r="B1856" s="119">
        <v>43965.0</v>
      </c>
      <c r="C1856" s="120">
        <v>0.464</v>
      </c>
      <c r="D1856" s="118" t="s">
        <v>138</v>
      </c>
      <c r="E1856" s="121" t="s">
        <v>710</v>
      </c>
      <c r="F1856" s="39" t="str">
        <f t="shared" si="1"/>
        <v>MGIndianópolis43965</v>
      </c>
      <c r="G1856" s="120">
        <v>0.464</v>
      </c>
    </row>
    <row r="1857">
      <c r="A1857" s="122" t="s">
        <v>2077</v>
      </c>
      <c r="B1857" s="123">
        <v>43965.0</v>
      </c>
      <c r="C1857" s="114">
        <v>0.542</v>
      </c>
      <c r="D1857" s="122" t="s">
        <v>138</v>
      </c>
      <c r="E1857" s="124" t="s">
        <v>710</v>
      </c>
      <c r="F1857" s="39" t="str">
        <f t="shared" si="1"/>
        <v>MGIngaí43965</v>
      </c>
      <c r="G1857" s="114">
        <v>0.542</v>
      </c>
    </row>
    <row r="1858">
      <c r="A1858" s="118" t="s">
        <v>2078</v>
      </c>
      <c r="B1858" s="119">
        <v>43965.0</v>
      </c>
      <c r="C1858" s="120">
        <v>0.352</v>
      </c>
      <c r="D1858" s="118" t="s">
        <v>138</v>
      </c>
      <c r="E1858" s="121" t="s">
        <v>710</v>
      </c>
      <c r="F1858" s="39" t="str">
        <f t="shared" si="1"/>
        <v>MGInhapim43965</v>
      </c>
      <c r="G1858" s="120">
        <v>0.352</v>
      </c>
    </row>
    <row r="1859">
      <c r="A1859" s="122" t="s">
        <v>2079</v>
      </c>
      <c r="B1859" s="123">
        <v>43965.0</v>
      </c>
      <c r="C1859" s="114">
        <v>0.365</v>
      </c>
      <c r="D1859" s="122" t="s">
        <v>138</v>
      </c>
      <c r="E1859" s="124" t="s">
        <v>710</v>
      </c>
      <c r="F1859" s="39" t="str">
        <f t="shared" si="1"/>
        <v>MGInhaúma43965</v>
      </c>
      <c r="G1859" s="114">
        <v>0.365</v>
      </c>
    </row>
    <row r="1860">
      <c r="A1860" s="118" t="s">
        <v>2080</v>
      </c>
      <c r="B1860" s="119">
        <v>43965.0</v>
      </c>
      <c r="C1860" s="120">
        <v>0.365</v>
      </c>
      <c r="D1860" s="118" t="s">
        <v>138</v>
      </c>
      <c r="E1860" s="121" t="s">
        <v>710</v>
      </c>
      <c r="F1860" s="39" t="str">
        <f t="shared" si="1"/>
        <v>MGInimutaba43965</v>
      </c>
      <c r="G1860" s="120">
        <v>0.365</v>
      </c>
    </row>
    <row r="1861">
      <c r="A1861" s="122" t="s">
        <v>2081</v>
      </c>
      <c r="B1861" s="123">
        <v>43965.0</v>
      </c>
      <c r="C1861" s="114">
        <v>0.395</v>
      </c>
      <c r="D1861" s="122" t="s">
        <v>138</v>
      </c>
      <c r="E1861" s="124" t="s">
        <v>710</v>
      </c>
      <c r="F1861" s="39" t="str">
        <f t="shared" si="1"/>
        <v>MGIpaba43965</v>
      </c>
      <c r="G1861" s="114">
        <v>0.395</v>
      </c>
    </row>
    <row r="1862">
      <c r="A1862" s="118" t="s">
        <v>2082</v>
      </c>
      <c r="B1862" s="119">
        <v>43965.0</v>
      </c>
      <c r="C1862" s="120">
        <v>0.416</v>
      </c>
      <c r="D1862" s="118" t="s">
        <v>138</v>
      </c>
      <c r="E1862" s="121" t="s">
        <v>710</v>
      </c>
      <c r="F1862" s="39" t="str">
        <f t="shared" si="1"/>
        <v>MGIpanema43965</v>
      </c>
      <c r="G1862" s="120">
        <v>0.416</v>
      </c>
    </row>
    <row r="1863">
      <c r="A1863" s="122" t="s">
        <v>2083</v>
      </c>
      <c r="B1863" s="123">
        <v>43965.0</v>
      </c>
      <c r="C1863" s="114">
        <v>0.368</v>
      </c>
      <c r="D1863" s="122" t="s">
        <v>138</v>
      </c>
      <c r="E1863" s="124" t="s">
        <v>710</v>
      </c>
      <c r="F1863" s="39" t="str">
        <f t="shared" si="1"/>
        <v>MGIpatinga43965</v>
      </c>
      <c r="G1863" s="114">
        <v>0.368</v>
      </c>
    </row>
    <row r="1864">
      <c r="A1864" s="118" t="s">
        <v>2084</v>
      </c>
      <c r="B1864" s="119">
        <v>43965.0</v>
      </c>
      <c r="C1864" s="120">
        <v>0.378</v>
      </c>
      <c r="D1864" s="118" t="s">
        <v>138</v>
      </c>
      <c r="E1864" s="121" t="s">
        <v>710</v>
      </c>
      <c r="F1864" s="39" t="str">
        <f t="shared" si="1"/>
        <v>MGIpiaçu43965</v>
      </c>
      <c r="G1864" s="120">
        <v>0.378</v>
      </c>
    </row>
    <row r="1865">
      <c r="A1865" s="122" t="s">
        <v>2085</v>
      </c>
      <c r="B1865" s="123">
        <v>43965.0</v>
      </c>
      <c r="C1865" s="114">
        <v>0.378</v>
      </c>
      <c r="D1865" s="122" t="s">
        <v>138</v>
      </c>
      <c r="E1865" s="124" t="s">
        <v>710</v>
      </c>
      <c r="F1865" s="39" t="str">
        <f t="shared" si="1"/>
        <v>MGIpuiuna43965</v>
      </c>
      <c r="G1865" s="114">
        <v>0.378</v>
      </c>
    </row>
    <row r="1866">
      <c r="A1866" s="118" t="s">
        <v>2086</v>
      </c>
      <c r="B1866" s="119">
        <v>43965.0</v>
      </c>
      <c r="C1866" s="120">
        <v>0.403</v>
      </c>
      <c r="D1866" s="118" t="s">
        <v>138</v>
      </c>
      <c r="E1866" s="121" t="s">
        <v>710</v>
      </c>
      <c r="F1866" s="39" t="str">
        <f t="shared" si="1"/>
        <v>MGIraí de Minas43965</v>
      </c>
      <c r="G1866" s="120">
        <v>0.403</v>
      </c>
    </row>
    <row r="1867">
      <c r="A1867" s="122" t="s">
        <v>2087</v>
      </c>
      <c r="B1867" s="123">
        <v>43965.0</v>
      </c>
      <c r="C1867" s="114">
        <v>0.379</v>
      </c>
      <c r="D1867" s="122" t="s">
        <v>138</v>
      </c>
      <c r="E1867" s="124" t="s">
        <v>710</v>
      </c>
      <c r="F1867" s="39" t="str">
        <f t="shared" si="1"/>
        <v>MGItabira43965</v>
      </c>
      <c r="G1867" s="114">
        <v>0.379</v>
      </c>
    </row>
    <row r="1868">
      <c r="A1868" s="118" t="s">
        <v>2088</v>
      </c>
      <c r="B1868" s="119">
        <v>43965.0</v>
      </c>
      <c r="C1868" s="120">
        <v>0.402</v>
      </c>
      <c r="D1868" s="118" t="s">
        <v>138</v>
      </c>
      <c r="E1868" s="121" t="s">
        <v>710</v>
      </c>
      <c r="F1868" s="39" t="str">
        <f t="shared" si="1"/>
        <v>MGItabirinha43965</v>
      </c>
      <c r="G1868" s="120">
        <v>0.402</v>
      </c>
    </row>
    <row r="1869">
      <c r="A1869" s="122" t="s">
        <v>2089</v>
      </c>
      <c r="B1869" s="123">
        <v>43965.0</v>
      </c>
      <c r="C1869" s="114">
        <v>0.36</v>
      </c>
      <c r="D1869" s="122" t="s">
        <v>138</v>
      </c>
      <c r="E1869" s="124" t="s">
        <v>710</v>
      </c>
      <c r="F1869" s="39" t="str">
        <f t="shared" si="1"/>
        <v>MGItabirito43965</v>
      </c>
      <c r="G1869" s="114">
        <v>0.36</v>
      </c>
    </row>
    <row r="1870">
      <c r="A1870" s="118" t="s">
        <v>2090</v>
      </c>
      <c r="B1870" s="119">
        <v>43965.0</v>
      </c>
      <c r="C1870" s="120">
        <v>0.28</v>
      </c>
      <c r="D1870" s="118" t="s">
        <v>138</v>
      </c>
      <c r="E1870" s="121" t="s">
        <v>710</v>
      </c>
      <c r="F1870" s="39" t="str">
        <f t="shared" si="1"/>
        <v>MGItacambira43965</v>
      </c>
      <c r="G1870" s="120">
        <v>0.28</v>
      </c>
    </row>
    <row r="1871">
      <c r="A1871" s="122" t="s">
        <v>2091</v>
      </c>
      <c r="B1871" s="123">
        <v>43965.0</v>
      </c>
      <c r="C1871" s="114">
        <v>0.47</v>
      </c>
      <c r="D1871" s="122" t="s">
        <v>138</v>
      </c>
      <c r="E1871" s="124" t="s">
        <v>710</v>
      </c>
      <c r="F1871" s="39" t="str">
        <f t="shared" si="1"/>
        <v>MGItacarambi43965</v>
      </c>
      <c r="G1871" s="114">
        <v>0.47</v>
      </c>
    </row>
    <row r="1872">
      <c r="A1872" s="118" t="s">
        <v>2092</v>
      </c>
      <c r="B1872" s="119">
        <v>43965.0</v>
      </c>
      <c r="C1872" s="120">
        <v>0.348</v>
      </c>
      <c r="D1872" s="118" t="s">
        <v>138</v>
      </c>
      <c r="E1872" s="121" t="s">
        <v>710</v>
      </c>
      <c r="F1872" s="39" t="str">
        <f t="shared" si="1"/>
        <v>MGItaguara43965</v>
      </c>
      <c r="G1872" s="120">
        <v>0.348</v>
      </c>
    </row>
    <row r="1873">
      <c r="A1873" s="122" t="s">
        <v>2093</v>
      </c>
      <c r="B1873" s="123">
        <v>43965.0</v>
      </c>
      <c r="C1873" s="114">
        <v>0.33</v>
      </c>
      <c r="D1873" s="122" t="s">
        <v>138</v>
      </c>
      <c r="E1873" s="124" t="s">
        <v>710</v>
      </c>
      <c r="F1873" s="39" t="str">
        <f t="shared" si="1"/>
        <v>MGItaipé43965</v>
      </c>
      <c r="G1873" s="114">
        <v>0.33</v>
      </c>
    </row>
    <row r="1874">
      <c r="A1874" s="118" t="s">
        <v>2094</v>
      </c>
      <c r="B1874" s="119">
        <v>43965.0</v>
      </c>
      <c r="C1874" s="120">
        <v>0.435</v>
      </c>
      <c r="D1874" s="118" t="s">
        <v>138</v>
      </c>
      <c r="E1874" s="121" t="s">
        <v>710</v>
      </c>
      <c r="F1874" s="39" t="str">
        <f t="shared" si="1"/>
        <v>MGItajubá43965</v>
      </c>
      <c r="G1874" s="120">
        <v>0.435</v>
      </c>
    </row>
    <row r="1875">
      <c r="A1875" s="122" t="s">
        <v>2095</v>
      </c>
      <c r="B1875" s="123">
        <v>43965.0</v>
      </c>
      <c r="C1875" s="114">
        <v>0.365</v>
      </c>
      <c r="D1875" s="122" t="s">
        <v>138</v>
      </c>
      <c r="E1875" s="124" t="s">
        <v>710</v>
      </c>
      <c r="F1875" s="39" t="str">
        <f t="shared" si="1"/>
        <v>MGItamarandiba43965</v>
      </c>
      <c r="G1875" s="114">
        <v>0.365</v>
      </c>
    </row>
    <row r="1876">
      <c r="A1876" s="118" t="s">
        <v>2096</v>
      </c>
      <c r="B1876" s="119">
        <v>43965.0</v>
      </c>
      <c r="C1876" s="120">
        <v>0.41</v>
      </c>
      <c r="D1876" s="118" t="s">
        <v>138</v>
      </c>
      <c r="E1876" s="121" t="s">
        <v>710</v>
      </c>
      <c r="F1876" s="39" t="str">
        <f t="shared" si="1"/>
        <v>MGItamarati de Minas43965</v>
      </c>
      <c r="G1876" s="120">
        <v>0.41</v>
      </c>
    </row>
    <row r="1877">
      <c r="A1877" s="122" t="s">
        <v>2097</v>
      </c>
      <c r="B1877" s="123">
        <v>43965.0</v>
      </c>
      <c r="C1877" s="114">
        <v>0.377</v>
      </c>
      <c r="D1877" s="122" t="s">
        <v>138</v>
      </c>
      <c r="E1877" s="124" t="s">
        <v>710</v>
      </c>
      <c r="F1877" s="39" t="str">
        <f t="shared" si="1"/>
        <v>MGItambacuri43965</v>
      </c>
      <c r="G1877" s="114">
        <v>0.377</v>
      </c>
    </row>
    <row r="1878">
      <c r="A1878" s="118" t="s">
        <v>2099</v>
      </c>
      <c r="B1878" s="119">
        <v>43965.0</v>
      </c>
      <c r="C1878" s="120">
        <v>0.438</v>
      </c>
      <c r="D1878" s="118" t="s">
        <v>138</v>
      </c>
      <c r="E1878" s="121" t="s">
        <v>710</v>
      </c>
      <c r="F1878" s="39" t="str">
        <f t="shared" si="1"/>
        <v>MGItamogi43965</v>
      </c>
      <c r="G1878" s="120">
        <v>0.438</v>
      </c>
    </row>
    <row r="1879">
      <c r="A1879" s="122" t="s">
        <v>2100</v>
      </c>
      <c r="B1879" s="123">
        <v>43965.0</v>
      </c>
      <c r="C1879" s="114">
        <v>0.385</v>
      </c>
      <c r="D1879" s="122" t="s">
        <v>138</v>
      </c>
      <c r="E1879" s="124" t="s">
        <v>710</v>
      </c>
      <c r="F1879" s="39" t="str">
        <f t="shared" si="1"/>
        <v>MGItamonte43965</v>
      </c>
      <c r="G1879" s="114">
        <v>0.385</v>
      </c>
    </row>
    <row r="1880">
      <c r="A1880" s="118" t="s">
        <v>2101</v>
      </c>
      <c r="B1880" s="119">
        <v>43965.0</v>
      </c>
      <c r="C1880" s="120">
        <v>0.43</v>
      </c>
      <c r="D1880" s="118" t="s">
        <v>138</v>
      </c>
      <c r="E1880" s="121" t="s">
        <v>710</v>
      </c>
      <c r="F1880" s="39" t="str">
        <f t="shared" si="1"/>
        <v>MGItanhandu43965</v>
      </c>
      <c r="G1880" s="120">
        <v>0.43</v>
      </c>
    </row>
    <row r="1881">
      <c r="A1881" s="122" t="s">
        <v>2102</v>
      </c>
      <c r="B1881" s="123">
        <v>43965.0</v>
      </c>
      <c r="C1881" s="114">
        <v>0.325</v>
      </c>
      <c r="D1881" s="122" t="s">
        <v>138</v>
      </c>
      <c r="E1881" s="124" t="s">
        <v>710</v>
      </c>
      <c r="F1881" s="39" t="str">
        <f t="shared" si="1"/>
        <v>MGItanhomi43965</v>
      </c>
      <c r="G1881" s="114">
        <v>0.325</v>
      </c>
    </row>
    <row r="1882">
      <c r="A1882" s="118" t="s">
        <v>2103</v>
      </c>
      <c r="B1882" s="119">
        <v>43965.0</v>
      </c>
      <c r="C1882" s="120">
        <v>0.342</v>
      </c>
      <c r="D1882" s="118" t="s">
        <v>138</v>
      </c>
      <c r="E1882" s="121" t="s">
        <v>710</v>
      </c>
      <c r="F1882" s="39" t="str">
        <f t="shared" si="1"/>
        <v>MGItaobim43965</v>
      </c>
      <c r="G1882" s="120">
        <v>0.342</v>
      </c>
    </row>
    <row r="1883">
      <c r="A1883" s="122" t="s">
        <v>2104</v>
      </c>
      <c r="B1883" s="123">
        <v>43965.0</v>
      </c>
      <c r="C1883" s="114">
        <v>0.319</v>
      </c>
      <c r="D1883" s="122" t="s">
        <v>138</v>
      </c>
      <c r="E1883" s="124" t="s">
        <v>710</v>
      </c>
      <c r="F1883" s="39" t="str">
        <f t="shared" si="1"/>
        <v>MGItapagipe43965</v>
      </c>
      <c r="G1883" s="114">
        <v>0.319</v>
      </c>
    </row>
    <row r="1884">
      <c r="A1884" s="118" t="s">
        <v>2105</v>
      </c>
      <c r="B1884" s="119">
        <v>43965.0</v>
      </c>
      <c r="C1884" s="120">
        <v>0.381</v>
      </c>
      <c r="D1884" s="118" t="s">
        <v>138</v>
      </c>
      <c r="E1884" s="121" t="s">
        <v>710</v>
      </c>
      <c r="F1884" s="39" t="str">
        <f t="shared" si="1"/>
        <v>MGItapecerica43965</v>
      </c>
      <c r="G1884" s="120">
        <v>0.381</v>
      </c>
    </row>
    <row r="1885">
      <c r="A1885" s="122" t="s">
        <v>2106</v>
      </c>
      <c r="B1885" s="123">
        <v>43965.0</v>
      </c>
      <c r="C1885" s="114">
        <v>0.406</v>
      </c>
      <c r="D1885" s="122" t="s">
        <v>138</v>
      </c>
      <c r="E1885" s="124" t="s">
        <v>710</v>
      </c>
      <c r="F1885" s="39" t="str">
        <f t="shared" si="1"/>
        <v>MGItapeva43965</v>
      </c>
      <c r="G1885" s="114">
        <v>0.406</v>
      </c>
    </row>
    <row r="1886">
      <c r="A1886" s="118" t="s">
        <v>2107</v>
      </c>
      <c r="B1886" s="119">
        <v>43965.0</v>
      </c>
      <c r="C1886" s="120">
        <v>0.332</v>
      </c>
      <c r="D1886" s="118" t="s">
        <v>138</v>
      </c>
      <c r="E1886" s="121" t="s">
        <v>710</v>
      </c>
      <c r="F1886" s="39" t="str">
        <f t="shared" si="1"/>
        <v>MGItatiaiuçu43965</v>
      </c>
      <c r="G1886" s="120">
        <v>0.332</v>
      </c>
    </row>
    <row r="1887">
      <c r="A1887" s="122" t="s">
        <v>2108</v>
      </c>
      <c r="B1887" s="123">
        <v>43965.0</v>
      </c>
      <c r="C1887" s="114">
        <v>0.377</v>
      </c>
      <c r="D1887" s="122" t="s">
        <v>138</v>
      </c>
      <c r="E1887" s="124" t="s">
        <v>710</v>
      </c>
      <c r="F1887" s="39" t="str">
        <f t="shared" si="1"/>
        <v>MGItaú de Minas43965</v>
      </c>
      <c r="G1887" s="114">
        <v>0.377</v>
      </c>
    </row>
    <row r="1888">
      <c r="A1888" s="118" t="s">
        <v>2109</v>
      </c>
      <c r="B1888" s="119">
        <v>43965.0</v>
      </c>
      <c r="C1888" s="120">
        <v>0.336</v>
      </c>
      <c r="D1888" s="118" t="s">
        <v>138</v>
      </c>
      <c r="E1888" s="121" t="s">
        <v>710</v>
      </c>
      <c r="F1888" s="39" t="str">
        <f t="shared" si="1"/>
        <v>MGItaúna43965</v>
      </c>
      <c r="G1888" s="120">
        <v>0.336</v>
      </c>
    </row>
    <row r="1889">
      <c r="A1889" s="122" t="s">
        <v>2110</v>
      </c>
      <c r="B1889" s="123">
        <v>43965.0</v>
      </c>
      <c r="C1889" s="114">
        <v>0.406</v>
      </c>
      <c r="D1889" s="122" t="s">
        <v>138</v>
      </c>
      <c r="E1889" s="124" t="s">
        <v>710</v>
      </c>
      <c r="F1889" s="39" t="str">
        <f t="shared" si="1"/>
        <v>MGItaverava43965</v>
      </c>
      <c r="G1889" s="114">
        <v>0.406</v>
      </c>
    </row>
    <row r="1890">
      <c r="A1890" s="118" t="s">
        <v>2111</v>
      </c>
      <c r="B1890" s="119">
        <v>43965.0</v>
      </c>
      <c r="C1890" s="120">
        <v>0.471</v>
      </c>
      <c r="D1890" s="118" t="s">
        <v>138</v>
      </c>
      <c r="E1890" s="121" t="s">
        <v>710</v>
      </c>
      <c r="F1890" s="39" t="str">
        <f t="shared" si="1"/>
        <v>MGItinga43965</v>
      </c>
      <c r="G1890" s="120">
        <v>0.471</v>
      </c>
    </row>
    <row r="1891">
      <c r="A1891" s="122" t="s">
        <v>2112</v>
      </c>
      <c r="B1891" s="123">
        <v>43965.0</v>
      </c>
      <c r="C1891" s="114">
        <v>0.491</v>
      </c>
      <c r="D1891" s="122" t="s">
        <v>138</v>
      </c>
      <c r="E1891" s="124" t="s">
        <v>710</v>
      </c>
      <c r="F1891" s="39" t="str">
        <f t="shared" si="1"/>
        <v>MGItueta43965</v>
      </c>
      <c r="G1891" s="114">
        <v>0.491</v>
      </c>
    </row>
    <row r="1892">
      <c r="A1892" s="118" t="s">
        <v>2113</v>
      </c>
      <c r="B1892" s="119">
        <v>43965.0</v>
      </c>
      <c r="C1892" s="120">
        <v>0.377</v>
      </c>
      <c r="D1892" s="118" t="s">
        <v>138</v>
      </c>
      <c r="E1892" s="121" t="s">
        <v>710</v>
      </c>
      <c r="F1892" s="39" t="str">
        <f t="shared" si="1"/>
        <v>MGItuiutaba43965</v>
      </c>
      <c r="G1892" s="120">
        <v>0.377</v>
      </c>
    </row>
    <row r="1893">
      <c r="A1893" s="122" t="s">
        <v>2114</v>
      </c>
      <c r="B1893" s="123">
        <v>43965.0</v>
      </c>
      <c r="C1893" s="114">
        <v>0.43</v>
      </c>
      <c r="D1893" s="122" t="s">
        <v>138</v>
      </c>
      <c r="E1893" s="124" t="s">
        <v>710</v>
      </c>
      <c r="F1893" s="39" t="str">
        <f t="shared" si="1"/>
        <v>MGItumirim43965</v>
      </c>
      <c r="G1893" s="114">
        <v>0.43</v>
      </c>
    </row>
    <row r="1894">
      <c r="A1894" s="118" t="s">
        <v>2115</v>
      </c>
      <c r="B1894" s="119">
        <v>43965.0</v>
      </c>
      <c r="C1894" s="120">
        <v>0.335</v>
      </c>
      <c r="D1894" s="118" t="s">
        <v>138</v>
      </c>
      <c r="E1894" s="121" t="s">
        <v>710</v>
      </c>
      <c r="F1894" s="39" t="str">
        <f t="shared" si="1"/>
        <v>MGIturama43965</v>
      </c>
      <c r="G1894" s="120">
        <v>0.335</v>
      </c>
    </row>
    <row r="1895">
      <c r="A1895" s="122" t="s">
        <v>2116</v>
      </c>
      <c r="B1895" s="123">
        <v>43965.0</v>
      </c>
      <c r="C1895" s="114">
        <v>0.406</v>
      </c>
      <c r="D1895" s="122" t="s">
        <v>138</v>
      </c>
      <c r="E1895" s="124" t="s">
        <v>710</v>
      </c>
      <c r="F1895" s="39" t="str">
        <f t="shared" si="1"/>
        <v>MGItutinga43965</v>
      </c>
      <c r="G1895" s="114">
        <v>0.406</v>
      </c>
    </row>
    <row r="1896">
      <c r="A1896" s="118" t="s">
        <v>2117</v>
      </c>
      <c r="B1896" s="119">
        <v>43965.0</v>
      </c>
      <c r="C1896" s="120">
        <v>0.392</v>
      </c>
      <c r="D1896" s="118" t="s">
        <v>138</v>
      </c>
      <c r="E1896" s="121" t="s">
        <v>710</v>
      </c>
      <c r="F1896" s="39" t="str">
        <f t="shared" si="1"/>
        <v>MGJaboticatubas43965</v>
      </c>
      <c r="G1896" s="120">
        <v>0.392</v>
      </c>
    </row>
    <row r="1897">
      <c r="A1897" s="122" t="s">
        <v>2118</v>
      </c>
      <c r="B1897" s="123">
        <v>43965.0</v>
      </c>
      <c r="C1897" s="114">
        <v>0.377</v>
      </c>
      <c r="D1897" s="122" t="s">
        <v>138</v>
      </c>
      <c r="E1897" s="124" t="s">
        <v>710</v>
      </c>
      <c r="F1897" s="39" t="str">
        <f t="shared" si="1"/>
        <v>MGJacinto43965</v>
      </c>
      <c r="G1897" s="114">
        <v>0.377</v>
      </c>
    </row>
    <row r="1898">
      <c r="A1898" s="118" t="s">
        <v>2119</v>
      </c>
      <c r="B1898" s="119">
        <v>43965.0</v>
      </c>
      <c r="C1898" s="120">
        <v>0.447</v>
      </c>
      <c r="D1898" s="118" t="s">
        <v>138</v>
      </c>
      <c r="E1898" s="121" t="s">
        <v>710</v>
      </c>
      <c r="F1898" s="39" t="str">
        <f t="shared" si="1"/>
        <v>MGJacuí43965</v>
      </c>
      <c r="G1898" s="120">
        <v>0.447</v>
      </c>
    </row>
    <row r="1899">
      <c r="A1899" s="122" t="s">
        <v>2120</v>
      </c>
      <c r="B1899" s="123">
        <v>43965.0</v>
      </c>
      <c r="C1899" s="114">
        <v>0.34</v>
      </c>
      <c r="D1899" s="122" t="s">
        <v>138</v>
      </c>
      <c r="E1899" s="124" t="s">
        <v>710</v>
      </c>
      <c r="F1899" s="39" t="str">
        <f t="shared" si="1"/>
        <v>MGJacutinga43965</v>
      </c>
      <c r="G1899" s="114">
        <v>0.34</v>
      </c>
    </row>
    <row r="1900">
      <c r="A1900" s="118" t="s">
        <v>2121</v>
      </c>
      <c r="B1900" s="119">
        <v>43965.0</v>
      </c>
      <c r="C1900" s="120">
        <v>0.388</v>
      </c>
      <c r="D1900" s="118" t="s">
        <v>138</v>
      </c>
      <c r="E1900" s="121" t="s">
        <v>710</v>
      </c>
      <c r="F1900" s="39" t="str">
        <f t="shared" si="1"/>
        <v>MGJaguaraçu43965</v>
      </c>
      <c r="G1900" s="120">
        <v>0.388</v>
      </c>
    </row>
    <row r="1901">
      <c r="A1901" s="122" t="s">
        <v>2122</v>
      </c>
      <c r="B1901" s="123">
        <v>43965.0</v>
      </c>
      <c r="C1901" s="114">
        <v>0.36</v>
      </c>
      <c r="D1901" s="122" t="s">
        <v>138</v>
      </c>
      <c r="E1901" s="124" t="s">
        <v>710</v>
      </c>
      <c r="F1901" s="39" t="str">
        <f t="shared" si="1"/>
        <v>MGJaíba43965</v>
      </c>
      <c r="G1901" s="114">
        <v>0.36</v>
      </c>
    </row>
    <row r="1902">
      <c r="A1902" s="118" t="s">
        <v>2123</v>
      </c>
      <c r="B1902" s="119">
        <v>43965.0</v>
      </c>
      <c r="C1902" s="120">
        <v>0.386</v>
      </c>
      <c r="D1902" s="118" t="s">
        <v>138</v>
      </c>
      <c r="E1902" s="121" t="s">
        <v>710</v>
      </c>
      <c r="F1902" s="39" t="str">
        <f t="shared" si="1"/>
        <v>MGJampruca43965</v>
      </c>
      <c r="G1902" s="120">
        <v>0.386</v>
      </c>
    </row>
    <row r="1903">
      <c r="A1903" s="122" t="s">
        <v>2124</v>
      </c>
      <c r="B1903" s="123">
        <v>43965.0</v>
      </c>
      <c r="C1903" s="114">
        <v>0.34</v>
      </c>
      <c r="D1903" s="122" t="s">
        <v>138</v>
      </c>
      <c r="E1903" s="124" t="s">
        <v>710</v>
      </c>
      <c r="F1903" s="39" t="str">
        <f t="shared" si="1"/>
        <v>MGJanaúba43965</v>
      </c>
      <c r="G1903" s="114">
        <v>0.34</v>
      </c>
    </row>
    <row r="1904">
      <c r="A1904" s="118" t="s">
        <v>2125</v>
      </c>
      <c r="B1904" s="119">
        <v>43965.0</v>
      </c>
      <c r="C1904" s="120">
        <v>0.388</v>
      </c>
      <c r="D1904" s="118" t="s">
        <v>138</v>
      </c>
      <c r="E1904" s="121" t="s">
        <v>710</v>
      </c>
      <c r="F1904" s="39" t="str">
        <f t="shared" si="1"/>
        <v>MGJanuária43965</v>
      </c>
      <c r="G1904" s="120">
        <v>0.388</v>
      </c>
    </row>
    <row r="1905">
      <c r="A1905" s="122" t="s">
        <v>2126</v>
      </c>
      <c r="B1905" s="123">
        <v>43965.0</v>
      </c>
      <c r="C1905" s="114">
        <v>0.525</v>
      </c>
      <c r="D1905" s="122" t="s">
        <v>138</v>
      </c>
      <c r="E1905" s="124" t="s">
        <v>710</v>
      </c>
      <c r="F1905" s="39" t="str">
        <f t="shared" si="1"/>
        <v>MGJaparaíba43965</v>
      </c>
      <c r="G1905" s="114">
        <v>0.525</v>
      </c>
    </row>
    <row r="1906">
      <c r="A1906" s="118" t="s">
        <v>2127</v>
      </c>
      <c r="B1906" s="119">
        <v>43965.0</v>
      </c>
      <c r="C1906" s="120">
        <v>0.304</v>
      </c>
      <c r="D1906" s="118" t="s">
        <v>138</v>
      </c>
      <c r="E1906" s="121" t="s">
        <v>710</v>
      </c>
      <c r="F1906" s="39" t="str">
        <f t="shared" si="1"/>
        <v>MGJaponvar43965</v>
      </c>
      <c r="G1906" s="120">
        <v>0.304</v>
      </c>
    </row>
    <row r="1907">
      <c r="A1907" s="122" t="s">
        <v>2128</v>
      </c>
      <c r="B1907" s="123">
        <v>43965.0</v>
      </c>
      <c r="C1907" s="114">
        <v>0.433</v>
      </c>
      <c r="D1907" s="122" t="s">
        <v>138</v>
      </c>
      <c r="E1907" s="124" t="s">
        <v>710</v>
      </c>
      <c r="F1907" s="39" t="str">
        <f t="shared" si="1"/>
        <v>MGJeceaba43965</v>
      </c>
      <c r="G1907" s="114">
        <v>0.433</v>
      </c>
    </row>
    <row r="1908">
      <c r="A1908" s="118" t="s">
        <v>2129</v>
      </c>
      <c r="B1908" s="119">
        <v>43965.0</v>
      </c>
      <c r="C1908" s="120">
        <v>0.588</v>
      </c>
      <c r="D1908" s="118" t="s">
        <v>138</v>
      </c>
      <c r="E1908" s="121" t="s">
        <v>710</v>
      </c>
      <c r="F1908" s="39" t="str">
        <f t="shared" si="1"/>
        <v>MGJenipapo de Minas43965</v>
      </c>
      <c r="G1908" s="120">
        <v>0.588</v>
      </c>
    </row>
    <row r="1909">
      <c r="A1909" s="122" t="s">
        <v>2130</v>
      </c>
      <c r="B1909" s="123">
        <v>43965.0</v>
      </c>
      <c r="C1909" s="114">
        <v>0.549</v>
      </c>
      <c r="D1909" s="122" t="s">
        <v>138</v>
      </c>
      <c r="E1909" s="124" t="s">
        <v>710</v>
      </c>
      <c r="F1909" s="39" t="str">
        <f t="shared" si="1"/>
        <v>MGJequeri43965</v>
      </c>
      <c r="G1909" s="114">
        <v>0.549</v>
      </c>
    </row>
    <row r="1910">
      <c r="A1910" s="118" t="s">
        <v>2131</v>
      </c>
      <c r="B1910" s="119">
        <v>43965.0</v>
      </c>
      <c r="C1910" s="120">
        <v>0.312</v>
      </c>
      <c r="D1910" s="118" t="s">
        <v>138</v>
      </c>
      <c r="E1910" s="121" t="s">
        <v>710</v>
      </c>
      <c r="F1910" s="39" t="str">
        <f t="shared" si="1"/>
        <v>MGJequitaí43965</v>
      </c>
      <c r="G1910" s="120">
        <v>0.312</v>
      </c>
    </row>
    <row r="1911">
      <c r="A1911" s="122" t="s">
        <v>2132</v>
      </c>
      <c r="B1911" s="123">
        <v>43965.0</v>
      </c>
      <c r="C1911" s="114">
        <v>0.375</v>
      </c>
      <c r="D1911" s="122" t="s">
        <v>138</v>
      </c>
      <c r="E1911" s="124" t="s">
        <v>710</v>
      </c>
      <c r="F1911" s="39" t="str">
        <f t="shared" si="1"/>
        <v>MGJequitibá43965</v>
      </c>
      <c r="G1911" s="114">
        <v>0.375</v>
      </c>
    </row>
    <row r="1912">
      <c r="A1912" s="118" t="s">
        <v>2133</v>
      </c>
      <c r="B1912" s="119">
        <v>43965.0</v>
      </c>
      <c r="C1912" s="120">
        <v>0.378</v>
      </c>
      <c r="D1912" s="118" t="s">
        <v>138</v>
      </c>
      <c r="E1912" s="121" t="s">
        <v>710</v>
      </c>
      <c r="F1912" s="39" t="str">
        <f t="shared" si="1"/>
        <v>MGJequitinhonha43965</v>
      </c>
      <c r="G1912" s="120">
        <v>0.378</v>
      </c>
    </row>
    <row r="1913">
      <c r="A1913" s="122" t="s">
        <v>2134</v>
      </c>
      <c r="B1913" s="123">
        <v>43965.0</v>
      </c>
      <c r="C1913" s="114">
        <v>0.389</v>
      </c>
      <c r="D1913" s="122" t="s">
        <v>138</v>
      </c>
      <c r="E1913" s="124" t="s">
        <v>710</v>
      </c>
      <c r="F1913" s="39" t="str">
        <f t="shared" si="1"/>
        <v>MGJesuânia43965</v>
      </c>
      <c r="G1913" s="114">
        <v>0.389</v>
      </c>
    </row>
    <row r="1914">
      <c r="A1914" s="118" t="s">
        <v>2135</v>
      </c>
      <c r="B1914" s="119">
        <v>43965.0</v>
      </c>
      <c r="C1914" s="120">
        <v>0.366</v>
      </c>
      <c r="D1914" s="118" t="s">
        <v>138</v>
      </c>
      <c r="E1914" s="121" t="s">
        <v>710</v>
      </c>
      <c r="F1914" s="39" t="str">
        <f t="shared" si="1"/>
        <v>MGJoaíma43965</v>
      </c>
      <c r="G1914" s="120">
        <v>0.366</v>
      </c>
    </row>
    <row r="1915">
      <c r="A1915" s="122" t="s">
        <v>2136</v>
      </c>
      <c r="B1915" s="123">
        <v>43965.0</v>
      </c>
      <c r="C1915" s="114">
        <v>0.435</v>
      </c>
      <c r="D1915" s="122" t="s">
        <v>138</v>
      </c>
      <c r="E1915" s="124" t="s">
        <v>710</v>
      </c>
      <c r="F1915" s="39" t="str">
        <f t="shared" si="1"/>
        <v>MGJoanésia43965</v>
      </c>
      <c r="G1915" s="114">
        <v>0.435</v>
      </c>
    </row>
    <row r="1916">
      <c r="A1916" s="118" t="s">
        <v>2137</v>
      </c>
      <c r="B1916" s="119">
        <v>43965.0</v>
      </c>
      <c r="C1916" s="120">
        <v>0.39</v>
      </c>
      <c r="D1916" s="118" t="s">
        <v>138</v>
      </c>
      <c r="E1916" s="121" t="s">
        <v>710</v>
      </c>
      <c r="F1916" s="39" t="str">
        <f t="shared" si="1"/>
        <v>MGJoão Monlevade43965</v>
      </c>
      <c r="G1916" s="120">
        <v>0.39</v>
      </c>
    </row>
    <row r="1917">
      <c r="A1917" s="122" t="s">
        <v>2138</v>
      </c>
      <c r="B1917" s="123">
        <v>43965.0</v>
      </c>
      <c r="C1917" s="114">
        <v>0.382</v>
      </c>
      <c r="D1917" s="122" t="s">
        <v>138</v>
      </c>
      <c r="E1917" s="124" t="s">
        <v>710</v>
      </c>
      <c r="F1917" s="39" t="str">
        <f t="shared" si="1"/>
        <v>MGJoão Pinheiro43965</v>
      </c>
      <c r="G1917" s="114">
        <v>0.382</v>
      </c>
    </row>
    <row r="1918">
      <c r="A1918" s="118" t="s">
        <v>2139</v>
      </c>
      <c r="B1918" s="119">
        <v>43965.0</v>
      </c>
      <c r="C1918" s="120">
        <v>0.405</v>
      </c>
      <c r="D1918" s="118" t="s">
        <v>138</v>
      </c>
      <c r="E1918" s="121" t="s">
        <v>710</v>
      </c>
      <c r="F1918" s="39" t="str">
        <f t="shared" si="1"/>
        <v>MGJoaquim Felício43965</v>
      </c>
      <c r="G1918" s="120">
        <v>0.405</v>
      </c>
    </row>
    <row r="1919">
      <c r="A1919" s="122" t="s">
        <v>2140</v>
      </c>
      <c r="B1919" s="123">
        <v>43965.0</v>
      </c>
      <c r="C1919" s="114">
        <v>0.324</v>
      </c>
      <c r="D1919" s="122" t="s">
        <v>138</v>
      </c>
      <c r="E1919" s="124" t="s">
        <v>710</v>
      </c>
      <c r="F1919" s="39" t="str">
        <f t="shared" si="1"/>
        <v>MGJordânia43965</v>
      </c>
      <c r="G1919" s="114">
        <v>0.324</v>
      </c>
    </row>
    <row r="1920">
      <c r="A1920" s="118" t="s">
        <v>2141</v>
      </c>
      <c r="B1920" s="119">
        <v>43965.0</v>
      </c>
      <c r="C1920" s="120">
        <v>0.316</v>
      </c>
      <c r="D1920" s="118" t="s">
        <v>138</v>
      </c>
      <c r="E1920" s="121" t="s">
        <v>710</v>
      </c>
      <c r="F1920" s="39" t="str">
        <f t="shared" si="1"/>
        <v>MGJosé Gonçalves de Minas43965</v>
      </c>
      <c r="G1920" s="120">
        <v>0.316</v>
      </c>
    </row>
    <row r="1921">
      <c r="A1921" s="122" t="s">
        <v>2142</v>
      </c>
      <c r="B1921" s="123">
        <v>43965.0</v>
      </c>
      <c r="C1921" s="114">
        <v>0.483</v>
      </c>
      <c r="D1921" s="122" t="s">
        <v>138</v>
      </c>
      <c r="E1921" s="124" t="s">
        <v>710</v>
      </c>
      <c r="F1921" s="39" t="str">
        <f t="shared" si="1"/>
        <v>MGJosé Raydan43965</v>
      </c>
      <c r="G1921" s="114">
        <v>0.483</v>
      </c>
    </row>
    <row r="1922">
      <c r="A1922" s="118" t="s">
        <v>2143</v>
      </c>
      <c r="B1922" s="119">
        <v>43965.0</v>
      </c>
      <c r="C1922" s="120">
        <v>0.667</v>
      </c>
      <c r="D1922" s="118" t="s">
        <v>138</v>
      </c>
      <c r="E1922" s="121" t="s">
        <v>710</v>
      </c>
      <c r="F1922" s="39" t="str">
        <f t="shared" si="1"/>
        <v>MGJosenópolis43965</v>
      </c>
      <c r="G1922" s="120">
        <v>0.667</v>
      </c>
    </row>
    <row r="1923">
      <c r="A1923" s="122" t="s">
        <v>2144</v>
      </c>
      <c r="B1923" s="123">
        <v>43965.0</v>
      </c>
      <c r="C1923" s="114">
        <v>0.368</v>
      </c>
      <c r="D1923" s="122" t="s">
        <v>138</v>
      </c>
      <c r="E1923" s="124" t="s">
        <v>710</v>
      </c>
      <c r="F1923" s="39" t="str">
        <f t="shared" si="1"/>
        <v>MGJuatuba43965</v>
      </c>
      <c r="G1923" s="114">
        <v>0.368</v>
      </c>
    </row>
    <row r="1924">
      <c r="A1924" s="118" t="s">
        <v>2145</v>
      </c>
      <c r="B1924" s="119">
        <v>43965.0</v>
      </c>
      <c r="C1924" s="120">
        <v>0.426</v>
      </c>
      <c r="D1924" s="118" t="s">
        <v>138</v>
      </c>
      <c r="E1924" s="121" t="s">
        <v>710</v>
      </c>
      <c r="F1924" s="39" t="str">
        <f t="shared" si="1"/>
        <v>MGJuiz de Fora43965</v>
      </c>
      <c r="G1924" s="120">
        <v>0.426</v>
      </c>
    </row>
    <row r="1925">
      <c r="A1925" s="122" t="s">
        <v>2146</v>
      </c>
      <c r="B1925" s="123">
        <v>43965.0</v>
      </c>
      <c r="C1925" s="114">
        <v>0.383</v>
      </c>
      <c r="D1925" s="122" t="s">
        <v>138</v>
      </c>
      <c r="E1925" s="124" t="s">
        <v>710</v>
      </c>
      <c r="F1925" s="39" t="str">
        <f t="shared" si="1"/>
        <v>MGJuramento43965</v>
      </c>
      <c r="G1925" s="114">
        <v>0.383</v>
      </c>
    </row>
    <row r="1926">
      <c r="A1926" s="118" t="s">
        <v>2147</v>
      </c>
      <c r="B1926" s="119">
        <v>43965.0</v>
      </c>
      <c r="C1926" s="120">
        <v>0.328</v>
      </c>
      <c r="D1926" s="118" t="s">
        <v>138</v>
      </c>
      <c r="E1926" s="121" t="s">
        <v>710</v>
      </c>
      <c r="F1926" s="39" t="str">
        <f t="shared" si="1"/>
        <v>MGJuruaia43965</v>
      </c>
      <c r="G1926" s="120">
        <v>0.328</v>
      </c>
    </row>
    <row r="1927">
      <c r="A1927" s="122" t="s">
        <v>2148</v>
      </c>
      <c r="B1927" s="123">
        <v>43965.0</v>
      </c>
      <c r="C1927" s="114">
        <v>0.537</v>
      </c>
      <c r="D1927" s="122" t="s">
        <v>138</v>
      </c>
      <c r="E1927" s="124" t="s">
        <v>710</v>
      </c>
      <c r="F1927" s="39" t="str">
        <f t="shared" si="1"/>
        <v>MGJuvenília43965</v>
      </c>
      <c r="G1927" s="114">
        <v>0.537</v>
      </c>
    </row>
    <row r="1928">
      <c r="A1928" s="118" t="s">
        <v>2149</v>
      </c>
      <c r="B1928" s="119">
        <v>43965.0</v>
      </c>
      <c r="C1928" s="120">
        <v>0.414</v>
      </c>
      <c r="D1928" s="118" t="s">
        <v>138</v>
      </c>
      <c r="E1928" s="121" t="s">
        <v>710</v>
      </c>
      <c r="F1928" s="39" t="str">
        <f t="shared" si="1"/>
        <v>MGLadainha43965</v>
      </c>
      <c r="G1928" s="120">
        <v>0.414</v>
      </c>
    </row>
    <row r="1929">
      <c r="A1929" s="122" t="s">
        <v>2150</v>
      </c>
      <c r="B1929" s="123">
        <v>43965.0</v>
      </c>
      <c r="C1929" s="114">
        <v>0.491</v>
      </c>
      <c r="D1929" s="122" t="s">
        <v>138</v>
      </c>
      <c r="E1929" s="124" t="s">
        <v>710</v>
      </c>
      <c r="F1929" s="39" t="str">
        <f t="shared" si="1"/>
        <v>MGLagamar43965</v>
      </c>
      <c r="G1929" s="114">
        <v>0.491</v>
      </c>
    </row>
    <row r="1930">
      <c r="A1930" s="118" t="s">
        <v>2151</v>
      </c>
      <c r="B1930" s="119">
        <v>43965.0</v>
      </c>
      <c r="C1930" s="120">
        <v>0.336</v>
      </c>
      <c r="D1930" s="118" t="s">
        <v>138</v>
      </c>
      <c r="E1930" s="121" t="s">
        <v>710</v>
      </c>
      <c r="F1930" s="39" t="str">
        <f t="shared" si="1"/>
        <v>MGLagoa da Prata43965</v>
      </c>
      <c r="G1930" s="120">
        <v>0.336</v>
      </c>
    </row>
    <row r="1931">
      <c r="A1931" s="122" t="s">
        <v>2152</v>
      </c>
      <c r="B1931" s="123">
        <v>43965.0</v>
      </c>
      <c r="C1931" s="114">
        <v>0.364</v>
      </c>
      <c r="D1931" s="122" t="s">
        <v>138</v>
      </c>
      <c r="E1931" s="124" t="s">
        <v>710</v>
      </c>
      <c r="F1931" s="39" t="str">
        <f t="shared" si="1"/>
        <v>MGLagoa dos Patos43965</v>
      </c>
      <c r="G1931" s="114">
        <v>0.364</v>
      </c>
    </row>
    <row r="1932">
      <c r="A1932" s="118" t="s">
        <v>2153</v>
      </c>
      <c r="B1932" s="119">
        <v>43965.0</v>
      </c>
      <c r="C1932" s="120">
        <v>0.463</v>
      </c>
      <c r="D1932" s="118" t="s">
        <v>138</v>
      </c>
      <c r="E1932" s="121" t="s">
        <v>710</v>
      </c>
      <c r="F1932" s="39" t="str">
        <f t="shared" si="1"/>
        <v>MGLagoa Dourada43965</v>
      </c>
      <c r="G1932" s="120">
        <v>0.463</v>
      </c>
    </row>
    <row r="1933">
      <c r="A1933" s="122" t="s">
        <v>2154</v>
      </c>
      <c r="B1933" s="123">
        <v>43965.0</v>
      </c>
      <c r="C1933" s="114">
        <v>0.421</v>
      </c>
      <c r="D1933" s="122" t="s">
        <v>138</v>
      </c>
      <c r="E1933" s="124" t="s">
        <v>710</v>
      </c>
      <c r="F1933" s="39" t="str">
        <f t="shared" si="1"/>
        <v>MGLagoa Formosa43965</v>
      </c>
      <c r="G1933" s="114">
        <v>0.421</v>
      </c>
    </row>
    <row r="1934">
      <c r="A1934" s="118" t="s">
        <v>2155</v>
      </c>
      <c r="B1934" s="119">
        <v>43965.0</v>
      </c>
      <c r="C1934" s="120">
        <v>0.396</v>
      </c>
      <c r="D1934" s="118" t="s">
        <v>138</v>
      </c>
      <c r="E1934" s="121" t="s">
        <v>710</v>
      </c>
      <c r="F1934" s="39" t="str">
        <f t="shared" si="1"/>
        <v>MGLagoa Grande43965</v>
      </c>
      <c r="G1934" s="120">
        <v>0.396</v>
      </c>
    </row>
    <row r="1935">
      <c r="A1935" s="122" t="s">
        <v>2156</v>
      </c>
      <c r="B1935" s="123">
        <v>43965.0</v>
      </c>
      <c r="C1935" s="114">
        <v>0.383</v>
      </c>
      <c r="D1935" s="122" t="s">
        <v>138</v>
      </c>
      <c r="E1935" s="124" t="s">
        <v>710</v>
      </c>
      <c r="F1935" s="39" t="str">
        <f t="shared" si="1"/>
        <v>MGLagoa Santa43965</v>
      </c>
      <c r="G1935" s="114">
        <v>0.383</v>
      </c>
    </row>
    <row r="1936">
      <c r="A1936" s="118" t="s">
        <v>2157</v>
      </c>
      <c r="B1936" s="119">
        <v>43965.0</v>
      </c>
      <c r="C1936" s="120">
        <v>0.372</v>
      </c>
      <c r="D1936" s="118" t="s">
        <v>138</v>
      </c>
      <c r="E1936" s="121" t="s">
        <v>710</v>
      </c>
      <c r="F1936" s="39" t="str">
        <f t="shared" si="1"/>
        <v>MGLajinha43965</v>
      </c>
      <c r="G1936" s="120">
        <v>0.372</v>
      </c>
    </row>
    <row r="1937">
      <c r="A1937" s="122" t="s">
        <v>2158</v>
      </c>
      <c r="B1937" s="123">
        <v>43965.0</v>
      </c>
      <c r="C1937" s="114">
        <v>0.366</v>
      </c>
      <c r="D1937" s="122" t="s">
        <v>138</v>
      </c>
      <c r="E1937" s="124" t="s">
        <v>710</v>
      </c>
      <c r="F1937" s="39" t="str">
        <f t="shared" si="1"/>
        <v>MGLambari43965</v>
      </c>
      <c r="G1937" s="114">
        <v>0.366</v>
      </c>
    </row>
    <row r="1938">
      <c r="A1938" s="118" t="s">
        <v>2159</v>
      </c>
      <c r="B1938" s="119">
        <v>43965.0</v>
      </c>
      <c r="C1938" s="120">
        <v>0.55</v>
      </c>
      <c r="D1938" s="118" t="s">
        <v>138</v>
      </c>
      <c r="E1938" s="121" t="s">
        <v>710</v>
      </c>
      <c r="F1938" s="39" t="str">
        <f t="shared" si="1"/>
        <v>MGLamim43965</v>
      </c>
      <c r="G1938" s="120">
        <v>0.55</v>
      </c>
    </row>
    <row r="1939">
      <c r="A1939" s="122" t="s">
        <v>2160</v>
      </c>
      <c r="B1939" s="123">
        <v>43965.0</v>
      </c>
      <c r="C1939" s="114">
        <v>0.432</v>
      </c>
      <c r="D1939" s="122" t="s">
        <v>138</v>
      </c>
      <c r="E1939" s="124" t="s">
        <v>710</v>
      </c>
      <c r="F1939" s="39" t="str">
        <f t="shared" si="1"/>
        <v>MGLaranjal43965</v>
      </c>
      <c r="G1939" s="114">
        <v>0.432</v>
      </c>
    </row>
    <row r="1940">
      <c r="A1940" s="118" t="s">
        <v>2161</v>
      </c>
      <c r="B1940" s="119">
        <v>43965.0</v>
      </c>
      <c r="C1940" s="120">
        <v>0.362</v>
      </c>
      <c r="D1940" s="118" t="s">
        <v>138</v>
      </c>
      <c r="E1940" s="121" t="s">
        <v>710</v>
      </c>
      <c r="F1940" s="39" t="str">
        <f t="shared" si="1"/>
        <v>MGLassance43965</v>
      </c>
      <c r="G1940" s="120">
        <v>0.362</v>
      </c>
    </row>
    <row r="1941">
      <c r="A1941" s="122" t="s">
        <v>2162</v>
      </c>
      <c r="B1941" s="123">
        <v>43965.0</v>
      </c>
      <c r="C1941" s="114">
        <v>0.402</v>
      </c>
      <c r="D1941" s="122" t="s">
        <v>138</v>
      </c>
      <c r="E1941" s="124" t="s">
        <v>710</v>
      </c>
      <c r="F1941" s="39" t="str">
        <f t="shared" si="1"/>
        <v>MGLavras43965</v>
      </c>
      <c r="G1941" s="114">
        <v>0.402</v>
      </c>
    </row>
    <row r="1942">
      <c r="A1942" s="118" t="s">
        <v>2163</v>
      </c>
      <c r="B1942" s="119">
        <v>43965.0</v>
      </c>
      <c r="C1942" s="120">
        <v>0.446</v>
      </c>
      <c r="D1942" s="118" t="s">
        <v>138</v>
      </c>
      <c r="E1942" s="121" t="s">
        <v>710</v>
      </c>
      <c r="F1942" s="39" t="str">
        <f t="shared" si="1"/>
        <v>MGLeandro Ferreira43965</v>
      </c>
      <c r="G1942" s="120">
        <v>0.446</v>
      </c>
    </row>
    <row r="1943">
      <c r="A1943" s="122" t="s">
        <v>2164</v>
      </c>
      <c r="B1943" s="123">
        <v>43965.0</v>
      </c>
      <c r="C1943" s="114">
        <v>0.568</v>
      </c>
      <c r="D1943" s="122" t="s">
        <v>138</v>
      </c>
      <c r="E1943" s="124" t="s">
        <v>710</v>
      </c>
      <c r="F1943" s="39" t="str">
        <f t="shared" si="1"/>
        <v>MGLeme do Prado43965</v>
      </c>
      <c r="G1943" s="114">
        <v>0.568</v>
      </c>
    </row>
    <row r="1944">
      <c r="A1944" s="118" t="s">
        <v>2165</v>
      </c>
      <c r="B1944" s="119">
        <v>43965.0</v>
      </c>
      <c r="C1944" s="120">
        <v>0.431</v>
      </c>
      <c r="D1944" s="118" t="s">
        <v>138</v>
      </c>
      <c r="E1944" s="121" t="s">
        <v>710</v>
      </c>
      <c r="F1944" s="39" t="str">
        <f t="shared" si="1"/>
        <v>MGLeopoldina43965</v>
      </c>
      <c r="G1944" s="120">
        <v>0.431</v>
      </c>
    </row>
    <row r="1945">
      <c r="A1945" s="122" t="s">
        <v>2166</v>
      </c>
      <c r="B1945" s="123">
        <v>43965.0</v>
      </c>
      <c r="C1945" s="114">
        <v>0.449</v>
      </c>
      <c r="D1945" s="122" t="s">
        <v>138</v>
      </c>
      <c r="E1945" s="124" t="s">
        <v>710</v>
      </c>
      <c r="F1945" s="39" t="str">
        <f t="shared" si="1"/>
        <v>MGLiberdade43965</v>
      </c>
      <c r="G1945" s="114">
        <v>0.449</v>
      </c>
    </row>
    <row r="1946">
      <c r="A1946" s="118" t="s">
        <v>2167</v>
      </c>
      <c r="B1946" s="119">
        <v>43965.0</v>
      </c>
      <c r="C1946" s="120">
        <v>0.44</v>
      </c>
      <c r="D1946" s="118" t="s">
        <v>138</v>
      </c>
      <c r="E1946" s="121" t="s">
        <v>710</v>
      </c>
      <c r="F1946" s="39" t="str">
        <f t="shared" si="1"/>
        <v>MGLima Duarte43965</v>
      </c>
      <c r="G1946" s="120">
        <v>0.44</v>
      </c>
    </row>
    <row r="1947">
      <c r="A1947" s="122" t="s">
        <v>2168</v>
      </c>
      <c r="B1947" s="123">
        <v>43965.0</v>
      </c>
      <c r="C1947" s="114">
        <v>0.393</v>
      </c>
      <c r="D1947" s="122" t="s">
        <v>138</v>
      </c>
      <c r="E1947" s="124" t="s">
        <v>710</v>
      </c>
      <c r="F1947" s="39" t="str">
        <f t="shared" si="1"/>
        <v>MGLimeira do Oeste43965</v>
      </c>
      <c r="G1947" s="114">
        <v>0.393</v>
      </c>
    </row>
    <row r="1948">
      <c r="A1948" s="118" t="s">
        <v>2169</v>
      </c>
      <c r="B1948" s="119">
        <v>43965.0</v>
      </c>
      <c r="C1948" s="120">
        <v>0.34</v>
      </c>
      <c r="D1948" s="118" t="s">
        <v>138</v>
      </c>
      <c r="E1948" s="121" t="s">
        <v>710</v>
      </c>
      <c r="F1948" s="39" t="str">
        <f t="shared" si="1"/>
        <v>MGLontra43965</v>
      </c>
      <c r="G1948" s="120">
        <v>0.34</v>
      </c>
    </row>
    <row r="1949">
      <c r="A1949" s="122" t="s">
        <v>2170</v>
      </c>
      <c r="B1949" s="123">
        <v>43965.0</v>
      </c>
      <c r="C1949" s="114">
        <v>0.514</v>
      </c>
      <c r="D1949" s="122" t="s">
        <v>138</v>
      </c>
      <c r="E1949" s="124" t="s">
        <v>710</v>
      </c>
      <c r="F1949" s="39" t="str">
        <f t="shared" si="1"/>
        <v>MGLuisburgo43965</v>
      </c>
      <c r="G1949" s="114">
        <v>0.514</v>
      </c>
    </row>
    <row r="1950">
      <c r="A1950" s="118" t="s">
        <v>2171</v>
      </c>
      <c r="B1950" s="119">
        <v>43965.0</v>
      </c>
      <c r="C1950" s="120">
        <v>0.465</v>
      </c>
      <c r="D1950" s="118" t="s">
        <v>138</v>
      </c>
      <c r="E1950" s="121" t="s">
        <v>710</v>
      </c>
      <c r="F1950" s="39" t="str">
        <f t="shared" si="1"/>
        <v>MGLuislândia43965</v>
      </c>
      <c r="G1950" s="120">
        <v>0.465</v>
      </c>
    </row>
    <row r="1951">
      <c r="A1951" s="122" t="s">
        <v>2172</v>
      </c>
      <c r="B1951" s="123">
        <v>43965.0</v>
      </c>
      <c r="C1951" s="114">
        <v>0.426</v>
      </c>
      <c r="D1951" s="122" t="s">
        <v>138</v>
      </c>
      <c r="E1951" s="124" t="s">
        <v>710</v>
      </c>
      <c r="F1951" s="39" t="str">
        <f t="shared" si="1"/>
        <v>MGLuminárias43965</v>
      </c>
      <c r="G1951" s="114">
        <v>0.426</v>
      </c>
    </row>
    <row r="1952">
      <c r="A1952" s="118" t="s">
        <v>2173</v>
      </c>
      <c r="B1952" s="119">
        <v>43965.0</v>
      </c>
      <c r="C1952" s="120">
        <v>0.36</v>
      </c>
      <c r="D1952" s="118" t="s">
        <v>138</v>
      </c>
      <c r="E1952" s="121" t="s">
        <v>710</v>
      </c>
      <c r="F1952" s="39" t="str">
        <f t="shared" si="1"/>
        <v>MGLuz43965</v>
      </c>
      <c r="G1952" s="120">
        <v>0.36</v>
      </c>
    </row>
    <row r="1953">
      <c r="A1953" s="122" t="s">
        <v>2174</v>
      </c>
      <c r="B1953" s="123">
        <v>43965.0</v>
      </c>
      <c r="C1953" s="114">
        <v>0.289</v>
      </c>
      <c r="D1953" s="122" t="s">
        <v>138</v>
      </c>
      <c r="E1953" s="124" t="s">
        <v>710</v>
      </c>
      <c r="F1953" s="39" t="str">
        <f t="shared" si="1"/>
        <v>MGMachacalis43965</v>
      </c>
      <c r="G1953" s="114">
        <v>0.289</v>
      </c>
    </row>
    <row r="1954">
      <c r="A1954" s="118" t="s">
        <v>2175</v>
      </c>
      <c r="B1954" s="119">
        <v>43965.0</v>
      </c>
      <c r="C1954" s="120">
        <v>0.409</v>
      </c>
      <c r="D1954" s="118" t="s">
        <v>138</v>
      </c>
      <c r="E1954" s="121" t="s">
        <v>710</v>
      </c>
      <c r="F1954" s="39" t="str">
        <f t="shared" si="1"/>
        <v>MGMachado43965</v>
      </c>
      <c r="G1954" s="120">
        <v>0.409</v>
      </c>
    </row>
    <row r="1955">
      <c r="A1955" s="122" t="s">
        <v>2176</v>
      </c>
      <c r="B1955" s="123">
        <v>43965.0</v>
      </c>
      <c r="C1955" s="114">
        <v>0.333</v>
      </c>
      <c r="D1955" s="122" t="s">
        <v>138</v>
      </c>
      <c r="E1955" s="124" t="s">
        <v>710</v>
      </c>
      <c r="F1955" s="39" t="str">
        <f t="shared" si="1"/>
        <v>MGMadre de Deus de Minas43965</v>
      </c>
      <c r="G1955" s="114">
        <v>0.333</v>
      </c>
    </row>
    <row r="1956">
      <c r="A1956" s="118" t="s">
        <v>2177</v>
      </c>
      <c r="B1956" s="119">
        <v>43965.0</v>
      </c>
      <c r="C1956" s="120">
        <v>0.394</v>
      </c>
      <c r="D1956" s="118" t="s">
        <v>138</v>
      </c>
      <c r="E1956" s="121" t="s">
        <v>710</v>
      </c>
      <c r="F1956" s="39" t="str">
        <f t="shared" si="1"/>
        <v>MGMalacacheta43965</v>
      </c>
      <c r="G1956" s="120">
        <v>0.394</v>
      </c>
    </row>
    <row r="1957">
      <c r="A1957" s="122" t="s">
        <v>2178</v>
      </c>
      <c r="B1957" s="123">
        <v>43965.0</v>
      </c>
      <c r="C1957" s="114">
        <v>0.328</v>
      </c>
      <c r="D1957" s="122" t="s">
        <v>138</v>
      </c>
      <c r="E1957" s="124" t="s">
        <v>710</v>
      </c>
      <c r="F1957" s="39" t="str">
        <f t="shared" si="1"/>
        <v>MGMamonas43965</v>
      </c>
      <c r="G1957" s="114">
        <v>0.328</v>
      </c>
    </row>
    <row r="1958">
      <c r="A1958" s="118" t="s">
        <v>2179</v>
      </c>
      <c r="B1958" s="119">
        <v>43965.0</v>
      </c>
      <c r="C1958" s="120">
        <v>0.41</v>
      </c>
      <c r="D1958" s="118" t="s">
        <v>138</v>
      </c>
      <c r="E1958" s="121" t="s">
        <v>710</v>
      </c>
      <c r="F1958" s="39" t="str">
        <f t="shared" si="1"/>
        <v>MGManga43965</v>
      </c>
      <c r="G1958" s="120">
        <v>0.41</v>
      </c>
    </row>
    <row r="1959">
      <c r="A1959" s="122" t="s">
        <v>2180</v>
      </c>
      <c r="B1959" s="123">
        <v>43965.0</v>
      </c>
      <c r="C1959" s="114">
        <v>0.412</v>
      </c>
      <c r="D1959" s="122" t="s">
        <v>138</v>
      </c>
      <c r="E1959" s="124" t="s">
        <v>710</v>
      </c>
      <c r="F1959" s="39" t="str">
        <f t="shared" si="1"/>
        <v>MGManhuaçu43965</v>
      </c>
      <c r="G1959" s="114">
        <v>0.412</v>
      </c>
    </row>
    <row r="1960">
      <c r="A1960" s="118" t="s">
        <v>2181</v>
      </c>
      <c r="B1960" s="119">
        <v>43965.0</v>
      </c>
      <c r="C1960" s="120">
        <v>0.454</v>
      </c>
      <c r="D1960" s="118" t="s">
        <v>138</v>
      </c>
      <c r="E1960" s="121" t="s">
        <v>710</v>
      </c>
      <c r="F1960" s="39" t="str">
        <f t="shared" si="1"/>
        <v>MGManhumirim43965</v>
      </c>
      <c r="G1960" s="120">
        <v>0.454</v>
      </c>
    </row>
    <row r="1961">
      <c r="A1961" s="122" t="s">
        <v>2182</v>
      </c>
      <c r="B1961" s="123">
        <v>43965.0</v>
      </c>
      <c r="C1961" s="114">
        <v>0.407</v>
      </c>
      <c r="D1961" s="122" t="s">
        <v>138</v>
      </c>
      <c r="E1961" s="124" t="s">
        <v>710</v>
      </c>
      <c r="F1961" s="39" t="str">
        <f t="shared" si="1"/>
        <v>MGMantena43965</v>
      </c>
      <c r="G1961" s="114">
        <v>0.407</v>
      </c>
    </row>
    <row r="1962">
      <c r="A1962" s="118" t="s">
        <v>2183</v>
      </c>
      <c r="B1962" s="119">
        <v>43965.0</v>
      </c>
      <c r="C1962" s="120">
        <v>0.419</v>
      </c>
      <c r="D1962" s="118" t="s">
        <v>138</v>
      </c>
      <c r="E1962" s="121" t="s">
        <v>710</v>
      </c>
      <c r="F1962" s="39" t="str">
        <f t="shared" si="1"/>
        <v>MGMar de Espanha43965</v>
      </c>
      <c r="G1962" s="120">
        <v>0.419</v>
      </c>
    </row>
    <row r="1963">
      <c r="A1963" s="122" t="s">
        <v>2184</v>
      </c>
      <c r="B1963" s="123">
        <v>43965.0</v>
      </c>
      <c r="C1963" s="114">
        <v>0.361</v>
      </c>
      <c r="D1963" s="122" t="s">
        <v>138</v>
      </c>
      <c r="E1963" s="124" t="s">
        <v>710</v>
      </c>
      <c r="F1963" s="39" t="str">
        <f t="shared" si="1"/>
        <v>MGMaravilhas43965</v>
      </c>
      <c r="G1963" s="114">
        <v>0.361</v>
      </c>
    </row>
    <row r="1964">
      <c r="A1964" s="118" t="s">
        <v>2185</v>
      </c>
      <c r="B1964" s="119">
        <v>43965.0</v>
      </c>
      <c r="C1964" s="120">
        <v>0.37</v>
      </c>
      <c r="D1964" s="118" t="s">
        <v>138</v>
      </c>
      <c r="E1964" s="121" t="s">
        <v>710</v>
      </c>
      <c r="F1964" s="39" t="str">
        <f t="shared" si="1"/>
        <v>MGMaria da Fé43965</v>
      </c>
      <c r="G1964" s="120">
        <v>0.37</v>
      </c>
    </row>
    <row r="1965">
      <c r="A1965" s="122" t="s">
        <v>2186</v>
      </c>
      <c r="B1965" s="123">
        <v>43965.0</v>
      </c>
      <c r="C1965" s="114">
        <v>0.421</v>
      </c>
      <c r="D1965" s="122" t="s">
        <v>138</v>
      </c>
      <c r="E1965" s="124" t="s">
        <v>710</v>
      </c>
      <c r="F1965" s="39" t="str">
        <f t="shared" si="1"/>
        <v>MGMariana43965</v>
      </c>
      <c r="G1965" s="114">
        <v>0.421</v>
      </c>
    </row>
    <row r="1966">
      <c r="A1966" s="118" t="s">
        <v>2187</v>
      </c>
      <c r="B1966" s="119">
        <v>43965.0</v>
      </c>
      <c r="C1966" s="120">
        <v>0.333</v>
      </c>
      <c r="D1966" s="118" t="s">
        <v>138</v>
      </c>
      <c r="E1966" s="121" t="s">
        <v>710</v>
      </c>
      <c r="F1966" s="39" t="str">
        <f t="shared" si="1"/>
        <v>MGMarilac43965</v>
      </c>
      <c r="G1966" s="120">
        <v>0.333</v>
      </c>
    </row>
    <row r="1967">
      <c r="A1967" s="122" t="s">
        <v>2188</v>
      </c>
      <c r="B1967" s="123">
        <v>43965.0</v>
      </c>
      <c r="C1967" s="114">
        <v>0.367</v>
      </c>
      <c r="D1967" s="122" t="s">
        <v>138</v>
      </c>
      <c r="E1967" s="124" t="s">
        <v>710</v>
      </c>
      <c r="F1967" s="39" t="str">
        <f t="shared" si="1"/>
        <v>MGMário Campos43965</v>
      </c>
      <c r="G1967" s="114">
        <v>0.367</v>
      </c>
    </row>
    <row r="1968">
      <c r="A1968" s="118" t="s">
        <v>2189</v>
      </c>
      <c r="B1968" s="119">
        <v>43965.0</v>
      </c>
      <c r="C1968" s="120">
        <v>0.434</v>
      </c>
      <c r="D1968" s="118" t="s">
        <v>138</v>
      </c>
      <c r="E1968" s="121" t="s">
        <v>710</v>
      </c>
      <c r="F1968" s="39" t="str">
        <f t="shared" si="1"/>
        <v>MGMaripá de Minas43965</v>
      </c>
      <c r="G1968" s="120">
        <v>0.434</v>
      </c>
    </row>
    <row r="1969">
      <c r="A1969" s="122" t="s">
        <v>2190</v>
      </c>
      <c r="B1969" s="123">
        <v>43965.0</v>
      </c>
      <c r="C1969" s="114">
        <v>0.298</v>
      </c>
      <c r="D1969" s="122" t="s">
        <v>138</v>
      </c>
      <c r="E1969" s="124" t="s">
        <v>710</v>
      </c>
      <c r="F1969" s="39" t="str">
        <f t="shared" si="1"/>
        <v>MGMarliéria43965</v>
      </c>
      <c r="G1969" s="114">
        <v>0.298</v>
      </c>
    </row>
    <row r="1970">
      <c r="A1970" s="118" t="s">
        <v>2191</v>
      </c>
      <c r="B1970" s="119">
        <v>43965.0</v>
      </c>
      <c r="C1970" s="120">
        <v>0.48</v>
      </c>
      <c r="D1970" s="118" t="s">
        <v>138</v>
      </c>
      <c r="E1970" s="121" t="s">
        <v>710</v>
      </c>
      <c r="F1970" s="39" t="str">
        <f t="shared" si="1"/>
        <v>MGMarmelópolis43965</v>
      </c>
      <c r="G1970" s="120">
        <v>0.48</v>
      </c>
    </row>
    <row r="1971">
      <c r="A1971" s="122" t="s">
        <v>2192</v>
      </c>
      <c r="B1971" s="123">
        <v>43965.0</v>
      </c>
      <c r="C1971" s="114">
        <v>0.382</v>
      </c>
      <c r="D1971" s="122" t="s">
        <v>138</v>
      </c>
      <c r="E1971" s="124" t="s">
        <v>710</v>
      </c>
      <c r="F1971" s="39" t="str">
        <f t="shared" si="1"/>
        <v>MGMartinho Campos43965</v>
      </c>
      <c r="G1971" s="114">
        <v>0.382</v>
      </c>
    </row>
    <row r="1972">
      <c r="A1972" s="118" t="s">
        <v>2193</v>
      </c>
      <c r="B1972" s="119">
        <v>43965.0</v>
      </c>
      <c r="C1972" s="120">
        <v>0.422</v>
      </c>
      <c r="D1972" s="118" t="s">
        <v>138</v>
      </c>
      <c r="E1972" s="121" t="s">
        <v>710</v>
      </c>
      <c r="F1972" s="39" t="str">
        <f t="shared" si="1"/>
        <v>MGMartins Soares43965</v>
      </c>
      <c r="G1972" s="120">
        <v>0.422</v>
      </c>
    </row>
    <row r="1973">
      <c r="A1973" s="122" t="s">
        <v>2194</v>
      </c>
      <c r="B1973" s="123">
        <v>43965.0</v>
      </c>
      <c r="C1973" s="114">
        <v>0.48</v>
      </c>
      <c r="D1973" s="122" t="s">
        <v>138</v>
      </c>
      <c r="E1973" s="124" t="s">
        <v>710</v>
      </c>
      <c r="F1973" s="39" t="str">
        <f t="shared" si="1"/>
        <v>MGMata Verde43965</v>
      </c>
      <c r="G1973" s="114">
        <v>0.48</v>
      </c>
    </row>
    <row r="1974">
      <c r="A1974" s="118" t="s">
        <v>2195</v>
      </c>
      <c r="B1974" s="119">
        <v>43965.0</v>
      </c>
      <c r="C1974" s="120">
        <v>0.394</v>
      </c>
      <c r="D1974" s="118" t="s">
        <v>138</v>
      </c>
      <c r="E1974" s="121" t="s">
        <v>710</v>
      </c>
      <c r="F1974" s="39" t="str">
        <f t="shared" si="1"/>
        <v>MGMaterlândia43965</v>
      </c>
      <c r="G1974" s="120">
        <v>0.394</v>
      </c>
    </row>
    <row r="1975">
      <c r="A1975" s="122" t="s">
        <v>2196</v>
      </c>
      <c r="B1975" s="123">
        <v>43965.0</v>
      </c>
      <c r="C1975" s="114">
        <v>0.384</v>
      </c>
      <c r="D1975" s="122" t="s">
        <v>138</v>
      </c>
      <c r="E1975" s="124" t="s">
        <v>710</v>
      </c>
      <c r="F1975" s="39" t="str">
        <f t="shared" si="1"/>
        <v>MGMateus Leme43965</v>
      </c>
      <c r="G1975" s="114">
        <v>0.384</v>
      </c>
    </row>
    <row r="1976">
      <c r="A1976" s="118" t="s">
        <v>2197</v>
      </c>
      <c r="B1976" s="119">
        <v>43965.0</v>
      </c>
      <c r="C1976" s="120">
        <v>0.36</v>
      </c>
      <c r="D1976" s="118" t="s">
        <v>138</v>
      </c>
      <c r="E1976" s="121" t="s">
        <v>710</v>
      </c>
      <c r="F1976" s="39" t="str">
        <f t="shared" si="1"/>
        <v>MGMathias Lobato43965</v>
      </c>
      <c r="G1976" s="120">
        <v>0.36</v>
      </c>
    </row>
    <row r="1977">
      <c r="A1977" s="122" t="s">
        <v>2198</v>
      </c>
      <c r="B1977" s="123">
        <v>43965.0</v>
      </c>
      <c r="C1977" s="114">
        <v>0.391</v>
      </c>
      <c r="D1977" s="122" t="s">
        <v>138</v>
      </c>
      <c r="E1977" s="124" t="s">
        <v>710</v>
      </c>
      <c r="F1977" s="39" t="str">
        <f t="shared" si="1"/>
        <v>MGMatias Barbosa43965</v>
      </c>
      <c r="G1977" s="114">
        <v>0.391</v>
      </c>
    </row>
    <row r="1978">
      <c r="A1978" s="118" t="s">
        <v>2199</v>
      </c>
      <c r="B1978" s="119">
        <v>43965.0</v>
      </c>
      <c r="C1978" s="120">
        <v>0.344</v>
      </c>
      <c r="D1978" s="118" t="s">
        <v>138</v>
      </c>
      <c r="E1978" s="121" t="s">
        <v>710</v>
      </c>
      <c r="F1978" s="39" t="str">
        <f t="shared" si="1"/>
        <v>MGMatias Cardoso43965</v>
      </c>
      <c r="G1978" s="120">
        <v>0.344</v>
      </c>
    </row>
    <row r="1979">
      <c r="A1979" s="122" t="s">
        <v>2200</v>
      </c>
      <c r="B1979" s="123">
        <v>43965.0</v>
      </c>
      <c r="C1979" s="114">
        <v>0.43</v>
      </c>
      <c r="D1979" s="122" t="s">
        <v>138</v>
      </c>
      <c r="E1979" s="124" t="s">
        <v>710</v>
      </c>
      <c r="F1979" s="39" t="str">
        <f t="shared" si="1"/>
        <v>MGMatipó43965</v>
      </c>
      <c r="G1979" s="114">
        <v>0.43</v>
      </c>
    </row>
    <row r="1980">
      <c r="A1980" s="118" t="s">
        <v>2201</v>
      </c>
      <c r="B1980" s="119">
        <v>43965.0</v>
      </c>
      <c r="C1980" s="120">
        <v>0.365</v>
      </c>
      <c r="D1980" s="118" t="s">
        <v>138</v>
      </c>
      <c r="E1980" s="121" t="s">
        <v>710</v>
      </c>
      <c r="F1980" s="39" t="str">
        <f t="shared" si="1"/>
        <v>MGMato Verde43965</v>
      </c>
      <c r="G1980" s="120">
        <v>0.365</v>
      </c>
    </row>
    <row r="1981">
      <c r="A1981" s="122" t="s">
        <v>2202</v>
      </c>
      <c r="B1981" s="123">
        <v>43965.0</v>
      </c>
      <c r="C1981" s="114">
        <v>0.354</v>
      </c>
      <c r="D1981" s="122" t="s">
        <v>138</v>
      </c>
      <c r="E1981" s="124" t="s">
        <v>710</v>
      </c>
      <c r="F1981" s="39" t="str">
        <f t="shared" si="1"/>
        <v>MGMatozinhos43965</v>
      </c>
      <c r="G1981" s="114">
        <v>0.354</v>
      </c>
    </row>
    <row r="1982">
      <c r="A1982" s="118" t="s">
        <v>2203</v>
      </c>
      <c r="B1982" s="119">
        <v>43965.0</v>
      </c>
      <c r="C1982" s="120">
        <v>0.391</v>
      </c>
      <c r="D1982" s="118" t="s">
        <v>138</v>
      </c>
      <c r="E1982" s="121" t="s">
        <v>710</v>
      </c>
      <c r="F1982" s="39" t="str">
        <f t="shared" si="1"/>
        <v>MGMatutina43965</v>
      </c>
      <c r="G1982" s="120">
        <v>0.391</v>
      </c>
    </row>
    <row r="1983">
      <c r="A1983" s="122" t="s">
        <v>2204</v>
      </c>
      <c r="B1983" s="123">
        <v>43965.0</v>
      </c>
      <c r="C1983" s="114">
        <v>0.438</v>
      </c>
      <c r="D1983" s="122" t="s">
        <v>138</v>
      </c>
      <c r="E1983" s="124" t="s">
        <v>710</v>
      </c>
      <c r="F1983" s="39" t="str">
        <f t="shared" si="1"/>
        <v>MGMedeiros43965</v>
      </c>
      <c r="G1983" s="114">
        <v>0.438</v>
      </c>
    </row>
    <row r="1984">
      <c r="A1984" s="118" t="s">
        <v>2205</v>
      </c>
      <c r="B1984" s="119">
        <v>43965.0</v>
      </c>
      <c r="C1984" s="120">
        <v>0.442</v>
      </c>
      <c r="D1984" s="118" t="s">
        <v>138</v>
      </c>
      <c r="E1984" s="121" t="s">
        <v>710</v>
      </c>
      <c r="F1984" s="39" t="str">
        <f t="shared" si="1"/>
        <v>MGMedina43965</v>
      </c>
      <c r="G1984" s="120">
        <v>0.442</v>
      </c>
    </row>
    <row r="1985">
      <c r="A1985" s="122" t="s">
        <v>2206</v>
      </c>
      <c r="B1985" s="123">
        <v>43965.0</v>
      </c>
      <c r="C1985" s="114">
        <v>0.508</v>
      </c>
      <c r="D1985" s="122" t="s">
        <v>138</v>
      </c>
      <c r="E1985" s="124" t="s">
        <v>710</v>
      </c>
      <c r="F1985" s="39" t="str">
        <f t="shared" si="1"/>
        <v>MGMendes Pimentel43965</v>
      </c>
      <c r="G1985" s="114">
        <v>0.508</v>
      </c>
    </row>
    <row r="1986">
      <c r="A1986" s="118" t="s">
        <v>2207</v>
      </c>
      <c r="B1986" s="119">
        <v>43965.0</v>
      </c>
      <c r="C1986" s="120">
        <v>0.437</v>
      </c>
      <c r="D1986" s="118" t="s">
        <v>138</v>
      </c>
      <c r="E1986" s="121" t="s">
        <v>710</v>
      </c>
      <c r="F1986" s="39" t="str">
        <f t="shared" si="1"/>
        <v>MGMercês43965</v>
      </c>
      <c r="G1986" s="120">
        <v>0.437</v>
      </c>
    </row>
    <row r="1987">
      <c r="A1987" s="122" t="s">
        <v>2208</v>
      </c>
      <c r="B1987" s="123">
        <v>43965.0</v>
      </c>
      <c r="C1987" s="114">
        <v>0.485</v>
      </c>
      <c r="D1987" s="122" t="s">
        <v>138</v>
      </c>
      <c r="E1987" s="124" t="s">
        <v>710</v>
      </c>
      <c r="F1987" s="39" t="str">
        <f t="shared" si="1"/>
        <v>MGMesquita43965</v>
      </c>
      <c r="G1987" s="114">
        <v>0.485</v>
      </c>
    </row>
    <row r="1988">
      <c r="A1988" s="118" t="s">
        <v>2209</v>
      </c>
      <c r="B1988" s="119">
        <v>43965.0</v>
      </c>
      <c r="C1988" s="120">
        <v>0.41</v>
      </c>
      <c r="D1988" s="118" t="s">
        <v>138</v>
      </c>
      <c r="E1988" s="121" t="s">
        <v>710</v>
      </c>
      <c r="F1988" s="39" t="str">
        <f t="shared" si="1"/>
        <v>MGMinas Novas43965</v>
      </c>
      <c r="G1988" s="120">
        <v>0.41</v>
      </c>
    </row>
    <row r="1989">
      <c r="A1989" s="122" t="s">
        <v>2210</v>
      </c>
      <c r="B1989" s="123">
        <v>43965.0</v>
      </c>
      <c r="C1989" s="114">
        <v>0.356</v>
      </c>
      <c r="D1989" s="122" t="s">
        <v>138</v>
      </c>
      <c r="E1989" s="124" t="s">
        <v>710</v>
      </c>
      <c r="F1989" s="39" t="str">
        <f t="shared" si="1"/>
        <v>MGMinduri43965</v>
      </c>
      <c r="G1989" s="114">
        <v>0.356</v>
      </c>
    </row>
    <row r="1990">
      <c r="A1990" s="118" t="s">
        <v>2211</v>
      </c>
      <c r="B1990" s="119">
        <v>43965.0</v>
      </c>
      <c r="C1990" s="120">
        <v>0.406</v>
      </c>
      <c r="D1990" s="118" t="s">
        <v>138</v>
      </c>
      <c r="E1990" s="121" t="s">
        <v>710</v>
      </c>
      <c r="F1990" s="39" t="str">
        <f t="shared" si="1"/>
        <v>MGMirabela43965</v>
      </c>
      <c r="G1990" s="120">
        <v>0.406</v>
      </c>
    </row>
    <row r="1991">
      <c r="A1991" s="122" t="s">
        <v>2212</v>
      </c>
      <c r="B1991" s="123">
        <v>43965.0</v>
      </c>
      <c r="C1991" s="114">
        <v>0.443</v>
      </c>
      <c r="D1991" s="122" t="s">
        <v>138</v>
      </c>
      <c r="E1991" s="124" t="s">
        <v>710</v>
      </c>
      <c r="F1991" s="39" t="str">
        <f t="shared" si="1"/>
        <v>MGMiradouro43965</v>
      </c>
      <c r="G1991" s="114">
        <v>0.443</v>
      </c>
    </row>
    <row r="1992">
      <c r="A1992" s="118" t="s">
        <v>2214</v>
      </c>
      <c r="B1992" s="119">
        <v>43965.0</v>
      </c>
      <c r="C1992" s="120">
        <v>0.468</v>
      </c>
      <c r="D1992" s="118" t="s">
        <v>138</v>
      </c>
      <c r="E1992" s="121" t="s">
        <v>710</v>
      </c>
      <c r="F1992" s="39" t="str">
        <f t="shared" si="1"/>
        <v>MGMiraí43965</v>
      </c>
      <c r="G1992" s="120">
        <v>0.468</v>
      </c>
    </row>
    <row r="1993">
      <c r="A1993" s="122" t="s">
        <v>2215</v>
      </c>
      <c r="B1993" s="123">
        <v>43965.0</v>
      </c>
      <c r="C1993" s="114">
        <v>0.289</v>
      </c>
      <c r="D1993" s="122" t="s">
        <v>138</v>
      </c>
      <c r="E1993" s="124" t="s">
        <v>710</v>
      </c>
      <c r="F1993" s="39" t="str">
        <f t="shared" si="1"/>
        <v>MGMiravânia43965</v>
      </c>
      <c r="G1993" s="114">
        <v>0.289</v>
      </c>
    </row>
    <row r="1994">
      <c r="A1994" s="118" t="s">
        <v>2216</v>
      </c>
      <c r="B1994" s="119">
        <v>43965.0</v>
      </c>
      <c r="C1994" s="120">
        <v>0.422</v>
      </c>
      <c r="D1994" s="118" t="s">
        <v>138</v>
      </c>
      <c r="E1994" s="121" t="s">
        <v>710</v>
      </c>
      <c r="F1994" s="39" t="str">
        <f t="shared" si="1"/>
        <v>MGMoeda43965</v>
      </c>
      <c r="G1994" s="120">
        <v>0.422</v>
      </c>
    </row>
    <row r="1995">
      <c r="A1995" s="122" t="s">
        <v>2217</v>
      </c>
      <c r="B1995" s="123">
        <v>43965.0</v>
      </c>
      <c r="C1995" s="114">
        <v>0.287</v>
      </c>
      <c r="D1995" s="122" t="s">
        <v>138</v>
      </c>
      <c r="E1995" s="124" t="s">
        <v>710</v>
      </c>
      <c r="F1995" s="39" t="str">
        <f t="shared" si="1"/>
        <v>MGMoema43965</v>
      </c>
      <c r="G1995" s="114">
        <v>0.287</v>
      </c>
    </row>
    <row r="1996">
      <c r="A1996" s="118" t="s">
        <v>2218</v>
      </c>
      <c r="B1996" s="119">
        <v>43965.0</v>
      </c>
      <c r="C1996" s="120">
        <v>0.402</v>
      </c>
      <c r="D1996" s="118" t="s">
        <v>138</v>
      </c>
      <c r="E1996" s="121" t="s">
        <v>710</v>
      </c>
      <c r="F1996" s="39" t="str">
        <f t="shared" si="1"/>
        <v>MGMonsenhor Paulo43965</v>
      </c>
      <c r="G1996" s="120">
        <v>0.402</v>
      </c>
    </row>
    <row r="1997">
      <c r="A1997" s="122" t="s">
        <v>2219</v>
      </c>
      <c r="B1997" s="123">
        <v>43965.0</v>
      </c>
      <c r="C1997" s="114">
        <v>0.356</v>
      </c>
      <c r="D1997" s="122" t="s">
        <v>138</v>
      </c>
      <c r="E1997" s="124" t="s">
        <v>710</v>
      </c>
      <c r="F1997" s="39" t="str">
        <f t="shared" si="1"/>
        <v>MGMontalvânia43965</v>
      </c>
      <c r="G1997" s="114">
        <v>0.356</v>
      </c>
    </row>
    <row r="1998">
      <c r="A1998" s="118" t="s">
        <v>2220</v>
      </c>
      <c r="B1998" s="119">
        <v>43965.0</v>
      </c>
      <c r="C1998" s="120">
        <v>0.384</v>
      </c>
      <c r="D1998" s="118" t="s">
        <v>138</v>
      </c>
      <c r="E1998" s="121" t="s">
        <v>710</v>
      </c>
      <c r="F1998" s="39" t="str">
        <f t="shared" si="1"/>
        <v>MGMonte Alegre de Minas43965</v>
      </c>
      <c r="G1998" s="120">
        <v>0.384</v>
      </c>
    </row>
    <row r="1999">
      <c r="A1999" s="122" t="s">
        <v>2221</v>
      </c>
      <c r="B1999" s="123">
        <v>43965.0</v>
      </c>
      <c r="C1999" s="114">
        <v>0.432</v>
      </c>
      <c r="D1999" s="122" t="s">
        <v>138</v>
      </c>
      <c r="E1999" s="124" t="s">
        <v>710</v>
      </c>
      <c r="F1999" s="39" t="str">
        <f t="shared" si="1"/>
        <v>MGMonte Azul43965</v>
      </c>
      <c r="G1999" s="114">
        <v>0.432</v>
      </c>
    </row>
    <row r="2000">
      <c r="A2000" s="118" t="s">
        <v>2222</v>
      </c>
      <c r="B2000" s="119">
        <v>43965.0</v>
      </c>
      <c r="C2000" s="120">
        <v>0.351</v>
      </c>
      <c r="D2000" s="118" t="s">
        <v>138</v>
      </c>
      <c r="E2000" s="121" t="s">
        <v>710</v>
      </c>
      <c r="F2000" s="39" t="str">
        <f t="shared" si="1"/>
        <v>MGMonte Belo43965</v>
      </c>
      <c r="G2000" s="120">
        <v>0.351</v>
      </c>
    </row>
    <row r="2001">
      <c r="A2001" s="122" t="s">
        <v>2223</v>
      </c>
      <c r="B2001" s="123">
        <v>43965.0</v>
      </c>
      <c r="C2001" s="114">
        <v>0.33</v>
      </c>
      <c r="D2001" s="122" t="s">
        <v>138</v>
      </c>
      <c r="E2001" s="124" t="s">
        <v>710</v>
      </c>
      <c r="F2001" s="39" t="str">
        <f t="shared" si="1"/>
        <v>MGMonte Carmelo43965</v>
      </c>
      <c r="G2001" s="114">
        <v>0.33</v>
      </c>
    </row>
    <row r="2002">
      <c r="A2002" s="118" t="s">
        <v>2225</v>
      </c>
      <c r="B2002" s="119">
        <v>43965.0</v>
      </c>
      <c r="C2002" s="120">
        <v>0.426</v>
      </c>
      <c r="D2002" s="118" t="s">
        <v>138</v>
      </c>
      <c r="E2002" s="121" t="s">
        <v>710</v>
      </c>
      <c r="F2002" s="39" t="str">
        <f t="shared" si="1"/>
        <v>MGMonte Formoso43965</v>
      </c>
      <c r="G2002" s="120">
        <v>0.426</v>
      </c>
    </row>
    <row r="2003">
      <c r="A2003" s="122" t="s">
        <v>2226</v>
      </c>
      <c r="B2003" s="123">
        <v>43965.0</v>
      </c>
      <c r="C2003" s="114">
        <v>0.388</v>
      </c>
      <c r="D2003" s="122" t="s">
        <v>138</v>
      </c>
      <c r="E2003" s="124" t="s">
        <v>710</v>
      </c>
      <c r="F2003" s="39" t="str">
        <f t="shared" si="1"/>
        <v>MGMonte Santo de Minas43965</v>
      </c>
      <c r="G2003" s="114">
        <v>0.388</v>
      </c>
    </row>
    <row r="2004">
      <c r="A2004" s="118" t="s">
        <v>2227</v>
      </c>
      <c r="B2004" s="119">
        <v>43965.0</v>
      </c>
      <c r="C2004" s="120">
        <v>0.356</v>
      </c>
      <c r="D2004" s="118" t="s">
        <v>138</v>
      </c>
      <c r="E2004" s="121" t="s">
        <v>710</v>
      </c>
      <c r="F2004" s="39" t="str">
        <f t="shared" si="1"/>
        <v>MGMonte Sião43965</v>
      </c>
      <c r="G2004" s="120">
        <v>0.356</v>
      </c>
    </row>
    <row r="2005">
      <c r="A2005" s="122" t="s">
        <v>2228</v>
      </c>
      <c r="B2005" s="123">
        <v>43965.0</v>
      </c>
      <c r="C2005" s="114">
        <v>0.36</v>
      </c>
      <c r="D2005" s="122" t="s">
        <v>138</v>
      </c>
      <c r="E2005" s="124" t="s">
        <v>710</v>
      </c>
      <c r="F2005" s="39" t="str">
        <f t="shared" si="1"/>
        <v>MGMontes Claros43965</v>
      </c>
      <c r="G2005" s="114">
        <v>0.36</v>
      </c>
    </row>
    <row r="2006">
      <c r="A2006" s="118" t="s">
        <v>2229</v>
      </c>
      <c r="B2006" s="119">
        <v>43965.0</v>
      </c>
      <c r="C2006" s="120">
        <v>0.394</v>
      </c>
      <c r="D2006" s="118" t="s">
        <v>138</v>
      </c>
      <c r="E2006" s="121" t="s">
        <v>710</v>
      </c>
      <c r="F2006" s="39" t="str">
        <f t="shared" si="1"/>
        <v>MGMontezuma43965</v>
      </c>
      <c r="G2006" s="120">
        <v>0.394</v>
      </c>
    </row>
    <row r="2007">
      <c r="A2007" s="122" t="s">
        <v>2230</v>
      </c>
      <c r="B2007" s="123">
        <v>43965.0</v>
      </c>
      <c r="C2007" s="114">
        <v>0.388</v>
      </c>
      <c r="D2007" s="122" t="s">
        <v>138</v>
      </c>
      <c r="E2007" s="124" t="s">
        <v>710</v>
      </c>
      <c r="F2007" s="39" t="str">
        <f t="shared" si="1"/>
        <v>MGMorada Nova de Minas43965</v>
      </c>
      <c r="G2007" s="114">
        <v>0.388</v>
      </c>
    </row>
    <row r="2008">
      <c r="A2008" s="118" t="s">
        <v>2231</v>
      </c>
      <c r="B2008" s="119">
        <v>43965.0</v>
      </c>
      <c r="C2008" s="120">
        <v>0.393</v>
      </c>
      <c r="D2008" s="118" t="s">
        <v>138</v>
      </c>
      <c r="E2008" s="121" t="s">
        <v>710</v>
      </c>
      <c r="F2008" s="39" t="str">
        <f t="shared" si="1"/>
        <v>MGMorro do Pilar43965</v>
      </c>
      <c r="G2008" s="120">
        <v>0.393</v>
      </c>
    </row>
    <row r="2009">
      <c r="A2009" s="122" t="s">
        <v>2232</v>
      </c>
      <c r="B2009" s="123">
        <v>43965.0</v>
      </c>
      <c r="C2009" s="114">
        <v>0.476</v>
      </c>
      <c r="D2009" s="122" t="s">
        <v>138</v>
      </c>
      <c r="E2009" s="124" t="s">
        <v>710</v>
      </c>
      <c r="F2009" s="39" t="str">
        <f t="shared" si="1"/>
        <v>MGMunhoz43965</v>
      </c>
      <c r="G2009" s="114">
        <v>0.476</v>
      </c>
    </row>
    <row r="2010">
      <c r="A2010" s="118" t="s">
        <v>2233</v>
      </c>
      <c r="B2010" s="119">
        <v>43965.0</v>
      </c>
      <c r="C2010" s="120">
        <v>0.398</v>
      </c>
      <c r="D2010" s="118" t="s">
        <v>138</v>
      </c>
      <c r="E2010" s="121" t="s">
        <v>710</v>
      </c>
      <c r="F2010" s="39" t="str">
        <f t="shared" si="1"/>
        <v>MGMuriaé43965</v>
      </c>
      <c r="G2010" s="120">
        <v>0.398</v>
      </c>
    </row>
    <row r="2011">
      <c r="A2011" s="122" t="s">
        <v>2234</v>
      </c>
      <c r="B2011" s="123">
        <v>43965.0</v>
      </c>
      <c r="C2011" s="114">
        <v>0.394</v>
      </c>
      <c r="D2011" s="122" t="s">
        <v>138</v>
      </c>
      <c r="E2011" s="124" t="s">
        <v>710</v>
      </c>
      <c r="F2011" s="39" t="str">
        <f t="shared" si="1"/>
        <v>MGMutum43965</v>
      </c>
      <c r="G2011" s="114">
        <v>0.394</v>
      </c>
    </row>
    <row r="2012">
      <c r="A2012" s="118" t="s">
        <v>2235</v>
      </c>
      <c r="B2012" s="119">
        <v>43965.0</v>
      </c>
      <c r="C2012" s="120">
        <v>0.389</v>
      </c>
      <c r="D2012" s="118" t="s">
        <v>138</v>
      </c>
      <c r="E2012" s="121" t="s">
        <v>710</v>
      </c>
      <c r="F2012" s="39" t="str">
        <f t="shared" si="1"/>
        <v>MGMuzambinho43965</v>
      </c>
      <c r="G2012" s="120">
        <v>0.389</v>
      </c>
    </row>
    <row r="2013">
      <c r="A2013" s="122" t="s">
        <v>2236</v>
      </c>
      <c r="B2013" s="123">
        <v>43965.0</v>
      </c>
      <c r="C2013" s="114">
        <v>0.379</v>
      </c>
      <c r="D2013" s="122" t="s">
        <v>138</v>
      </c>
      <c r="E2013" s="124" t="s">
        <v>710</v>
      </c>
      <c r="F2013" s="39" t="str">
        <f t="shared" si="1"/>
        <v>MGNanuque43965</v>
      </c>
      <c r="G2013" s="114">
        <v>0.379</v>
      </c>
    </row>
    <row r="2014">
      <c r="A2014" s="118" t="s">
        <v>2237</v>
      </c>
      <c r="B2014" s="119">
        <v>43965.0</v>
      </c>
      <c r="C2014" s="120">
        <v>0.393</v>
      </c>
      <c r="D2014" s="118" t="s">
        <v>138</v>
      </c>
      <c r="E2014" s="121" t="s">
        <v>710</v>
      </c>
      <c r="F2014" s="39" t="str">
        <f t="shared" si="1"/>
        <v>MGNaque43965</v>
      </c>
      <c r="G2014" s="120">
        <v>0.393</v>
      </c>
    </row>
    <row r="2015">
      <c r="A2015" s="122" t="s">
        <v>2238</v>
      </c>
      <c r="B2015" s="123">
        <v>43965.0</v>
      </c>
      <c r="C2015" s="114">
        <v>0.5</v>
      </c>
      <c r="D2015" s="122" t="s">
        <v>138</v>
      </c>
      <c r="E2015" s="124" t="s">
        <v>710</v>
      </c>
      <c r="F2015" s="39" t="str">
        <f t="shared" si="1"/>
        <v>MGNatalândia43965</v>
      </c>
      <c r="G2015" s="114">
        <v>0.5</v>
      </c>
    </row>
    <row r="2016">
      <c r="A2016" s="118" t="s">
        <v>2239</v>
      </c>
      <c r="B2016" s="119">
        <v>43965.0</v>
      </c>
      <c r="C2016" s="120">
        <v>0.364</v>
      </c>
      <c r="D2016" s="118" t="s">
        <v>138</v>
      </c>
      <c r="E2016" s="121" t="s">
        <v>710</v>
      </c>
      <c r="F2016" s="39" t="str">
        <f t="shared" si="1"/>
        <v>MGNatércia43965</v>
      </c>
      <c r="G2016" s="120">
        <v>0.364</v>
      </c>
    </row>
    <row r="2017">
      <c r="A2017" s="122" t="s">
        <v>2240</v>
      </c>
      <c r="B2017" s="123">
        <v>43965.0</v>
      </c>
      <c r="C2017" s="114">
        <v>0.432</v>
      </c>
      <c r="D2017" s="122" t="s">
        <v>138</v>
      </c>
      <c r="E2017" s="124" t="s">
        <v>710</v>
      </c>
      <c r="F2017" s="39" t="str">
        <f t="shared" si="1"/>
        <v>MGNazareno43965</v>
      </c>
      <c r="G2017" s="114">
        <v>0.432</v>
      </c>
    </row>
    <row r="2018">
      <c r="A2018" s="118" t="s">
        <v>2241</v>
      </c>
      <c r="B2018" s="119">
        <v>43965.0</v>
      </c>
      <c r="C2018" s="120">
        <v>0.295</v>
      </c>
      <c r="D2018" s="118" t="s">
        <v>138</v>
      </c>
      <c r="E2018" s="121" t="s">
        <v>710</v>
      </c>
      <c r="F2018" s="39" t="str">
        <f t="shared" si="1"/>
        <v>MGNepomuceno43965</v>
      </c>
      <c r="G2018" s="120">
        <v>0.295</v>
      </c>
    </row>
    <row r="2019">
      <c r="A2019" s="122" t="s">
        <v>2242</v>
      </c>
      <c r="B2019" s="123">
        <v>43965.0</v>
      </c>
      <c r="C2019" s="114">
        <v>0.354</v>
      </c>
      <c r="D2019" s="122" t="s">
        <v>138</v>
      </c>
      <c r="E2019" s="124" t="s">
        <v>710</v>
      </c>
      <c r="F2019" s="39" t="str">
        <f t="shared" si="1"/>
        <v>MGNinheira43965</v>
      </c>
      <c r="G2019" s="114">
        <v>0.354</v>
      </c>
    </row>
    <row r="2020">
      <c r="A2020" s="118" t="s">
        <v>2243</v>
      </c>
      <c r="B2020" s="119">
        <v>43965.0</v>
      </c>
      <c r="C2020" s="120">
        <v>0.462</v>
      </c>
      <c r="D2020" s="118" t="s">
        <v>138</v>
      </c>
      <c r="E2020" s="121" t="s">
        <v>710</v>
      </c>
      <c r="F2020" s="39" t="str">
        <f t="shared" si="1"/>
        <v>MGNova Belém43965</v>
      </c>
      <c r="G2020" s="120">
        <v>0.462</v>
      </c>
    </row>
    <row r="2021">
      <c r="A2021" s="122" t="s">
        <v>2244</v>
      </c>
      <c r="B2021" s="123">
        <v>43965.0</v>
      </c>
      <c r="C2021" s="114">
        <v>0.415</v>
      </c>
      <c r="D2021" s="122" t="s">
        <v>138</v>
      </c>
      <c r="E2021" s="124" t="s">
        <v>710</v>
      </c>
      <c r="F2021" s="39" t="str">
        <f t="shared" si="1"/>
        <v>MGNova Era43965</v>
      </c>
      <c r="G2021" s="114">
        <v>0.415</v>
      </c>
    </row>
    <row r="2022">
      <c r="A2022" s="118" t="s">
        <v>2245</v>
      </c>
      <c r="B2022" s="119">
        <v>43965.0</v>
      </c>
      <c r="C2022" s="120">
        <v>0.4</v>
      </c>
      <c r="D2022" s="118" t="s">
        <v>138</v>
      </c>
      <c r="E2022" s="121" t="s">
        <v>710</v>
      </c>
      <c r="F2022" s="39" t="str">
        <f t="shared" si="1"/>
        <v>MGNova Lima43965</v>
      </c>
      <c r="G2022" s="120">
        <v>0.4</v>
      </c>
    </row>
    <row r="2023">
      <c r="A2023" s="122" t="s">
        <v>2246</v>
      </c>
      <c r="B2023" s="123">
        <v>43965.0</v>
      </c>
      <c r="C2023" s="114">
        <v>0.394</v>
      </c>
      <c r="D2023" s="122" t="s">
        <v>138</v>
      </c>
      <c r="E2023" s="124" t="s">
        <v>710</v>
      </c>
      <c r="F2023" s="39" t="str">
        <f t="shared" si="1"/>
        <v>MGNova Módica43965</v>
      </c>
      <c r="G2023" s="114">
        <v>0.394</v>
      </c>
    </row>
    <row r="2024">
      <c r="A2024" s="118" t="s">
        <v>2247</v>
      </c>
      <c r="B2024" s="119">
        <v>43965.0</v>
      </c>
      <c r="C2024" s="120">
        <v>0.372</v>
      </c>
      <c r="D2024" s="118" t="s">
        <v>138</v>
      </c>
      <c r="E2024" s="121" t="s">
        <v>710</v>
      </c>
      <c r="F2024" s="39" t="str">
        <f t="shared" si="1"/>
        <v>MGNova Ponte43965</v>
      </c>
      <c r="G2024" s="120">
        <v>0.372</v>
      </c>
    </row>
    <row r="2025">
      <c r="A2025" s="122" t="s">
        <v>2248</v>
      </c>
      <c r="B2025" s="123">
        <v>43965.0</v>
      </c>
      <c r="C2025" s="114">
        <v>0.349</v>
      </c>
      <c r="D2025" s="122" t="s">
        <v>138</v>
      </c>
      <c r="E2025" s="124" t="s">
        <v>710</v>
      </c>
      <c r="F2025" s="39" t="str">
        <f t="shared" si="1"/>
        <v>MGNova Porteirinha43965</v>
      </c>
      <c r="G2025" s="114">
        <v>0.349</v>
      </c>
    </row>
    <row r="2026">
      <c r="A2026" s="118" t="s">
        <v>2249</v>
      </c>
      <c r="B2026" s="119">
        <v>43965.0</v>
      </c>
      <c r="C2026" s="120">
        <v>0.452</v>
      </c>
      <c r="D2026" s="118" t="s">
        <v>138</v>
      </c>
      <c r="E2026" s="121" t="s">
        <v>710</v>
      </c>
      <c r="F2026" s="39" t="str">
        <f t="shared" si="1"/>
        <v>MGNova Resende43965</v>
      </c>
      <c r="G2026" s="120">
        <v>0.452</v>
      </c>
    </row>
    <row r="2027">
      <c r="A2027" s="122" t="s">
        <v>2250</v>
      </c>
      <c r="B2027" s="123">
        <v>43965.0</v>
      </c>
      <c r="C2027" s="114">
        <v>0.382</v>
      </c>
      <c r="D2027" s="122" t="s">
        <v>138</v>
      </c>
      <c r="E2027" s="124" t="s">
        <v>710</v>
      </c>
      <c r="F2027" s="39" t="str">
        <f t="shared" si="1"/>
        <v>MGNova Serrana43965</v>
      </c>
      <c r="G2027" s="114">
        <v>0.382</v>
      </c>
    </row>
    <row r="2028">
      <c r="A2028" s="118" t="s">
        <v>2251</v>
      </c>
      <c r="B2028" s="119">
        <v>43965.0</v>
      </c>
      <c r="C2028" s="120">
        <v>0.343</v>
      </c>
      <c r="D2028" s="118" t="s">
        <v>138</v>
      </c>
      <c r="E2028" s="121" t="s">
        <v>710</v>
      </c>
      <c r="F2028" s="39" t="str">
        <f t="shared" si="1"/>
        <v>MGNova União43965</v>
      </c>
      <c r="G2028" s="120">
        <v>0.343</v>
      </c>
    </row>
    <row r="2029">
      <c r="A2029" s="122" t="s">
        <v>2252</v>
      </c>
      <c r="B2029" s="123">
        <v>43965.0</v>
      </c>
      <c r="C2029" s="114">
        <v>0.399</v>
      </c>
      <c r="D2029" s="122" t="s">
        <v>138</v>
      </c>
      <c r="E2029" s="124" t="s">
        <v>710</v>
      </c>
      <c r="F2029" s="39" t="str">
        <f t="shared" si="1"/>
        <v>MGNovo Cruzeiro43965</v>
      </c>
      <c r="G2029" s="114">
        <v>0.399</v>
      </c>
    </row>
    <row r="2030">
      <c r="A2030" s="118" t="s">
        <v>2253</v>
      </c>
      <c r="B2030" s="119">
        <v>43965.0</v>
      </c>
      <c r="C2030" s="120">
        <v>0.465</v>
      </c>
      <c r="D2030" s="118" t="s">
        <v>138</v>
      </c>
      <c r="E2030" s="121" t="s">
        <v>710</v>
      </c>
      <c r="F2030" s="39" t="str">
        <f t="shared" si="1"/>
        <v>MGNovo Oriente de Minas43965</v>
      </c>
      <c r="G2030" s="120">
        <v>0.465</v>
      </c>
    </row>
    <row r="2031">
      <c r="A2031" s="122" t="s">
        <v>2254</v>
      </c>
      <c r="B2031" s="123">
        <v>43965.0</v>
      </c>
      <c r="C2031" s="114">
        <v>0.364</v>
      </c>
      <c r="D2031" s="122" t="s">
        <v>138</v>
      </c>
      <c r="E2031" s="124" t="s">
        <v>710</v>
      </c>
      <c r="F2031" s="39" t="str">
        <f t="shared" si="1"/>
        <v>MGNovorizonte43965</v>
      </c>
      <c r="G2031" s="114">
        <v>0.364</v>
      </c>
    </row>
    <row r="2032">
      <c r="A2032" s="118" t="s">
        <v>2255</v>
      </c>
      <c r="B2032" s="119">
        <v>43965.0</v>
      </c>
      <c r="C2032" s="120">
        <v>0.438</v>
      </c>
      <c r="D2032" s="118" t="s">
        <v>138</v>
      </c>
      <c r="E2032" s="121" t="s">
        <v>710</v>
      </c>
      <c r="F2032" s="39" t="str">
        <f t="shared" si="1"/>
        <v>MGOlaria43965</v>
      </c>
      <c r="G2032" s="120">
        <v>0.438</v>
      </c>
    </row>
    <row r="2033">
      <c r="A2033" s="122" t="s">
        <v>2256</v>
      </c>
      <c r="B2033" s="123">
        <v>43965.0</v>
      </c>
      <c r="C2033" s="114">
        <v>0.37</v>
      </c>
      <c r="D2033" s="122" t="s">
        <v>138</v>
      </c>
      <c r="E2033" s="124" t="s">
        <v>710</v>
      </c>
      <c r="F2033" s="39" t="str">
        <f t="shared" si="1"/>
        <v>MGOlhos-d'Água43965</v>
      </c>
      <c r="G2033" s="114">
        <v>0.37</v>
      </c>
    </row>
    <row r="2034">
      <c r="A2034" s="118" t="s">
        <v>2257</v>
      </c>
      <c r="B2034" s="119">
        <v>43965.0</v>
      </c>
      <c r="C2034" s="120">
        <v>0.448</v>
      </c>
      <c r="D2034" s="118" t="s">
        <v>138</v>
      </c>
      <c r="E2034" s="121" t="s">
        <v>710</v>
      </c>
      <c r="F2034" s="39" t="str">
        <f t="shared" si="1"/>
        <v>MGOlímpio Noronha43965</v>
      </c>
      <c r="G2034" s="120">
        <v>0.448</v>
      </c>
    </row>
    <row r="2035">
      <c r="A2035" s="122" t="s">
        <v>2258</v>
      </c>
      <c r="B2035" s="123">
        <v>43965.0</v>
      </c>
      <c r="C2035" s="114">
        <v>0.329</v>
      </c>
      <c r="D2035" s="122" t="s">
        <v>138</v>
      </c>
      <c r="E2035" s="124" t="s">
        <v>710</v>
      </c>
      <c r="F2035" s="39" t="str">
        <f t="shared" si="1"/>
        <v>MGOliveira43965</v>
      </c>
      <c r="G2035" s="114">
        <v>0.329</v>
      </c>
    </row>
    <row r="2036">
      <c r="A2036" s="118" t="s">
        <v>2259</v>
      </c>
      <c r="B2036" s="119">
        <v>43965.0</v>
      </c>
      <c r="C2036" s="120">
        <v>0.276</v>
      </c>
      <c r="D2036" s="118" t="s">
        <v>138</v>
      </c>
      <c r="E2036" s="121" t="s">
        <v>710</v>
      </c>
      <c r="F2036" s="39" t="str">
        <f t="shared" si="1"/>
        <v>MGOnça de Pitangui43965</v>
      </c>
      <c r="G2036" s="120">
        <v>0.276</v>
      </c>
    </row>
    <row r="2037">
      <c r="A2037" s="122" t="s">
        <v>2260</v>
      </c>
      <c r="B2037" s="123">
        <v>43965.0</v>
      </c>
      <c r="C2037" s="114">
        <v>0.45</v>
      </c>
      <c r="D2037" s="122" t="s">
        <v>138</v>
      </c>
      <c r="E2037" s="124" t="s">
        <v>710</v>
      </c>
      <c r="F2037" s="39" t="str">
        <f t="shared" si="1"/>
        <v>MGOratórios43965</v>
      </c>
      <c r="G2037" s="114">
        <v>0.45</v>
      </c>
    </row>
    <row r="2038">
      <c r="A2038" s="118" t="s">
        <v>2261</v>
      </c>
      <c r="B2038" s="119">
        <v>43965.0</v>
      </c>
      <c r="C2038" s="120">
        <v>0.382</v>
      </c>
      <c r="D2038" s="118" t="s">
        <v>138</v>
      </c>
      <c r="E2038" s="121" t="s">
        <v>710</v>
      </c>
      <c r="F2038" s="39" t="str">
        <f t="shared" si="1"/>
        <v>MGOrizânia43965</v>
      </c>
      <c r="G2038" s="120">
        <v>0.382</v>
      </c>
    </row>
    <row r="2039">
      <c r="A2039" s="122" t="s">
        <v>205</v>
      </c>
      <c r="B2039" s="123">
        <v>43965.0</v>
      </c>
      <c r="C2039" s="114">
        <v>0.43</v>
      </c>
      <c r="D2039" s="122" t="s">
        <v>138</v>
      </c>
      <c r="E2039" s="124" t="s">
        <v>710</v>
      </c>
      <c r="F2039" s="39" t="str">
        <f t="shared" si="1"/>
        <v>MGOuro Branco43965</v>
      </c>
      <c r="G2039" s="114">
        <v>0.43</v>
      </c>
    </row>
    <row r="2040">
      <c r="A2040" s="118" t="s">
        <v>2262</v>
      </c>
      <c r="B2040" s="119">
        <v>43965.0</v>
      </c>
      <c r="C2040" s="120">
        <v>0.364</v>
      </c>
      <c r="D2040" s="118" t="s">
        <v>138</v>
      </c>
      <c r="E2040" s="121" t="s">
        <v>710</v>
      </c>
      <c r="F2040" s="39" t="str">
        <f t="shared" si="1"/>
        <v>MGOuro Fino43965</v>
      </c>
      <c r="G2040" s="120">
        <v>0.364</v>
      </c>
    </row>
    <row r="2041">
      <c r="A2041" s="122" t="s">
        <v>2263</v>
      </c>
      <c r="B2041" s="123">
        <v>43965.0</v>
      </c>
      <c r="C2041" s="114">
        <v>0.441</v>
      </c>
      <c r="D2041" s="122" t="s">
        <v>138</v>
      </c>
      <c r="E2041" s="124" t="s">
        <v>710</v>
      </c>
      <c r="F2041" s="39" t="str">
        <f t="shared" si="1"/>
        <v>MGOuro Preto43965</v>
      </c>
      <c r="G2041" s="114">
        <v>0.441</v>
      </c>
    </row>
    <row r="2042">
      <c r="A2042" s="118" t="s">
        <v>2264</v>
      </c>
      <c r="B2042" s="119">
        <v>43965.0</v>
      </c>
      <c r="C2042" s="120">
        <v>0.403</v>
      </c>
      <c r="D2042" s="118" t="s">
        <v>138</v>
      </c>
      <c r="E2042" s="121" t="s">
        <v>710</v>
      </c>
      <c r="F2042" s="39" t="str">
        <f t="shared" si="1"/>
        <v>MGOuro Verde de Minas43965</v>
      </c>
      <c r="G2042" s="120">
        <v>0.403</v>
      </c>
    </row>
    <row r="2043">
      <c r="A2043" s="122" t="s">
        <v>2265</v>
      </c>
      <c r="B2043" s="123">
        <v>43965.0</v>
      </c>
      <c r="C2043" s="114">
        <v>0.365</v>
      </c>
      <c r="D2043" s="122" t="s">
        <v>138</v>
      </c>
      <c r="E2043" s="124" t="s">
        <v>710</v>
      </c>
      <c r="F2043" s="39" t="str">
        <f t="shared" si="1"/>
        <v>MGPadre Carvalho43965</v>
      </c>
      <c r="G2043" s="114">
        <v>0.365</v>
      </c>
    </row>
    <row r="2044">
      <c r="A2044" s="118" t="s">
        <v>2266</v>
      </c>
      <c r="B2044" s="119">
        <v>43965.0</v>
      </c>
      <c r="C2044" s="120">
        <v>0.413</v>
      </c>
      <c r="D2044" s="118" t="s">
        <v>138</v>
      </c>
      <c r="E2044" s="121" t="s">
        <v>710</v>
      </c>
      <c r="F2044" s="39" t="str">
        <f t="shared" si="1"/>
        <v>MGPadre Paraíso43965</v>
      </c>
      <c r="G2044" s="120">
        <v>0.413</v>
      </c>
    </row>
    <row r="2045">
      <c r="A2045" s="122" t="s">
        <v>2267</v>
      </c>
      <c r="B2045" s="123">
        <v>43965.0</v>
      </c>
      <c r="C2045" s="114">
        <v>0.36</v>
      </c>
      <c r="D2045" s="122" t="s">
        <v>138</v>
      </c>
      <c r="E2045" s="124" t="s">
        <v>710</v>
      </c>
      <c r="F2045" s="39" t="str">
        <f t="shared" si="1"/>
        <v>MGPai Pedro43965</v>
      </c>
      <c r="G2045" s="114">
        <v>0.36</v>
      </c>
    </row>
    <row r="2046">
      <c r="A2046" s="118" t="s">
        <v>2268</v>
      </c>
      <c r="B2046" s="119">
        <v>43965.0</v>
      </c>
      <c r="C2046" s="120">
        <v>0.452</v>
      </c>
      <c r="D2046" s="118" t="s">
        <v>138</v>
      </c>
      <c r="E2046" s="121" t="s">
        <v>710</v>
      </c>
      <c r="F2046" s="39" t="str">
        <f t="shared" si="1"/>
        <v>MGPaineiras43965</v>
      </c>
      <c r="G2046" s="120">
        <v>0.452</v>
      </c>
    </row>
    <row r="2047">
      <c r="A2047" s="122" t="s">
        <v>2269</v>
      </c>
      <c r="B2047" s="123">
        <v>43965.0</v>
      </c>
      <c r="C2047" s="114">
        <v>0.36</v>
      </c>
      <c r="D2047" s="122" t="s">
        <v>138</v>
      </c>
      <c r="E2047" s="124" t="s">
        <v>710</v>
      </c>
      <c r="F2047" s="39" t="str">
        <f t="shared" si="1"/>
        <v>MGPains43965</v>
      </c>
      <c r="G2047" s="114">
        <v>0.36</v>
      </c>
    </row>
    <row r="2048">
      <c r="A2048" s="118" t="s">
        <v>2270</v>
      </c>
      <c r="B2048" s="119">
        <v>43965.0</v>
      </c>
      <c r="C2048" s="120">
        <v>0.563</v>
      </c>
      <c r="D2048" s="118" t="s">
        <v>138</v>
      </c>
      <c r="E2048" s="121" t="s">
        <v>710</v>
      </c>
      <c r="F2048" s="39" t="str">
        <f t="shared" si="1"/>
        <v>MGPaiva43965</v>
      </c>
      <c r="G2048" s="120">
        <v>0.563</v>
      </c>
    </row>
    <row r="2049">
      <c r="A2049" s="122" t="s">
        <v>2271</v>
      </c>
      <c r="B2049" s="123">
        <v>43965.0</v>
      </c>
      <c r="C2049" s="114">
        <v>0.583</v>
      </c>
      <c r="D2049" s="122" t="s">
        <v>138</v>
      </c>
      <c r="E2049" s="124" t="s">
        <v>710</v>
      </c>
      <c r="F2049" s="39" t="str">
        <f t="shared" si="1"/>
        <v>MGPalma43965</v>
      </c>
      <c r="G2049" s="114">
        <v>0.583</v>
      </c>
    </row>
    <row r="2050">
      <c r="A2050" s="118" t="s">
        <v>2272</v>
      </c>
      <c r="B2050" s="119">
        <v>43965.0</v>
      </c>
      <c r="C2050" s="120">
        <v>0.373</v>
      </c>
      <c r="D2050" s="118" t="s">
        <v>138</v>
      </c>
      <c r="E2050" s="121" t="s">
        <v>710</v>
      </c>
      <c r="F2050" s="39" t="str">
        <f t="shared" si="1"/>
        <v>MGPalmópolis43965</v>
      </c>
      <c r="G2050" s="120">
        <v>0.373</v>
      </c>
    </row>
    <row r="2051">
      <c r="A2051" s="122" t="s">
        <v>2273</v>
      </c>
      <c r="B2051" s="123">
        <v>43965.0</v>
      </c>
      <c r="C2051" s="114">
        <v>0.327</v>
      </c>
      <c r="D2051" s="122" t="s">
        <v>138</v>
      </c>
      <c r="E2051" s="124" t="s">
        <v>710</v>
      </c>
      <c r="F2051" s="39" t="str">
        <f t="shared" si="1"/>
        <v>MGPapagaios43965</v>
      </c>
      <c r="G2051" s="114">
        <v>0.327</v>
      </c>
    </row>
    <row r="2052">
      <c r="A2052" s="118" t="s">
        <v>2274</v>
      </c>
      <c r="B2052" s="119">
        <v>43965.0</v>
      </c>
      <c r="C2052" s="120">
        <v>0.355</v>
      </c>
      <c r="D2052" s="118" t="s">
        <v>138</v>
      </c>
      <c r="E2052" s="121" t="s">
        <v>710</v>
      </c>
      <c r="F2052" s="39" t="str">
        <f t="shared" si="1"/>
        <v>MGPará de Minas43965</v>
      </c>
      <c r="G2052" s="120">
        <v>0.355</v>
      </c>
    </row>
    <row r="2053">
      <c r="A2053" s="122" t="s">
        <v>2275</v>
      </c>
      <c r="B2053" s="123">
        <v>43965.0</v>
      </c>
      <c r="C2053" s="114">
        <v>0.39</v>
      </c>
      <c r="D2053" s="122" t="s">
        <v>138</v>
      </c>
      <c r="E2053" s="124" t="s">
        <v>710</v>
      </c>
      <c r="F2053" s="39" t="str">
        <f t="shared" si="1"/>
        <v>MGParacatu43965</v>
      </c>
      <c r="G2053" s="114">
        <v>0.39</v>
      </c>
    </row>
    <row r="2054">
      <c r="A2054" s="118" t="s">
        <v>2276</v>
      </c>
      <c r="B2054" s="119">
        <v>43965.0</v>
      </c>
      <c r="C2054" s="120">
        <v>0.332</v>
      </c>
      <c r="D2054" s="118" t="s">
        <v>138</v>
      </c>
      <c r="E2054" s="121" t="s">
        <v>710</v>
      </c>
      <c r="F2054" s="39" t="str">
        <f t="shared" si="1"/>
        <v>MGParaguaçu43965</v>
      </c>
      <c r="G2054" s="120">
        <v>0.332</v>
      </c>
    </row>
    <row r="2055">
      <c r="A2055" s="122" t="s">
        <v>2277</v>
      </c>
      <c r="B2055" s="123">
        <v>43965.0</v>
      </c>
      <c r="C2055" s="114">
        <v>0.366</v>
      </c>
      <c r="D2055" s="122" t="s">
        <v>138</v>
      </c>
      <c r="E2055" s="124" t="s">
        <v>710</v>
      </c>
      <c r="F2055" s="39" t="str">
        <f t="shared" si="1"/>
        <v>MGParaisópolis43965</v>
      </c>
      <c r="G2055" s="114">
        <v>0.366</v>
      </c>
    </row>
    <row r="2056">
      <c r="A2056" s="118" t="s">
        <v>2278</v>
      </c>
      <c r="B2056" s="119">
        <v>43965.0</v>
      </c>
      <c r="C2056" s="120">
        <v>0.33</v>
      </c>
      <c r="D2056" s="118" t="s">
        <v>138</v>
      </c>
      <c r="E2056" s="121" t="s">
        <v>710</v>
      </c>
      <c r="F2056" s="39" t="str">
        <f t="shared" si="1"/>
        <v>MGParaopeba43965</v>
      </c>
      <c r="G2056" s="120">
        <v>0.33</v>
      </c>
    </row>
    <row r="2057">
      <c r="A2057" s="122" t="s">
        <v>2279</v>
      </c>
      <c r="B2057" s="123">
        <v>43965.0</v>
      </c>
      <c r="C2057" s="114">
        <v>0.45</v>
      </c>
      <c r="D2057" s="122" t="s">
        <v>138</v>
      </c>
      <c r="E2057" s="124" t="s">
        <v>710</v>
      </c>
      <c r="F2057" s="39" t="str">
        <f t="shared" si="1"/>
        <v>MGPassa Quatro43965</v>
      </c>
      <c r="G2057" s="114">
        <v>0.45</v>
      </c>
    </row>
    <row r="2058">
      <c r="A2058" s="118" t="s">
        <v>2280</v>
      </c>
      <c r="B2058" s="119">
        <v>43965.0</v>
      </c>
      <c r="C2058" s="120">
        <v>0.419</v>
      </c>
      <c r="D2058" s="118" t="s">
        <v>138</v>
      </c>
      <c r="E2058" s="121" t="s">
        <v>710</v>
      </c>
      <c r="F2058" s="39" t="str">
        <f t="shared" si="1"/>
        <v>MGPassa Tempo43965</v>
      </c>
      <c r="G2058" s="120">
        <v>0.419</v>
      </c>
    </row>
    <row r="2059">
      <c r="A2059" s="122" t="s">
        <v>2281</v>
      </c>
      <c r="B2059" s="123">
        <v>43965.0</v>
      </c>
      <c r="C2059" s="114">
        <v>0.391</v>
      </c>
      <c r="D2059" s="122" t="s">
        <v>138</v>
      </c>
      <c r="E2059" s="124" t="s">
        <v>710</v>
      </c>
      <c r="F2059" s="39" t="str">
        <f t="shared" si="1"/>
        <v>MGPassa Vinte43965</v>
      </c>
      <c r="G2059" s="114">
        <v>0.391</v>
      </c>
    </row>
    <row r="2060">
      <c r="A2060" s="118" t="s">
        <v>2282</v>
      </c>
      <c r="B2060" s="119">
        <v>43965.0</v>
      </c>
      <c r="C2060" s="120">
        <v>0.482</v>
      </c>
      <c r="D2060" s="118" t="s">
        <v>138</v>
      </c>
      <c r="E2060" s="121" t="s">
        <v>710</v>
      </c>
      <c r="F2060" s="39" t="str">
        <f t="shared" si="1"/>
        <v>MGPassos43965</v>
      </c>
      <c r="G2060" s="120">
        <v>0.482</v>
      </c>
    </row>
    <row r="2061">
      <c r="A2061" s="122" t="s">
        <v>2283</v>
      </c>
      <c r="B2061" s="123">
        <v>43965.0</v>
      </c>
      <c r="C2061" s="114">
        <v>0.404</v>
      </c>
      <c r="D2061" s="122" t="s">
        <v>138</v>
      </c>
      <c r="E2061" s="124" t="s">
        <v>710</v>
      </c>
      <c r="F2061" s="39" t="str">
        <f t="shared" si="1"/>
        <v>MGPatis43965</v>
      </c>
      <c r="G2061" s="114">
        <v>0.404</v>
      </c>
    </row>
    <row r="2062">
      <c r="A2062" s="118" t="s">
        <v>2284</v>
      </c>
      <c r="B2062" s="119">
        <v>43965.0</v>
      </c>
      <c r="C2062" s="120">
        <v>0.405</v>
      </c>
      <c r="D2062" s="118" t="s">
        <v>138</v>
      </c>
      <c r="E2062" s="121" t="s">
        <v>710</v>
      </c>
      <c r="F2062" s="39" t="str">
        <f t="shared" si="1"/>
        <v>MGPatos de Minas43965</v>
      </c>
      <c r="G2062" s="120">
        <v>0.405</v>
      </c>
    </row>
    <row r="2063">
      <c r="A2063" s="122" t="s">
        <v>2285</v>
      </c>
      <c r="B2063" s="123">
        <v>43965.0</v>
      </c>
      <c r="C2063" s="114">
        <v>0.365</v>
      </c>
      <c r="D2063" s="122" t="s">
        <v>138</v>
      </c>
      <c r="E2063" s="124" t="s">
        <v>710</v>
      </c>
      <c r="F2063" s="39" t="str">
        <f t="shared" si="1"/>
        <v>MGPatrocínio43965</v>
      </c>
      <c r="G2063" s="114">
        <v>0.365</v>
      </c>
    </row>
    <row r="2064">
      <c r="A2064" s="118" t="s">
        <v>2286</v>
      </c>
      <c r="B2064" s="119">
        <v>43965.0</v>
      </c>
      <c r="C2064" s="120">
        <v>0.578</v>
      </c>
      <c r="D2064" s="118" t="s">
        <v>138</v>
      </c>
      <c r="E2064" s="121" t="s">
        <v>710</v>
      </c>
      <c r="F2064" s="39" t="str">
        <f t="shared" si="1"/>
        <v>MGPatrocínio do Muriaé43965</v>
      </c>
      <c r="G2064" s="120">
        <v>0.578</v>
      </c>
    </row>
    <row r="2065">
      <c r="A2065" s="122" t="s">
        <v>2287</v>
      </c>
      <c r="B2065" s="123">
        <v>43965.0</v>
      </c>
      <c r="C2065" s="114">
        <v>0.541</v>
      </c>
      <c r="D2065" s="122" t="s">
        <v>138</v>
      </c>
      <c r="E2065" s="124" t="s">
        <v>710</v>
      </c>
      <c r="F2065" s="39" t="str">
        <f t="shared" si="1"/>
        <v>MGPaula Cândido43965</v>
      </c>
      <c r="G2065" s="114">
        <v>0.541</v>
      </c>
    </row>
    <row r="2066">
      <c r="A2066" s="118" t="s">
        <v>2288</v>
      </c>
      <c r="B2066" s="119">
        <v>43965.0</v>
      </c>
      <c r="C2066" s="120">
        <v>0.304</v>
      </c>
      <c r="D2066" s="118" t="s">
        <v>138</v>
      </c>
      <c r="E2066" s="121" t="s">
        <v>710</v>
      </c>
      <c r="F2066" s="39" t="str">
        <f t="shared" si="1"/>
        <v>MGPaulistas43965</v>
      </c>
      <c r="G2066" s="120">
        <v>0.304</v>
      </c>
    </row>
    <row r="2067">
      <c r="A2067" s="122" t="s">
        <v>2289</v>
      </c>
      <c r="B2067" s="123">
        <v>43965.0</v>
      </c>
      <c r="C2067" s="114">
        <v>0.397</v>
      </c>
      <c r="D2067" s="122" t="s">
        <v>138</v>
      </c>
      <c r="E2067" s="124" t="s">
        <v>710</v>
      </c>
      <c r="F2067" s="39" t="str">
        <f t="shared" si="1"/>
        <v>MGPavão43965</v>
      </c>
      <c r="G2067" s="114">
        <v>0.397</v>
      </c>
    </row>
    <row r="2068">
      <c r="A2068" s="118" t="s">
        <v>2290</v>
      </c>
      <c r="B2068" s="119">
        <v>43965.0</v>
      </c>
      <c r="C2068" s="120">
        <v>0.458</v>
      </c>
      <c r="D2068" s="118" t="s">
        <v>138</v>
      </c>
      <c r="E2068" s="121" t="s">
        <v>710</v>
      </c>
      <c r="F2068" s="39" t="str">
        <f t="shared" si="1"/>
        <v>MGPeçanha43965</v>
      </c>
      <c r="G2068" s="120">
        <v>0.458</v>
      </c>
    </row>
    <row r="2069">
      <c r="A2069" s="122" t="s">
        <v>2291</v>
      </c>
      <c r="B2069" s="123">
        <v>43965.0</v>
      </c>
      <c r="C2069" s="114">
        <v>0.323</v>
      </c>
      <c r="D2069" s="122" t="s">
        <v>138</v>
      </c>
      <c r="E2069" s="124" t="s">
        <v>710</v>
      </c>
      <c r="F2069" s="39" t="str">
        <f t="shared" si="1"/>
        <v>MGPedra Azul43965</v>
      </c>
      <c r="G2069" s="114">
        <v>0.323</v>
      </c>
    </row>
    <row r="2070">
      <c r="A2070" s="118" t="s">
        <v>2292</v>
      </c>
      <c r="B2070" s="119">
        <v>43965.0</v>
      </c>
      <c r="C2070" s="120">
        <v>0.615</v>
      </c>
      <c r="D2070" s="118" t="s">
        <v>138</v>
      </c>
      <c r="E2070" s="121" t="s">
        <v>710</v>
      </c>
      <c r="F2070" s="39" t="str">
        <f t="shared" si="1"/>
        <v>MGPedra Bonita43965</v>
      </c>
      <c r="G2070" s="120">
        <v>0.615</v>
      </c>
    </row>
    <row r="2071">
      <c r="A2071" s="122" t="s">
        <v>2293</v>
      </c>
      <c r="B2071" s="123">
        <v>43965.0</v>
      </c>
      <c r="C2071" s="114">
        <v>0.548</v>
      </c>
      <c r="D2071" s="122" t="s">
        <v>138</v>
      </c>
      <c r="E2071" s="124" t="s">
        <v>710</v>
      </c>
      <c r="F2071" s="39" t="str">
        <f t="shared" si="1"/>
        <v>MGPedra do Anta43965</v>
      </c>
      <c r="G2071" s="114">
        <v>0.548</v>
      </c>
    </row>
    <row r="2072">
      <c r="A2072" s="118" t="s">
        <v>2294</v>
      </c>
      <c r="B2072" s="119">
        <v>43965.0</v>
      </c>
      <c r="C2072" s="120">
        <v>0.431</v>
      </c>
      <c r="D2072" s="118" t="s">
        <v>138</v>
      </c>
      <c r="E2072" s="121" t="s">
        <v>710</v>
      </c>
      <c r="F2072" s="39" t="str">
        <f t="shared" si="1"/>
        <v>MGPedra do Indaiá43965</v>
      </c>
      <c r="G2072" s="120">
        <v>0.431</v>
      </c>
    </row>
    <row r="2073">
      <c r="A2073" s="122" t="s">
        <v>2295</v>
      </c>
      <c r="B2073" s="123">
        <v>43965.0</v>
      </c>
      <c r="C2073" s="114">
        <v>0.44</v>
      </c>
      <c r="D2073" s="122" t="s">
        <v>138</v>
      </c>
      <c r="E2073" s="124" t="s">
        <v>710</v>
      </c>
      <c r="F2073" s="39" t="str">
        <f t="shared" si="1"/>
        <v>MGPedralva43965</v>
      </c>
      <c r="G2073" s="114">
        <v>0.44</v>
      </c>
    </row>
    <row r="2074">
      <c r="A2074" s="118" t="s">
        <v>2296</v>
      </c>
      <c r="B2074" s="119">
        <v>43965.0</v>
      </c>
      <c r="C2074" s="120">
        <v>0.481</v>
      </c>
      <c r="D2074" s="118" t="s">
        <v>138</v>
      </c>
      <c r="E2074" s="121" t="s">
        <v>710</v>
      </c>
      <c r="F2074" s="39" t="str">
        <f t="shared" si="1"/>
        <v>MGPedras de Maria da Cruz43965</v>
      </c>
      <c r="G2074" s="120">
        <v>0.481</v>
      </c>
    </row>
    <row r="2075">
      <c r="A2075" s="122" t="s">
        <v>2297</v>
      </c>
      <c r="B2075" s="123">
        <v>43965.0</v>
      </c>
      <c r="C2075" s="114">
        <v>0.308</v>
      </c>
      <c r="D2075" s="122" t="s">
        <v>138</v>
      </c>
      <c r="E2075" s="124" t="s">
        <v>710</v>
      </c>
      <c r="F2075" s="39" t="str">
        <f t="shared" si="1"/>
        <v>MGPedrinópolis43965</v>
      </c>
      <c r="G2075" s="114">
        <v>0.308</v>
      </c>
    </row>
    <row r="2076">
      <c r="A2076" s="118" t="s">
        <v>2298</v>
      </c>
      <c r="B2076" s="119">
        <v>43965.0</v>
      </c>
      <c r="C2076" s="120">
        <v>0.383</v>
      </c>
      <c r="D2076" s="118" t="s">
        <v>138</v>
      </c>
      <c r="E2076" s="121" t="s">
        <v>710</v>
      </c>
      <c r="F2076" s="39" t="str">
        <f t="shared" si="1"/>
        <v>MGPedro Leopoldo43965</v>
      </c>
      <c r="G2076" s="120">
        <v>0.383</v>
      </c>
    </row>
    <row r="2077">
      <c r="A2077" s="122" t="s">
        <v>2299</v>
      </c>
      <c r="B2077" s="123">
        <v>43965.0</v>
      </c>
      <c r="C2077" s="114">
        <v>0.586</v>
      </c>
      <c r="D2077" s="122" t="s">
        <v>138</v>
      </c>
      <c r="E2077" s="124" t="s">
        <v>710</v>
      </c>
      <c r="F2077" s="39" t="str">
        <f t="shared" si="1"/>
        <v>MGPedro Teixeira43965</v>
      </c>
      <c r="G2077" s="114">
        <v>0.586</v>
      </c>
    </row>
    <row r="2078">
      <c r="A2078" s="118" t="s">
        <v>2300</v>
      </c>
      <c r="B2078" s="119">
        <v>43965.0</v>
      </c>
      <c r="C2078" s="120">
        <v>0.453</v>
      </c>
      <c r="D2078" s="118" t="s">
        <v>138</v>
      </c>
      <c r="E2078" s="121" t="s">
        <v>710</v>
      </c>
      <c r="F2078" s="39" t="str">
        <f t="shared" si="1"/>
        <v>MGPequeri43965</v>
      </c>
      <c r="G2078" s="120">
        <v>0.453</v>
      </c>
    </row>
    <row r="2079">
      <c r="A2079" s="122" t="s">
        <v>2301</v>
      </c>
      <c r="B2079" s="123">
        <v>43965.0</v>
      </c>
      <c r="C2079" s="114">
        <v>0.386</v>
      </c>
      <c r="D2079" s="122" t="s">
        <v>138</v>
      </c>
      <c r="E2079" s="124" t="s">
        <v>710</v>
      </c>
      <c r="F2079" s="39" t="str">
        <f t="shared" si="1"/>
        <v>MGPequi43965</v>
      </c>
      <c r="G2079" s="114">
        <v>0.386</v>
      </c>
    </row>
    <row r="2080">
      <c r="A2080" s="118" t="s">
        <v>2302</v>
      </c>
      <c r="B2080" s="119">
        <v>43965.0</v>
      </c>
      <c r="C2080" s="120">
        <v>0.402</v>
      </c>
      <c r="D2080" s="118" t="s">
        <v>138</v>
      </c>
      <c r="E2080" s="121" t="s">
        <v>710</v>
      </c>
      <c r="F2080" s="39" t="str">
        <f t="shared" si="1"/>
        <v>MGPerdigão43965</v>
      </c>
      <c r="G2080" s="120">
        <v>0.402</v>
      </c>
    </row>
    <row r="2081">
      <c r="A2081" s="122" t="s">
        <v>2303</v>
      </c>
      <c r="B2081" s="123">
        <v>43965.0</v>
      </c>
      <c r="C2081" s="114">
        <v>0.436</v>
      </c>
      <c r="D2081" s="122" t="s">
        <v>138</v>
      </c>
      <c r="E2081" s="124" t="s">
        <v>710</v>
      </c>
      <c r="F2081" s="39" t="str">
        <f t="shared" si="1"/>
        <v>MGPerdizes43965</v>
      </c>
      <c r="G2081" s="114">
        <v>0.436</v>
      </c>
    </row>
    <row r="2082">
      <c r="A2082" s="118" t="s">
        <v>2304</v>
      </c>
      <c r="B2082" s="119">
        <v>43965.0</v>
      </c>
      <c r="C2082" s="120">
        <v>0.336</v>
      </c>
      <c r="D2082" s="118" t="s">
        <v>138</v>
      </c>
      <c r="E2082" s="121" t="s">
        <v>710</v>
      </c>
      <c r="F2082" s="39" t="str">
        <f t="shared" si="1"/>
        <v>MGPerdões43965</v>
      </c>
      <c r="G2082" s="120">
        <v>0.336</v>
      </c>
    </row>
    <row r="2083">
      <c r="A2083" s="122" t="s">
        <v>2305</v>
      </c>
      <c r="B2083" s="123">
        <v>43965.0</v>
      </c>
      <c r="C2083" s="114">
        <v>0.316</v>
      </c>
      <c r="D2083" s="122" t="s">
        <v>138</v>
      </c>
      <c r="E2083" s="124" t="s">
        <v>710</v>
      </c>
      <c r="F2083" s="39" t="str">
        <f t="shared" si="1"/>
        <v>MGPeriquito43965</v>
      </c>
      <c r="G2083" s="114">
        <v>0.316</v>
      </c>
    </row>
    <row r="2084">
      <c r="A2084" s="118" t="s">
        <v>2306</v>
      </c>
      <c r="B2084" s="119">
        <v>43965.0</v>
      </c>
      <c r="C2084" s="120">
        <v>0.528</v>
      </c>
      <c r="D2084" s="118" t="s">
        <v>138</v>
      </c>
      <c r="E2084" s="121" t="s">
        <v>710</v>
      </c>
      <c r="F2084" s="39" t="str">
        <f t="shared" si="1"/>
        <v>MGPescador43965</v>
      </c>
      <c r="G2084" s="120">
        <v>0.528</v>
      </c>
    </row>
    <row r="2085">
      <c r="A2085" s="122" t="s">
        <v>2307</v>
      </c>
      <c r="B2085" s="123">
        <v>43965.0</v>
      </c>
      <c r="C2085" s="114">
        <v>0.362</v>
      </c>
      <c r="D2085" s="122" t="s">
        <v>138</v>
      </c>
      <c r="E2085" s="124" t="s">
        <v>710</v>
      </c>
      <c r="F2085" s="39" t="str">
        <f t="shared" si="1"/>
        <v>MGPiau43965</v>
      </c>
      <c r="G2085" s="114">
        <v>0.362</v>
      </c>
    </row>
    <row r="2086">
      <c r="A2086" s="118" t="s">
        <v>2308</v>
      </c>
      <c r="B2086" s="119">
        <v>43965.0</v>
      </c>
      <c r="C2086" s="120">
        <v>0.424</v>
      </c>
      <c r="D2086" s="118" t="s">
        <v>138</v>
      </c>
      <c r="E2086" s="121" t="s">
        <v>710</v>
      </c>
      <c r="F2086" s="39" t="str">
        <f t="shared" si="1"/>
        <v>MGPiedade de Caratinga43965</v>
      </c>
      <c r="G2086" s="120">
        <v>0.424</v>
      </c>
    </row>
    <row r="2087">
      <c r="A2087" s="122" t="s">
        <v>2309</v>
      </c>
      <c r="B2087" s="123">
        <v>43965.0</v>
      </c>
      <c r="C2087" s="114">
        <v>0.529</v>
      </c>
      <c r="D2087" s="122" t="s">
        <v>138</v>
      </c>
      <c r="E2087" s="124" t="s">
        <v>710</v>
      </c>
      <c r="F2087" s="39" t="str">
        <f t="shared" si="1"/>
        <v>MGPiedade de Ponte Nova43965</v>
      </c>
      <c r="G2087" s="114">
        <v>0.529</v>
      </c>
    </row>
    <row r="2088">
      <c r="A2088" s="118" t="s">
        <v>2310</v>
      </c>
      <c r="B2088" s="119">
        <v>43965.0</v>
      </c>
      <c r="C2088" s="120">
        <v>0.324</v>
      </c>
      <c r="D2088" s="118" t="s">
        <v>138</v>
      </c>
      <c r="E2088" s="121" t="s">
        <v>710</v>
      </c>
      <c r="F2088" s="39" t="str">
        <f t="shared" si="1"/>
        <v>MGPiedade do Rio Grande43965</v>
      </c>
      <c r="G2088" s="120">
        <v>0.324</v>
      </c>
    </row>
    <row r="2089">
      <c r="A2089" s="122" t="s">
        <v>2311</v>
      </c>
      <c r="B2089" s="123">
        <v>43965.0</v>
      </c>
      <c r="C2089" s="114">
        <v>0.5</v>
      </c>
      <c r="D2089" s="122" t="s">
        <v>138</v>
      </c>
      <c r="E2089" s="124" t="s">
        <v>710</v>
      </c>
      <c r="F2089" s="39" t="str">
        <f t="shared" si="1"/>
        <v>MGPiedade dos Gerais43965</v>
      </c>
      <c r="G2089" s="114">
        <v>0.5</v>
      </c>
    </row>
    <row r="2090">
      <c r="A2090" s="118" t="s">
        <v>2312</v>
      </c>
      <c r="B2090" s="119">
        <v>43965.0</v>
      </c>
      <c r="C2090" s="120">
        <v>0.407</v>
      </c>
      <c r="D2090" s="118" t="s">
        <v>138</v>
      </c>
      <c r="E2090" s="121" t="s">
        <v>710</v>
      </c>
      <c r="F2090" s="39" t="str">
        <f t="shared" si="1"/>
        <v>MGPimenta43965</v>
      </c>
      <c r="G2090" s="120">
        <v>0.407</v>
      </c>
    </row>
    <row r="2091">
      <c r="A2091" s="122" t="s">
        <v>2313</v>
      </c>
      <c r="B2091" s="123">
        <v>43965.0</v>
      </c>
      <c r="C2091" s="114">
        <v>0.244</v>
      </c>
      <c r="D2091" s="122" t="s">
        <v>138</v>
      </c>
      <c r="E2091" s="124" t="s">
        <v>710</v>
      </c>
      <c r="F2091" s="39" t="str">
        <f t="shared" si="1"/>
        <v>MGPingo-d'Água43965</v>
      </c>
      <c r="G2091" s="114">
        <v>0.244</v>
      </c>
    </row>
    <row r="2092">
      <c r="A2092" s="118" t="s">
        <v>2314</v>
      </c>
      <c r="B2092" s="119">
        <v>43965.0</v>
      </c>
      <c r="C2092" s="120">
        <v>0.381</v>
      </c>
      <c r="D2092" s="118" t="s">
        <v>138</v>
      </c>
      <c r="E2092" s="121" t="s">
        <v>710</v>
      </c>
      <c r="F2092" s="39" t="str">
        <f t="shared" si="1"/>
        <v>MGPintópolis43965</v>
      </c>
      <c r="G2092" s="120">
        <v>0.381</v>
      </c>
    </row>
    <row r="2093">
      <c r="A2093" s="122" t="s">
        <v>2315</v>
      </c>
      <c r="B2093" s="123">
        <v>43965.0</v>
      </c>
      <c r="C2093" s="114">
        <v>0.312</v>
      </c>
      <c r="D2093" s="122" t="s">
        <v>138</v>
      </c>
      <c r="E2093" s="124" t="s">
        <v>710</v>
      </c>
      <c r="F2093" s="39" t="str">
        <f t="shared" si="1"/>
        <v>MGPiracema43965</v>
      </c>
      <c r="G2093" s="114">
        <v>0.312</v>
      </c>
    </row>
    <row r="2094">
      <c r="A2094" s="118" t="s">
        <v>2316</v>
      </c>
      <c r="B2094" s="119">
        <v>43965.0</v>
      </c>
      <c r="C2094" s="120">
        <v>0.364</v>
      </c>
      <c r="D2094" s="118" t="s">
        <v>138</v>
      </c>
      <c r="E2094" s="121" t="s">
        <v>710</v>
      </c>
      <c r="F2094" s="39" t="str">
        <f t="shared" si="1"/>
        <v>MGPirajuba43965</v>
      </c>
      <c r="G2094" s="120">
        <v>0.364</v>
      </c>
    </row>
    <row r="2095">
      <c r="A2095" s="122" t="s">
        <v>2317</v>
      </c>
      <c r="B2095" s="123">
        <v>43965.0</v>
      </c>
      <c r="C2095" s="114">
        <v>0.486</v>
      </c>
      <c r="D2095" s="122" t="s">
        <v>138</v>
      </c>
      <c r="E2095" s="124" t="s">
        <v>710</v>
      </c>
      <c r="F2095" s="39" t="str">
        <f t="shared" si="1"/>
        <v>MGPiranga43965</v>
      </c>
      <c r="G2095" s="114">
        <v>0.486</v>
      </c>
    </row>
    <row r="2096">
      <c r="A2096" s="118" t="s">
        <v>2318</v>
      </c>
      <c r="B2096" s="119">
        <v>43965.0</v>
      </c>
      <c r="C2096" s="120">
        <v>0.464</v>
      </c>
      <c r="D2096" s="118" t="s">
        <v>138</v>
      </c>
      <c r="E2096" s="121" t="s">
        <v>710</v>
      </c>
      <c r="F2096" s="39" t="str">
        <f t="shared" si="1"/>
        <v>MGPiranguçu43965</v>
      </c>
      <c r="G2096" s="120">
        <v>0.464</v>
      </c>
    </row>
    <row r="2097">
      <c r="A2097" s="122" t="s">
        <v>2319</v>
      </c>
      <c r="B2097" s="123">
        <v>43965.0</v>
      </c>
      <c r="C2097" s="114">
        <v>0.384</v>
      </c>
      <c r="D2097" s="122" t="s">
        <v>138</v>
      </c>
      <c r="E2097" s="124" t="s">
        <v>710</v>
      </c>
      <c r="F2097" s="39" t="str">
        <f t="shared" si="1"/>
        <v>MGPiranguinho43965</v>
      </c>
      <c r="G2097" s="114">
        <v>0.384</v>
      </c>
    </row>
    <row r="2098">
      <c r="A2098" s="118" t="s">
        <v>2320</v>
      </c>
      <c r="B2098" s="119">
        <v>43965.0</v>
      </c>
      <c r="C2098" s="120">
        <v>0.34</v>
      </c>
      <c r="D2098" s="118" t="s">
        <v>138</v>
      </c>
      <c r="E2098" s="121" t="s">
        <v>710</v>
      </c>
      <c r="F2098" s="39" t="str">
        <f t="shared" si="1"/>
        <v>MGPirapetinga43965</v>
      </c>
      <c r="G2098" s="120">
        <v>0.34</v>
      </c>
    </row>
    <row r="2099">
      <c r="A2099" s="122" t="s">
        <v>2321</v>
      </c>
      <c r="B2099" s="123">
        <v>43965.0</v>
      </c>
      <c r="C2099" s="114">
        <v>0.372</v>
      </c>
      <c r="D2099" s="122" t="s">
        <v>138</v>
      </c>
      <c r="E2099" s="124" t="s">
        <v>710</v>
      </c>
      <c r="F2099" s="39" t="str">
        <f t="shared" si="1"/>
        <v>MGPirapora43965</v>
      </c>
      <c r="G2099" s="114">
        <v>0.372</v>
      </c>
    </row>
    <row r="2100">
      <c r="A2100" s="118" t="s">
        <v>2322</v>
      </c>
      <c r="B2100" s="119">
        <v>43965.0</v>
      </c>
      <c r="C2100" s="120">
        <v>0.425</v>
      </c>
      <c r="D2100" s="118" t="s">
        <v>138</v>
      </c>
      <c r="E2100" s="121" t="s">
        <v>710</v>
      </c>
      <c r="F2100" s="39" t="str">
        <f t="shared" si="1"/>
        <v>MGPiraúba43965</v>
      </c>
      <c r="G2100" s="120">
        <v>0.425</v>
      </c>
    </row>
    <row r="2101">
      <c r="A2101" s="122" t="s">
        <v>2323</v>
      </c>
      <c r="B2101" s="123">
        <v>43965.0</v>
      </c>
      <c r="C2101" s="114">
        <v>0.368</v>
      </c>
      <c r="D2101" s="122" t="s">
        <v>138</v>
      </c>
      <c r="E2101" s="124" t="s">
        <v>710</v>
      </c>
      <c r="F2101" s="39" t="str">
        <f t="shared" si="1"/>
        <v>MGPitangui43965</v>
      </c>
      <c r="G2101" s="114">
        <v>0.368</v>
      </c>
    </row>
    <row r="2102">
      <c r="A2102" s="118" t="s">
        <v>2324</v>
      </c>
      <c r="B2102" s="119">
        <v>43965.0</v>
      </c>
      <c r="C2102" s="120">
        <v>0.369</v>
      </c>
      <c r="D2102" s="118" t="s">
        <v>138</v>
      </c>
      <c r="E2102" s="121" t="s">
        <v>710</v>
      </c>
      <c r="F2102" s="39" t="str">
        <f t="shared" si="1"/>
        <v>MGPiumhi43965</v>
      </c>
      <c r="G2102" s="120">
        <v>0.369</v>
      </c>
    </row>
    <row r="2103">
      <c r="A2103" s="122" t="s">
        <v>2325</v>
      </c>
      <c r="B2103" s="123">
        <v>43965.0</v>
      </c>
      <c r="C2103" s="114">
        <v>0.362</v>
      </c>
      <c r="D2103" s="122" t="s">
        <v>138</v>
      </c>
      <c r="E2103" s="124" t="s">
        <v>710</v>
      </c>
      <c r="F2103" s="39" t="str">
        <f t="shared" si="1"/>
        <v>MGPlanura43965</v>
      </c>
      <c r="G2103" s="114">
        <v>0.362</v>
      </c>
    </row>
    <row r="2104">
      <c r="A2104" s="118" t="s">
        <v>2326</v>
      </c>
      <c r="B2104" s="119">
        <v>43965.0</v>
      </c>
      <c r="C2104" s="120">
        <v>0.434</v>
      </c>
      <c r="D2104" s="118" t="s">
        <v>138</v>
      </c>
      <c r="E2104" s="121" t="s">
        <v>710</v>
      </c>
      <c r="F2104" s="39" t="str">
        <f t="shared" si="1"/>
        <v>MGPoço Fundo43965</v>
      </c>
      <c r="G2104" s="120">
        <v>0.434</v>
      </c>
    </row>
    <row r="2105">
      <c r="A2105" s="122" t="s">
        <v>2327</v>
      </c>
      <c r="B2105" s="123">
        <v>43965.0</v>
      </c>
      <c r="C2105" s="114">
        <v>0.38</v>
      </c>
      <c r="D2105" s="122" t="s">
        <v>138</v>
      </c>
      <c r="E2105" s="124" t="s">
        <v>710</v>
      </c>
      <c r="F2105" s="39" t="str">
        <f t="shared" si="1"/>
        <v>MGPoços de Caldas43965</v>
      </c>
      <c r="G2105" s="114">
        <v>0.38</v>
      </c>
    </row>
    <row r="2106">
      <c r="A2106" s="118" t="s">
        <v>2328</v>
      </c>
      <c r="B2106" s="119">
        <v>43965.0</v>
      </c>
      <c r="C2106" s="120">
        <v>0.478</v>
      </c>
      <c r="D2106" s="118" t="s">
        <v>138</v>
      </c>
      <c r="E2106" s="121" t="s">
        <v>710</v>
      </c>
      <c r="F2106" s="39" t="str">
        <f t="shared" si="1"/>
        <v>MGPocrane43965</v>
      </c>
      <c r="G2106" s="120">
        <v>0.478</v>
      </c>
    </row>
    <row r="2107">
      <c r="A2107" s="122" t="s">
        <v>2329</v>
      </c>
      <c r="B2107" s="123">
        <v>43965.0</v>
      </c>
      <c r="C2107" s="114">
        <v>0.351</v>
      </c>
      <c r="D2107" s="122" t="s">
        <v>138</v>
      </c>
      <c r="E2107" s="124" t="s">
        <v>710</v>
      </c>
      <c r="F2107" s="39" t="str">
        <f t="shared" si="1"/>
        <v>MGPompéu43965</v>
      </c>
      <c r="G2107" s="114">
        <v>0.351</v>
      </c>
    </row>
    <row r="2108">
      <c r="A2108" s="118" t="s">
        <v>2330</v>
      </c>
      <c r="B2108" s="119">
        <v>43965.0</v>
      </c>
      <c r="C2108" s="120">
        <v>0.428</v>
      </c>
      <c r="D2108" s="118" t="s">
        <v>138</v>
      </c>
      <c r="E2108" s="121" t="s">
        <v>710</v>
      </c>
      <c r="F2108" s="39" t="str">
        <f t="shared" si="1"/>
        <v>MGPonte Nova43965</v>
      </c>
      <c r="G2108" s="120">
        <v>0.428</v>
      </c>
    </row>
    <row r="2109">
      <c r="A2109" s="122" t="s">
        <v>2331</v>
      </c>
      <c r="B2109" s="123">
        <v>43965.0</v>
      </c>
      <c r="C2109" s="114">
        <v>0.219</v>
      </c>
      <c r="D2109" s="122" t="s">
        <v>138</v>
      </c>
      <c r="E2109" s="124" t="s">
        <v>710</v>
      </c>
      <c r="F2109" s="39" t="str">
        <f t="shared" si="1"/>
        <v>MGPonto Chique43965</v>
      </c>
      <c r="G2109" s="114">
        <v>0.219</v>
      </c>
    </row>
    <row r="2110">
      <c r="A2110" s="118" t="s">
        <v>2332</v>
      </c>
      <c r="B2110" s="119">
        <v>43965.0</v>
      </c>
      <c r="C2110" s="120">
        <v>0.436</v>
      </c>
      <c r="D2110" s="118" t="s">
        <v>138</v>
      </c>
      <c r="E2110" s="121" t="s">
        <v>710</v>
      </c>
      <c r="F2110" s="39" t="str">
        <f t="shared" si="1"/>
        <v>MGPonto dos Volantes43965</v>
      </c>
      <c r="G2110" s="120">
        <v>0.436</v>
      </c>
    </row>
    <row r="2111">
      <c r="A2111" s="122" t="s">
        <v>2333</v>
      </c>
      <c r="B2111" s="123">
        <v>43965.0</v>
      </c>
      <c r="C2111" s="114">
        <v>0.337</v>
      </c>
      <c r="D2111" s="122" t="s">
        <v>138</v>
      </c>
      <c r="E2111" s="124" t="s">
        <v>710</v>
      </c>
      <c r="F2111" s="39" t="str">
        <f t="shared" si="1"/>
        <v>MGPorteirinha43965</v>
      </c>
      <c r="G2111" s="114">
        <v>0.337</v>
      </c>
    </row>
    <row r="2112">
      <c r="A2112" s="118" t="s">
        <v>2334</v>
      </c>
      <c r="B2112" s="119">
        <v>43965.0</v>
      </c>
      <c r="C2112" s="120">
        <v>0.413</v>
      </c>
      <c r="D2112" s="118" t="s">
        <v>138</v>
      </c>
      <c r="E2112" s="121" t="s">
        <v>710</v>
      </c>
      <c r="F2112" s="39" t="str">
        <f t="shared" si="1"/>
        <v>MGPorto Firme43965</v>
      </c>
      <c r="G2112" s="120">
        <v>0.413</v>
      </c>
    </row>
    <row r="2113">
      <c r="A2113" s="122" t="s">
        <v>2335</v>
      </c>
      <c r="B2113" s="123">
        <v>43965.0</v>
      </c>
      <c r="C2113" s="114">
        <v>0.455</v>
      </c>
      <c r="D2113" s="122" t="s">
        <v>138</v>
      </c>
      <c r="E2113" s="124" t="s">
        <v>710</v>
      </c>
      <c r="F2113" s="39" t="str">
        <f t="shared" si="1"/>
        <v>MGPoté43965</v>
      </c>
      <c r="G2113" s="114">
        <v>0.455</v>
      </c>
    </row>
    <row r="2114">
      <c r="A2114" s="118" t="s">
        <v>2336</v>
      </c>
      <c r="B2114" s="119">
        <v>43965.0</v>
      </c>
      <c r="C2114" s="120">
        <v>0.364</v>
      </c>
      <c r="D2114" s="118" t="s">
        <v>138</v>
      </c>
      <c r="E2114" s="121" t="s">
        <v>710</v>
      </c>
      <c r="F2114" s="39" t="str">
        <f t="shared" si="1"/>
        <v>MGPouso Alegre43965</v>
      </c>
      <c r="G2114" s="120">
        <v>0.364</v>
      </c>
    </row>
    <row r="2115">
      <c r="A2115" s="122" t="s">
        <v>2337</v>
      </c>
      <c r="B2115" s="123">
        <v>43965.0</v>
      </c>
      <c r="C2115" s="114">
        <v>0.493</v>
      </c>
      <c r="D2115" s="122" t="s">
        <v>138</v>
      </c>
      <c r="E2115" s="124" t="s">
        <v>710</v>
      </c>
      <c r="F2115" s="39" t="str">
        <f t="shared" si="1"/>
        <v>MGPouso Alto43965</v>
      </c>
      <c r="G2115" s="114">
        <v>0.493</v>
      </c>
    </row>
    <row r="2116">
      <c r="A2116" s="118" t="s">
        <v>2338</v>
      </c>
      <c r="B2116" s="119">
        <v>43965.0</v>
      </c>
      <c r="C2116" s="120">
        <v>0.472</v>
      </c>
      <c r="D2116" s="118" t="s">
        <v>138</v>
      </c>
      <c r="E2116" s="121" t="s">
        <v>710</v>
      </c>
      <c r="F2116" s="39" t="str">
        <f t="shared" si="1"/>
        <v>MGPrados43965</v>
      </c>
      <c r="G2116" s="120">
        <v>0.472</v>
      </c>
    </row>
    <row r="2117">
      <c r="A2117" s="122" t="s">
        <v>2339</v>
      </c>
      <c r="B2117" s="123">
        <v>43965.0</v>
      </c>
      <c r="C2117" s="114">
        <v>0.368</v>
      </c>
      <c r="D2117" s="122" t="s">
        <v>138</v>
      </c>
      <c r="E2117" s="124" t="s">
        <v>710</v>
      </c>
      <c r="F2117" s="39" t="str">
        <f t="shared" si="1"/>
        <v>MGPrata43965</v>
      </c>
      <c r="G2117" s="114">
        <v>0.368</v>
      </c>
    </row>
    <row r="2118">
      <c r="A2118" s="118" t="s">
        <v>2340</v>
      </c>
      <c r="B2118" s="119">
        <v>43965.0</v>
      </c>
      <c r="C2118" s="120">
        <v>0.412</v>
      </c>
      <c r="D2118" s="118" t="s">
        <v>138</v>
      </c>
      <c r="E2118" s="121" t="s">
        <v>710</v>
      </c>
      <c r="F2118" s="39" t="str">
        <f t="shared" si="1"/>
        <v>MGPratápolis43965</v>
      </c>
      <c r="G2118" s="120">
        <v>0.412</v>
      </c>
    </row>
    <row r="2119">
      <c r="A2119" s="122" t="s">
        <v>2341</v>
      </c>
      <c r="B2119" s="123">
        <v>43965.0</v>
      </c>
      <c r="C2119" s="114">
        <v>0.28</v>
      </c>
      <c r="D2119" s="122" t="s">
        <v>138</v>
      </c>
      <c r="E2119" s="124" t="s">
        <v>710</v>
      </c>
      <c r="F2119" s="39" t="str">
        <f t="shared" si="1"/>
        <v>MGPratinha43965</v>
      </c>
      <c r="G2119" s="114">
        <v>0.28</v>
      </c>
    </row>
    <row r="2120">
      <c r="A2120" s="118" t="s">
        <v>2342</v>
      </c>
      <c r="B2120" s="119">
        <v>43965.0</v>
      </c>
      <c r="C2120" s="120">
        <v>0.355</v>
      </c>
      <c r="D2120" s="118" t="s">
        <v>138</v>
      </c>
      <c r="E2120" s="121" t="s">
        <v>710</v>
      </c>
      <c r="F2120" s="39" t="str">
        <f t="shared" si="1"/>
        <v>MGPresidente Bernardes43965</v>
      </c>
      <c r="G2120" s="120">
        <v>0.355</v>
      </c>
    </row>
    <row r="2121">
      <c r="A2121" s="122" t="s">
        <v>1484</v>
      </c>
      <c r="B2121" s="123">
        <v>43965.0</v>
      </c>
      <c r="C2121" s="114">
        <v>0.429</v>
      </c>
      <c r="D2121" s="122" t="s">
        <v>138</v>
      </c>
      <c r="E2121" s="124" t="s">
        <v>710</v>
      </c>
      <c r="F2121" s="39" t="str">
        <f t="shared" si="1"/>
        <v>MGPresidente Juscelino43965</v>
      </c>
      <c r="G2121" s="114">
        <v>0.429</v>
      </c>
    </row>
    <row r="2122">
      <c r="A2122" s="118" t="s">
        <v>2343</v>
      </c>
      <c r="B2122" s="119">
        <v>43965.0</v>
      </c>
      <c r="C2122" s="120">
        <v>0.381</v>
      </c>
      <c r="D2122" s="118" t="s">
        <v>138</v>
      </c>
      <c r="E2122" s="121" t="s">
        <v>710</v>
      </c>
      <c r="F2122" s="39" t="str">
        <f t="shared" si="1"/>
        <v>MGPresidente Kubitschek43965</v>
      </c>
      <c r="G2122" s="120">
        <v>0.381</v>
      </c>
    </row>
    <row r="2123">
      <c r="A2123" s="122" t="s">
        <v>2344</v>
      </c>
      <c r="B2123" s="123">
        <v>43965.0</v>
      </c>
      <c r="C2123" s="114">
        <v>0.422</v>
      </c>
      <c r="D2123" s="122" t="s">
        <v>138</v>
      </c>
      <c r="E2123" s="124" t="s">
        <v>710</v>
      </c>
      <c r="F2123" s="39" t="str">
        <f t="shared" si="1"/>
        <v>MGPresidente Olegário43965</v>
      </c>
      <c r="G2123" s="114">
        <v>0.422</v>
      </c>
    </row>
    <row r="2124">
      <c r="A2124" s="118" t="s">
        <v>2345</v>
      </c>
      <c r="B2124" s="119">
        <v>43965.0</v>
      </c>
      <c r="C2124" s="120">
        <v>0.332</v>
      </c>
      <c r="D2124" s="118" t="s">
        <v>138</v>
      </c>
      <c r="E2124" s="121" t="s">
        <v>710</v>
      </c>
      <c r="F2124" s="39" t="str">
        <f t="shared" si="1"/>
        <v>MGPrudente de Morais43965</v>
      </c>
      <c r="G2124" s="120">
        <v>0.332</v>
      </c>
    </row>
    <row r="2125">
      <c r="A2125" s="122" t="s">
        <v>2346</v>
      </c>
      <c r="B2125" s="123">
        <v>43965.0</v>
      </c>
      <c r="C2125" s="114">
        <v>0.465</v>
      </c>
      <c r="D2125" s="122" t="s">
        <v>138</v>
      </c>
      <c r="E2125" s="124" t="s">
        <v>710</v>
      </c>
      <c r="F2125" s="39" t="str">
        <f t="shared" si="1"/>
        <v>MGQuartel Geral43965</v>
      </c>
      <c r="G2125" s="114">
        <v>0.465</v>
      </c>
    </row>
    <row r="2126">
      <c r="A2126" s="118" t="s">
        <v>2347</v>
      </c>
      <c r="B2126" s="119">
        <v>43965.0</v>
      </c>
      <c r="C2126" s="120">
        <v>0.365</v>
      </c>
      <c r="D2126" s="118" t="s">
        <v>138</v>
      </c>
      <c r="E2126" s="121" t="s">
        <v>710</v>
      </c>
      <c r="F2126" s="39" t="str">
        <f t="shared" si="1"/>
        <v>MGRaposos43965</v>
      </c>
      <c r="G2126" s="120">
        <v>0.365</v>
      </c>
    </row>
    <row r="2127">
      <c r="A2127" s="122" t="s">
        <v>2348</v>
      </c>
      <c r="B2127" s="123">
        <v>43965.0</v>
      </c>
      <c r="C2127" s="114">
        <v>0.402</v>
      </c>
      <c r="D2127" s="122" t="s">
        <v>138</v>
      </c>
      <c r="E2127" s="124" t="s">
        <v>710</v>
      </c>
      <c r="F2127" s="39" t="str">
        <f t="shared" si="1"/>
        <v>MGRaul Soares43965</v>
      </c>
      <c r="G2127" s="114">
        <v>0.402</v>
      </c>
    </row>
    <row r="2128">
      <c r="A2128" s="118" t="s">
        <v>2349</v>
      </c>
      <c r="B2128" s="119">
        <v>43965.0</v>
      </c>
      <c r="C2128" s="120">
        <v>0.486</v>
      </c>
      <c r="D2128" s="118" t="s">
        <v>138</v>
      </c>
      <c r="E2128" s="121" t="s">
        <v>710</v>
      </c>
      <c r="F2128" s="39" t="str">
        <f t="shared" si="1"/>
        <v>MGRecreio43965</v>
      </c>
      <c r="G2128" s="120">
        <v>0.486</v>
      </c>
    </row>
    <row r="2129">
      <c r="A2129" s="122" t="s">
        <v>2350</v>
      </c>
      <c r="B2129" s="123">
        <v>43965.0</v>
      </c>
      <c r="C2129" s="114">
        <v>0.448</v>
      </c>
      <c r="D2129" s="122" t="s">
        <v>138</v>
      </c>
      <c r="E2129" s="124" t="s">
        <v>710</v>
      </c>
      <c r="F2129" s="39" t="str">
        <f t="shared" si="1"/>
        <v>MGReduto43965</v>
      </c>
      <c r="G2129" s="114">
        <v>0.448</v>
      </c>
    </row>
    <row r="2130">
      <c r="A2130" s="118" t="s">
        <v>2351</v>
      </c>
      <c r="B2130" s="119">
        <v>43965.0</v>
      </c>
      <c r="C2130" s="120">
        <v>0.365</v>
      </c>
      <c r="D2130" s="118" t="s">
        <v>138</v>
      </c>
      <c r="E2130" s="121" t="s">
        <v>710</v>
      </c>
      <c r="F2130" s="39" t="str">
        <f t="shared" si="1"/>
        <v>MGResende Costa43965</v>
      </c>
      <c r="G2130" s="120">
        <v>0.365</v>
      </c>
    </row>
    <row r="2131">
      <c r="A2131" s="122" t="s">
        <v>2352</v>
      </c>
      <c r="B2131" s="123">
        <v>43965.0</v>
      </c>
      <c r="C2131" s="114">
        <v>0.428</v>
      </c>
      <c r="D2131" s="122" t="s">
        <v>138</v>
      </c>
      <c r="E2131" s="124" t="s">
        <v>710</v>
      </c>
      <c r="F2131" s="39" t="str">
        <f t="shared" si="1"/>
        <v>MGResplendor43965</v>
      </c>
      <c r="G2131" s="114">
        <v>0.428</v>
      </c>
    </row>
    <row r="2132">
      <c r="A2132" s="118" t="s">
        <v>2353</v>
      </c>
      <c r="B2132" s="119">
        <v>43965.0</v>
      </c>
      <c r="C2132" s="120">
        <v>0.447</v>
      </c>
      <c r="D2132" s="118" t="s">
        <v>138</v>
      </c>
      <c r="E2132" s="121" t="s">
        <v>710</v>
      </c>
      <c r="F2132" s="39" t="str">
        <f t="shared" si="1"/>
        <v>MGRessaquinha43965</v>
      </c>
      <c r="G2132" s="120">
        <v>0.447</v>
      </c>
    </row>
    <row r="2133">
      <c r="A2133" s="122" t="s">
        <v>2354</v>
      </c>
      <c r="B2133" s="123">
        <v>43965.0</v>
      </c>
      <c r="C2133" s="114">
        <v>0.386</v>
      </c>
      <c r="D2133" s="122" t="s">
        <v>138</v>
      </c>
      <c r="E2133" s="124" t="s">
        <v>710</v>
      </c>
      <c r="F2133" s="39" t="str">
        <f t="shared" si="1"/>
        <v>MGRiachinho43965</v>
      </c>
      <c r="G2133" s="114">
        <v>0.386</v>
      </c>
    </row>
    <row r="2134">
      <c r="A2134" s="118" t="s">
        <v>2355</v>
      </c>
      <c r="B2134" s="119">
        <v>43965.0</v>
      </c>
      <c r="C2134" s="120">
        <v>0.5</v>
      </c>
      <c r="D2134" s="118" t="s">
        <v>138</v>
      </c>
      <c r="E2134" s="121" t="s">
        <v>710</v>
      </c>
      <c r="F2134" s="39" t="str">
        <f t="shared" si="1"/>
        <v>MGRiacho dos Machados43965</v>
      </c>
      <c r="G2134" s="120">
        <v>0.5</v>
      </c>
    </row>
    <row r="2135">
      <c r="A2135" s="122" t="s">
        <v>2356</v>
      </c>
      <c r="B2135" s="123">
        <v>43965.0</v>
      </c>
      <c r="C2135" s="114">
        <v>0.377</v>
      </c>
      <c r="D2135" s="122" t="s">
        <v>138</v>
      </c>
      <c r="E2135" s="124" t="s">
        <v>710</v>
      </c>
      <c r="F2135" s="39" t="str">
        <f t="shared" si="1"/>
        <v>MGRibeirão das Neves43965</v>
      </c>
      <c r="G2135" s="114">
        <v>0.377</v>
      </c>
    </row>
    <row r="2136">
      <c r="A2136" s="118" t="s">
        <v>2357</v>
      </c>
      <c r="B2136" s="119">
        <v>43965.0</v>
      </c>
      <c r="C2136" s="120">
        <v>0.447</v>
      </c>
      <c r="D2136" s="118" t="s">
        <v>138</v>
      </c>
      <c r="E2136" s="121" t="s">
        <v>710</v>
      </c>
      <c r="F2136" s="39" t="str">
        <f t="shared" si="1"/>
        <v>MGRibeirão Vermelho43965</v>
      </c>
      <c r="G2136" s="120">
        <v>0.447</v>
      </c>
    </row>
    <row r="2137">
      <c r="A2137" s="122" t="s">
        <v>2358</v>
      </c>
      <c r="B2137" s="123">
        <v>43965.0</v>
      </c>
      <c r="C2137" s="114">
        <v>0.422</v>
      </c>
      <c r="D2137" s="122" t="s">
        <v>138</v>
      </c>
      <c r="E2137" s="124" t="s">
        <v>710</v>
      </c>
      <c r="F2137" s="39" t="str">
        <f t="shared" si="1"/>
        <v>MGRio Acima43965</v>
      </c>
      <c r="G2137" s="114">
        <v>0.422</v>
      </c>
    </row>
    <row r="2138">
      <c r="A2138" s="118" t="s">
        <v>2359</v>
      </c>
      <c r="B2138" s="119">
        <v>43965.0</v>
      </c>
      <c r="C2138" s="120">
        <v>0.301</v>
      </c>
      <c r="D2138" s="118" t="s">
        <v>138</v>
      </c>
      <c r="E2138" s="121" t="s">
        <v>710</v>
      </c>
      <c r="F2138" s="39" t="str">
        <f t="shared" si="1"/>
        <v>MGRio Casca43965</v>
      </c>
      <c r="G2138" s="120">
        <v>0.301</v>
      </c>
    </row>
    <row r="2139">
      <c r="A2139" s="122" t="s">
        <v>2360</v>
      </c>
      <c r="B2139" s="123">
        <v>43965.0</v>
      </c>
      <c r="C2139" s="114">
        <v>0.375</v>
      </c>
      <c r="D2139" s="122" t="s">
        <v>138</v>
      </c>
      <c r="E2139" s="124" t="s">
        <v>710</v>
      </c>
      <c r="F2139" s="39" t="str">
        <f t="shared" si="1"/>
        <v>MGRio do Prado43965</v>
      </c>
      <c r="G2139" s="114">
        <v>0.375</v>
      </c>
    </row>
    <row r="2140">
      <c r="A2140" s="118" t="s">
        <v>2361</v>
      </c>
      <c r="B2140" s="119">
        <v>43965.0</v>
      </c>
      <c r="C2140" s="120">
        <v>0.593</v>
      </c>
      <c r="D2140" s="118" t="s">
        <v>138</v>
      </c>
      <c r="E2140" s="121" t="s">
        <v>710</v>
      </c>
      <c r="F2140" s="39" t="str">
        <f t="shared" si="1"/>
        <v>MGRio Doce43965</v>
      </c>
      <c r="G2140" s="120">
        <v>0.593</v>
      </c>
    </row>
    <row r="2141">
      <c r="A2141" s="122" t="s">
        <v>2362</v>
      </c>
      <c r="B2141" s="123">
        <v>43965.0</v>
      </c>
      <c r="C2141" s="114">
        <v>0.516</v>
      </c>
      <c r="D2141" s="122" t="s">
        <v>138</v>
      </c>
      <c r="E2141" s="124" t="s">
        <v>710</v>
      </c>
      <c r="F2141" s="39" t="str">
        <f t="shared" si="1"/>
        <v>MGRio Espera43965</v>
      </c>
      <c r="G2141" s="114">
        <v>0.516</v>
      </c>
    </row>
    <row r="2142">
      <c r="A2142" s="118" t="s">
        <v>2363</v>
      </c>
      <c r="B2142" s="119">
        <v>43965.0</v>
      </c>
      <c r="C2142" s="120">
        <v>0.303</v>
      </c>
      <c r="D2142" s="118" t="s">
        <v>138</v>
      </c>
      <c r="E2142" s="121" t="s">
        <v>710</v>
      </c>
      <c r="F2142" s="39" t="str">
        <f t="shared" si="1"/>
        <v>MGRio Manso43965</v>
      </c>
      <c r="G2142" s="120">
        <v>0.303</v>
      </c>
    </row>
    <row r="2143">
      <c r="A2143" s="122" t="s">
        <v>2364</v>
      </c>
      <c r="B2143" s="123">
        <v>43965.0</v>
      </c>
      <c r="C2143" s="114">
        <v>0.401</v>
      </c>
      <c r="D2143" s="122" t="s">
        <v>138</v>
      </c>
      <c r="E2143" s="124" t="s">
        <v>710</v>
      </c>
      <c r="F2143" s="39" t="str">
        <f t="shared" si="1"/>
        <v>MGRio Novo43965</v>
      </c>
      <c r="G2143" s="114">
        <v>0.401</v>
      </c>
    </row>
    <row r="2144">
      <c r="A2144" s="118" t="s">
        <v>2365</v>
      </c>
      <c r="B2144" s="119">
        <v>43965.0</v>
      </c>
      <c r="C2144" s="120">
        <v>0.362</v>
      </c>
      <c r="D2144" s="118" t="s">
        <v>138</v>
      </c>
      <c r="E2144" s="121" t="s">
        <v>710</v>
      </c>
      <c r="F2144" s="39" t="str">
        <f t="shared" si="1"/>
        <v>MGRio Paranaíba43965</v>
      </c>
      <c r="G2144" s="120">
        <v>0.362</v>
      </c>
    </row>
    <row r="2145">
      <c r="A2145" s="122" t="s">
        <v>2366</v>
      </c>
      <c r="B2145" s="123">
        <v>43965.0</v>
      </c>
      <c r="C2145" s="114">
        <v>0.382</v>
      </c>
      <c r="D2145" s="122" t="s">
        <v>138</v>
      </c>
      <c r="E2145" s="124" t="s">
        <v>710</v>
      </c>
      <c r="F2145" s="39" t="str">
        <f t="shared" si="1"/>
        <v>MGRio Pardo de Minas43965</v>
      </c>
      <c r="G2145" s="114">
        <v>0.382</v>
      </c>
    </row>
    <row r="2146">
      <c r="A2146" s="118" t="s">
        <v>2367</v>
      </c>
      <c r="B2146" s="119">
        <v>43965.0</v>
      </c>
      <c r="C2146" s="120">
        <v>0.369</v>
      </c>
      <c r="D2146" s="118" t="s">
        <v>138</v>
      </c>
      <c r="E2146" s="121" t="s">
        <v>710</v>
      </c>
      <c r="F2146" s="39" t="str">
        <f t="shared" si="1"/>
        <v>MGRio Piracicaba43965</v>
      </c>
      <c r="G2146" s="120">
        <v>0.369</v>
      </c>
    </row>
    <row r="2147">
      <c r="A2147" s="122" t="s">
        <v>2368</v>
      </c>
      <c r="B2147" s="123">
        <v>43965.0</v>
      </c>
      <c r="C2147" s="114">
        <v>0.388</v>
      </c>
      <c r="D2147" s="122" t="s">
        <v>138</v>
      </c>
      <c r="E2147" s="124" t="s">
        <v>710</v>
      </c>
      <c r="F2147" s="39" t="str">
        <f t="shared" si="1"/>
        <v>MGRio Pomba43965</v>
      </c>
      <c r="G2147" s="114">
        <v>0.388</v>
      </c>
    </row>
    <row r="2148">
      <c r="A2148" s="118" t="s">
        <v>2369</v>
      </c>
      <c r="B2148" s="119">
        <v>43965.0</v>
      </c>
      <c r="C2148" s="120">
        <v>0.486</v>
      </c>
      <c r="D2148" s="118" t="s">
        <v>138</v>
      </c>
      <c r="E2148" s="121" t="s">
        <v>710</v>
      </c>
      <c r="F2148" s="39" t="str">
        <f t="shared" si="1"/>
        <v>MGRio Preto43965</v>
      </c>
      <c r="G2148" s="120">
        <v>0.486</v>
      </c>
    </row>
    <row r="2149">
      <c r="A2149" s="122" t="s">
        <v>2370</v>
      </c>
      <c r="B2149" s="123">
        <v>43965.0</v>
      </c>
      <c r="C2149" s="114">
        <v>0.28</v>
      </c>
      <c r="D2149" s="122" t="s">
        <v>138</v>
      </c>
      <c r="E2149" s="124" t="s">
        <v>710</v>
      </c>
      <c r="F2149" s="39" t="str">
        <f t="shared" si="1"/>
        <v>MGRio Vermelho43965</v>
      </c>
      <c r="G2149" s="114">
        <v>0.28</v>
      </c>
    </row>
    <row r="2150">
      <c r="A2150" s="118" t="s">
        <v>2371</v>
      </c>
      <c r="B2150" s="119">
        <v>43965.0</v>
      </c>
      <c r="C2150" s="120">
        <v>0.409</v>
      </c>
      <c r="D2150" s="118" t="s">
        <v>138</v>
      </c>
      <c r="E2150" s="121" t="s">
        <v>710</v>
      </c>
      <c r="F2150" s="39" t="str">
        <f t="shared" si="1"/>
        <v>MGRitápolis43965</v>
      </c>
      <c r="G2150" s="120">
        <v>0.409</v>
      </c>
    </row>
    <row r="2151">
      <c r="A2151" s="122" t="s">
        <v>2372</v>
      </c>
      <c r="B2151" s="123">
        <v>43965.0</v>
      </c>
      <c r="C2151" s="114">
        <v>0.444</v>
      </c>
      <c r="D2151" s="122" t="s">
        <v>138</v>
      </c>
      <c r="E2151" s="124" t="s">
        <v>710</v>
      </c>
      <c r="F2151" s="39" t="str">
        <f t="shared" si="1"/>
        <v>MGRochedo de Minas43965</v>
      </c>
      <c r="G2151" s="114">
        <v>0.444</v>
      </c>
    </row>
    <row r="2152">
      <c r="A2152" s="118" t="s">
        <v>2373</v>
      </c>
      <c r="B2152" s="119">
        <v>43965.0</v>
      </c>
      <c r="C2152" s="120">
        <v>0.396</v>
      </c>
      <c r="D2152" s="118" t="s">
        <v>138</v>
      </c>
      <c r="E2152" s="121" t="s">
        <v>710</v>
      </c>
      <c r="F2152" s="39" t="str">
        <f t="shared" si="1"/>
        <v>MGRodeiro43965</v>
      </c>
      <c r="G2152" s="120">
        <v>0.396</v>
      </c>
    </row>
    <row r="2153">
      <c r="A2153" s="122" t="s">
        <v>2374</v>
      </c>
      <c r="B2153" s="123">
        <v>43965.0</v>
      </c>
      <c r="C2153" s="114">
        <v>0.244</v>
      </c>
      <c r="D2153" s="122" t="s">
        <v>138</v>
      </c>
      <c r="E2153" s="124" t="s">
        <v>710</v>
      </c>
      <c r="F2153" s="39" t="str">
        <f t="shared" si="1"/>
        <v>MGRomaria43965</v>
      </c>
      <c r="G2153" s="114">
        <v>0.244</v>
      </c>
    </row>
    <row r="2154">
      <c r="A2154" s="118" t="s">
        <v>2375</v>
      </c>
      <c r="B2154" s="119">
        <v>43965.0</v>
      </c>
      <c r="C2154" s="120">
        <v>0.524</v>
      </c>
      <c r="D2154" s="118" t="s">
        <v>138</v>
      </c>
      <c r="E2154" s="121" t="s">
        <v>710</v>
      </c>
      <c r="F2154" s="39" t="str">
        <f t="shared" si="1"/>
        <v>MGRosário da Limeira43965</v>
      </c>
      <c r="G2154" s="120">
        <v>0.524</v>
      </c>
    </row>
    <row r="2155">
      <c r="A2155" s="122" t="s">
        <v>2376</v>
      </c>
      <c r="B2155" s="123">
        <v>43965.0</v>
      </c>
      <c r="C2155" s="114">
        <v>0.368</v>
      </c>
      <c r="D2155" s="122" t="s">
        <v>138</v>
      </c>
      <c r="E2155" s="124" t="s">
        <v>710</v>
      </c>
      <c r="F2155" s="39" t="str">
        <f t="shared" si="1"/>
        <v>MGRubelita43965</v>
      </c>
      <c r="G2155" s="114">
        <v>0.368</v>
      </c>
    </row>
    <row r="2156">
      <c r="A2156" s="118" t="s">
        <v>2377</v>
      </c>
      <c r="B2156" s="119">
        <v>43965.0</v>
      </c>
      <c r="C2156" s="120">
        <v>0.384</v>
      </c>
      <c r="D2156" s="118" t="s">
        <v>138</v>
      </c>
      <c r="E2156" s="121" t="s">
        <v>710</v>
      </c>
      <c r="F2156" s="39" t="str">
        <f t="shared" si="1"/>
        <v>MGRubim43965</v>
      </c>
      <c r="G2156" s="120">
        <v>0.384</v>
      </c>
    </row>
    <row r="2157">
      <c r="A2157" s="122" t="s">
        <v>2378</v>
      </c>
      <c r="B2157" s="123">
        <v>43965.0</v>
      </c>
      <c r="C2157" s="114">
        <v>0.383</v>
      </c>
      <c r="D2157" s="122" t="s">
        <v>138</v>
      </c>
      <c r="E2157" s="124" t="s">
        <v>710</v>
      </c>
      <c r="F2157" s="39" t="str">
        <f t="shared" si="1"/>
        <v>MGSabará43965</v>
      </c>
      <c r="G2157" s="114">
        <v>0.383</v>
      </c>
    </row>
    <row r="2158">
      <c r="A2158" s="118" t="s">
        <v>2379</v>
      </c>
      <c r="B2158" s="119">
        <v>43965.0</v>
      </c>
      <c r="C2158" s="120">
        <v>0.427</v>
      </c>
      <c r="D2158" s="118" t="s">
        <v>138</v>
      </c>
      <c r="E2158" s="121" t="s">
        <v>710</v>
      </c>
      <c r="F2158" s="39" t="str">
        <f t="shared" si="1"/>
        <v>MGSabinópolis43965</v>
      </c>
      <c r="G2158" s="120">
        <v>0.427</v>
      </c>
    </row>
    <row r="2159">
      <c r="A2159" s="122" t="s">
        <v>2380</v>
      </c>
      <c r="B2159" s="123">
        <v>43965.0</v>
      </c>
      <c r="C2159" s="114">
        <v>0.416</v>
      </c>
      <c r="D2159" s="122" t="s">
        <v>138</v>
      </c>
      <c r="E2159" s="124" t="s">
        <v>710</v>
      </c>
      <c r="F2159" s="39" t="str">
        <f t="shared" si="1"/>
        <v>MGSacramento43965</v>
      </c>
      <c r="G2159" s="114">
        <v>0.416</v>
      </c>
    </row>
    <row r="2160">
      <c r="A2160" s="118" t="s">
        <v>2381</v>
      </c>
      <c r="B2160" s="119">
        <v>43965.0</v>
      </c>
      <c r="C2160" s="120">
        <v>0.315</v>
      </c>
      <c r="D2160" s="118" t="s">
        <v>138</v>
      </c>
      <c r="E2160" s="121" t="s">
        <v>710</v>
      </c>
      <c r="F2160" s="39" t="str">
        <f t="shared" si="1"/>
        <v>MGSalinas43965</v>
      </c>
      <c r="G2160" s="120">
        <v>0.315</v>
      </c>
    </row>
    <row r="2161">
      <c r="A2161" s="122" t="s">
        <v>2382</v>
      </c>
      <c r="B2161" s="123">
        <v>43965.0</v>
      </c>
      <c r="C2161" s="114">
        <v>0.392</v>
      </c>
      <c r="D2161" s="122" t="s">
        <v>138</v>
      </c>
      <c r="E2161" s="124" t="s">
        <v>710</v>
      </c>
      <c r="F2161" s="39" t="str">
        <f t="shared" si="1"/>
        <v>MGSalto da Divisa43965</v>
      </c>
      <c r="G2161" s="114">
        <v>0.392</v>
      </c>
    </row>
    <row r="2162">
      <c r="A2162" s="118" t="s">
        <v>671</v>
      </c>
      <c r="B2162" s="119">
        <v>43965.0</v>
      </c>
      <c r="C2162" s="120">
        <v>0.375</v>
      </c>
      <c r="D2162" s="118" t="s">
        <v>138</v>
      </c>
      <c r="E2162" s="121" t="s">
        <v>710</v>
      </c>
      <c r="F2162" s="39" t="str">
        <f t="shared" si="1"/>
        <v>MGSanta Bárbara43965</v>
      </c>
      <c r="G2162" s="120">
        <v>0.375</v>
      </c>
    </row>
    <row r="2163">
      <c r="A2163" s="122" t="s">
        <v>2383</v>
      </c>
      <c r="B2163" s="123">
        <v>43965.0</v>
      </c>
      <c r="C2163" s="114">
        <v>0.444</v>
      </c>
      <c r="D2163" s="122" t="s">
        <v>138</v>
      </c>
      <c r="E2163" s="124" t="s">
        <v>710</v>
      </c>
      <c r="F2163" s="39" t="str">
        <f t="shared" si="1"/>
        <v>MGSanta Bárbara do Leste43965</v>
      </c>
      <c r="G2163" s="114">
        <v>0.444</v>
      </c>
    </row>
    <row r="2164">
      <c r="A2164" s="118" t="s">
        <v>2384</v>
      </c>
      <c r="B2164" s="119">
        <v>43965.0</v>
      </c>
      <c r="C2164" s="120">
        <v>0.392</v>
      </c>
      <c r="D2164" s="118" t="s">
        <v>138</v>
      </c>
      <c r="E2164" s="121" t="s">
        <v>710</v>
      </c>
      <c r="F2164" s="39" t="str">
        <f t="shared" si="1"/>
        <v>MGSanta Bárbara do Monte Verde43965</v>
      </c>
      <c r="G2164" s="120">
        <v>0.392</v>
      </c>
    </row>
    <row r="2165">
      <c r="A2165" s="122" t="s">
        <v>2385</v>
      </c>
      <c r="B2165" s="123">
        <v>43965.0</v>
      </c>
      <c r="C2165" s="114">
        <v>0.413</v>
      </c>
      <c r="D2165" s="122" t="s">
        <v>138</v>
      </c>
      <c r="E2165" s="124" t="s">
        <v>710</v>
      </c>
      <c r="F2165" s="39" t="str">
        <f t="shared" si="1"/>
        <v>MGSanta Bárbara do Tugúrio43965</v>
      </c>
      <c r="G2165" s="114">
        <v>0.413</v>
      </c>
    </row>
    <row r="2166">
      <c r="A2166" s="118" t="s">
        <v>2386</v>
      </c>
      <c r="B2166" s="119">
        <v>43965.0</v>
      </c>
      <c r="C2166" s="120">
        <v>0.447</v>
      </c>
      <c r="D2166" s="118" t="s">
        <v>138</v>
      </c>
      <c r="E2166" s="121" t="s">
        <v>710</v>
      </c>
      <c r="F2166" s="39" t="str">
        <f t="shared" si="1"/>
        <v>MGSanta Cruz de Minas43965</v>
      </c>
      <c r="G2166" s="120">
        <v>0.447</v>
      </c>
    </row>
    <row r="2167">
      <c r="A2167" s="122" t="s">
        <v>2387</v>
      </c>
      <c r="B2167" s="123">
        <v>43965.0</v>
      </c>
      <c r="C2167" s="114">
        <v>0.6</v>
      </c>
      <c r="D2167" s="122" t="s">
        <v>138</v>
      </c>
      <c r="E2167" s="124" t="s">
        <v>710</v>
      </c>
      <c r="F2167" s="39" t="str">
        <f t="shared" si="1"/>
        <v>MGSanta Cruz de Salinas43965</v>
      </c>
      <c r="G2167" s="114">
        <v>0.6</v>
      </c>
    </row>
    <row r="2168">
      <c r="A2168" s="118" t="s">
        <v>2388</v>
      </c>
      <c r="B2168" s="119">
        <v>43965.0</v>
      </c>
      <c r="C2168" s="120">
        <v>0.346</v>
      </c>
      <c r="D2168" s="118" t="s">
        <v>138</v>
      </c>
      <c r="E2168" s="121" t="s">
        <v>710</v>
      </c>
      <c r="F2168" s="39" t="str">
        <f t="shared" si="1"/>
        <v>MGSanta Cruz do Escalvado43965</v>
      </c>
      <c r="G2168" s="120">
        <v>0.346</v>
      </c>
    </row>
    <row r="2169">
      <c r="A2169" s="122" t="s">
        <v>2389</v>
      </c>
      <c r="B2169" s="123">
        <v>43965.0</v>
      </c>
      <c r="C2169" s="114">
        <v>0.421</v>
      </c>
      <c r="D2169" s="122" t="s">
        <v>138</v>
      </c>
      <c r="E2169" s="124" t="s">
        <v>710</v>
      </c>
      <c r="F2169" s="39" t="str">
        <f t="shared" si="1"/>
        <v>MGSanta Efigênia de Minas43965</v>
      </c>
      <c r="G2169" s="114">
        <v>0.421</v>
      </c>
    </row>
    <row r="2170">
      <c r="A2170" s="118" t="s">
        <v>2390</v>
      </c>
      <c r="B2170" s="119">
        <v>43965.0</v>
      </c>
      <c r="C2170" s="120">
        <v>0.45</v>
      </c>
      <c r="D2170" s="118" t="s">
        <v>138</v>
      </c>
      <c r="E2170" s="121" t="s">
        <v>710</v>
      </c>
      <c r="F2170" s="39" t="str">
        <f t="shared" si="1"/>
        <v>MGSanta Fé de Minas43965</v>
      </c>
      <c r="G2170" s="120">
        <v>0.45</v>
      </c>
    </row>
    <row r="2171">
      <c r="A2171" s="122" t="s">
        <v>2391</v>
      </c>
      <c r="B2171" s="123">
        <v>43965.0</v>
      </c>
      <c r="C2171" s="114">
        <v>0.351</v>
      </c>
      <c r="D2171" s="122" t="s">
        <v>138</v>
      </c>
      <c r="E2171" s="124" t="s">
        <v>710</v>
      </c>
      <c r="F2171" s="39" t="str">
        <f t="shared" si="1"/>
        <v>MGSanta Helena de Minas43965</v>
      </c>
      <c r="G2171" s="114">
        <v>0.351</v>
      </c>
    </row>
    <row r="2172">
      <c r="A2172" s="118" t="s">
        <v>2392</v>
      </c>
      <c r="B2172" s="119">
        <v>43965.0</v>
      </c>
      <c r="C2172" s="120">
        <v>0.406</v>
      </c>
      <c r="D2172" s="118" t="s">
        <v>138</v>
      </c>
      <c r="E2172" s="121" t="s">
        <v>710</v>
      </c>
      <c r="F2172" s="39" t="str">
        <f t="shared" si="1"/>
        <v>MGSanta Juliana43965</v>
      </c>
      <c r="G2172" s="120">
        <v>0.406</v>
      </c>
    </row>
    <row r="2173">
      <c r="A2173" s="122" t="s">
        <v>677</v>
      </c>
      <c r="B2173" s="123">
        <v>43965.0</v>
      </c>
      <c r="C2173" s="114">
        <v>0.373</v>
      </c>
      <c r="D2173" s="122" t="s">
        <v>138</v>
      </c>
      <c r="E2173" s="124" t="s">
        <v>710</v>
      </c>
      <c r="F2173" s="39" t="str">
        <f t="shared" si="1"/>
        <v>MGSanta Luzia43965</v>
      </c>
      <c r="G2173" s="114">
        <v>0.373</v>
      </c>
    </row>
    <row r="2174">
      <c r="A2174" s="118" t="s">
        <v>2393</v>
      </c>
      <c r="B2174" s="119">
        <v>43965.0</v>
      </c>
      <c r="C2174" s="120">
        <v>0.465</v>
      </c>
      <c r="D2174" s="118" t="s">
        <v>138</v>
      </c>
      <c r="E2174" s="121" t="s">
        <v>710</v>
      </c>
      <c r="F2174" s="39" t="str">
        <f t="shared" si="1"/>
        <v>MGSanta Margarida43965</v>
      </c>
      <c r="G2174" s="120">
        <v>0.465</v>
      </c>
    </row>
    <row r="2175">
      <c r="A2175" s="122" t="s">
        <v>2394</v>
      </c>
      <c r="B2175" s="123">
        <v>43965.0</v>
      </c>
      <c r="C2175" s="114">
        <v>0.389</v>
      </c>
      <c r="D2175" s="122" t="s">
        <v>138</v>
      </c>
      <c r="E2175" s="124" t="s">
        <v>710</v>
      </c>
      <c r="F2175" s="39" t="str">
        <f t="shared" si="1"/>
        <v>MGSanta Maria de Itabira43965</v>
      </c>
      <c r="G2175" s="114">
        <v>0.389</v>
      </c>
    </row>
    <row r="2176">
      <c r="A2176" s="118" t="s">
        <v>2395</v>
      </c>
      <c r="B2176" s="119">
        <v>43965.0</v>
      </c>
      <c r="C2176" s="120">
        <v>0.4</v>
      </c>
      <c r="D2176" s="118" t="s">
        <v>138</v>
      </c>
      <c r="E2176" s="121" t="s">
        <v>710</v>
      </c>
      <c r="F2176" s="39" t="str">
        <f t="shared" si="1"/>
        <v>MGSanta Maria do Salto43965</v>
      </c>
      <c r="G2176" s="120">
        <v>0.4</v>
      </c>
    </row>
    <row r="2177">
      <c r="A2177" s="122" t="s">
        <v>2396</v>
      </c>
      <c r="B2177" s="123">
        <v>43965.0</v>
      </c>
      <c r="C2177" s="114">
        <v>0.423</v>
      </c>
      <c r="D2177" s="122" t="s">
        <v>138</v>
      </c>
      <c r="E2177" s="124" t="s">
        <v>710</v>
      </c>
      <c r="F2177" s="39" t="str">
        <f t="shared" si="1"/>
        <v>MGSanta Maria do Suaçuí43965</v>
      </c>
      <c r="G2177" s="114">
        <v>0.423</v>
      </c>
    </row>
    <row r="2178">
      <c r="A2178" s="118" t="s">
        <v>2397</v>
      </c>
      <c r="B2178" s="119">
        <v>43965.0</v>
      </c>
      <c r="C2178" s="120">
        <v>0.432</v>
      </c>
      <c r="D2178" s="118" t="s">
        <v>138</v>
      </c>
      <c r="E2178" s="121" t="s">
        <v>710</v>
      </c>
      <c r="F2178" s="39" t="str">
        <f t="shared" si="1"/>
        <v>MGSanta Rita de Caldas43965</v>
      </c>
      <c r="G2178" s="120">
        <v>0.432</v>
      </c>
    </row>
    <row r="2179">
      <c r="A2179" s="122" t="s">
        <v>2398</v>
      </c>
      <c r="B2179" s="123">
        <v>43965.0</v>
      </c>
      <c r="C2179" s="114">
        <v>0.462</v>
      </c>
      <c r="D2179" s="122" t="s">
        <v>138</v>
      </c>
      <c r="E2179" s="124" t="s">
        <v>710</v>
      </c>
      <c r="F2179" s="39" t="str">
        <f t="shared" si="1"/>
        <v>MGSanta Rita de Ibitipoca43965</v>
      </c>
      <c r="G2179" s="114">
        <v>0.462</v>
      </c>
    </row>
    <row r="2180">
      <c r="A2180" s="118" t="s">
        <v>2399</v>
      </c>
      <c r="B2180" s="119">
        <v>43965.0</v>
      </c>
      <c r="C2180" s="120">
        <v>0.567</v>
      </c>
      <c r="D2180" s="118" t="s">
        <v>138</v>
      </c>
      <c r="E2180" s="121" t="s">
        <v>710</v>
      </c>
      <c r="F2180" s="39" t="str">
        <f t="shared" si="1"/>
        <v>MGSanta Rita de Jacutinga43965</v>
      </c>
      <c r="G2180" s="120">
        <v>0.567</v>
      </c>
    </row>
    <row r="2181">
      <c r="A2181" s="122" t="s">
        <v>2400</v>
      </c>
      <c r="B2181" s="123">
        <v>43965.0</v>
      </c>
      <c r="C2181" s="114">
        <v>0.396</v>
      </c>
      <c r="D2181" s="122" t="s">
        <v>138</v>
      </c>
      <c r="E2181" s="124" t="s">
        <v>710</v>
      </c>
      <c r="F2181" s="39" t="str">
        <f t="shared" si="1"/>
        <v>MGSanta Rita de Minas43965</v>
      </c>
      <c r="G2181" s="114">
        <v>0.396</v>
      </c>
    </row>
    <row r="2182">
      <c r="A2182" s="118" t="s">
        <v>2401</v>
      </c>
      <c r="B2182" s="119">
        <v>43965.0</v>
      </c>
      <c r="C2182" s="120">
        <v>0.403</v>
      </c>
      <c r="D2182" s="118" t="s">
        <v>138</v>
      </c>
      <c r="E2182" s="121" t="s">
        <v>710</v>
      </c>
      <c r="F2182" s="39" t="str">
        <f t="shared" si="1"/>
        <v>MGSanta Rita do Itueto43965</v>
      </c>
      <c r="G2182" s="120">
        <v>0.403</v>
      </c>
    </row>
    <row r="2183">
      <c r="A2183" s="122" t="s">
        <v>2402</v>
      </c>
      <c r="B2183" s="123">
        <v>43965.0</v>
      </c>
      <c r="C2183" s="114">
        <v>0.333</v>
      </c>
      <c r="D2183" s="122" t="s">
        <v>138</v>
      </c>
      <c r="E2183" s="124" t="s">
        <v>710</v>
      </c>
      <c r="F2183" s="39" t="str">
        <f t="shared" si="1"/>
        <v>MGSanta Rita do Sapucaí43965</v>
      </c>
      <c r="G2183" s="114">
        <v>0.333</v>
      </c>
    </row>
    <row r="2184">
      <c r="A2184" s="118" t="s">
        <v>2403</v>
      </c>
      <c r="B2184" s="119">
        <v>43965.0</v>
      </c>
      <c r="C2184" s="120">
        <v>0.5</v>
      </c>
      <c r="D2184" s="118" t="s">
        <v>138</v>
      </c>
      <c r="E2184" s="121" t="s">
        <v>710</v>
      </c>
      <c r="F2184" s="39" t="str">
        <f t="shared" si="1"/>
        <v>MGSanta Rosa da Serra43965</v>
      </c>
      <c r="G2184" s="120">
        <v>0.5</v>
      </c>
    </row>
    <row r="2185">
      <c r="A2185" s="122" t="s">
        <v>2404</v>
      </c>
      <c r="B2185" s="123">
        <v>43965.0</v>
      </c>
      <c r="C2185" s="114">
        <v>0.372</v>
      </c>
      <c r="D2185" s="122" t="s">
        <v>138</v>
      </c>
      <c r="E2185" s="124" t="s">
        <v>710</v>
      </c>
      <c r="F2185" s="39" t="str">
        <f t="shared" si="1"/>
        <v>MGSanta Vitória43965</v>
      </c>
      <c r="G2185" s="114">
        <v>0.372</v>
      </c>
    </row>
    <row r="2186">
      <c r="A2186" s="118" t="s">
        <v>2405</v>
      </c>
      <c r="B2186" s="119">
        <v>43965.0</v>
      </c>
      <c r="C2186" s="120">
        <v>0.355</v>
      </c>
      <c r="D2186" s="118" t="s">
        <v>138</v>
      </c>
      <c r="E2186" s="121" t="s">
        <v>710</v>
      </c>
      <c r="F2186" s="39" t="str">
        <f t="shared" si="1"/>
        <v>MGSantana da Vargem43965</v>
      </c>
      <c r="G2186" s="120">
        <v>0.355</v>
      </c>
    </row>
    <row r="2187">
      <c r="A2187" s="122" t="s">
        <v>2406</v>
      </c>
      <c r="B2187" s="123">
        <v>43965.0</v>
      </c>
      <c r="C2187" s="114">
        <v>0.296</v>
      </c>
      <c r="D2187" s="122" t="s">
        <v>138</v>
      </c>
      <c r="E2187" s="124" t="s">
        <v>710</v>
      </c>
      <c r="F2187" s="39" t="str">
        <f t="shared" si="1"/>
        <v>MGSantana de Cataguases43965</v>
      </c>
      <c r="G2187" s="114">
        <v>0.296</v>
      </c>
    </row>
    <row r="2188">
      <c r="A2188" s="118" t="s">
        <v>2407</v>
      </c>
      <c r="B2188" s="119">
        <v>43965.0</v>
      </c>
      <c r="C2188" s="120">
        <v>0.38</v>
      </c>
      <c r="D2188" s="118" t="s">
        <v>138</v>
      </c>
      <c r="E2188" s="121" t="s">
        <v>710</v>
      </c>
      <c r="F2188" s="39" t="str">
        <f t="shared" si="1"/>
        <v>MGSantana de Pirapama43965</v>
      </c>
      <c r="G2188" s="120">
        <v>0.38</v>
      </c>
    </row>
    <row r="2189">
      <c r="A2189" s="122" t="s">
        <v>2408</v>
      </c>
      <c r="B2189" s="123">
        <v>43965.0</v>
      </c>
      <c r="C2189" s="114">
        <v>0.467</v>
      </c>
      <c r="D2189" s="122" t="s">
        <v>138</v>
      </c>
      <c r="E2189" s="124" t="s">
        <v>710</v>
      </c>
      <c r="F2189" s="39" t="str">
        <f t="shared" si="1"/>
        <v>MGSantana do Deserto43965</v>
      </c>
      <c r="G2189" s="114">
        <v>0.467</v>
      </c>
    </row>
    <row r="2190">
      <c r="A2190" s="118" t="s">
        <v>2409</v>
      </c>
      <c r="B2190" s="119">
        <v>43965.0</v>
      </c>
      <c r="C2190" s="120">
        <v>0.364</v>
      </c>
      <c r="D2190" s="118" t="s">
        <v>138</v>
      </c>
      <c r="E2190" s="121" t="s">
        <v>710</v>
      </c>
      <c r="F2190" s="39" t="str">
        <f t="shared" si="1"/>
        <v>MGSantana do Garambéu43965</v>
      </c>
      <c r="G2190" s="120">
        <v>0.364</v>
      </c>
    </row>
    <row r="2191">
      <c r="A2191" s="122" t="s">
        <v>2410</v>
      </c>
      <c r="B2191" s="123">
        <v>43965.0</v>
      </c>
      <c r="C2191" s="114">
        <v>0.356</v>
      </c>
      <c r="D2191" s="122" t="s">
        <v>138</v>
      </c>
      <c r="E2191" s="124" t="s">
        <v>710</v>
      </c>
      <c r="F2191" s="39" t="str">
        <f t="shared" si="1"/>
        <v>MGSantana do Jacaré43965</v>
      </c>
      <c r="G2191" s="114">
        <v>0.356</v>
      </c>
    </row>
    <row r="2192">
      <c r="A2192" s="118" t="s">
        <v>2411</v>
      </c>
      <c r="B2192" s="119">
        <v>43965.0</v>
      </c>
      <c r="C2192" s="120">
        <v>0.547</v>
      </c>
      <c r="D2192" s="118" t="s">
        <v>138</v>
      </c>
      <c r="E2192" s="121" t="s">
        <v>710</v>
      </c>
      <c r="F2192" s="39" t="str">
        <f t="shared" si="1"/>
        <v>MGSantana do Manhuaçu43965</v>
      </c>
      <c r="G2192" s="120">
        <v>0.547</v>
      </c>
    </row>
    <row r="2193">
      <c r="A2193" s="122" t="s">
        <v>2412</v>
      </c>
      <c r="B2193" s="123">
        <v>43965.0</v>
      </c>
      <c r="C2193" s="114">
        <v>0.389</v>
      </c>
      <c r="D2193" s="122" t="s">
        <v>138</v>
      </c>
      <c r="E2193" s="124" t="s">
        <v>710</v>
      </c>
      <c r="F2193" s="39" t="str">
        <f t="shared" si="1"/>
        <v>MGSantana do Paraíso43965</v>
      </c>
      <c r="G2193" s="114">
        <v>0.389</v>
      </c>
    </row>
    <row r="2194">
      <c r="A2194" s="118" t="s">
        <v>2413</v>
      </c>
      <c r="B2194" s="119">
        <v>43965.0</v>
      </c>
      <c r="C2194" s="120">
        <v>0.372</v>
      </c>
      <c r="D2194" s="118" t="s">
        <v>138</v>
      </c>
      <c r="E2194" s="121" t="s">
        <v>710</v>
      </c>
      <c r="F2194" s="39" t="str">
        <f t="shared" si="1"/>
        <v>MGSantana do Riacho43965</v>
      </c>
      <c r="G2194" s="120">
        <v>0.372</v>
      </c>
    </row>
    <row r="2195">
      <c r="A2195" s="122" t="s">
        <v>2414</v>
      </c>
      <c r="B2195" s="123">
        <v>43965.0</v>
      </c>
      <c r="C2195" s="114">
        <v>0.372</v>
      </c>
      <c r="D2195" s="122" t="s">
        <v>138</v>
      </c>
      <c r="E2195" s="124" t="s">
        <v>710</v>
      </c>
      <c r="F2195" s="39" t="str">
        <f t="shared" si="1"/>
        <v>MGSanto Antônio do Amparo43965</v>
      </c>
      <c r="G2195" s="114">
        <v>0.372</v>
      </c>
    </row>
    <row r="2196">
      <c r="A2196" s="118" t="s">
        <v>2415</v>
      </c>
      <c r="B2196" s="119">
        <v>43965.0</v>
      </c>
      <c r="C2196" s="120">
        <v>0.519</v>
      </c>
      <c r="D2196" s="118" t="s">
        <v>138</v>
      </c>
      <c r="E2196" s="121" t="s">
        <v>710</v>
      </c>
      <c r="F2196" s="39" t="str">
        <f t="shared" si="1"/>
        <v>MGSanto Antônio do Aventureiro43965</v>
      </c>
      <c r="G2196" s="120">
        <v>0.519</v>
      </c>
    </row>
    <row r="2197">
      <c r="A2197" s="122" t="s">
        <v>2417</v>
      </c>
      <c r="B2197" s="123">
        <v>43965.0</v>
      </c>
      <c r="C2197" s="114">
        <v>0.5</v>
      </c>
      <c r="D2197" s="122" t="s">
        <v>138</v>
      </c>
      <c r="E2197" s="124" t="s">
        <v>710</v>
      </c>
      <c r="F2197" s="39" t="str">
        <f t="shared" si="1"/>
        <v>MGSanto Antônio do Grama43965</v>
      </c>
      <c r="G2197" s="114">
        <v>0.5</v>
      </c>
    </row>
    <row r="2198">
      <c r="A2198" s="118" t="s">
        <v>2418</v>
      </c>
      <c r="B2198" s="119">
        <v>43965.0</v>
      </c>
      <c r="C2198" s="120">
        <v>0.296</v>
      </c>
      <c r="D2198" s="118" t="s">
        <v>138</v>
      </c>
      <c r="E2198" s="121" t="s">
        <v>710</v>
      </c>
      <c r="F2198" s="39" t="str">
        <f t="shared" si="1"/>
        <v>MGSanto Antônio do Itambé43965</v>
      </c>
      <c r="G2198" s="120">
        <v>0.296</v>
      </c>
    </row>
    <row r="2199">
      <c r="A2199" s="122" t="s">
        <v>2419</v>
      </c>
      <c r="B2199" s="123">
        <v>43965.0</v>
      </c>
      <c r="C2199" s="114">
        <v>0.333</v>
      </c>
      <c r="D2199" s="122" t="s">
        <v>138</v>
      </c>
      <c r="E2199" s="124" t="s">
        <v>710</v>
      </c>
      <c r="F2199" s="39" t="str">
        <f t="shared" si="1"/>
        <v>MGSanto Antônio do Jacinto43965</v>
      </c>
      <c r="G2199" s="114">
        <v>0.333</v>
      </c>
    </row>
    <row r="2200">
      <c r="A2200" s="118" t="s">
        <v>2420</v>
      </c>
      <c r="B2200" s="119">
        <v>43965.0</v>
      </c>
      <c r="C2200" s="120">
        <v>0.332</v>
      </c>
      <c r="D2200" s="118" t="s">
        <v>138</v>
      </c>
      <c r="E2200" s="121" t="s">
        <v>710</v>
      </c>
      <c r="F2200" s="39" t="str">
        <f t="shared" si="1"/>
        <v>MGSanto Antônio do Monte43965</v>
      </c>
      <c r="G2200" s="120">
        <v>0.332</v>
      </c>
    </row>
    <row r="2201">
      <c r="A2201" s="122" t="s">
        <v>2421</v>
      </c>
      <c r="B2201" s="123">
        <v>43965.0</v>
      </c>
      <c r="C2201" s="114">
        <v>0.308</v>
      </c>
      <c r="D2201" s="122" t="s">
        <v>138</v>
      </c>
      <c r="E2201" s="124" t="s">
        <v>710</v>
      </c>
      <c r="F2201" s="39" t="str">
        <f t="shared" si="1"/>
        <v>MGSanto Antônio do Retiro43965</v>
      </c>
      <c r="G2201" s="114">
        <v>0.308</v>
      </c>
    </row>
    <row r="2202">
      <c r="A2202" s="118" t="s">
        <v>2422</v>
      </c>
      <c r="B2202" s="119">
        <v>43965.0</v>
      </c>
      <c r="C2202" s="120">
        <v>0.212</v>
      </c>
      <c r="D2202" s="118" t="s">
        <v>138</v>
      </c>
      <c r="E2202" s="121" t="s">
        <v>710</v>
      </c>
      <c r="F2202" s="39" t="str">
        <f t="shared" si="1"/>
        <v>MGSanto Hipólito43965</v>
      </c>
      <c r="G2202" s="120">
        <v>0.212</v>
      </c>
    </row>
    <row r="2203">
      <c r="A2203" s="122" t="s">
        <v>2423</v>
      </c>
      <c r="B2203" s="123">
        <v>43965.0</v>
      </c>
      <c r="C2203" s="114">
        <v>0.423</v>
      </c>
      <c r="D2203" s="122" t="s">
        <v>138</v>
      </c>
      <c r="E2203" s="124" t="s">
        <v>710</v>
      </c>
      <c r="F2203" s="39" t="str">
        <f t="shared" si="1"/>
        <v>MGSantos Dumont43965</v>
      </c>
      <c r="G2203" s="114">
        <v>0.423</v>
      </c>
    </row>
    <row r="2204">
      <c r="A2204" s="118" t="s">
        <v>2424</v>
      </c>
      <c r="B2204" s="119">
        <v>43965.0</v>
      </c>
      <c r="C2204" s="120">
        <v>0.483</v>
      </c>
      <c r="D2204" s="118" t="s">
        <v>138</v>
      </c>
      <c r="E2204" s="121" t="s">
        <v>710</v>
      </c>
      <c r="F2204" s="39" t="str">
        <f t="shared" si="1"/>
        <v>MGSão Bento Abade43965</v>
      </c>
      <c r="G2204" s="120">
        <v>0.483</v>
      </c>
    </row>
    <row r="2205">
      <c r="A2205" s="122" t="s">
        <v>2425</v>
      </c>
      <c r="B2205" s="123">
        <v>43965.0</v>
      </c>
      <c r="C2205" s="114">
        <v>0.356</v>
      </c>
      <c r="D2205" s="122" t="s">
        <v>138</v>
      </c>
      <c r="E2205" s="124" t="s">
        <v>710</v>
      </c>
      <c r="F2205" s="39" t="str">
        <f t="shared" si="1"/>
        <v>MGSão Brás do Suaçuí43965</v>
      </c>
      <c r="G2205" s="114">
        <v>0.356</v>
      </c>
    </row>
    <row r="2206">
      <c r="A2206" s="118" t="s">
        <v>2426</v>
      </c>
      <c r="B2206" s="119">
        <v>43965.0</v>
      </c>
      <c r="C2206" s="120">
        <v>0.368</v>
      </c>
      <c r="D2206" s="118" t="s">
        <v>138</v>
      </c>
      <c r="E2206" s="121" t="s">
        <v>710</v>
      </c>
      <c r="F2206" s="39" t="str">
        <f t="shared" si="1"/>
        <v>MGSão Domingos das Dores43965</v>
      </c>
      <c r="G2206" s="120">
        <v>0.368</v>
      </c>
    </row>
    <row r="2207">
      <c r="A2207" s="122" t="s">
        <v>2427</v>
      </c>
      <c r="B2207" s="123">
        <v>43965.0</v>
      </c>
      <c r="C2207" s="114">
        <v>0.287</v>
      </c>
      <c r="D2207" s="122" t="s">
        <v>138</v>
      </c>
      <c r="E2207" s="124" t="s">
        <v>710</v>
      </c>
      <c r="F2207" s="39" t="str">
        <f t="shared" si="1"/>
        <v>MGSão Domingos do Prata43965</v>
      </c>
      <c r="G2207" s="114">
        <v>0.287</v>
      </c>
    </row>
    <row r="2208">
      <c r="A2208" s="118" t="s">
        <v>2428</v>
      </c>
      <c r="B2208" s="119">
        <v>43965.0</v>
      </c>
      <c r="C2208" s="120">
        <v>0.462</v>
      </c>
      <c r="D2208" s="118" t="s">
        <v>138</v>
      </c>
      <c r="E2208" s="121" t="s">
        <v>710</v>
      </c>
      <c r="F2208" s="39" t="str">
        <f t="shared" si="1"/>
        <v>MGSão Félix de Minas43965</v>
      </c>
      <c r="G2208" s="120">
        <v>0.462</v>
      </c>
    </row>
    <row r="2209">
      <c r="A2209" s="122" t="s">
        <v>2429</v>
      </c>
      <c r="B2209" s="123">
        <v>43965.0</v>
      </c>
      <c r="C2209" s="114">
        <v>0.363</v>
      </c>
      <c r="D2209" s="122" t="s">
        <v>138</v>
      </c>
      <c r="E2209" s="124" t="s">
        <v>710</v>
      </c>
      <c r="F2209" s="39" t="str">
        <f t="shared" si="1"/>
        <v>MGSão Francisco43965</v>
      </c>
      <c r="G2209" s="114">
        <v>0.363</v>
      </c>
    </row>
    <row r="2210">
      <c r="A2210" s="118" t="s">
        <v>2430</v>
      </c>
      <c r="B2210" s="119">
        <v>43965.0</v>
      </c>
      <c r="C2210" s="120">
        <v>0.405</v>
      </c>
      <c r="D2210" s="118" t="s">
        <v>138</v>
      </c>
      <c r="E2210" s="121" t="s">
        <v>710</v>
      </c>
      <c r="F2210" s="39" t="str">
        <f t="shared" si="1"/>
        <v>MGSão Francisco de Paula43965</v>
      </c>
      <c r="G2210" s="120">
        <v>0.405</v>
      </c>
    </row>
    <row r="2211">
      <c r="A2211" s="122" t="s">
        <v>2431</v>
      </c>
      <c r="B2211" s="123">
        <v>43965.0</v>
      </c>
      <c r="C2211" s="114">
        <v>0.382</v>
      </c>
      <c r="D2211" s="122" t="s">
        <v>138</v>
      </c>
      <c r="E2211" s="124" t="s">
        <v>710</v>
      </c>
      <c r="F2211" s="39" t="str">
        <f t="shared" si="1"/>
        <v>MGSão Francisco de Sales43965</v>
      </c>
      <c r="G2211" s="114">
        <v>0.382</v>
      </c>
    </row>
    <row r="2212">
      <c r="A2212" s="118" t="s">
        <v>2432</v>
      </c>
      <c r="B2212" s="119">
        <v>43965.0</v>
      </c>
      <c r="C2212" s="120">
        <v>0.419</v>
      </c>
      <c r="D2212" s="118" t="s">
        <v>138</v>
      </c>
      <c r="E2212" s="121" t="s">
        <v>710</v>
      </c>
      <c r="F2212" s="39" t="str">
        <f t="shared" si="1"/>
        <v>MGSão Francisco do Glória43965</v>
      </c>
      <c r="G2212" s="120">
        <v>0.419</v>
      </c>
    </row>
    <row r="2213">
      <c r="A2213" s="122" t="s">
        <v>2433</v>
      </c>
      <c r="B2213" s="123">
        <v>43965.0</v>
      </c>
      <c r="C2213" s="114">
        <v>0.514</v>
      </c>
      <c r="D2213" s="122" t="s">
        <v>138</v>
      </c>
      <c r="E2213" s="124" t="s">
        <v>710</v>
      </c>
      <c r="F2213" s="39" t="str">
        <f t="shared" si="1"/>
        <v>MGSão Geraldo43965</v>
      </c>
      <c r="G2213" s="114">
        <v>0.514</v>
      </c>
    </row>
    <row r="2214">
      <c r="A2214" s="118" t="s">
        <v>2434</v>
      </c>
      <c r="B2214" s="119">
        <v>43965.0</v>
      </c>
      <c r="C2214" s="120">
        <v>0.447</v>
      </c>
      <c r="D2214" s="118" t="s">
        <v>138</v>
      </c>
      <c r="E2214" s="121" t="s">
        <v>710</v>
      </c>
      <c r="F2214" s="39" t="str">
        <f t="shared" si="1"/>
        <v>MGSão Geraldo da Piedade43965</v>
      </c>
      <c r="G2214" s="120">
        <v>0.447</v>
      </c>
    </row>
    <row r="2215">
      <c r="A2215" s="122" t="s">
        <v>2435</v>
      </c>
      <c r="B2215" s="123">
        <v>43965.0</v>
      </c>
      <c r="C2215" s="114">
        <v>0.36</v>
      </c>
      <c r="D2215" s="122" t="s">
        <v>138</v>
      </c>
      <c r="E2215" s="124" t="s">
        <v>710</v>
      </c>
      <c r="F2215" s="39" t="str">
        <f t="shared" si="1"/>
        <v>MGSão Geraldo do Baixio43965</v>
      </c>
      <c r="G2215" s="114">
        <v>0.36</v>
      </c>
    </row>
    <row r="2216">
      <c r="A2216" s="118" t="s">
        <v>2436</v>
      </c>
      <c r="B2216" s="119">
        <v>43965.0</v>
      </c>
      <c r="C2216" s="120">
        <v>0.351</v>
      </c>
      <c r="D2216" s="118" t="s">
        <v>138</v>
      </c>
      <c r="E2216" s="121" t="s">
        <v>710</v>
      </c>
      <c r="F2216" s="39" t="str">
        <f t="shared" si="1"/>
        <v>MGSão Gonçalo do Abaeté43965</v>
      </c>
      <c r="G2216" s="120">
        <v>0.351</v>
      </c>
    </row>
    <row r="2217">
      <c r="A2217" s="122" t="s">
        <v>2437</v>
      </c>
      <c r="B2217" s="123">
        <v>43965.0</v>
      </c>
      <c r="C2217" s="114">
        <v>0.436</v>
      </c>
      <c r="D2217" s="122" t="s">
        <v>138</v>
      </c>
      <c r="E2217" s="124" t="s">
        <v>710</v>
      </c>
      <c r="F2217" s="39" t="str">
        <f t="shared" si="1"/>
        <v>MGSão Gonçalo do Pará43965</v>
      </c>
      <c r="G2217" s="114">
        <v>0.436</v>
      </c>
    </row>
    <row r="2218">
      <c r="A2218" s="118" t="s">
        <v>2438</v>
      </c>
      <c r="B2218" s="119">
        <v>43965.0</v>
      </c>
      <c r="C2218" s="120">
        <v>0.365</v>
      </c>
      <c r="D2218" s="118" t="s">
        <v>138</v>
      </c>
      <c r="E2218" s="121" t="s">
        <v>710</v>
      </c>
      <c r="F2218" s="39" t="str">
        <f t="shared" si="1"/>
        <v>MGSão Gonçalo do Rio Abaixo43965</v>
      </c>
      <c r="G2218" s="120">
        <v>0.365</v>
      </c>
    </row>
    <row r="2219">
      <c r="A2219" s="122" t="s">
        <v>2439</v>
      </c>
      <c r="B2219" s="123">
        <v>43965.0</v>
      </c>
      <c r="C2219" s="114">
        <v>0.4</v>
      </c>
      <c r="D2219" s="122" t="s">
        <v>138</v>
      </c>
      <c r="E2219" s="124" t="s">
        <v>710</v>
      </c>
      <c r="F2219" s="39" t="str">
        <f t="shared" si="1"/>
        <v>MGSão Gonçalo do Rio Preto43965</v>
      </c>
      <c r="G2219" s="114">
        <v>0.4</v>
      </c>
    </row>
    <row r="2220">
      <c r="A2220" s="118" t="s">
        <v>2440</v>
      </c>
      <c r="B2220" s="119">
        <v>43965.0</v>
      </c>
      <c r="C2220" s="120">
        <v>0.334</v>
      </c>
      <c r="D2220" s="118" t="s">
        <v>138</v>
      </c>
      <c r="E2220" s="121" t="s">
        <v>710</v>
      </c>
      <c r="F2220" s="39" t="str">
        <f t="shared" si="1"/>
        <v>MGSão Gonçalo do Sapucaí43965</v>
      </c>
      <c r="G2220" s="120">
        <v>0.334</v>
      </c>
    </row>
    <row r="2221">
      <c r="A2221" s="122" t="s">
        <v>2441</v>
      </c>
      <c r="B2221" s="123">
        <v>43965.0</v>
      </c>
      <c r="C2221" s="114">
        <v>0.363</v>
      </c>
      <c r="D2221" s="122" t="s">
        <v>138</v>
      </c>
      <c r="E2221" s="124" t="s">
        <v>710</v>
      </c>
      <c r="F2221" s="39" t="str">
        <f t="shared" si="1"/>
        <v>MGSão Gotardo43965</v>
      </c>
      <c r="G2221" s="114">
        <v>0.363</v>
      </c>
    </row>
    <row r="2222">
      <c r="A2222" s="118" t="s">
        <v>2442</v>
      </c>
      <c r="B2222" s="119">
        <v>43965.0</v>
      </c>
      <c r="C2222" s="120">
        <v>0.317</v>
      </c>
      <c r="D2222" s="118" t="s">
        <v>138</v>
      </c>
      <c r="E2222" s="121" t="s">
        <v>710</v>
      </c>
      <c r="F2222" s="39" t="str">
        <f t="shared" si="1"/>
        <v>MGSão João Batista do Glória43965</v>
      </c>
      <c r="G2222" s="120">
        <v>0.317</v>
      </c>
    </row>
    <row r="2223">
      <c r="A2223" s="122" t="s">
        <v>2443</v>
      </c>
      <c r="B2223" s="123">
        <v>43965.0</v>
      </c>
      <c r="C2223" s="114">
        <v>0.455</v>
      </c>
      <c r="D2223" s="122" t="s">
        <v>138</v>
      </c>
      <c r="E2223" s="124" t="s">
        <v>710</v>
      </c>
      <c r="F2223" s="39" t="str">
        <f t="shared" si="1"/>
        <v>MGSão João da Lagoa43965</v>
      </c>
      <c r="G2223" s="114">
        <v>0.455</v>
      </c>
    </row>
    <row r="2224">
      <c r="A2224" s="118" t="s">
        <v>2444</v>
      </c>
      <c r="B2224" s="119">
        <v>43965.0</v>
      </c>
      <c r="C2224" s="120">
        <v>0.348</v>
      </c>
      <c r="D2224" s="118" t="s">
        <v>138</v>
      </c>
      <c r="E2224" s="121" t="s">
        <v>710</v>
      </c>
      <c r="F2224" s="39" t="str">
        <f t="shared" si="1"/>
        <v>MGSão João da Mata43965</v>
      </c>
      <c r="G2224" s="120">
        <v>0.348</v>
      </c>
    </row>
    <row r="2225">
      <c r="A2225" s="122" t="s">
        <v>2445</v>
      </c>
      <c r="B2225" s="123">
        <v>43965.0</v>
      </c>
      <c r="C2225" s="114">
        <v>0.356</v>
      </c>
      <c r="D2225" s="122" t="s">
        <v>138</v>
      </c>
      <c r="E2225" s="124" t="s">
        <v>710</v>
      </c>
      <c r="F2225" s="39" t="str">
        <f t="shared" si="1"/>
        <v>MGSão João da Ponte43965</v>
      </c>
      <c r="G2225" s="114">
        <v>0.356</v>
      </c>
    </row>
    <row r="2226">
      <c r="A2226" s="118" t="s">
        <v>2446</v>
      </c>
      <c r="B2226" s="119">
        <v>43965.0</v>
      </c>
      <c r="C2226" s="120">
        <v>0.434</v>
      </c>
      <c r="D2226" s="118" t="s">
        <v>138</v>
      </c>
      <c r="E2226" s="121" t="s">
        <v>710</v>
      </c>
      <c r="F2226" s="39" t="str">
        <f t="shared" si="1"/>
        <v>MGSão João das Missões43965</v>
      </c>
      <c r="G2226" s="120">
        <v>0.434</v>
      </c>
    </row>
    <row r="2227">
      <c r="A2227" s="122" t="s">
        <v>2447</v>
      </c>
      <c r="B2227" s="123">
        <v>43965.0</v>
      </c>
      <c r="C2227" s="114">
        <v>0.446</v>
      </c>
      <c r="D2227" s="122" t="s">
        <v>138</v>
      </c>
      <c r="E2227" s="124" t="s">
        <v>710</v>
      </c>
      <c r="F2227" s="39" t="str">
        <f t="shared" si="1"/>
        <v>MGSão João del-Rei43965</v>
      </c>
      <c r="G2227" s="114">
        <v>0.446</v>
      </c>
    </row>
    <row r="2228">
      <c r="A2228" s="118" t="s">
        <v>2448</v>
      </c>
      <c r="B2228" s="119">
        <v>43965.0</v>
      </c>
      <c r="C2228" s="120">
        <v>0.358</v>
      </c>
      <c r="D2228" s="118" t="s">
        <v>138</v>
      </c>
      <c r="E2228" s="121" t="s">
        <v>710</v>
      </c>
      <c r="F2228" s="39" t="str">
        <f t="shared" si="1"/>
        <v>MGSão João do Manhuaçu43965</v>
      </c>
      <c r="G2228" s="120">
        <v>0.358</v>
      </c>
    </row>
    <row r="2229">
      <c r="A2229" s="122" t="s">
        <v>2449</v>
      </c>
      <c r="B2229" s="123">
        <v>43965.0</v>
      </c>
      <c r="C2229" s="114">
        <v>0.379</v>
      </c>
      <c r="D2229" s="122" t="s">
        <v>138</v>
      </c>
      <c r="E2229" s="124" t="s">
        <v>710</v>
      </c>
      <c r="F2229" s="39" t="str">
        <f t="shared" si="1"/>
        <v>MGSão João do Manteninha43965</v>
      </c>
      <c r="G2229" s="114">
        <v>0.379</v>
      </c>
    </row>
    <row r="2230">
      <c r="A2230" s="118" t="s">
        <v>2450</v>
      </c>
      <c r="B2230" s="119">
        <v>43965.0</v>
      </c>
      <c r="C2230" s="120">
        <v>0.306</v>
      </c>
      <c r="D2230" s="118" t="s">
        <v>138</v>
      </c>
      <c r="E2230" s="121" t="s">
        <v>710</v>
      </c>
      <c r="F2230" s="39" t="str">
        <f t="shared" si="1"/>
        <v>MGSão João do Oriente43965</v>
      </c>
      <c r="G2230" s="120">
        <v>0.306</v>
      </c>
    </row>
    <row r="2231">
      <c r="A2231" s="122" t="s">
        <v>2451</v>
      </c>
      <c r="B2231" s="123">
        <v>43965.0</v>
      </c>
      <c r="C2231" s="114">
        <v>0.444</v>
      </c>
      <c r="D2231" s="122" t="s">
        <v>138</v>
      </c>
      <c r="E2231" s="124" t="s">
        <v>710</v>
      </c>
      <c r="F2231" s="39" t="str">
        <f t="shared" si="1"/>
        <v>MGSão João do Pacuí43965</v>
      </c>
      <c r="G2231" s="114">
        <v>0.444</v>
      </c>
    </row>
    <row r="2232">
      <c r="A2232" s="118" t="s">
        <v>1513</v>
      </c>
      <c r="B2232" s="119">
        <v>43965.0</v>
      </c>
      <c r="C2232" s="120">
        <v>0.355</v>
      </c>
      <c r="D2232" s="118" t="s">
        <v>138</v>
      </c>
      <c r="E2232" s="121" t="s">
        <v>710</v>
      </c>
      <c r="F2232" s="39" t="str">
        <f t="shared" si="1"/>
        <v>MGSão João do Paraíso43965</v>
      </c>
      <c r="G2232" s="120">
        <v>0.355</v>
      </c>
    </row>
    <row r="2233">
      <c r="A2233" s="122" t="s">
        <v>2452</v>
      </c>
      <c r="B2233" s="123">
        <v>43965.0</v>
      </c>
      <c r="C2233" s="114">
        <v>0.404</v>
      </c>
      <c r="D2233" s="122" t="s">
        <v>138</v>
      </c>
      <c r="E2233" s="124" t="s">
        <v>710</v>
      </c>
      <c r="F2233" s="39" t="str">
        <f t="shared" si="1"/>
        <v>MGSão João Evangelista43965</v>
      </c>
      <c r="G2233" s="114">
        <v>0.404</v>
      </c>
    </row>
    <row r="2234">
      <c r="A2234" s="118" t="s">
        <v>2453</v>
      </c>
      <c r="B2234" s="119">
        <v>43965.0</v>
      </c>
      <c r="C2234" s="120">
        <v>0.45</v>
      </c>
      <c r="D2234" s="118" t="s">
        <v>138</v>
      </c>
      <c r="E2234" s="121" t="s">
        <v>710</v>
      </c>
      <c r="F2234" s="39" t="str">
        <f t="shared" si="1"/>
        <v>MGSão João Nepomuceno43965</v>
      </c>
      <c r="G2234" s="120">
        <v>0.45</v>
      </c>
    </row>
    <row r="2235">
      <c r="A2235" s="122" t="s">
        <v>2454</v>
      </c>
      <c r="B2235" s="123">
        <v>43965.0</v>
      </c>
      <c r="C2235" s="114">
        <v>0.376</v>
      </c>
      <c r="D2235" s="122" t="s">
        <v>138</v>
      </c>
      <c r="E2235" s="124" t="s">
        <v>710</v>
      </c>
      <c r="F2235" s="39" t="str">
        <f t="shared" si="1"/>
        <v>MGSão Joaquim de Bicas43965</v>
      </c>
      <c r="G2235" s="114">
        <v>0.376</v>
      </c>
    </row>
    <row r="2236">
      <c r="A2236" s="118" t="s">
        <v>2455</v>
      </c>
      <c r="B2236" s="119">
        <v>43965.0</v>
      </c>
      <c r="C2236" s="120">
        <v>0.398</v>
      </c>
      <c r="D2236" s="118" t="s">
        <v>138</v>
      </c>
      <c r="E2236" s="121" t="s">
        <v>710</v>
      </c>
      <c r="F2236" s="39" t="str">
        <f t="shared" si="1"/>
        <v>MGSão José da Barra43965</v>
      </c>
      <c r="G2236" s="120">
        <v>0.398</v>
      </c>
    </row>
    <row r="2237">
      <c r="A2237" s="122" t="s">
        <v>2456</v>
      </c>
      <c r="B2237" s="123">
        <v>43965.0</v>
      </c>
      <c r="C2237" s="114">
        <v>0.365</v>
      </c>
      <c r="D2237" s="122" t="s">
        <v>138</v>
      </c>
      <c r="E2237" s="124" t="s">
        <v>710</v>
      </c>
      <c r="F2237" s="39" t="str">
        <f t="shared" si="1"/>
        <v>MGSão José da Lapa43965</v>
      </c>
      <c r="G2237" s="114">
        <v>0.365</v>
      </c>
    </row>
    <row r="2238">
      <c r="A2238" s="118" t="s">
        <v>2457</v>
      </c>
      <c r="B2238" s="119">
        <v>43965.0</v>
      </c>
      <c r="C2238" s="120">
        <v>0.311</v>
      </c>
      <c r="D2238" s="118" t="s">
        <v>138</v>
      </c>
      <c r="E2238" s="121" t="s">
        <v>710</v>
      </c>
      <c r="F2238" s="39" t="str">
        <f t="shared" si="1"/>
        <v>MGSão José da Safira43965</v>
      </c>
      <c r="G2238" s="120">
        <v>0.311</v>
      </c>
    </row>
    <row r="2239">
      <c r="A2239" s="122" t="s">
        <v>2458</v>
      </c>
      <c r="B2239" s="123">
        <v>43965.0</v>
      </c>
      <c r="C2239" s="114">
        <v>0.563</v>
      </c>
      <c r="D2239" s="122" t="s">
        <v>138</v>
      </c>
      <c r="E2239" s="124" t="s">
        <v>710</v>
      </c>
      <c r="F2239" s="39" t="str">
        <f t="shared" si="1"/>
        <v>MGSão José da Varginha43965</v>
      </c>
      <c r="G2239" s="114">
        <v>0.563</v>
      </c>
    </row>
    <row r="2240">
      <c r="A2240" s="118" t="s">
        <v>2459</v>
      </c>
      <c r="B2240" s="119">
        <v>43965.0</v>
      </c>
      <c r="C2240" s="120">
        <v>0.365</v>
      </c>
      <c r="D2240" s="118" t="s">
        <v>138</v>
      </c>
      <c r="E2240" s="121" t="s">
        <v>710</v>
      </c>
      <c r="F2240" s="39" t="str">
        <f t="shared" si="1"/>
        <v>MGSão José do Alegre43965</v>
      </c>
      <c r="G2240" s="120">
        <v>0.365</v>
      </c>
    </row>
    <row r="2241">
      <c r="A2241" s="122" t="s">
        <v>2460</v>
      </c>
      <c r="B2241" s="123">
        <v>43965.0</v>
      </c>
      <c r="C2241" s="114">
        <v>0.3</v>
      </c>
      <c r="D2241" s="122" t="s">
        <v>138</v>
      </c>
      <c r="E2241" s="124" t="s">
        <v>710</v>
      </c>
      <c r="F2241" s="39" t="str">
        <f t="shared" si="1"/>
        <v>MGSão José do Divino43965</v>
      </c>
      <c r="G2241" s="114">
        <v>0.3</v>
      </c>
    </row>
    <row r="2242">
      <c r="A2242" s="118" t="s">
        <v>2461</v>
      </c>
      <c r="B2242" s="119">
        <v>43965.0</v>
      </c>
      <c r="C2242" s="120">
        <v>0.344</v>
      </c>
      <c r="D2242" s="118" t="s">
        <v>138</v>
      </c>
      <c r="E2242" s="121" t="s">
        <v>710</v>
      </c>
      <c r="F2242" s="39" t="str">
        <f t="shared" si="1"/>
        <v>MGSão José do Goiabal43965</v>
      </c>
      <c r="G2242" s="120">
        <v>0.344</v>
      </c>
    </row>
    <row r="2243">
      <c r="A2243" s="122" t="s">
        <v>2462</v>
      </c>
      <c r="B2243" s="123">
        <v>43965.0</v>
      </c>
      <c r="C2243" s="114">
        <v>0.5</v>
      </c>
      <c r="D2243" s="122" t="s">
        <v>138</v>
      </c>
      <c r="E2243" s="124" t="s">
        <v>710</v>
      </c>
      <c r="F2243" s="39" t="str">
        <f t="shared" si="1"/>
        <v>MGSão José do Jacuri43965</v>
      </c>
      <c r="G2243" s="114">
        <v>0.5</v>
      </c>
    </row>
    <row r="2244">
      <c r="A2244" s="118" t="s">
        <v>2463</v>
      </c>
      <c r="B2244" s="119">
        <v>43965.0</v>
      </c>
      <c r="C2244" s="120">
        <v>0.405</v>
      </c>
      <c r="D2244" s="118" t="s">
        <v>138</v>
      </c>
      <c r="E2244" s="121" t="s">
        <v>710</v>
      </c>
      <c r="F2244" s="39" t="str">
        <f t="shared" si="1"/>
        <v>MGSão Lourenço43965</v>
      </c>
      <c r="G2244" s="120">
        <v>0.405</v>
      </c>
    </row>
    <row r="2245">
      <c r="A2245" s="122" t="s">
        <v>2464</v>
      </c>
      <c r="B2245" s="123">
        <v>43965.0</v>
      </c>
      <c r="C2245" s="114">
        <v>0.568</v>
      </c>
      <c r="D2245" s="122" t="s">
        <v>138</v>
      </c>
      <c r="E2245" s="124" t="s">
        <v>710</v>
      </c>
      <c r="F2245" s="39" t="str">
        <f t="shared" si="1"/>
        <v>MGSão Miguel do Anta43965</v>
      </c>
      <c r="G2245" s="114">
        <v>0.568</v>
      </c>
    </row>
    <row r="2246">
      <c r="A2246" s="118" t="s">
        <v>2465</v>
      </c>
      <c r="B2246" s="119">
        <v>43965.0</v>
      </c>
      <c r="C2246" s="120">
        <v>0.267</v>
      </c>
      <c r="D2246" s="118" t="s">
        <v>138</v>
      </c>
      <c r="E2246" s="121" t="s">
        <v>710</v>
      </c>
      <c r="F2246" s="39" t="str">
        <f t="shared" si="1"/>
        <v>MGSão Pedro da União43965</v>
      </c>
      <c r="G2246" s="120">
        <v>0.267</v>
      </c>
    </row>
    <row r="2247">
      <c r="A2247" s="122" t="s">
        <v>2466</v>
      </c>
      <c r="B2247" s="123">
        <v>43965.0</v>
      </c>
      <c r="C2247" s="114">
        <v>0.429</v>
      </c>
      <c r="D2247" s="122" t="s">
        <v>138</v>
      </c>
      <c r="E2247" s="124" t="s">
        <v>710</v>
      </c>
      <c r="F2247" s="39" t="str">
        <f t="shared" si="1"/>
        <v>MGSão Pedro do Suaçuí43965</v>
      </c>
      <c r="G2247" s="114">
        <v>0.429</v>
      </c>
    </row>
    <row r="2248">
      <c r="A2248" s="118" t="s">
        <v>2467</v>
      </c>
      <c r="B2248" s="119">
        <v>43965.0</v>
      </c>
      <c r="C2248" s="120">
        <v>0.431</v>
      </c>
      <c r="D2248" s="118" t="s">
        <v>138</v>
      </c>
      <c r="E2248" s="121" t="s">
        <v>710</v>
      </c>
      <c r="F2248" s="39" t="str">
        <f t="shared" si="1"/>
        <v>MGSão Pedro dos Ferros43965</v>
      </c>
      <c r="G2248" s="120">
        <v>0.431</v>
      </c>
    </row>
    <row r="2249">
      <c r="A2249" s="122" t="s">
        <v>2468</v>
      </c>
      <c r="B2249" s="123">
        <v>43965.0</v>
      </c>
      <c r="C2249" s="114">
        <v>0.451</v>
      </c>
      <c r="D2249" s="122" t="s">
        <v>138</v>
      </c>
      <c r="E2249" s="124" t="s">
        <v>710</v>
      </c>
      <c r="F2249" s="39" t="str">
        <f t="shared" si="1"/>
        <v>MGSão Romão43965</v>
      </c>
      <c r="G2249" s="114">
        <v>0.451</v>
      </c>
    </row>
    <row r="2250">
      <c r="A2250" s="118" t="s">
        <v>2469</v>
      </c>
      <c r="B2250" s="119">
        <v>43965.0</v>
      </c>
      <c r="C2250" s="120">
        <v>0.484</v>
      </c>
      <c r="D2250" s="118" t="s">
        <v>138</v>
      </c>
      <c r="E2250" s="121" t="s">
        <v>710</v>
      </c>
      <c r="F2250" s="39" t="str">
        <f t="shared" si="1"/>
        <v>MGSão Roque de Minas43965</v>
      </c>
      <c r="G2250" s="120">
        <v>0.484</v>
      </c>
    </row>
    <row r="2251">
      <c r="A2251" s="122" t="s">
        <v>2470</v>
      </c>
      <c r="B2251" s="123">
        <v>43965.0</v>
      </c>
      <c r="C2251" s="114">
        <v>0.424</v>
      </c>
      <c r="D2251" s="122" t="s">
        <v>138</v>
      </c>
      <c r="E2251" s="124" t="s">
        <v>710</v>
      </c>
      <c r="F2251" s="39" t="str">
        <f t="shared" si="1"/>
        <v>MGSão Sebastião da Bela Vista43965</v>
      </c>
      <c r="G2251" s="114">
        <v>0.424</v>
      </c>
    </row>
    <row r="2252">
      <c r="A2252" s="118" t="s">
        <v>2471</v>
      </c>
      <c r="B2252" s="119">
        <v>43965.0</v>
      </c>
      <c r="C2252" s="120">
        <v>0.3</v>
      </c>
      <c r="D2252" s="118" t="s">
        <v>138</v>
      </c>
      <c r="E2252" s="121" t="s">
        <v>710</v>
      </c>
      <c r="F2252" s="39" t="str">
        <f t="shared" si="1"/>
        <v>MGSão Sebastião da Vargem Alegre43965</v>
      </c>
      <c r="G2252" s="120">
        <v>0.3</v>
      </c>
    </row>
    <row r="2253">
      <c r="A2253" s="122" t="s">
        <v>2472</v>
      </c>
      <c r="B2253" s="123">
        <v>43965.0</v>
      </c>
      <c r="C2253" s="114">
        <v>0.373</v>
      </c>
      <c r="D2253" s="122" t="s">
        <v>138</v>
      </c>
      <c r="E2253" s="124" t="s">
        <v>710</v>
      </c>
      <c r="F2253" s="39" t="str">
        <f t="shared" si="1"/>
        <v>MGSão Sebastião do Anta43965</v>
      </c>
      <c r="G2253" s="114">
        <v>0.373</v>
      </c>
    </row>
    <row r="2254">
      <c r="A2254" s="118" t="s">
        <v>2473</v>
      </c>
      <c r="B2254" s="119">
        <v>43965.0</v>
      </c>
      <c r="C2254" s="120">
        <v>0.457</v>
      </c>
      <c r="D2254" s="118" t="s">
        <v>138</v>
      </c>
      <c r="E2254" s="121" t="s">
        <v>710</v>
      </c>
      <c r="F2254" s="39" t="str">
        <f t="shared" si="1"/>
        <v>MGSão Sebastião do Maranhão43965</v>
      </c>
      <c r="G2254" s="120">
        <v>0.457</v>
      </c>
    </row>
    <row r="2255">
      <c r="A2255" s="122" t="s">
        <v>2474</v>
      </c>
      <c r="B2255" s="123">
        <v>43965.0</v>
      </c>
      <c r="C2255" s="114">
        <v>0.465</v>
      </c>
      <c r="D2255" s="122" t="s">
        <v>138</v>
      </c>
      <c r="E2255" s="124" t="s">
        <v>710</v>
      </c>
      <c r="F2255" s="39" t="str">
        <f t="shared" si="1"/>
        <v>MGSão Sebastião do Oeste43965</v>
      </c>
      <c r="G2255" s="114">
        <v>0.465</v>
      </c>
    </row>
    <row r="2256">
      <c r="A2256" s="118" t="s">
        <v>2475</v>
      </c>
      <c r="B2256" s="119">
        <v>43965.0</v>
      </c>
      <c r="C2256" s="120">
        <v>0.384</v>
      </c>
      <c r="D2256" s="118" t="s">
        <v>138</v>
      </c>
      <c r="E2256" s="121" t="s">
        <v>710</v>
      </c>
      <c r="F2256" s="39" t="str">
        <f t="shared" si="1"/>
        <v>MGSão Sebastião do Paraíso43965</v>
      </c>
      <c r="G2256" s="120">
        <v>0.384</v>
      </c>
    </row>
    <row r="2257">
      <c r="A2257" s="122" t="s">
        <v>2476</v>
      </c>
      <c r="B2257" s="123">
        <v>43965.0</v>
      </c>
      <c r="C2257" s="114">
        <v>0.363</v>
      </c>
      <c r="D2257" s="122" t="s">
        <v>138</v>
      </c>
      <c r="E2257" s="124" t="s">
        <v>710</v>
      </c>
      <c r="F2257" s="39" t="str">
        <f t="shared" si="1"/>
        <v>MGSão Tiago43965</v>
      </c>
      <c r="G2257" s="114">
        <v>0.363</v>
      </c>
    </row>
    <row r="2258">
      <c r="A2258" s="118" t="s">
        <v>2477</v>
      </c>
      <c r="B2258" s="119">
        <v>43965.0</v>
      </c>
      <c r="C2258" s="120">
        <v>0.46</v>
      </c>
      <c r="D2258" s="118" t="s">
        <v>138</v>
      </c>
      <c r="E2258" s="121" t="s">
        <v>710</v>
      </c>
      <c r="F2258" s="39" t="str">
        <f t="shared" si="1"/>
        <v>MGSão Tomás de Aquino43965</v>
      </c>
      <c r="G2258" s="120">
        <v>0.46</v>
      </c>
    </row>
    <row r="2259">
      <c r="A2259" s="122" t="s">
        <v>2478</v>
      </c>
      <c r="B2259" s="123">
        <v>43965.0</v>
      </c>
      <c r="C2259" s="114">
        <v>0.566</v>
      </c>
      <c r="D2259" s="122" t="s">
        <v>138</v>
      </c>
      <c r="E2259" s="124" t="s">
        <v>710</v>
      </c>
      <c r="F2259" s="39" t="str">
        <f t="shared" si="1"/>
        <v>MGSão Tomé das Letras43965</v>
      </c>
      <c r="G2259" s="114">
        <v>0.566</v>
      </c>
    </row>
    <row r="2260">
      <c r="A2260" s="118" t="s">
        <v>2479</v>
      </c>
      <c r="B2260" s="119">
        <v>43965.0</v>
      </c>
      <c r="C2260" s="120">
        <v>0.393</v>
      </c>
      <c r="D2260" s="118" t="s">
        <v>138</v>
      </c>
      <c r="E2260" s="121" t="s">
        <v>710</v>
      </c>
      <c r="F2260" s="39" t="str">
        <f t="shared" si="1"/>
        <v>MGSão Vicente de Minas43965</v>
      </c>
      <c r="G2260" s="120">
        <v>0.393</v>
      </c>
    </row>
    <row r="2261">
      <c r="A2261" s="122" t="s">
        <v>2480</v>
      </c>
      <c r="B2261" s="123">
        <v>43965.0</v>
      </c>
      <c r="C2261" s="114">
        <v>0.443</v>
      </c>
      <c r="D2261" s="122" t="s">
        <v>138</v>
      </c>
      <c r="E2261" s="124" t="s">
        <v>710</v>
      </c>
      <c r="F2261" s="39" t="str">
        <f t="shared" si="1"/>
        <v>MGSapucaí-Mirim43965</v>
      </c>
      <c r="G2261" s="114">
        <v>0.443</v>
      </c>
    </row>
    <row r="2262">
      <c r="A2262" s="118" t="s">
        <v>2481</v>
      </c>
      <c r="B2262" s="119">
        <v>43965.0</v>
      </c>
      <c r="C2262" s="120">
        <v>0.351</v>
      </c>
      <c r="D2262" s="118" t="s">
        <v>138</v>
      </c>
      <c r="E2262" s="121" t="s">
        <v>710</v>
      </c>
      <c r="F2262" s="39" t="str">
        <f t="shared" si="1"/>
        <v>MGSardoá43965</v>
      </c>
      <c r="G2262" s="120">
        <v>0.351</v>
      </c>
    </row>
    <row r="2263">
      <c r="A2263" s="122" t="s">
        <v>2482</v>
      </c>
      <c r="B2263" s="123">
        <v>43965.0</v>
      </c>
      <c r="C2263" s="114">
        <v>0.365</v>
      </c>
      <c r="D2263" s="122" t="s">
        <v>138</v>
      </c>
      <c r="E2263" s="124" t="s">
        <v>710</v>
      </c>
      <c r="F2263" s="39" t="str">
        <f t="shared" si="1"/>
        <v>MGSarzedo43965</v>
      </c>
      <c r="G2263" s="114">
        <v>0.365</v>
      </c>
    </row>
    <row r="2264">
      <c r="A2264" s="118" t="s">
        <v>2483</v>
      </c>
      <c r="B2264" s="119">
        <v>43965.0</v>
      </c>
      <c r="C2264" s="120">
        <v>0.299</v>
      </c>
      <c r="D2264" s="118" t="s">
        <v>138</v>
      </c>
      <c r="E2264" s="121" t="s">
        <v>710</v>
      </c>
      <c r="F2264" s="39" t="str">
        <f t="shared" si="1"/>
        <v>MGSenador Amaral43965</v>
      </c>
      <c r="G2264" s="120">
        <v>0.299</v>
      </c>
    </row>
    <row r="2265">
      <c r="A2265" s="122" t="s">
        <v>2484</v>
      </c>
      <c r="B2265" s="123">
        <v>43965.0</v>
      </c>
      <c r="C2265" s="114">
        <v>0.484</v>
      </c>
      <c r="D2265" s="122" t="s">
        <v>138</v>
      </c>
      <c r="E2265" s="124" t="s">
        <v>710</v>
      </c>
      <c r="F2265" s="39" t="str">
        <f t="shared" si="1"/>
        <v>MGSenador Cortes43965</v>
      </c>
      <c r="G2265" s="114">
        <v>0.484</v>
      </c>
    </row>
    <row r="2266">
      <c r="A2266" s="118" t="s">
        <v>2485</v>
      </c>
      <c r="B2266" s="119">
        <v>43965.0</v>
      </c>
      <c r="C2266" s="120">
        <v>0.451</v>
      </c>
      <c r="D2266" s="118" t="s">
        <v>138</v>
      </c>
      <c r="E2266" s="121" t="s">
        <v>710</v>
      </c>
      <c r="F2266" s="39" t="str">
        <f t="shared" si="1"/>
        <v>MGSenador Firmino43965</v>
      </c>
      <c r="G2266" s="120">
        <v>0.451</v>
      </c>
    </row>
    <row r="2267">
      <c r="A2267" s="122" t="s">
        <v>2486</v>
      </c>
      <c r="B2267" s="123">
        <v>43965.0</v>
      </c>
      <c r="C2267" s="114">
        <v>0.5</v>
      </c>
      <c r="D2267" s="122" t="s">
        <v>138</v>
      </c>
      <c r="E2267" s="124" t="s">
        <v>710</v>
      </c>
      <c r="F2267" s="39" t="str">
        <f t="shared" si="1"/>
        <v>MGSenador José Bento43965</v>
      </c>
      <c r="G2267" s="114">
        <v>0.5</v>
      </c>
    </row>
    <row r="2268">
      <c r="A2268" s="118" t="s">
        <v>2487</v>
      </c>
      <c r="B2268" s="119">
        <v>43965.0</v>
      </c>
      <c r="C2268" s="120">
        <v>0.409</v>
      </c>
      <c r="D2268" s="118" t="s">
        <v>138</v>
      </c>
      <c r="E2268" s="121" t="s">
        <v>710</v>
      </c>
      <c r="F2268" s="39" t="str">
        <f t="shared" si="1"/>
        <v>MGSenador Modestino Gonçalves43965</v>
      </c>
      <c r="G2268" s="120">
        <v>0.409</v>
      </c>
    </row>
    <row r="2269">
      <c r="A2269" s="122" t="s">
        <v>2488</v>
      </c>
      <c r="B2269" s="123">
        <v>43965.0</v>
      </c>
      <c r="C2269" s="114">
        <v>0.5</v>
      </c>
      <c r="D2269" s="122" t="s">
        <v>138</v>
      </c>
      <c r="E2269" s="124" t="s">
        <v>710</v>
      </c>
      <c r="F2269" s="39" t="str">
        <f t="shared" si="1"/>
        <v>MGSenhora de Oliveira43965</v>
      </c>
      <c r="G2269" s="114">
        <v>0.5</v>
      </c>
    </row>
    <row r="2270">
      <c r="A2270" s="118" t="s">
        <v>2489</v>
      </c>
      <c r="B2270" s="119">
        <v>43965.0</v>
      </c>
      <c r="C2270" s="120">
        <v>0.433</v>
      </c>
      <c r="D2270" s="118" t="s">
        <v>138</v>
      </c>
      <c r="E2270" s="121" t="s">
        <v>710</v>
      </c>
      <c r="F2270" s="39" t="str">
        <f t="shared" si="1"/>
        <v>MGSenhora dos Remédios43965</v>
      </c>
      <c r="G2270" s="120">
        <v>0.433</v>
      </c>
    </row>
    <row r="2271">
      <c r="A2271" s="122" t="s">
        <v>2490</v>
      </c>
      <c r="B2271" s="123">
        <v>43965.0</v>
      </c>
      <c r="C2271" s="114">
        <v>0.397</v>
      </c>
      <c r="D2271" s="122" t="s">
        <v>138</v>
      </c>
      <c r="E2271" s="124" t="s">
        <v>710</v>
      </c>
      <c r="F2271" s="39" t="str">
        <f t="shared" si="1"/>
        <v>MGSericita43965</v>
      </c>
      <c r="G2271" s="114">
        <v>0.397</v>
      </c>
    </row>
    <row r="2272">
      <c r="A2272" s="118" t="s">
        <v>2491</v>
      </c>
      <c r="B2272" s="119">
        <v>43965.0</v>
      </c>
      <c r="C2272" s="120">
        <v>0.429</v>
      </c>
      <c r="D2272" s="118" t="s">
        <v>138</v>
      </c>
      <c r="E2272" s="121" t="s">
        <v>710</v>
      </c>
      <c r="F2272" s="39" t="str">
        <f t="shared" si="1"/>
        <v>MGSeritinga43965</v>
      </c>
      <c r="G2272" s="120">
        <v>0.429</v>
      </c>
    </row>
    <row r="2273">
      <c r="A2273" s="122" t="s">
        <v>2492</v>
      </c>
      <c r="B2273" s="123">
        <v>43965.0</v>
      </c>
      <c r="C2273" s="114">
        <v>0.481</v>
      </c>
      <c r="D2273" s="122" t="s">
        <v>138</v>
      </c>
      <c r="E2273" s="124" t="s">
        <v>710</v>
      </c>
      <c r="F2273" s="39" t="str">
        <f t="shared" si="1"/>
        <v>MGSerra Azul de Minas43965</v>
      </c>
      <c r="G2273" s="114">
        <v>0.481</v>
      </c>
    </row>
    <row r="2274">
      <c r="A2274" s="118" t="s">
        <v>2493</v>
      </c>
      <c r="B2274" s="119">
        <v>43965.0</v>
      </c>
      <c r="C2274" s="120">
        <v>0.362</v>
      </c>
      <c r="D2274" s="118" t="s">
        <v>138</v>
      </c>
      <c r="E2274" s="121" t="s">
        <v>710</v>
      </c>
      <c r="F2274" s="39" t="str">
        <f t="shared" si="1"/>
        <v>MGSerra do Salitre43965</v>
      </c>
      <c r="G2274" s="120">
        <v>0.362</v>
      </c>
    </row>
    <row r="2275">
      <c r="A2275" s="122" t="s">
        <v>2494</v>
      </c>
      <c r="B2275" s="123">
        <v>43965.0</v>
      </c>
      <c r="C2275" s="114">
        <v>0.363</v>
      </c>
      <c r="D2275" s="122" t="s">
        <v>138</v>
      </c>
      <c r="E2275" s="124" t="s">
        <v>710</v>
      </c>
      <c r="F2275" s="39" t="str">
        <f t="shared" si="1"/>
        <v>MGSerra dos Aimorés43965</v>
      </c>
      <c r="G2275" s="114">
        <v>0.363</v>
      </c>
    </row>
    <row r="2276">
      <c r="A2276" s="118" t="s">
        <v>2495</v>
      </c>
      <c r="B2276" s="119">
        <v>43965.0</v>
      </c>
      <c r="C2276" s="120">
        <v>0.458</v>
      </c>
      <c r="D2276" s="118" t="s">
        <v>138</v>
      </c>
      <c r="E2276" s="121" t="s">
        <v>710</v>
      </c>
      <c r="F2276" s="39" t="str">
        <f t="shared" si="1"/>
        <v>MGSerrania43965</v>
      </c>
      <c r="G2276" s="120">
        <v>0.458</v>
      </c>
    </row>
    <row r="2277">
      <c r="A2277" s="122" t="s">
        <v>2496</v>
      </c>
      <c r="B2277" s="123">
        <v>43965.0</v>
      </c>
      <c r="C2277" s="114">
        <v>0.455</v>
      </c>
      <c r="D2277" s="122" t="s">
        <v>138</v>
      </c>
      <c r="E2277" s="124" t="s">
        <v>710</v>
      </c>
      <c r="F2277" s="39" t="str">
        <f t="shared" si="1"/>
        <v>MGSerranópolis de Minas43965</v>
      </c>
      <c r="G2277" s="114">
        <v>0.455</v>
      </c>
    </row>
    <row r="2278">
      <c r="A2278" s="118" t="s">
        <v>2497</v>
      </c>
      <c r="B2278" s="119">
        <v>43965.0</v>
      </c>
      <c r="C2278" s="120">
        <v>0.405</v>
      </c>
      <c r="D2278" s="118" t="s">
        <v>138</v>
      </c>
      <c r="E2278" s="121" t="s">
        <v>710</v>
      </c>
      <c r="F2278" s="39" t="str">
        <f t="shared" si="1"/>
        <v>MGSerro43965</v>
      </c>
      <c r="G2278" s="120">
        <v>0.405</v>
      </c>
    </row>
    <row r="2279">
      <c r="A2279" s="122" t="s">
        <v>2498</v>
      </c>
      <c r="B2279" s="123">
        <v>43965.0</v>
      </c>
      <c r="C2279" s="114">
        <v>0.361</v>
      </c>
      <c r="D2279" s="122" t="s">
        <v>138</v>
      </c>
      <c r="E2279" s="124" t="s">
        <v>710</v>
      </c>
      <c r="F2279" s="39" t="str">
        <f t="shared" si="1"/>
        <v>MGSete Lagoas43965</v>
      </c>
      <c r="G2279" s="114">
        <v>0.361</v>
      </c>
    </row>
    <row r="2280">
      <c r="A2280" s="118" t="s">
        <v>2500</v>
      </c>
      <c r="B2280" s="119">
        <v>43965.0</v>
      </c>
      <c r="C2280" s="120">
        <v>0.44</v>
      </c>
      <c r="D2280" s="118" t="s">
        <v>138</v>
      </c>
      <c r="E2280" s="121" t="s">
        <v>710</v>
      </c>
      <c r="F2280" s="39" t="str">
        <f t="shared" si="1"/>
        <v>MGSetubinha43965</v>
      </c>
      <c r="G2280" s="120">
        <v>0.44</v>
      </c>
    </row>
    <row r="2281">
      <c r="A2281" s="122" t="s">
        <v>2501</v>
      </c>
      <c r="B2281" s="123">
        <v>43965.0</v>
      </c>
      <c r="C2281" s="114">
        <v>0.424</v>
      </c>
      <c r="D2281" s="122" t="s">
        <v>138</v>
      </c>
      <c r="E2281" s="124" t="s">
        <v>710</v>
      </c>
      <c r="F2281" s="39" t="str">
        <f t="shared" si="1"/>
        <v>MGSilveirânia43965</v>
      </c>
      <c r="G2281" s="114">
        <v>0.424</v>
      </c>
    </row>
    <row r="2282">
      <c r="A2282" s="118" t="s">
        <v>2502</v>
      </c>
      <c r="B2282" s="119">
        <v>43965.0</v>
      </c>
      <c r="C2282" s="120">
        <v>0.433</v>
      </c>
      <c r="D2282" s="118" t="s">
        <v>138</v>
      </c>
      <c r="E2282" s="121" t="s">
        <v>710</v>
      </c>
      <c r="F2282" s="39" t="str">
        <f t="shared" si="1"/>
        <v>MGSilvianópolis43965</v>
      </c>
      <c r="G2282" s="120">
        <v>0.433</v>
      </c>
    </row>
    <row r="2283">
      <c r="A2283" s="122" t="s">
        <v>2503</v>
      </c>
      <c r="B2283" s="123">
        <v>43965.0</v>
      </c>
      <c r="C2283" s="114">
        <v>0.397</v>
      </c>
      <c r="D2283" s="122" t="s">
        <v>138</v>
      </c>
      <c r="E2283" s="124" t="s">
        <v>710</v>
      </c>
      <c r="F2283" s="39" t="str">
        <f t="shared" si="1"/>
        <v>MGSimão Pereira43965</v>
      </c>
      <c r="G2283" s="114">
        <v>0.397</v>
      </c>
    </row>
    <row r="2284">
      <c r="A2284" s="118" t="s">
        <v>2504</v>
      </c>
      <c r="B2284" s="119">
        <v>43965.0</v>
      </c>
      <c r="C2284" s="120">
        <v>0.388</v>
      </c>
      <c r="D2284" s="118" t="s">
        <v>138</v>
      </c>
      <c r="E2284" s="121" t="s">
        <v>710</v>
      </c>
      <c r="F2284" s="39" t="str">
        <f t="shared" si="1"/>
        <v>MGSimonésia43965</v>
      </c>
      <c r="G2284" s="120">
        <v>0.388</v>
      </c>
    </row>
    <row r="2285">
      <c r="A2285" s="122" t="s">
        <v>2505</v>
      </c>
      <c r="B2285" s="123">
        <v>43965.0</v>
      </c>
      <c r="C2285" s="114">
        <v>0.35</v>
      </c>
      <c r="D2285" s="122" t="s">
        <v>138</v>
      </c>
      <c r="E2285" s="124" t="s">
        <v>710</v>
      </c>
      <c r="F2285" s="39" t="str">
        <f t="shared" si="1"/>
        <v>MGSobrália43965</v>
      </c>
      <c r="G2285" s="114">
        <v>0.35</v>
      </c>
    </row>
    <row r="2286">
      <c r="A2286" s="118" t="s">
        <v>2506</v>
      </c>
      <c r="B2286" s="119">
        <v>43965.0</v>
      </c>
      <c r="C2286" s="120">
        <v>0.456</v>
      </c>
      <c r="D2286" s="118" t="s">
        <v>138</v>
      </c>
      <c r="E2286" s="121" t="s">
        <v>710</v>
      </c>
      <c r="F2286" s="39" t="str">
        <f t="shared" si="1"/>
        <v>MGSoledade de Minas43965</v>
      </c>
      <c r="G2286" s="120">
        <v>0.456</v>
      </c>
    </row>
    <row r="2287">
      <c r="A2287" s="122" t="s">
        <v>2507</v>
      </c>
      <c r="B2287" s="123">
        <v>43965.0</v>
      </c>
      <c r="C2287" s="114">
        <v>0.392</v>
      </c>
      <c r="D2287" s="122" t="s">
        <v>138</v>
      </c>
      <c r="E2287" s="124" t="s">
        <v>710</v>
      </c>
      <c r="F2287" s="39" t="str">
        <f t="shared" si="1"/>
        <v>MGTabuleiro43965</v>
      </c>
      <c r="G2287" s="114">
        <v>0.392</v>
      </c>
    </row>
    <row r="2288">
      <c r="A2288" s="118" t="s">
        <v>2508</v>
      </c>
      <c r="B2288" s="119">
        <v>43965.0</v>
      </c>
      <c r="C2288" s="120">
        <v>0.365</v>
      </c>
      <c r="D2288" s="118" t="s">
        <v>138</v>
      </c>
      <c r="E2288" s="121" t="s">
        <v>710</v>
      </c>
      <c r="F2288" s="39" t="str">
        <f t="shared" si="1"/>
        <v>MGTaiobeiras43965</v>
      </c>
      <c r="G2288" s="120">
        <v>0.365</v>
      </c>
    </row>
    <row r="2289">
      <c r="A2289" s="122" t="s">
        <v>2509</v>
      </c>
      <c r="B2289" s="123">
        <v>43965.0</v>
      </c>
      <c r="C2289" s="114">
        <v>0.313</v>
      </c>
      <c r="D2289" s="122" t="s">
        <v>138</v>
      </c>
      <c r="E2289" s="124" t="s">
        <v>710</v>
      </c>
      <c r="F2289" s="39" t="str">
        <f t="shared" si="1"/>
        <v>MGTaparuba43965</v>
      </c>
      <c r="G2289" s="114">
        <v>0.313</v>
      </c>
    </row>
    <row r="2290">
      <c r="A2290" s="118" t="s">
        <v>2510</v>
      </c>
      <c r="B2290" s="119">
        <v>43965.0</v>
      </c>
      <c r="C2290" s="120">
        <v>0.395</v>
      </c>
      <c r="D2290" s="118" t="s">
        <v>138</v>
      </c>
      <c r="E2290" s="121" t="s">
        <v>710</v>
      </c>
      <c r="F2290" s="39" t="str">
        <f t="shared" si="1"/>
        <v>MGTapira43965</v>
      </c>
      <c r="G2290" s="120">
        <v>0.395</v>
      </c>
    </row>
    <row r="2291">
      <c r="A2291" s="122" t="s">
        <v>2511</v>
      </c>
      <c r="B2291" s="123">
        <v>43965.0</v>
      </c>
      <c r="C2291" s="114">
        <v>0.344</v>
      </c>
      <c r="D2291" s="122" t="s">
        <v>138</v>
      </c>
      <c r="E2291" s="124" t="s">
        <v>710</v>
      </c>
      <c r="F2291" s="39" t="str">
        <f t="shared" si="1"/>
        <v>MGTaquaraçu de Minas43965</v>
      </c>
      <c r="G2291" s="114">
        <v>0.344</v>
      </c>
    </row>
    <row r="2292">
      <c r="A2292" s="118" t="s">
        <v>2512</v>
      </c>
      <c r="B2292" s="119">
        <v>43965.0</v>
      </c>
      <c r="C2292" s="120">
        <v>0.4</v>
      </c>
      <c r="D2292" s="118" t="s">
        <v>138</v>
      </c>
      <c r="E2292" s="121" t="s">
        <v>710</v>
      </c>
      <c r="F2292" s="39" t="str">
        <f t="shared" si="1"/>
        <v>MGTarumirim43965</v>
      </c>
      <c r="G2292" s="120">
        <v>0.4</v>
      </c>
    </row>
    <row r="2293">
      <c r="A2293" s="122" t="s">
        <v>2513</v>
      </c>
      <c r="B2293" s="123">
        <v>43965.0</v>
      </c>
      <c r="C2293" s="114">
        <v>0.427</v>
      </c>
      <c r="D2293" s="122" t="s">
        <v>138</v>
      </c>
      <c r="E2293" s="124" t="s">
        <v>710</v>
      </c>
      <c r="F2293" s="39" t="str">
        <f t="shared" si="1"/>
        <v>MGTeixeiras43965</v>
      </c>
      <c r="G2293" s="114">
        <v>0.427</v>
      </c>
    </row>
    <row r="2294">
      <c r="A2294" s="118" t="s">
        <v>2514</v>
      </c>
      <c r="B2294" s="119">
        <v>43965.0</v>
      </c>
      <c r="C2294" s="120">
        <v>0.38</v>
      </c>
      <c r="D2294" s="118" t="s">
        <v>138</v>
      </c>
      <c r="E2294" s="121" t="s">
        <v>710</v>
      </c>
      <c r="F2294" s="39" t="str">
        <f t="shared" si="1"/>
        <v>MGTeófilo Otoni43965</v>
      </c>
      <c r="G2294" s="120">
        <v>0.38</v>
      </c>
    </row>
    <row r="2295">
      <c r="A2295" s="122" t="s">
        <v>2515</v>
      </c>
      <c r="B2295" s="123">
        <v>43965.0</v>
      </c>
      <c r="C2295" s="114">
        <v>0.401</v>
      </c>
      <c r="D2295" s="122" t="s">
        <v>138</v>
      </c>
      <c r="E2295" s="124" t="s">
        <v>710</v>
      </c>
      <c r="F2295" s="39" t="str">
        <f t="shared" si="1"/>
        <v>MGTimóteo43965</v>
      </c>
      <c r="G2295" s="114">
        <v>0.401</v>
      </c>
    </row>
    <row r="2296">
      <c r="A2296" s="118" t="s">
        <v>2516</v>
      </c>
      <c r="B2296" s="119">
        <v>43965.0</v>
      </c>
      <c r="C2296" s="120">
        <v>0.551</v>
      </c>
      <c r="D2296" s="118" t="s">
        <v>138</v>
      </c>
      <c r="E2296" s="121" t="s">
        <v>710</v>
      </c>
      <c r="F2296" s="39" t="str">
        <f t="shared" si="1"/>
        <v>MGTiradentes43965</v>
      </c>
      <c r="G2296" s="120">
        <v>0.551</v>
      </c>
    </row>
    <row r="2297">
      <c r="A2297" s="122" t="s">
        <v>2517</v>
      </c>
      <c r="B2297" s="123">
        <v>43965.0</v>
      </c>
      <c r="C2297" s="114">
        <v>0.45</v>
      </c>
      <c r="D2297" s="122" t="s">
        <v>138</v>
      </c>
      <c r="E2297" s="124" t="s">
        <v>710</v>
      </c>
      <c r="F2297" s="39" t="str">
        <f t="shared" si="1"/>
        <v>MGTiros43965</v>
      </c>
      <c r="G2297" s="114">
        <v>0.45</v>
      </c>
    </row>
    <row r="2298">
      <c r="A2298" s="118" t="s">
        <v>127</v>
      </c>
      <c r="B2298" s="119">
        <v>43965.0</v>
      </c>
      <c r="C2298" s="120">
        <v>0.403</v>
      </c>
      <c r="D2298" s="118" t="s">
        <v>138</v>
      </c>
      <c r="E2298" s="121" t="s">
        <v>710</v>
      </c>
      <c r="F2298" s="39" t="str">
        <f t="shared" si="1"/>
        <v>MGTocantins43965</v>
      </c>
      <c r="G2298" s="120">
        <v>0.403</v>
      </c>
    </row>
    <row r="2299">
      <c r="A2299" s="122" t="s">
        <v>2518</v>
      </c>
      <c r="B2299" s="123">
        <v>43965.0</v>
      </c>
      <c r="C2299" s="114">
        <v>0.452</v>
      </c>
      <c r="D2299" s="122" t="s">
        <v>138</v>
      </c>
      <c r="E2299" s="124" t="s">
        <v>710</v>
      </c>
      <c r="F2299" s="39" t="str">
        <f t="shared" si="1"/>
        <v>MGTocos do Moji43965</v>
      </c>
      <c r="G2299" s="114">
        <v>0.452</v>
      </c>
    </row>
    <row r="2300">
      <c r="A2300" s="118" t="s">
        <v>2519</v>
      </c>
      <c r="B2300" s="119">
        <v>43965.0</v>
      </c>
      <c r="C2300" s="120">
        <v>0.341</v>
      </c>
      <c r="D2300" s="118" t="s">
        <v>138</v>
      </c>
      <c r="E2300" s="121" t="s">
        <v>710</v>
      </c>
      <c r="F2300" s="39" t="str">
        <f t="shared" si="1"/>
        <v>MGToledo43965</v>
      </c>
      <c r="G2300" s="120">
        <v>0.341</v>
      </c>
    </row>
    <row r="2301">
      <c r="A2301" s="122" t="s">
        <v>2520</v>
      </c>
      <c r="B2301" s="123">
        <v>43965.0</v>
      </c>
      <c r="C2301" s="114">
        <v>0.42</v>
      </c>
      <c r="D2301" s="122" t="s">
        <v>138</v>
      </c>
      <c r="E2301" s="124" t="s">
        <v>710</v>
      </c>
      <c r="F2301" s="39" t="str">
        <f t="shared" si="1"/>
        <v>MGTombos43965</v>
      </c>
      <c r="G2301" s="114">
        <v>0.42</v>
      </c>
    </row>
    <row r="2302">
      <c r="A2302" s="118" t="s">
        <v>2521</v>
      </c>
      <c r="B2302" s="119">
        <v>43965.0</v>
      </c>
      <c r="C2302" s="120">
        <v>0.422</v>
      </c>
      <c r="D2302" s="118" t="s">
        <v>138</v>
      </c>
      <c r="E2302" s="121" t="s">
        <v>710</v>
      </c>
      <c r="F2302" s="39" t="str">
        <f t="shared" si="1"/>
        <v>MGTrês Corações43965</v>
      </c>
      <c r="G2302" s="120">
        <v>0.422</v>
      </c>
    </row>
    <row r="2303">
      <c r="A2303" s="122" t="s">
        <v>2522</v>
      </c>
      <c r="B2303" s="123">
        <v>43965.0</v>
      </c>
      <c r="C2303" s="114">
        <v>0.376</v>
      </c>
      <c r="D2303" s="122" t="s">
        <v>138</v>
      </c>
      <c r="E2303" s="124" t="s">
        <v>710</v>
      </c>
      <c r="F2303" s="39" t="str">
        <f t="shared" si="1"/>
        <v>MGTrês Marias43965</v>
      </c>
      <c r="G2303" s="114">
        <v>0.376</v>
      </c>
    </row>
    <row r="2304">
      <c r="A2304" s="118" t="s">
        <v>2523</v>
      </c>
      <c r="B2304" s="119">
        <v>43965.0</v>
      </c>
      <c r="C2304" s="120">
        <v>0.364</v>
      </c>
      <c r="D2304" s="118" t="s">
        <v>138</v>
      </c>
      <c r="E2304" s="121" t="s">
        <v>710</v>
      </c>
      <c r="F2304" s="39" t="str">
        <f t="shared" si="1"/>
        <v>MGTrês Pontas43965</v>
      </c>
      <c r="G2304" s="120">
        <v>0.364</v>
      </c>
    </row>
    <row r="2305">
      <c r="A2305" s="122" t="s">
        <v>2524</v>
      </c>
      <c r="B2305" s="123">
        <v>43965.0</v>
      </c>
      <c r="C2305" s="114">
        <v>0.348</v>
      </c>
      <c r="D2305" s="122" t="s">
        <v>138</v>
      </c>
      <c r="E2305" s="124" t="s">
        <v>710</v>
      </c>
      <c r="F2305" s="39" t="str">
        <f t="shared" si="1"/>
        <v>MGTumiritinga43965</v>
      </c>
      <c r="G2305" s="114">
        <v>0.348</v>
      </c>
    </row>
    <row r="2306">
      <c r="A2306" s="118" t="s">
        <v>2525</v>
      </c>
      <c r="B2306" s="119">
        <v>43965.0</v>
      </c>
      <c r="C2306" s="120">
        <v>0.404</v>
      </c>
      <c r="D2306" s="118" t="s">
        <v>138</v>
      </c>
      <c r="E2306" s="121" t="s">
        <v>710</v>
      </c>
      <c r="F2306" s="39" t="str">
        <f t="shared" si="1"/>
        <v>MGTupaciguara43965</v>
      </c>
      <c r="G2306" s="120">
        <v>0.404</v>
      </c>
    </row>
    <row r="2307">
      <c r="A2307" s="122" t="s">
        <v>2526</v>
      </c>
      <c r="B2307" s="123">
        <v>43965.0</v>
      </c>
      <c r="C2307" s="114">
        <v>0.398</v>
      </c>
      <c r="D2307" s="122" t="s">
        <v>138</v>
      </c>
      <c r="E2307" s="124" t="s">
        <v>710</v>
      </c>
      <c r="F2307" s="39" t="str">
        <f t="shared" si="1"/>
        <v>MGTurmalina43965</v>
      </c>
      <c r="G2307" s="114">
        <v>0.398</v>
      </c>
    </row>
    <row r="2308">
      <c r="A2308" s="118" t="s">
        <v>2527</v>
      </c>
      <c r="B2308" s="119">
        <v>43965.0</v>
      </c>
      <c r="C2308" s="120">
        <v>0.3</v>
      </c>
      <c r="D2308" s="118" t="s">
        <v>138</v>
      </c>
      <c r="E2308" s="121" t="s">
        <v>710</v>
      </c>
      <c r="F2308" s="39" t="str">
        <f t="shared" si="1"/>
        <v>MGTurvolândia43965</v>
      </c>
      <c r="G2308" s="120">
        <v>0.3</v>
      </c>
    </row>
    <row r="2309">
      <c r="A2309" s="122" t="s">
        <v>2528</v>
      </c>
      <c r="B2309" s="123">
        <v>43965.0</v>
      </c>
      <c r="C2309" s="114">
        <v>0.386</v>
      </c>
      <c r="D2309" s="122" t="s">
        <v>138</v>
      </c>
      <c r="E2309" s="124" t="s">
        <v>710</v>
      </c>
      <c r="F2309" s="39" t="str">
        <f t="shared" si="1"/>
        <v>MGUbá43965</v>
      </c>
      <c r="G2309" s="114">
        <v>0.386</v>
      </c>
    </row>
    <row r="2310">
      <c r="A2310" s="118" t="s">
        <v>2529</v>
      </c>
      <c r="B2310" s="119">
        <v>43965.0</v>
      </c>
      <c r="C2310" s="120">
        <v>0.333</v>
      </c>
      <c r="D2310" s="118" t="s">
        <v>138</v>
      </c>
      <c r="E2310" s="121" t="s">
        <v>710</v>
      </c>
      <c r="F2310" s="39" t="str">
        <f t="shared" si="1"/>
        <v>MGUbaí43965</v>
      </c>
      <c r="G2310" s="120">
        <v>0.333</v>
      </c>
    </row>
    <row r="2311">
      <c r="A2311" s="122" t="s">
        <v>2530</v>
      </c>
      <c r="B2311" s="123">
        <v>43965.0</v>
      </c>
      <c r="C2311" s="114">
        <v>0.42</v>
      </c>
      <c r="D2311" s="122" t="s">
        <v>138</v>
      </c>
      <c r="E2311" s="124" t="s">
        <v>710</v>
      </c>
      <c r="F2311" s="39" t="str">
        <f t="shared" si="1"/>
        <v>MGUbaporanga43965</v>
      </c>
      <c r="G2311" s="114">
        <v>0.42</v>
      </c>
    </row>
    <row r="2312">
      <c r="A2312" s="118" t="s">
        <v>2531</v>
      </c>
      <c r="B2312" s="119">
        <v>43965.0</v>
      </c>
      <c r="C2312" s="120">
        <v>0.387</v>
      </c>
      <c r="D2312" s="118" t="s">
        <v>138</v>
      </c>
      <c r="E2312" s="121" t="s">
        <v>710</v>
      </c>
      <c r="F2312" s="39" t="str">
        <f t="shared" si="1"/>
        <v>MGUberaba43965</v>
      </c>
      <c r="G2312" s="120">
        <v>0.387</v>
      </c>
    </row>
    <row r="2313">
      <c r="A2313" s="122" t="s">
        <v>2532</v>
      </c>
      <c r="B2313" s="123">
        <v>43965.0</v>
      </c>
      <c r="C2313" s="114">
        <v>0.377</v>
      </c>
      <c r="D2313" s="122" t="s">
        <v>138</v>
      </c>
      <c r="E2313" s="124" t="s">
        <v>710</v>
      </c>
      <c r="F2313" s="39" t="str">
        <f t="shared" si="1"/>
        <v>MGUberlândia43965</v>
      </c>
      <c r="G2313" s="114">
        <v>0.377</v>
      </c>
    </row>
    <row r="2314">
      <c r="A2314" s="118" t="s">
        <v>2533</v>
      </c>
      <c r="B2314" s="119">
        <v>43965.0</v>
      </c>
      <c r="C2314" s="120">
        <v>0.262</v>
      </c>
      <c r="D2314" s="118" t="s">
        <v>138</v>
      </c>
      <c r="E2314" s="121" t="s">
        <v>710</v>
      </c>
      <c r="F2314" s="39" t="str">
        <f t="shared" si="1"/>
        <v>MGUmburatiba43965</v>
      </c>
      <c r="G2314" s="120">
        <v>0.262</v>
      </c>
    </row>
    <row r="2315">
      <c r="A2315" s="122" t="s">
        <v>2534</v>
      </c>
      <c r="B2315" s="123">
        <v>43965.0</v>
      </c>
      <c r="C2315" s="114">
        <v>0.363</v>
      </c>
      <c r="D2315" s="122" t="s">
        <v>138</v>
      </c>
      <c r="E2315" s="124" t="s">
        <v>710</v>
      </c>
      <c r="F2315" s="39" t="str">
        <f t="shared" si="1"/>
        <v>MGUnaí43965</v>
      </c>
      <c r="G2315" s="114">
        <v>0.363</v>
      </c>
    </row>
    <row r="2316">
      <c r="A2316" s="118" t="s">
        <v>2535</v>
      </c>
      <c r="B2316" s="119">
        <v>43965.0</v>
      </c>
      <c r="C2316" s="120">
        <v>0.536</v>
      </c>
      <c r="D2316" s="118" t="s">
        <v>138</v>
      </c>
      <c r="E2316" s="121" t="s">
        <v>710</v>
      </c>
      <c r="F2316" s="39" t="str">
        <f t="shared" si="1"/>
        <v>MGUnião de Minas43965</v>
      </c>
      <c r="G2316" s="120">
        <v>0.536</v>
      </c>
    </row>
    <row r="2317">
      <c r="A2317" s="122" t="s">
        <v>2536</v>
      </c>
      <c r="B2317" s="123">
        <v>43965.0</v>
      </c>
      <c r="C2317" s="114">
        <v>0.306</v>
      </c>
      <c r="D2317" s="122" t="s">
        <v>138</v>
      </c>
      <c r="E2317" s="124" t="s">
        <v>710</v>
      </c>
      <c r="F2317" s="39" t="str">
        <f t="shared" si="1"/>
        <v>MGUruana de Minas43965</v>
      </c>
      <c r="G2317" s="114">
        <v>0.306</v>
      </c>
    </row>
    <row r="2318">
      <c r="A2318" s="118" t="s">
        <v>2537</v>
      </c>
      <c r="B2318" s="119">
        <v>43965.0</v>
      </c>
      <c r="C2318" s="120">
        <v>0.407</v>
      </c>
      <c r="D2318" s="118" t="s">
        <v>138</v>
      </c>
      <c r="E2318" s="121" t="s">
        <v>710</v>
      </c>
      <c r="F2318" s="39" t="str">
        <f t="shared" si="1"/>
        <v>MGUrucânia43965</v>
      </c>
      <c r="G2318" s="120">
        <v>0.407</v>
      </c>
    </row>
    <row r="2319">
      <c r="A2319" s="122" t="s">
        <v>2538</v>
      </c>
      <c r="B2319" s="123">
        <v>43965.0</v>
      </c>
      <c r="C2319" s="114">
        <v>0.324</v>
      </c>
      <c r="D2319" s="122" t="s">
        <v>138</v>
      </c>
      <c r="E2319" s="124" t="s">
        <v>710</v>
      </c>
      <c r="F2319" s="39" t="str">
        <f t="shared" si="1"/>
        <v>MGUrucuia43965</v>
      </c>
      <c r="G2319" s="114">
        <v>0.324</v>
      </c>
    </row>
    <row r="2320">
      <c r="A2320" s="118" t="s">
        <v>2539</v>
      </c>
      <c r="B2320" s="119">
        <v>43965.0</v>
      </c>
      <c r="C2320" s="120">
        <v>0.444</v>
      </c>
      <c r="D2320" s="118" t="s">
        <v>138</v>
      </c>
      <c r="E2320" s="121" t="s">
        <v>710</v>
      </c>
      <c r="F2320" s="39" t="str">
        <f t="shared" si="1"/>
        <v>MGVargem Alegre43965</v>
      </c>
      <c r="G2320" s="120">
        <v>0.444</v>
      </c>
    </row>
    <row r="2321">
      <c r="A2321" s="122" t="s">
        <v>2540</v>
      </c>
      <c r="B2321" s="123">
        <v>43965.0</v>
      </c>
      <c r="C2321" s="114">
        <v>0.354</v>
      </c>
      <c r="D2321" s="122" t="s">
        <v>138</v>
      </c>
      <c r="E2321" s="124" t="s">
        <v>710</v>
      </c>
      <c r="F2321" s="39" t="str">
        <f t="shared" si="1"/>
        <v>MGVargem Grande do Rio Pardo43965</v>
      </c>
      <c r="G2321" s="114">
        <v>0.354</v>
      </c>
    </row>
    <row r="2322">
      <c r="A2322" s="118" t="s">
        <v>2541</v>
      </c>
      <c r="B2322" s="119">
        <v>43965.0</v>
      </c>
      <c r="C2322" s="120">
        <v>0.363</v>
      </c>
      <c r="D2322" s="118" t="s">
        <v>138</v>
      </c>
      <c r="E2322" s="121" t="s">
        <v>710</v>
      </c>
      <c r="F2322" s="39" t="str">
        <f t="shared" si="1"/>
        <v>MGVarginha43965</v>
      </c>
      <c r="G2322" s="120">
        <v>0.363</v>
      </c>
    </row>
    <row r="2323">
      <c r="A2323" s="122" t="s">
        <v>2542</v>
      </c>
      <c r="B2323" s="123">
        <v>43965.0</v>
      </c>
      <c r="C2323" s="114">
        <v>0.354</v>
      </c>
      <c r="D2323" s="122" t="s">
        <v>138</v>
      </c>
      <c r="E2323" s="124" t="s">
        <v>710</v>
      </c>
      <c r="F2323" s="39" t="str">
        <f t="shared" si="1"/>
        <v>MGVarjão de Minas43965</v>
      </c>
      <c r="G2323" s="114">
        <v>0.354</v>
      </c>
    </row>
    <row r="2324">
      <c r="A2324" s="118" t="s">
        <v>2543</v>
      </c>
      <c r="B2324" s="119">
        <v>43965.0</v>
      </c>
      <c r="C2324" s="120">
        <v>0.346</v>
      </c>
      <c r="D2324" s="118" t="s">
        <v>138</v>
      </c>
      <c r="E2324" s="121" t="s">
        <v>710</v>
      </c>
      <c r="F2324" s="39" t="str">
        <f t="shared" si="1"/>
        <v>MGVárzea da Palma43965</v>
      </c>
      <c r="G2324" s="120">
        <v>0.346</v>
      </c>
    </row>
    <row r="2325">
      <c r="A2325" s="122" t="s">
        <v>2544</v>
      </c>
      <c r="B2325" s="123">
        <v>43965.0</v>
      </c>
      <c r="C2325" s="114">
        <v>0.355</v>
      </c>
      <c r="D2325" s="122" t="s">
        <v>138</v>
      </c>
      <c r="E2325" s="124" t="s">
        <v>710</v>
      </c>
      <c r="F2325" s="39" t="str">
        <f t="shared" si="1"/>
        <v>MGVarzelândia43965</v>
      </c>
      <c r="G2325" s="114">
        <v>0.355</v>
      </c>
    </row>
    <row r="2326">
      <c r="A2326" s="118" t="s">
        <v>2545</v>
      </c>
      <c r="B2326" s="119">
        <v>43965.0</v>
      </c>
      <c r="C2326" s="120">
        <v>0.413</v>
      </c>
      <c r="D2326" s="118" t="s">
        <v>138</v>
      </c>
      <c r="E2326" s="121" t="s">
        <v>710</v>
      </c>
      <c r="F2326" s="39" t="str">
        <f t="shared" si="1"/>
        <v>MGVazante43965</v>
      </c>
      <c r="G2326" s="120">
        <v>0.413</v>
      </c>
    </row>
    <row r="2327">
      <c r="A2327" s="122" t="s">
        <v>2546</v>
      </c>
      <c r="B2327" s="123">
        <v>43965.0</v>
      </c>
      <c r="C2327" s="114">
        <v>0.286</v>
      </c>
      <c r="D2327" s="122" t="s">
        <v>138</v>
      </c>
      <c r="E2327" s="124" t="s">
        <v>710</v>
      </c>
      <c r="F2327" s="39" t="str">
        <f t="shared" si="1"/>
        <v>MGVerdelândia43965</v>
      </c>
      <c r="G2327" s="114">
        <v>0.286</v>
      </c>
    </row>
    <row r="2328">
      <c r="A2328" s="118" t="s">
        <v>2547</v>
      </c>
      <c r="B2328" s="119">
        <v>43965.0</v>
      </c>
      <c r="C2328" s="120">
        <v>0.4</v>
      </c>
      <c r="D2328" s="118" t="s">
        <v>138</v>
      </c>
      <c r="E2328" s="121" t="s">
        <v>710</v>
      </c>
      <c r="F2328" s="39" t="str">
        <f t="shared" si="1"/>
        <v>MGVeredinha43965</v>
      </c>
      <c r="G2328" s="120">
        <v>0.4</v>
      </c>
    </row>
    <row r="2329">
      <c r="A2329" s="122" t="s">
        <v>2548</v>
      </c>
      <c r="B2329" s="123">
        <v>43965.0</v>
      </c>
      <c r="C2329" s="114">
        <v>0.417</v>
      </c>
      <c r="D2329" s="122" t="s">
        <v>138</v>
      </c>
      <c r="E2329" s="124" t="s">
        <v>710</v>
      </c>
      <c r="F2329" s="39" t="str">
        <f t="shared" si="1"/>
        <v>MGVeríssimo43965</v>
      </c>
      <c r="G2329" s="114">
        <v>0.417</v>
      </c>
    </row>
    <row r="2330">
      <c r="A2330" s="118" t="s">
        <v>2549</v>
      </c>
      <c r="B2330" s="119">
        <v>43965.0</v>
      </c>
      <c r="C2330" s="120">
        <v>0.37</v>
      </c>
      <c r="D2330" s="118" t="s">
        <v>138</v>
      </c>
      <c r="E2330" s="121" t="s">
        <v>710</v>
      </c>
      <c r="F2330" s="39" t="str">
        <f t="shared" si="1"/>
        <v>MGVermelho Novo43965</v>
      </c>
      <c r="G2330" s="120">
        <v>0.37</v>
      </c>
    </row>
    <row r="2331">
      <c r="A2331" s="122" t="s">
        <v>2550</v>
      </c>
      <c r="B2331" s="123">
        <v>43965.0</v>
      </c>
      <c r="C2331" s="114">
        <v>0.366</v>
      </c>
      <c r="D2331" s="122" t="s">
        <v>138</v>
      </c>
      <c r="E2331" s="124" t="s">
        <v>710</v>
      </c>
      <c r="F2331" s="39" t="str">
        <f t="shared" si="1"/>
        <v>MGVespasiano43965</v>
      </c>
      <c r="G2331" s="114">
        <v>0.366</v>
      </c>
    </row>
    <row r="2332">
      <c r="A2332" s="118" t="s">
        <v>242</v>
      </c>
      <c r="B2332" s="119">
        <v>43965.0</v>
      </c>
      <c r="C2332" s="120">
        <v>0.429</v>
      </c>
      <c r="D2332" s="118" t="s">
        <v>138</v>
      </c>
      <c r="E2332" s="121" t="s">
        <v>710</v>
      </c>
      <c r="F2332" s="39" t="str">
        <f t="shared" si="1"/>
        <v>MGViçosa43965</v>
      </c>
      <c r="G2332" s="120">
        <v>0.429</v>
      </c>
    </row>
    <row r="2333">
      <c r="A2333" s="122" t="s">
        <v>2551</v>
      </c>
      <c r="B2333" s="123">
        <v>43965.0</v>
      </c>
      <c r="C2333" s="114">
        <v>0.31</v>
      </c>
      <c r="D2333" s="122" t="s">
        <v>138</v>
      </c>
      <c r="E2333" s="124" t="s">
        <v>710</v>
      </c>
      <c r="F2333" s="39" t="str">
        <f t="shared" si="1"/>
        <v>MGVieiras43965</v>
      </c>
      <c r="G2333" s="114">
        <v>0.31</v>
      </c>
    </row>
    <row r="2334">
      <c r="A2334" s="118" t="s">
        <v>2552</v>
      </c>
      <c r="B2334" s="119">
        <v>43965.0</v>
      </c>
      <c r="C2334" s="120">
        <v>0.443</v>
      </c>
      <c r="D2334" s="118" t="s">
        <v>138</v>
      </c>
      <c r="E2334" s="121" t="s">
        <v>710</v>
      </c>
      <c r="F2334" s="39" t="str">
        <f t="shared" si="1"/>
        <v>MGVirgem da Lapa43965</v>
      </c>
      <c r="G2334" s="120">
        <v>0.443</v>
      </c>
    </row>
    <row r="2335">
      <c r="A2335" s="122" t="s">
        <v>2553</v>
      </c>
      <c r="B2335" s="123">
        <v>43965.0</v>
      </c>
      <c r="C2335" s="114">
        <v>0.412</v>
      </c>
      <c r="D2335" s="122" t="s">
        <v>138</v>
      </c>
      <c r="E2335" s="124" t="s">
        <v>710</v>
      </c>
      <c r="F2335" s="39" t="str">
        <f t="shared" si="1"/>
        <v>MGVirgínia43965</v>
      </c>
      <c r="G2335" s="114">
        <v>0.412</v>
      </c>
    </row>
    <row r="2336">
      <c r="A2336" s="118" t="s">
        <v>2554</v>
      </c>
      <c r="B2336" s="119">
        <v>43965.0</v>
      </c>
      <c r="C2336" s="120">
        <v>0.455</v>
      </c>
      <c r="D2336" s="118" t="s">
        <v>138</v>
      </c>
      <c r="E2336" s="121" t="s">
        <v>710</v>
      </c>
      <c r="F2336" s="39" t="str">
        <f t="shared" si="1"/>
        <v>MGVirginópolis43965</v>
      </c>
      <c r="G2336" s="120">
        <v>0.455</v>
      </c>
    </row>
    <row r="2337">
      <c r="A2337" s="122" t="s">
        <v>2555</v>
      </c>
      <c r="B2337" s="123">
        <v>43965.0</v>
      </c>
      <c r="C2337" s="114">
        <v>0.436</v>
      </c>
      <c r="D2337" s="122" t="s">
        <v>138</v>
      </c>
      <c r="E2337" s="124" t="s">
        <v>710</v>
      </c>
      <c r="F2337" s="39" t="str">
        <f t="shared" si="1"/>
        <v>MGVirgolândia43965</v>
      </c>
      <c r="G2337" s="114">
        <v>0.436</v>
      </c>
    </row>
    <row r="2338">
      <c r="A2338" s="118" t="s">
        <v>2556</v>
      </c>
      <c r="B2338" s="119">
        <v>43965.0</v>
      </c>
      <c r="C2338" s="120">
        <v>0.386</v>
      </c>
      <c r="D2338" s="118" t="s">
        <v>138</v>
      </c>
      <c r="E2338" s="121" t="s">
        <v>710</v>
      </c>
      <c r="F2338" s="39" t="str">
        <f t="shared" si="1"/>
        <v>MGVisconde do Rio Branco43965</v>
      </c>
      <c r="G2338" s="120">
        <v>0.386</v>
      </c>
    </row>
    <row r="2339">
      <c r="A2339" s="122" t="s">
        <v>2557</v>
      </c>
      <c r="B2339" s="123">
        <v>43965.0</v>
      </c>
      <c r="C2339" s="114">
        <v>0.442</v>
      </c>
      <c r="D2339" s="122" t="s">
        <v>138</v>
      </c>
      <c r="E2339" s="124" t="s">
        <v>710</v>
      </c>
      <c r="F2339" s="39" t="str">
        <f t="shared" si="1"/>
        <v>MGVolta Grande43965</v>
      </c>
      <c r="G2339" s="114">
        <v>0.442</v>
      </c>
    </row>
    <row r="2340">
      <c r="A2340" s="118" t="s">
        <v>2558</v>
      </c>
      <c r="B2340" s="119">
        <v>43965.0</v>
      </c>
      <c r="C2340" s="120">
        <v>0.2</v>
      </c>
      <c r="D2340" s="118" t="s">
        <v>138</v>
      </c>
      <c r="E2340" s="121" t="s">
        <v>710</v>
      </c>
      <c r="F2340" s="39" t="str">
        <f t="shared" si="1"/>
        <v>MGWenceslau Braz43965</v>
      </c>
      <c r="G2340" s="120">
        <v>0.2</v>
      </c>
    </row>
    <row r="2341">
      <c r="A2341" s="122" t="s">
        <v>2559</v>
      </c>
      <c r="B2341" s="123">
        <v>43965.0</v>
      </c>
      <c r="C2341" s="114">
        <v>0.543</v>
      </c>
      <c r="D2341" s="122" t="s">
        <v>114</v>
      </c>
      <c r="E2341" s="124" t="s">
        <v>710</v>
      </c>
      <c r="F2341" s="39" t="str">
        <f t="shared" si="1"/>
        <v>PAAbaetetuba43965</v>
      </c>
      <c r="G2341" s="114">
        <v>0.543</v>
      </c>
    </row>
    <row r="2342">
      <c r="A2342" s="118" t="s">
        <v>2560</v>
      </c>
      <c r="B2342" s="119">
        <v>43965.0</v>
      </c>
      <c r="C2342" s="120">
        <v>0.305</v>
      </c>
      <c r="D2342" s="118" t="s">
        <v>114</v>
      </c>
      <c r="E2342" s="121" t="s">
        <v>710</v>
      </c>
      <c r="F2342" s="39" t="str">
        <f t="shared" si="1"/>
        <v>PAAbel Figueiredo43965</v>
      </c>
      <c r="G2342" s="120">
        <v>0.305</v>
      </c>
    </row>
    <row r="2343">
      <c r="A2343" s="122" t="s">
        <v>2561</v>
      </c>
      <c r="B2343" s="123">
        <v>43965.0</v>
      </c>
      <c r="C2343" s="114">
        <v>0.545</v>
      </c>
      <c r="D2343" s="122" t="s">
        <v>114</v>
      </c>
      <c r="E2343" s="124" t="s">
        <v>710</v>
      </c>
      <c r="F2343" s="39" t="str">
        <f t="shared" si="1"/>
        <v>PAAcará43965</v>
      </c>
      <c r="G2343" s="114">
        <v>0.545</v>
      </c>
    </row>
    <row r="2344">
      <c r="A2344" s="118" t="s">
        <v>2562</v>
      </c>
      <c r="B2344" s="119">
        <v>43965.0</v>
      </c>
      <c r="C2344" s="120">
        <v>0.51</v>
      </c>
      <c r="D2344" s="118" t="s">
        <v>114</v>
      </c>
      <c r="E2344" s="121" t="s">
        <v>710</v>
      </c>
      <c r="F2344" s="39" t="str">
        <f t="shared" si="1"/>
        <v>PAAfuá43965</v>
      </c>
      <c r="G2344" s="120">
        <v>0.51</v>
      </c>
    </row>
    <row r="2345">
      <c r="A2345" s="122" t="s">
        <v>2563</v>
      </c>
      <c r="B2345" s="123">
        <v>43965.0</v>
      </c>
      <c r="C2345" s="114">
        <v>0.4</v>
      </c>
      <c r="D2345" s="122" t="s">
        <v>114</v>
      </c>
      <c r="E2345" s="124" t="s">
        <v>710</v>
      </c>
      <c r="F2345" s="39" t="str">
        <f t="shared" si="1"/>
        <v>PAÁgua Azul do Norte43965</v>
      </c>
      <c r="G2345" s="114">
        <v>0.4</v>
      </c>
    </row>
    <row r="2346">
      <c r="A2346" s="118" t="s">
        <v>2564</v>
      </c>
      <c r="B2346" s="119">
        <v>43965.0</v>
      </c>
      <c r="C2346" s="120">
        <v>0.414</v>
      </c>
      <c r="D2346" s="118" t="s">
        <v>114</v>
      </c>
      <c r="E2346" s="121" t="s">
        <v>710</v>
      </c>
      <c r="F2346" s="39" t="str">
        <f t="shared" si="1"/>
        <v>PAAlenquer43965</v>
      </c>
      <c r="G2346" s="120">
        <v>0.414</v>
      </c>
    </row>
    <row r="2347">
      <c r="A2347" s="122" t="s">
        <v>2565</v>
      </c>
      <c r="B2347" s="123">
        <v>43965.0</v>
      </c>
      <c r="C2347" s="114">
        <v>0.398</v>
      </c>
      <c r="D2347" s="122" t="s">
        <v>114</v>
      </c>
      <c r="E2347" s="124" t="s">
        <v>710</v>
      </c>
      <c r="F2347" s="39" t="str">
        <f t="shared" si="1"/>
        <v>PAAlmeirim43965</v>
      </c>
      <c r="G2347" s="114">
        <v>0.398</v>
      </c>
    </row>
    <row r="2348">
      <c r="A2348" s="118" t="s">
        <v>2566</v>
      </c>
      <c r="B2348" s="119">
        <v>43965.0</v>
      </c>
      <c r="C2348" s="120">
        <v>0.435</v>
      </c>
      <c r="D2348" s="118" t="s">
        <v>114</v>
      </c>
      <c r="E2348" s="121" t="s">
        <v>710</v>
      </c>
      <c r="F2348" s="39" t="str">
        <f t="shared" si="1"/>
        <v>PAAltamira43965</v>
      </c>
      <c r="G2348" s="120">
        <v>0.435</v>
      </c>
    </row>
    <row r="2349">
      <c r="A2349" s="122" t="s">
        <v>2567</v>
      </c>
      <c r="B2349" s="123">
        <v>43965.0</v>
      </c>
      <c r="C2349" s="114">
        <v>0.578</v>
      </c>
      <c r="D2349" s="122" t="s">
        <v>114</v>
      </c>
      <c r="E2349" s="124" t="s">
        <v>710</v>
      </c>
      <c r="F2349" s="39" t="str">
        <f t="shared" si="1"/>
        <v>PAAnajás43965</v>
      </c>
      <c r="G2349" s="114">
        <v>0.578</v>
      </c>
    </row>
    <row r="2350">
      <c r="A2350" s="118" t="s">
        <v>2568</v>
      </c>
      <c r="B2350" s="119">
        <v>43965.0</v>
      </c>
      <c r="C2350" s="120">
        <v>0.512</v>
      </c>
      <c r="D2350" s="118" t="s">
        <v>114</v>
      </c>
      <c r="E2350" s="121" t="s">
        <v>710</v>
      </c>
      <c r="F2350" s="39" t="str">
        <f t="shared" si="1"/>
        <v>PAAnanindeua43965</v>
      </c>
      <c r="G2350" s="120">
        <v>0.512</v>
      </c>
    </row>
    <row r="2351">
      <c r="A2351" s="122" t="s">
        <v>2569</v>
      </c>
      <c r="B2351" s="123">
        <v>43965.0</v>
      </c>
      <c r="C2351" s="114">
        <v>0.423</v>
      </c>
      <c r="D2351" s="122" t="s">
        <v>114</v>
      </c>
      <c r="E2351" s="124" t="s">
        <v>710</v>
      </c>
      <c r="F2351" s="39" t="str">
        <f t="shared" si="1"/>
        <v>PAAnapu43965</v>
      </c>
      <c r="G2351" s="114">
        <v>0.423</v>
      </c>
    </row>
    <row r="2352">
      <c r="A2352" s="118" t="s">
        <v>2570</v>
      </c>
      <c r="B2352" s="119">
        <v>43965.0</v>
      </c>
      <c r="C2352" s="120">
        <v>0.444</v>
      </c>
      <c r="D2352" s="118" t="s">
        <v>114</v>
      </c>
      <c r="E2352" s="121" t="s">
        <v>710</v>
      </c>
      <c r="F2352" s="39" t="str">
        <f t="shared" si="1"/>
        <v>PAAugusto Corrêa43965</v>
      </c>
      <c r="G2352" s="120">
        <v>0.444</v>
      </c>
    </row>
    <row r="2353">
      <c r="A2353" s="122" t="s">
        <v>2571</v>
      </c>
      <c r="B2353" s="123">
        <v>43965.0</v>
      </c>
      <c r="C2353" s="114">
        <v>0.426</v>
      </c>
      <c r="D2353" s="122" t="s">
        <v>114</v>
      </c>
      <c r="E2353" s="124" t="s">
        <v>710</v>
      </c>
      <c r="F2353" s="39" t="str">
        <f t="shared" si="1"/>
        <v>PAAurora do Pará43965</v>
      </c>
      <c r="G2353" s="114">
        <v>0.426</v>
      </c>
    </row>
    <row r="2354">
      <c r="A2354" s="118" t="s">
        <v>2572</v>
      </c>
      <c r="B2354" s="119">
        <v>43965.0</v>
      </c>
      <c r="C2354" s="120">
        <v>0.447</v>
      </c>
      <c r="D2354" s="118" t="s">
        <v>114</v>
      </c>
      <c r="E2354" s="121" t="s">
        <v>710</v>
      </c>
      <c r="F2354" s="39" t="str">
        <f t="shared" si="1"/>
        <v>PAAveiro43965</v>
      </c>
      <c r="G2354" s="120">
        <v>0.447</v>
      </c>
    </row>
    <row r="2355">
      <c r="A2355" s="122" t="s">
        <v>2573</v>
      </c>
      <c r="B2355" s="123">
        <v>43965.0</v>
      </c>
      <c r="C2355" s="114">
        <v>0.474</v>
      </c>
      <c r="D2355" s="122" t="s">
        <v>114</v>
      </c>
      <c r="E2355" s="124" t="s">
        <v>710</v>
      </c>
      <c r="F2355" s="39" t="str">
        <f t="shared" si="1"/>
        <v>PABagre43965</v>
      </c>
      <c r="G2355" s="114">
        <v>0.474</v>
      </c>
    </row>
    <row r="2356">
      <c r="A2356" s="118" t="s">
        <v>2574</v>
      </c>
      <c r="B2356" s="119">
        <v>43965.0</v>
      </c>
      <c r="C2356" s="120">
        <v>0.519</v>
      </c>
      <c r="D2356" s="118" t="s">
        <v>114</v>
      </c>
      <c r="E2356" s="121" t="s">
        <v>710</v>
      </c>
      <c r="F2356" s="39" t="str">
        <f t="shared" si="1"/>
        <v>PABaião43965</v>
      </c>
      <c r="G2356" s="120">
        <v>0.519</v>
      </c>
    </row>
    <row r="2357">
      <c r="A2357" s="122" t="s">
        <v>2575</v>
      </c>
      <c r="B2357" s="123">
        <v>43965.0</v>
      </c>
      <c r="C2357" s="114">
        <v>0.5</v>
      </c>
      <c r="D2357" s="122" t="s">
        <v>114</v>
      </c>
      <c r="E2357" s="124" t="s">
        <v>710</v>
      </c>
      <c r="F2357" s="39" t="str">
        <f t="shared" si="1"/>
        <v>PABannach43965</v>
      </c>
      <c r="G2357" s="114">
        <v>0.5</v>
      </c>
    </row>
    <row r="2358">
      <c r="A2358" s="118" t="s">
        <v>2576</v>
      </c>
      <c r="B2358" s="119">
        <v>43965.0</v>
      </c>
      <c r="C2358" s="120">
        <v>0.463</v>
      </c>
      <c r="D2358" s="118" t="s">
        <v>114</v>
      </c>
      <c r="E2358" s="121" t="s">
        <v>710</v>
      </c>
      <c r="F2358" s="39" t="str">
        <f t="shared" si="1"/>
        <v>PABarcarena43965</v>
      </c>
      <c r="G2358" s="120">
        <v>0.463</v>
      </c>
    </row>
    <row r="2359">
      <c r="A2359" s="122" t="s">
        <v>115</v>
      </c>
      <c r="B2359" s="123">
        <v>43965.0</v>
      </c>
      <c r="C2359" s="114">
        <v>0.529</v>
      </c>
      <c r="D2359" s="122" t="s">
        <v>114</v>
      </c>
      <c r="E2359" s="124" t="s">
        <v>710</v>
      </c>
      <c r="F2359" s="39" t="str">
        <f t="shared" si="1"/>
        <v>PABelém43965</v>
      </c>
      <c r="G2359" s="114">
        <v>0.529</v>
      </c>
    </row>
    <row r="2360">
      <c r="A2360" s="118" t="s">
        <v>2577</v>
      </c>
      <c r="B2360" s="119">
        <v>43965.0</v>
      </c>
      <c r="C2360" s="120">
        <v>0.407</v>
      </c>
      <c r="D2360" s="118" t="s">
        <v>114</v>
      </c>
      <c r="E2360" s="121" t="s">
        <v>710</v>
      </c>
      <c r="F2360" s="39" t="str">
        <f t="shared" si="1"/>
        <v>PABelterra43965</v>
      </c>
      <c r="G2360" s="120">
        <v>0.407</v>
      </c>
    </row>
    <row r="2361">
      <c r="A2361" s="122" t="s">
        <v>2578</v>
      </c>
      <c r="B2361" s="123">
        <v>43965.0</v>
      </c>
      <c r="C2361" s="114">
        <v>0.497</v>
      </c>
      <c r="D2361" s="122" t="s">
        <v>114</v>
      </c>
      <c r="E2361" s="124" t="s">
        <v>710</v>
      </c>
      <c r="F2361" s="39" t="str">
        <f t="shared" si="1"/>
        <v>PABenevides43965</v>
      </c>
      <c r="G2361" s="114">
        <v>0.497</v>
      </c>
    </row>
    <row r="2362">
      <c r="A2362" s="118" t="s">
        <v>2579</v>
      </c>
      <c r="B2362" s="119">
        <v>43965.0</v>
      </c>
      <c r="C2362" s="120">
        <v>0.33</v>
      </c>
      <c r="D2362" s="118" t="s">
        <v>114</v>
      </c>
      <c r="E2362" s="121" t="s">
        <v>710</v>
      </c>
      <c r="F2362" s="39" t="str">
        <f t="shared" si="1"/>
        <v>PABom Jesus do Tocantins43965</v>
      </c>
      <c r="G2362" s="120">
        <v>0.33</v>
      </c>
    </row>
    <row r="2363">
      <c r="A2363" s="122" t="s">
        <v>376</v>
      </c>
      <c r="B2363" s="123">
        <v>43965.0</v>
      </c>
      <c r="C2363" s="114">
        <v>0.483</v>
      </c>
      <c r="D2363" s="122" t="s">
        <v>114</v>
      </c>
      <c r="E2363" s="124" t="s">
        <v>710</v>
      </c>
      <c r="F2363" s="39" t="str">
        <f t="shared" si="1"/>
        <v>PABonito43965</v>
      </c>
      <c r="G2363" s="114">
        <v>0.483</v>
      </c>
    </row>
    <row r="2364">
      <c r="A2364" s="118" t="s">
        <v>2580</v>
      </c>
      <c r="B2364" s="119">
        <v>43965.0</v>
      </c>
      <c r="C2364" s="120">
        <v>0.505</v>
      </c>
      <c r="D2364" s="118" t="s">
        <v>114</v>
      </c>
      <c r="E2364" s="121" t="s">
        <v>710</v>
      </c>
      <c r="F2364" s="39" t="str">
        <f t="shared" si="1"/>
        <v>PABragança43965</v>
      </c>
      <c r="G2364" s="120">
        <v>0.505</v>
      </c>
    </row>
    <row r="2365">
      <c r="A2365" s="122" t="s">
        <v>2581</v>
      </c>
      <c r="B2365" s="123">
        <v>43965.0</v>
      </c>
      <c r="C2365" s="114">
        <v>0.39</v>
      </c>
      <c r="D2365" s="122" t="s">
        <v>114</v>
      </c>
      <c r="E2365" s="124" t="s">
        <v>710</v>
      </c>
      <c r="F2365" s="39" t="str">
        <f t="shared" si="1"/>
        <v>PABrasil Novo43965</v>
      </c>
      <c r="G2365" s="114">
        <v>0.39</v>
      </c>
    </row>
    <row r="2366">
      <c r="A2366" s="118" t="s">
        <v>2582</v>
      </c>
      <c r="B2366" s="119">
        <v>43965.0</v>
      </c>
      <c r="C2366" s="120">
        <v>0.439</v>
      </c>
      <c r="D2366" s="118" t="s">
        <v>114</v>
      </c>
      <c r="E2366" s="121" t="s">
        <v>710</v>
      </c>
      <c r="F2366" s="39" t="str">
        <f t="shared" si="1"/>
        <v>PABrejo Grande do Araguaia43965</v>
      </c>
      <c r="G2366" s="120">
        <v>0.439</v>
      </c>
    </row>
    <row r="2367">
      <c r="A2367" s="122" t="s">
        <v>2583</v>
      </c>
      <c r="B2367" s="123">
        <v>43965.0</v>
      </c>
      <c r="C2367" s="114">
        <v>0.43</v>
      </c>
      <c r="D2367" s="122" t="s">
        <v>114</v>
      </c>
      <c r="E2367" s="124" t="s">
        <v>710</v>
      </c>
      <c r="F2367" s="39" t="str">
        <f t="shared" si="1"/>
        <v>PABreu Branco43965</v>
      </c>
      <c r="G2367" s="114">
        <v>0.43</v>
      </c>
    </row>
    <row r="2368">
      <c r="A2368" s="118" t="s">
        <v>2584</v>
      </c>
      <c r="B2368" s="119">
        <v>43965.0</v>
      </c>
      <c r="C2368" s="120">
        <v>0.588</v>
      </c>
      <c r="D2368" s="118" t="s">
        <v>114</v>
      </c>
      <c r="E2368" s="121" t="s">
        <v>710</v>
      </c>
      <c r="F2368" s="39" t="str">
        <f t="shared" si="1"/>
        <v>PABreves43965</v>
      </c>
      <c r="G2368" s="120">
        <v>0.588</v>
      </c>
    </row>
    <row r="2369">
      <c r="A2369" s="122" t="s">
        <v>2585</v>
      </c>
      <c r="B2369" s="123">
        <v>43965.0</v>
      </c>
      <c r="C2369" s="114">
        <v>0.58</v>
      </c>
      <c r="D2369" s="122" t="s">
        <v>114</v>
      </c>
      <c r="E2369" s="124" t="s">
        <v>710</v>
      </c>
      <c r="F2369" s="39" t="str">
        <f t="shared" si="1"/>
        <v>PABujaru43965</v>
      </c>
      <c r="G2369" s="114">
        <v>0.58</v>
      </c>
    </row>
    <row r="2370">
      <c r="A2370" s="118" t="s">
        <v>2586</v>
      </c>
      <c r="B2370" s="119">
        <v>43965.0</v>
      </c>
      <c r="C2370" s="120">
        <v>0.541</v>
      </c>
      <c r="D2370" s="118" t="s">
        <v>114</v>
      </c>
      <c r="E2370" s="121" t="s">
        <v>710</v>
      </c>
      <c r="F2370" s="39" t="str">
        <f t="shared" si="1"/>
        <v>PACachoeira do Arari43965</v>
      </c>
      <c r="G2370" s="120">
        <v>0.541</v>
      </c>
    </row>
    <row r="2371">
      <c r="A2371" s="122" t="s">
        <v>2587</v>
      </c>
      <c r="B2371" s="123">
        <v>43965.0</v>
      </c>
      <c r="C2371" s="114">
        <v>0.494</v>
      </c>
      <c r="D2371" s="122" t="s">
        <v>114</v>
      </c>
      <c r="E2371" s="124" t="s">
        <v>710</v>
      </c>
      <c r="F2371" s="39" t="str">
        <f t="shared" si="1"/>
        <v>PACachoeira do Piriá43965</v>
      </c>
      <c r="G2371" s="114">
        <v>0.494</v>
      </c>
    </row>
    <row r="2372">
      <c r="A2372" s="118" t="s">
        <v>2588</v>
      </c>
      <c r="B2372" s="119">
        <v>43965.0</v>
      </c>
      <c r="C2372" s="120">
        <v>0.545</v>
      </c>
      <c r="D2372" s="118" t="s">
        <v>114</v>
      </c>
      <c r="E2372" s="121" t="s">
        <v>710</v>
      </c>
      <c r="F2372" s="39" t="str">
        <f t="shared" si="1"/>
        <v>PACametá43965</v>
      </c>
      <c r="G2372" s="120">
        <v>0.545</v>
      </c>
    </row>
    <row r="2373">
      <c r="A2373" s="122" t="s">
        <v>2589</v>
      </c>
      <c r="B2373" s="123">
        <v>43965.0</v>
      </c>
      <c r="C2373" s="114">
        <v>0.428</v>
      </c>
      <c r="D2373" s="122" t="s">
        <v>114</v>
      </c>
      <c r="E2373" s="124" t="s">
        <v>710</v>
      </c>
      <c r="F2373" s="39" t="str">
        <f t="shared" si="1"/>
        <v>PACanaã dos Carajás43965</v>
      </c>
      <c r="G2373" s="114">
        <v>0.428</v>
      </c>
    </row>
    <row r="2374">
      <c r="A2374" s="118" t="s">
        <v>2590</v>
      </c>
      <c r="B2374" s="119">
        <v>43965.0</v>
      </c>
      <c r="C2374" s="120">
        <v>0.493</v>
      </c>
      <c r="D2374" s="118" t="s">
        <v>114</v>
      </c>
      <c r="E2374" s="121" t="s">
        <v>710</v>
      </c>
      <c r="F2374" s="39" t="str">
        <f t="shared" si="1"/>
        <v>PACapanema43965</v>
      </c>
      <c r="G2374" s="120">
        <v>0.493</v>
      </c>
    </row>
    <row r="2375">
      <c r="A2375" s="122" t="s">
        <v>2591</v>
      </c>
      <c r="B2375" s="123">
        <v>43965.0</v>
      </c>
      <c r="C2375" s="114">
        <v>0.496</v>
      </c>
      <c r="D2375" s="122" t="s">
        <v>114</v>
      </c>
      <c r="E2375" s="124" t="s">
        <v>710</v>
      </c>
      <c r="F2375" s="39" t="str">
        <f t="shared" si="1"/>
        <v>PACapitão Poço43965</v>
      </c>
      <c r="G2375" s="114">
        <v>0.496</v>
      </c>
    </row>
    <row r="2376">
      <c r="A2376" s="118" t="s">
        <v>2592</v>
      </c>
      <c r="B2376" s="119">
        <v>43965.0</v>
      </c>
      <c r="C2376" s="120">
        <v>0.505</v>
      </c>
      <c r="D2376" s="118" t="s">
        <v>114</v>
      </c>
      <c r="E2376" s="121" t="s">
        <v>710</v>
      </c>
      <c r="F2376" s="39" t="str">
        <f t="shared" si="1"/>
        <v>PACastanhal43965</v>
      </c>
      <c r="G2376" s="120">
        <v>0.505</v>
      </c>
    </row>
    <row r="2377">
      <c r="A2377" s="122" t="s">
        <v>2593</v>
      </c>
      <c r="B2377" s="123">
        <v>43965.0</v>
      </c>
      <c r="C2377" s="114">
        <v>0.552</v>
      </c>
      <c r="D2377" s="122" t="s">
        <v>114</v>
      </c>
      <c r="E2377" s="124" t="s">
        <v>710</v>
      </c>
      <c r="F2377" s="39" t="str">
        <f t="shared" si="1"/>
        <v>PAChaves43965</v>
      </c>
      <c r="G2377" s="114">
        <v>0.552</v>
      </c>
    </row>
    <row r="2378">
      <c r="A2378" s="118" t="s">
        <v>2594</v>
      </c>
      <c r="B2378" s="119">
        <v>43965.0</v>
      </c>
      <c r="C2378" s="120">
        <v>0.528</v>
      </c>
      <c r="D2378" s="118" t="s">
        <v>114</v>
      </c>
      <c r="E2378" s="121" t="s">
        <v>710</v>
      </c>
      <c r="F2378" s="39" t="str">
        <f t="shared" si="1"/>
        <v>PAColares43965</v>
      </c>
      <c r="G2378" s="120">
        <v>0.528</v>
      </c>
    </row>
    <row r="2379">
      <c r="A2379" s="122" t="s">
        <v>2595</v>
      </c>
      <c r="B2379" s="123">
        <v>43965.0</v>
      </c>
      <c r="C2379" s="114">
        <v>0.397</v>
      </c>
      <c r="D2379" s="122" t="s">
        <v>114</v>
      </c>
      <c r="E2379" s="124" t="s">
        <v>710</v>
      </c>
      <c r="F2379" s="39" t="str">
        <f t="shared" si="1"/>
        <v>PAConceição do Araguaia43965</v>
      </c>
      <c r="G2379" s="114">
        <v>0.397</v>
      </c>
    </row>
    <row r="2380">
      <c r="A2380" s="118" t="s">
        <v>2596</v>
      </c>
      <c r="B2380" s="119">
        <v>43965.0</v>
      </c>
      <c r="C2380" s="120">
        <v>0.417</v>
      </c>
      <c r="D2380" s="118" t="s">
        <v>114</v>
      </c>
      <c r="E2380" s="121" t="s">
        <v>710</v>
      </c>
      <c r="F2380" s="39" t="str">
        <f t="shared" si="1"/>
        <v>PAConcórdia do Pará43965</v>
      </c>
      <c r="G2380" s="120">
        <v>0.417</v>
      </c>
    </row>
    <row r="2381">
      <c r="A2381" s="122" t="s">
        <v>2597</v>
      </c>
      <c r="B2381" s="123">
        <v>43965.0</v>
      </c>
      <c r="C2381" s="114">
        <v>0.329</v>
      </c>
      <c r="D2381" s="122" t="s">
        <v>114</v>
      </c>
      <c r="E2381" s="124" t="s">
        <v>710</v>
      </c>
      <c r="F2381" s="39" t="str">
        <f t="shared" si="1"/>
        <v>PACumaru do Norte43965</v>
      </c>
      <c r="G2381" s="114">
        <v>0.329</v>
      </c>
    </row>
    <row r="2382">
      <c r="A2382" s="118" t="s">
        <v>2598</v>
      </c>
      <c r="B2382" s="119">
        <v>43965.0</v>
      </c>
      <c r="C2382" s="120">
        <v>0.434</v>
      </c>
      <c r="D2382" s="118" t="s">
        <v>114</v>
      </c>
      <c r="E2382" s="121" t="s">
        <v>710</v>
      </c>
      <c r="F2382" s="39" t="str">
        <f t="shared" si="1"/>
        <v>PACurionópolis43965</v>
      </c>
      <c r="G2382" s="120">
        <v>0.434</v>
      </c>
    </row>
    <row r="2383">
      <c r="A2383" s="122" t="s">
        <v>2599</v>
      </c>
      <c r="B2383" s="123">
        <v>43965.0</v>
      </c>
      <c r="C2383" s="114">
        <v>0.566</v>
      </c>
      <c r="D2383" s="122" t="s">
        <v>114</v>
      </c>
      <c r="E2383" s="124" t="s">
        <v>710</v>
      </c>
      <c r="F2383" s="39" t="str">
        <f t="shared" si="1"/>
        <v>PACurralinho43965</v>
      </c>
      <c r="G2383" s="114">
        <v>0.566</v>
      </c>
    </row>
    <row r="2384">
      <c r="A2384" s="118" t="s">
        <v>2600</v>
      </c>
      <c r="B2384" s="119">
        <v>43965.0</v>
      </c>
      <c r="C2384" s="120">
        <v>0.368</v>
      </c>
      <c r="D2384" s="118" t="s">
        <v>114</v>
      </c>
      <c r="E2384" s="121" t="s">
        <v>710</v>
      </c>
      <c r="F2384" s="39" t="str">
        <f t="shared" si="1"/>
        <v>PACuruá43965</v>
      </c>
      <c r="G2384" s="120">
        <v>0.368</v>
      </c>
    </row>
    <row r="2385">
      <c r="A2385" s="122" t="s">
        <v>2601</v>
      </c>
      <c r="B2385" s="123">
        <v>43965.0</v>
      </c>
      <c r="C2385" s="114">
        <v>0.516</v>
      </c>
      <c r="D2385" s="122" t="s">
        <v>114</v>
      </c>
      <c r="E2385" s="124" t="s">
        <v>710</v>
      </c>
      <c r="F2385" s="39" t="str">
        <f t="shared" si="1"/>
        <v>PACuruçá43965</v>
      </c>
      <c r="G2385" s="114">
        <v>0.516</v>
      </c>
    </row>
    <row r="2386">
      <c r="A2386" s="118" t="s">
        <v>2602</v>
      </c>
      <c r="B2386" s="119">
        <v>43965.0</v>
      </c>
      <c r="C2386" s="120">
        <v>0.439</v>
      </c>
      <c r="D2386" s="118" t="s">
        <v>114</v>
      </c>
      <c r="E2386" s="121" t="s">
        <v>710</v>
      </c>
      <c r="F2386" s="39" t="str">
        <f t="shared" si="1"/>
        <v>PADom Eliseu43965</v>
      </c>
      <c r="G2386" s="120">
        <v>0.439</v>
      </c>
    </row>
    <row r="2387">
      <c r="A2387" s="122" t="s">
        <v>2603</v>
      </c>
      <c r="B2387" s="123">
        <v>43965.0</v>
      </c>
      <c r="C2387" s="114">
        <v>0.392</v>
      </c>
      <c r="D2387" s="122" t="s">
        <v>114</v>
      </c>
      <c r="E2387" s="124" t="s">
        <v>710</v>
      </c>
      <c r="F2387" s="39" t="str">
        <f t="shared" si="1"/>
        <v>PAEldorado dos Carajás43965</v>
      </c>
      <c r="G2387" s="114">
        <v>0.392</v>
      </c>
    </row>
    <row r="2388">
      <c r="A2388" s="118" t="s">
        <v>2604</v>
      </c>
      <c r="B2388" s="119">
        <v>43965.0</v>
      </c>
      <c r="C2388" s="120">
        <v>0.447</v>
      </c>
      <c r="D2388" s="118" t="s">
        <v>114</v>
      </c>
      <c r="E2388" s="121" t="s">
        <v>710</v>
      </c>
      <c r="F2388" s="39" t="str">
        <f t="shared" si="1"/>
        <v>PAFaro43965</v>
      </c>
      <c r="G2388" s="120">
        <v>0.447</v>
      </c>
    </row>
    <row r="2389">
      <c r="A2389" s="122" t="s">
        <v>2605</v>
      </c>
      <c r="B2389" s="123">
        <v>43965.0</v>
      </c>
      <c r="C2389" s="114">
        <v>0.335</v>
      </c>
      <c r="D2389" s="122" t="s">
        <v>114</v>
      </c>
      <c r="E2389" s="124" t="s">
        <v>710</v>
      </c>
      <c r="F2389" s="39" t="str">
        <f t="shared" si="1"/>
        <v>PAFloresta do Araguaia43965</v>
      </c>
      <c r="G2389" s="114">
        <v>0.335</v>
      </c>
    </row>
    <row r="2390">
      <c r="A2390" s="118" t="s">
        <v>2606</v>
      </c>
      <c r="B2390" s="119">
        <v>43965.0</v>
      </c>
      <c r="C2390" s="120">
        <v>0.475</v>
      </c>
      <c r="D2390" s="118" t="s">
        <v>114</v>
      </c>
      <c r="E2390" s="121" t="s">
        <v>710</v>
      </c>
      <c r="F2390" s="39" t="str">
        <f t="shared" si="1"/>
        <v>PAGarrafão do Norte43965</v>
      </c>
      <c r="G2390" s="120">
        <v>0.475</v>
      </c>
    </row>
    <row r="2391">
      <c r="A2391" s="122" t="s">
        <v>2607</v>
      </c>
      <c r="B2391" s="123">
        <v>43965.0</v>
      </c>
      <c r="C2391" s="114">
        <v>0.383</v>
      </c>
      <c r="D2391" s="122" t="s">
        <v>114</v>
      </c>
      <c r="E2391" s="124" t="s">
        <v>710</v>
      </c>
      <c r="F2391" s="39" t="str">
        <f t="shared" si="1"/>
        <v>PAGoianésia do Pará43965</v>
      </c>
      <c r="G2391" s="114">
        <v>0.383</v>
      </c>
    </row>
    <row r="2392">
      <c r="A2392" s="118" t="s">
        <v>2608</v>
      </c>
      <c r="B2392" s="119">
        <v>43965.0</v>
      </c>
      <c r="C2392" s="120">
        <v>0.519</v>
      </c>
      <c r="D2392" s="118" t="s">
        <v>114</v>
      </c>
      <c r="E2392" s="121" t="s">
        <v>710</v>
      </c>
      <c r="F2392" s="39" t="str">
        <f t="shared" si="1"/>
        <v>PAGurupá43965</v>
      </c>
      <c r="G2392" s="120">
        <v>0.519</v>
      </c>
    </row>
    <row r="2393">
      <c r="A2393" s="122" t="s">
        <v>2609</v>
      </c>
      <c r="B2393" s="123">
        <v>43965.0</v>
      </c>
      <c r="C2393" s="114">
        <v>0.459</v>
      </c>
      <c r="D2393" s="122" t="s">
        <v>114</v>
      </c>
      <c r="E2393" s="124" t="s">
        <v>710</v>
      </c>
      <c r="F2393" s="39" t="str">
        <f t="shared" si="1"/>
        <v>PAIgarapé-Açu43965</v>
      </c>
      <c r="G2393" s="114">
        <v>0.459</v>
      </c>
    </row>
    <row r="2394">
      <c r="A2394" s="118" t="s">
        <v>2610</v>
      </c>
      <c r="B2394" s="119">
        <v>43965.0</v>
      </c>
      <c r="C2394" s="120">
        <v>0.548</v>
      </c>
      <c r="D2394" s="118" t="s">
        <v>114</v>
      </c>
      <c r="E2394" s="121" t="s">
        <v>710</v>
      </c>
      <c r="F2394" s="39" t="str">
        <f t="shared" si="1"/>
        <v>PAIgarapé-Miri43965</v>
      </c>
      <c r="G2394" s="120">
        <v>0.548</v>
      </c>
    </row>
    <row r="2395">
      <c r="A2395" s="122" t="s">
        <v>2611</v>
      </c>
      <c r="B2395" s="123">
        <v>43965.0</v>
      </c>
      <c r="C2395" s="114">
        <v>0.452</v>
      </c>
      <c r="D2395" s="122" t="s">
        <v>114</v>
      </c>
      <c r="E2395" s="124" t="s">
        <v>710</v>
      </c>
      <c r="F2395" s="39" t="str">
        <f t="shared" si="1"/>
        <v>PAInhangapi43965</v>
      </c>
      <c r="G2395" s="114">
        <v>0.452</v>
      </c>
    </row>
    <row r="2396">
      <c r="A2396" s="118" t="s">
        <v>2612</v>
      </c>
      <c r="B2396" s="119">
        <v>43965.0</v>
      </c>
      <c r="C2396" s="120">
        <v>0.542</v>
      </c>
      <c r="D2396" s="118" t="s">
        <v>114</v>
      </c>
      <c r="E2396" s="121" t="s">
        <v>710</v>
      </c>
      <c r="F2396" s="39" t="str">
        <f t="shared" si="1"/>
        <v>PAIpixuna do Pará43965</v>
      </c>
      <c r="G2396" s="120">
        <v>0.542</v>
      </c>
    </row>
    <row r="2397">
      <c r="A2397" s="122" t="s">
        <v>2613</v>
      </c>
      <c r="B2397" s="123">
        <v>43965.0</v>
      </c>
      <c r="C2397" s="114">
        <v>0.546</v>
      </c>
      <c r="D2397" s="122" t="s">
        <v>114</v>
      </c>
      <c r="E2397" s="124" t="s">
        <v>710</v>
      </c>
      <c r="F2397" s="39" t="str">
        <f t="shared" si="1"/>
        <v>PAIrituia43965</v>
      </c>
      <c r="G2397" s="114">
        <v>0.546</v>
      </c>
    </row>
    <row r="2398">
      <c r="A2398" s="118" t="s">
        <v>2614</v>
      </c>
      <c r="B2398" s="119">
        <v>43965.0</v>
      </c>
      <c r="C2398" s="120">
        <v>0.422</v>
      </c>
      <c r="D2398" s="118" t="s">
        <v>114</v>
      </c>
      <c r="E2398" s="121" t="s">
        <v>710</v>
      </c>
      <c r="F2398" s="39" t="str">
        <f t="shared" si="1"/>
        <v>PAItaituba43965</v>
      </c>
      <c r="G2398" s="120">
        <v>0.422</v>
      </c>
    </row>
    <row r="2399">
      <c r="A2399" s="122" t="s">
        <v>2615</v>
      </c>
      <c r="B2399" s="123">
        <v>43965.0</v>
      </c>
      <c r="C2399" s="114">
        <v>0.431</v>
      </c>
      <c r="D2399" s="122" t="s">
        <v>114</v>
      </c>
      <c r="E2399" s="124" t="s">
        <v>710</v>
      </c>
      <c r="F2399" s="39" t="str">
        <f t="shared" si="1"/>
        <v>PAItupiranga43965</v>
      </c>
      <c r="G2399" s="114">
        <v>0.431</v>
      </c>
    </row>
    <row r="2400">
      <c r="A2400" s="118" t="s">
        <v>2616</v>
      </c>
      <c r="B2400" s="119">
        <v>43965.0</v>
      </c>
      <c r="C2400" s="120">
        <v>0.511</v>
      </c>
      <c r="D2400" s="118" t="s">
        <v>114</v>
      </c>
      <c r="E2400" s="121" t="s">
        <v>710</v>
      </c>
      <c r="F2400" s="39" t="str">
        <f t="shared" si="1"/>
        <v>PAJacareacanga43965</v>
      </c>
      <c r="G2400" s="120">
        <v>0.511</v>
      </c>
    </row>
    <row r="2401">
      <c r="A2401" s="122" t="s">
        <v>2617</v>
      </c>
      <c r="B2401" s="123">
        <v>43965.0</v>
      </c>
      <c r="C2401" s="114">
        <v>0.375</v>
      </c>
      <c r="D2401" s="122" t="s">
        <v>114</v>
      </c>
      <c r="E2401" s="124" t="s">
        <v>710</v>
      </c>
      <c r="F2401" s="39" t="str">
        <f t="shared" si="1"/>
        <v>PAJacundá43965</v>
      </c>
      <c r="G2401" s="114">
        <v>0.375</v>
      </c>
    </row>
    <row r="2402">
      <c r="A2402" s="118" t="s">
        <v>2618</v>
      </c>
      <c r="B2402" s="119">
        <v>43965.0</v>
      </c>
      <c r="C2402" s="120">
        <v>0.412</v>
      </c>
      <c r="D2402" s="118" t="s">
        <v>114</v>
      </c>
      <c r="E2402" s="121" t="s">
        <v>710</v>
      </c>
      <c r="F2402" s="39" t="str">
        <f t="shared" si="1"/>
        <v>PAJuruti43965</v>
      </c>
      <c r="G2402" s="120">
        <v>0.412</v>
      </c>
    </row>
    <row r="2403">
      <c r="A2403" s="122" t="s">
        <v>2619</v>
      </c>
      <c r="B2403" s="123">
        <v>43965.0</v>
      </c>
      <c r="C2403" s="114">
        <v>0.53</v>
      </c>
      <c r="D2403" s="122" t="s">
        <v>114</v>
      </c>
      <c r="E2403" s="124" t="s">
        <v>710</v>
      </c>
      <c r="F2403" s="39" t="str">
        <f t="shared" si="1"/>
        <v>PALimoeiro do Ajuru43965</v>
      </c>
      <c r="G2403" s="114">
        <v>0.53</v>
      </c>
    </row>
    <row r="2404">
      <c r="A2404" s="118" t="s">
        <v>2620</v>
      </c>
      <c r="B2404" s="119">
        <v>43965.0</v>
      </c>
      <c r="C2404" s="120">
        <v>0.498</v>
      </c>
      <c r="D2404" s="118" t="s">
        <v>114</v>
      </c>
      <c r="E2404" s="121" t="s">
        <v>710</v>
      </c>
      <c r="F2404" s="39" t="str">
        <f t="shared" si="1"/>
        <v>PAMãe do Rio43965</v>
      </c>
      <c r="G2404" s="120">
        <v>0.498</v>
      </c>
    </row>
    <row r="2405">
      <c r="A2405" s="122" t="s">
        <v>2621</v>
      </c>
      <c r="B2405" s="123">
        <v>43965.0</v>
      </c>
      <c r="C2405" s="114">
        <v>0.519</v>
      </c>
      <c r="D2405" s="122" t="s">
        <v>114</v>
      </c>
      <c r="E2405" s="124" t="s">
        <v>710</v>
      </c>
      <c r="F2405" s="39" t="str">
        <f t="shared" si="1"/>
        <v>PAMagalhães Barata43965</v>
      </c>
      <c r="G2405" s="114">
        <v>0.519</v>
      </c>
    </row>
    <row r="2406">
      <c r="A2406" s="118" t="s">
        <v>2622</v>
      </c>
      <c r="B2406" s="119">
        <v>43965.0</v>
      </c>
      <c r="C2406" s="120">
        <v>0.426</v>
      </c>
      <c r="D2406" s="118" t="s">
        <v>114</v>
      </c>
      <c r="E2406" s="121" t="s">
        <v>710</v>
      </c>
      <c r="F2406" s="39" t="str">
        <f t="shared" si="1"/>
        <v>PAMarabá43965</v>
      </c>
      <c r="G2406" s="120">
        <v>0.426</v>
      </c>
    </row>
    <row r="2407">
      <c r="A2407" s="122" t="s">
        <v>2623</v>
      </c>
      <c r="B2407" s="123">
        <v>43965.0</v>
      </c>
      <c r="C2407" s="114">
        <v>0.547</v>
      </c>
      <c r="D2407" s="122" t="s">
        <v>114</v>
      </c>
      <c r="E2407" s="124" t="s">
        <v>710</v>
      </c>
      <c r="F2407" s="39" t="str">
        <f t="shared" si="1"/>
        <v>PAMaracanã43965</v>
      </c>
      <c r="G2407" s="114">
        <v>0.547</v>
      </c>
    </row>
    <row r="2408">
      <c r="A2408" s="118" t="s">
        <v>2624</v>
      </c>
      <c r="B2408" s="119">
        <v>43965.0</v>
      </c>
      <c r="C2408" s="120">
        <v>0.509</v>
      </c>
      <c r="D2408" s="118" t="s">
        <v>114</v>
      </c>
      <c r="E2408" s="121" t="s">
        <v>710</v>
      </c>
      <c r="F2408" s="39" t="str">
        <f t="shared" si="1"/>
        <v>PAMarapanim43965</v>
      </c>
      <c r="G2408" s="120">
        <v>0.509</v>
      </c>
    </row>
    <row r="2409">
      <c r="A2409" s="122" t="s">
        <v>2625</v>
      </c>
      <c r="B2409" s="123">
        <v>43965.0</v>
      </c>
      <c r="C2409" s="114">
        <v>0.476</v>
      </c>
      <c r="D2409" s="122" t="s">
        <v>114</v>
      </c>
      <c r="E2409" s="124" t="s">
        <v>710</v>
      </c>
      <c r="F2409" s="39" t="str">
        <f t="shared" si="1"/>
        <v>PAMarituba43965</v>
      </c>
      <c r="G2409" s="114">
        <v>0.476</v>
      </c>
    </row>
    <row r="2410">
      <c r="A2410" s="118" t="s">
        <v>2626</v>
      </c>
      <c r="B2410" s="119">
        <v>43965.0</v>
      </c>
      <c r="C2410" s="120">
        <v>0.497</v>
      </c>
      <c r="D2410" s="118" t="s">
        <v>114</v>
      </c>
      <c r="E2410" s="121" t="s">
        <v>710</v>
      </c>
      <c r="F2410" s="39" t="str">
        <f t="shared" si="1"/>
        <v>PAMedicilândia43965</v>
      </c>
      <c r="G2410" s="120">
        <v>0.497</v>
      </c>
    </row>
    <row r="2411">
      <c r="A2411" s="122" t="s">
        <v>2627</v>
      </c>
      <c r="B2411" s="123">
        <v>43965.0</v>
      </c>
      <c r="C2411" s="114">
        <v>0.547</v>
      </c>
      <c r="D2411" s="122" t="s">
        <v>114</v>
      </c>
      <c r="E2411" s="124" t="s">
        <v>710</v>
      </c>
      <c r="F2411" s="39" t="str">
        <f t="shared" si="1"/>
        <v>PAMelgaço43965</v>
      </c>
      <c r="G2411" s="114">
        <v>0.547</v>
      </c>
    </row>
    <row r="2412">
      <c r="A2412" s="118" t="s">
        <v>2628</v>
      </c>
      <c r="B2412" s="119">
        <v>43965.0</v>
      </c>
      <c r="C2412" s="120">
        <v>0.485</v>
      </c>
      <c r="D2412" s="118" t="s">
        <v>114</v>
      </c>
      <c r="E2412" s="121" t="s">
        <v>710</v>
      </c>
      <c r="F2412" s="39" t="str">
        <f t="shared" si="1"/>
        <v>PAMocajuba43965</v>
      </c>
      <c r="G2412" s="120">
        <v>0.485</v>
      </c>
    </row>
    <row r="2413">
      <c r="A2413" s="122" t="s">
        <v>2629</v>
      </c>
      <c r="B2413" s="123">
        <v>43965.0</v>
      </c>
      <c r="C2413" s="114">
        <v>0.523</v>
      </c>
      <c r="D2413" s="122" t="s">
        <v>114</v>
      </c>
      <c r="E2413" s="124" t="s">
        <v>710</v>
      </c>
      <c r="F2413" s="39" t="str">
        <f t="shared" si="1"/>
        <v>PAMoju43965</v>
      </c>
      <c r="G2413" s="114">
        <v>0.523</v>
      </c>
    </row>
    <row r="2414">
      <c r="A2414" s="118" t="s">
        <v>2630</v>
      </c>
      <c r="B2414" s="119">
        <v>43965.0</v>
      </c>
      <c r="C2414" s="120">
        <v>0.421</v>
      </c>
      <c r="D2414" s="118" t="s">
        <v>114</v>
      </c>
      <c r="E2414" s="121" t="s">
        <v>710</v>
      </c>
      <c r="F2414" s="39" t="str">
        <f t="shared" si="1"/>
        <v>PAMonte Alegre43965</v>
      </c>
      <c r="G2414" s="120">
        <v>0.421</v>
      </c>
    </row>
    <row r="2415">
      <c r="A2415" s="122" t="s">
        <v>2631</v>
      </c>
      <c r="B2415" s="123">
        <v>43965.0</v>
      </c>
      <c r="C2415" s="114">
        <v>0.516</v>
      </c>
      <c r="D2415" s="122" t="s">
        <v>114</v>
      </c>
      <c r="E2415" s="124" t="s">
        <v>710</v>
      </c>
      <c r="F2415" s="39" t="str">
        <f t="shared" si="1"/>
        <v>PAMuaná43965</v>
      </c>
      <c r="G2415" s="114">
        <v>0.516</v>
      </c>
    </row>
    <row r="2416">
      <c r="A2416" s="118" t="s">
        <v>2632</v>
      </c>
      <c r="B2416" s="119">
        <v>43965.0</v>
      </c>
      <c r="C2416" s="120">
        <v>0.514</v>
      </c>
      <c r="D2416" s="118" t="s">
        <v>114</v>
      </c>
      <c r="E2416" s="121" t="s">
        <v>710</v>
      </c>
      <c r="F2416" s="39" t="str">
        <f t="shared" si="1"/>
        <v>PANova Esperança do Piriá43965</v>
      </c>
      <c r="G2416" s="120">
        <v>0.514</v>
      </c>
    </row>
    <row r="2417">
      <c r="A2417" s="122" t="s">
        <v>2633</v>
      </c>
      <c r="B2417" s="123">
        <v>43965.0</v>
      </c>
      <c r="C2417" s="114">
        <v>0.383</v>
      </c>
      <c r="D2417" s="122" t="s">
        <v>114</v>
      </c>
      <c r="E2417" s="124" t="s">
        <v>710</v>
      </c>
      <c r="F2417" s="39" t="str">
        <f t="shared" si="1"/>
        <v>PANova Ipixuna43965</v>
      </c>
      <c r="G2417" s="114">
        <v>0.383</v>
      </c>
    </row>
    <row r="2418">
      <c r="A2418" s="118" t="s">
        <v>2634</v>
      </c>
      <c r="B2418" s="119">
        <v>43965.0</v>
      </c>
      <c r="C2418" s="120">
        <v>0.479</v>
      </c>
      <c r="D2418" s="118" t="s">
        <v>114</v>
      </c>
      <c r="E2418" s="121" t="s">
        <v>710</v>
      </c>
      <c r="F2418" s="39" t="str">
        <f t="shared" si="1"/>
        <v>PANova Timboteua43965</v>
      </c>
      <c r="G2418" s="120">
        <v>0.479</v>
      </c>
    </row>
    <row r="2419">
      <c r="A2419" s="122" t="s">
        <v>2635</v>
      </c>
      <c r="B2419" s="123">
        <v>43965.0</v>
      </c>
      <c r="C2419" s="114">
        <v>0.361</v>
      </c>
      <c r="D2419" s="122" t="s">
        <v>114</v>
      </c>
      <c r="E2419" s="124" t="s">
        <v>710</v>
      </c>
      <c r="F2419" s="39" t="str">
        <f t="shared" si="1"/>
        <v>PANovo Progresso43965</v>
      </c>
      <c r="G2419" s="114">
        <v>0.361</v>
      </c>
    </row>
    <row r="2420">
      <c r="A2420" s="118" t="s">
        <v>2636</v>
      </c>
      <c r="B2420" s="119">
        <v>43965.0</v>
      </c>
      <c r="C2420" s="120">
        <v>0.462</v>
      </c>
      <c r="D2420" s="118" t="s">
        <v>114</v>
      </c>
      <c r="E2420" s="121" t="s">
        <v>710</v>
      </c>
      <c r="F2420" s="39" t="str">
        <f t="shared" si="1"/>
        <v>PANovo Repartimento43965</v>
      </c>
      <c r="G2420" s="120">
        <v>0.462</v>
      </c>
    </row>
    <row r="2421">
      <c r="A2421" s="122" t="s">
        <v>2637</v>
      </c>
      <c r="B2421" s="123">
        <v>43965.0</v>
      </c>
      <c r="C2421" s="114">
        <v>0.363</v>
      </c>
      <c r="D2421" s="122" t="s">
        <v>114</v>
      </c>
      <c r="E2421" s="124" t="s">
        <v>710</v>
      </c>
      <c r="F2421" s="39" t="str">
        <f t="shared" si="1"/>
        <v>PAÓbidos43965</v>
      </c>
      <c r="G2421" s="114">
        <v>0.363</v>
      </c>
    </row>
    <row r="2422">
      <c r="A2422" s="118" t="s">
        <v>2638</v>
      </c>
      <c r="B2422" s="119">
        <v>43965.0</v>
      </c>
      <c r="C2422" s="120">
        <v>0.56</v>
      </c>
      <c r="D2422" s="118" t="s">
        <v>114</v>
      </c>
      <c r="E2422" s="121" t="s">
        <v>710</v>
      </c>
      <c r="F2422" s="39" t="str">
        <f t="shared" si="1"/>
        <v>PAOeiras do Pará43965</v>
      </c>
      <c r="G2422" s="120">
        <v>0.56</v>
      </c>
    </row>
    <row r="2423">
      <c r="A2423" s="122" t="s">
        <v>2639</v>
      </c>
      <c r="B2423" s="123">
        <v>43965.0</v>
      </c>
      <c r="C2423" s="114">
        <v>0.364</v>
      </c>
      <c r="D2423" s="122" t="s">
        <v>114</v>
      </c>
      <c r="E2423" s="124" t="s">
        <v>710</v>
      </c>
      <c r="F2423" s="39" t="str">
        <f t="shared" si="1"/>
        <v>PAOriximiná43965</v>
      </c>
      <c r="G2423" s="114">
        <v>0.364</v>
      </c>
    </row>
    <row r="2424">
      <c r="A2424" s="118" t="s">
        <v>2640</v>
      </c>
      <c r="B2424" s="119">
        <v>43965.0</v>
      </c>
      <c r="C2424" s="120">
        <v>0.54</v>
      </c>
      <c r="D2424" s="118" t="s">
        <v>114</v>
      </c>
      <c r="E2424" s="121" t="s">
        <v>710</v>
      </c>
      <c r="F2424" s="39" t="str">
        <f t="shared" si="1"/>
        <v>PAOurém43965</v>
      </c>
      <c r="G2424" s="120">
        <v>0.54</v>
      </c>
    </row>
    <row r="2425">
      <c r="A2425" s="122" t="s">
        <v>2641</v>
      </c>
      <c r="B2425" s="123">
        <v>43965.0</v>
      </c>
      <c r="C2425" s="114">
        <v>0.379</v>
      </c>
      <c r="D2425" s="122" t="s">
        <v>114</v>
      </c>
      <c r="E2425" s="124" t="s">
        <v>710</v>
      </c>
      <c r="F2425" s="39" t="str">
        <f t="shared" si="1"/>
        <v>PAOurilândia do Norte43965</v>
      </c>
      <c r="G2425" s="114">
        <v>0.379</v>
      </c>
    </row>
    <row r="2426">
      <c r="A2426" s="118" t="s">
        <v>2642</v>
      </c>
      <c r="B2426" s="119">
        <v>43965.0</v>
      </c>
      <c r="C2426" s="120">
        <v>0.488</v>
      </c>
      <c r="D2426" s="118" t="s">
        <v>114</v>
      </c>
      <c r="E2426" s="121" t="s">
        <v>710</v>
      </c>
      <c r="F2426" s="39" t="str">
        <f t="shared" si="1"/>
        <v>PAPacajá43965</v>
      </c>
      <c r="G2426" s="120">
        <v>0.488</v>
      </c>
    </row>
    <row r="2427">
      <c r="A2427" s="122" t="s">
        <v>2643</v>
      </c>
      <c r="B2427" s="123">
        <v>43965.0</v>
      </c>
      <c r="C2427" s="114">
        <v>0.273</v>
      </c>
      <c r="D2427" s="122" t="s">
        <v>114</v>
      </c>
      <c r="E2427" s="124" t="s">
        <v>710</v>
      </c>
      <c r="F2427" s="39" t="str">
        <f t="shared" si="1"/>
        <v>PAPalestina do Pará43965</v>
      </c>
      <c r="G2427" s="114">
        <v>0.273</v>
      </c>
    </row>
    <row r="2428">
      <c r="A2428" s="118" t="s">
        <v>2644</v>
      </c>
      <c r="B2428" s="119">
        <v>43965.0</v>
      </c>
      <c r="C2428" s="120">
        <v>0.45</v>
      </c>
      <c r="D2428" s="118" t="s">
        <v>114</v>
      </c>
      <c r="E2428" s="121" t="s">
        <v>710</v>
      </c>
      <c r="F2428" s="39" t="str">
        <f t="shared" si="1"/>
        <v>PAParagominas43965</v>
      </c>
      <c r="G2428" s="120">
        <v>0.45</v>
      </c>
    </row>
    <row r="2429">
      <c r="A2429" s="122" t="s">
        <v>2645</v>
      </c>
      <c r="B2429" s="123">
        <v>43965.0</v>
      </c>
      <c r="C2429" s="114">
        <v>0.424</v>
      </c>
      <c r="D2429" s="122" t="s">
        <v>114</v>
      </c>
      <c r="E2429" s="124" t="s">
        <v>710</v>
      </c>
      <c r="F2429" s="39" t="str">
        <f t="shared" si="1"/>
        <v>PAParauapebas43965</v>
      </c>
      <c r="G2429" s="114">
        <v>0.424</v>
      </c>
    </row>
    <row r="2430">
      <c r="A2430" s="118" t="s">
        <v>2646</v>
      </c>
      <c r="B2430" s="119">
        <v>43965.0</v>
      </c>
      <c r="C2430" s="120">
        <v>0.39</v>
      </c>
      <c r="D2430" s="118" t="s">
        <v>114</v>
      </c>
      <c r="E2430" s="121" t="s">
        <v>710</v>
      </c>
      <c r="F2430" s="39" t="str">
        <f t="shared" si="1"/>
        <v>PAPau-d'Arco43965</v>
      </c>
      <c r="G2430" s="120">
        <v>0.39</v>
      </c>
    </row>
    <row r="2431">
      <c r="A2431" s="122" t="s">
        <v>2647</v>
      </c>
      <c r="B2431" s="123">
        <v>43965.0</v>
      </c>
      <c r="C2431" s="114">
        <v>0.528</v>
      </c>
      <c r="D2431" s="122" t="s">
        <v>114</v>
      </c>
      <c r="E2431" s="124" t="s">
        <v>710</v>
      </c>
      <c r="F2431" s="39" t="str">
        <f t="shared" si="1"/>
        <v>PAPeixe-Boi43965</v>
      </c>
      <c r="G2431" s="114">
        <v>0.528</v>
      </c>
    </row>
    <row r="2432">
      <c r="A2432" s="118" t="s">
        <v>2648</v>
      </c>
      <c r="B2432" s="119">
        <v>43965.0</v>
      </c>
      <c r="C2432" s="120">
        <v>0.421</v>
      </c>
      <c r="D2432" s="118" t="s">
        <v>114</v>
      </c>
      <c r="E2432" s="121" t="s">
        <v>710</v>
      </c>
      <c r="F2432" s="39" t="str">
        <f t="shared" si="1"/>
        <v>PAPiçarra43965</v>
      </c>
      <c r="G2432" s="120">
        <v>0.421</v>
      </c>
    </row>
    <row r="2433">
      <c r="A2433" s="122" t="s">
        <v>2649</v>
      </c>
      <c r="B2433" s="123">
        <v>43965.0</v>
      </c>
      <c r="C2433" s="114">
        <v>0.481</v>
      </c>
      <c r="D2433" s="122" t="s">
        <v>114</v>
      </c>
      <c r="E2433" s="124" t="s">
        <v>710</v>
      </c>
      <c r="F2433" s="39" t="str">
        <f t="shared" si="1"/>
        <v>PAPlacas43965</v>
      </c>
      <c r="G2433" s="114">
        <v>0.481</v>
      </c>
    </row>
    <row r="2434">
      <c r="A2434" s="118" t="s">
        <v>2650</v>
      </c>
      <c r="B2434" s="119">
        <v>43965.0</v>
      </c>
      <c r="C2434" s="120">
        <v>0.529</v>
      </c>
      <c r="D2434" s="118" t="s">
        <v>114</v>
      </c>
      <c r="E2434" s="121" t="s">
        <v>710</v>
      </c>
      <c r="F2434" s="39" t="str">
        <f t="shared" si="1"/>
        <v>PAPonta de Pedras43965</v>
      </c>
      <c r="G2434" s="120">
        <v>0.529</v>
      </c>
    </row>
    <row r="2435">
      <c r="A2435" s="122" t="s">
        <v>2651</v>
      </c>
      <c r="B2435" s="123">
        <v>43965.0</v>
      </c>
      <c r="C2435" s="114">
        <v>0.642</v>
      </c>
      <c r="D2435" s="122" t="s">
        <v>114</v>
      </c>
      <c r="E2435" s="124" t="s">
        <v>710</v>
      </c>
      <c r="F2435" s="39" t="str">
        <f t="shared" si="1"/>
        <v>PAPortel43965</v>
      </c>
      <c r="G2435" s="114">
        <v>0.642</v>
      </c>
    </row>
    <row r="2436">
      <c r="A2436" s="118" t="s">
        <v>2652</v>
      </c>
      <c r="B2436" s="119">
        <v>43965.0</v>
      </c>
      <c r="C2436" s="120">
        <v>0.438</v>
      </c>
      <c r="D2436" s="118" t="s">
        <v>114</v>
      </c>
      <c r="E2436" s="121" t="s">
        <v>710</v>
      </c>
      <c r="F2436" s="39" t="str">
        <f t="shared" si="1"/>
        <v>PAPorto de Moz43965</v>
      </c>
      <c r="G2436" s="120">
        <v>0.438</v>
      </c>
    </row>
    <row r="2437">
      <c r="A2437" s="122" t="s">
        <v>2653</v>
      </c>
      <c r="B2437" s="123">
        <v>43965.0</v>
      </c>
      <c r="C2437" s="114">
        <v>0.485</v>
      </c>
      <c r="D2437" s="122" t="s">
        <v>114</v>
      </c>
      <c r="E2437" s="124" t="s">
        <v>710</v>
      </c>
      <c r="F2437" s="39" t="str">
        <f t="shared" si="1"/>
        <v>PAPrainha43965</v>
      </c>
      <c r="G2437" s="114">
        <v>0.485</v>
      </c>
    </row>
    <row r="2438">
      <c r="A2438" s="118" t="s">
        <v>2654</v>
      </c>
      <c r="B2438" s="119">
        <v>43965.0</v>
      </c>
      <c r="C2438" s="120">
        <v>0.383</v>
      </c>
      <c r="D2438" s="118" t="s">
        <v>114</v>
      </c>
      <c r="E2438" s="121" t="s">
        <v>710</v>
      </c>
      <c r="F2438" s="39" t="str">
        <f t="shared" si="1"/>
        <v>PAPrimavera43965</v>
      </c>
      <c r="G2438" s="120">
        <v>0.383</v>
      </c>
    </row>
    <row r="2439">
      <c r="A2439" s="122" t="s">
        <v>2655</v>
      </c>
      <c r="B2439" s="123">
        <v>43965.0</v>
      </c>
      <c r="C2439" s="114">
        <v>0.575</v>
      </c>
      <c r="D2439" s="122" t="s">
        <v>114</v>
      </c>
      <c r="E2439" s="124" t="s">
        <v>710</v>
      </c>
      <c r="F2439" s="39" t="str">
        <f t="shared" si="1"/>
        <v>PAQuatipuru43965</v>
      </c>
      <c r="G2439" s="114">
        <v>0.575</v>
      </c>
    </row>
    <row r="2440">
      <c r="A2440" s="118" t="s">
        <v>998</v>
      </c>
      <c r="B2440" s="119">
        <v>43965.0</v>
      </c>
      <c r="C2440" s="120">
        <v>0.35</v>
      </c>
      <c r="D2440" s="118" t="s">
        <v>114</v>
      </c>
      <c r="E2440" s="121" t="s">
        <v>710</v>
      </c>
      <c r="F2440" s="39" t="str">
        <f t="shared" si="1"/>
        <v>PARedenção43965</v>
      </c>
      <c r="G2440" s="120">
        <v>0.35</v>
      </c>
    </row>
    <row r="2441">
      <c r="A2441" s="122" t="s">
        <v>2656</v>
      </c>
      <c r="B2441" s="123">
        <v>43965.0</v>
      </c>
      <c r="C2441" s="114">
        <v>0.296</v>
      </c>
      <c r="D2441" s="122" t="s">
        <v>114</v>
      </c>
      <c r="E2441" s="124" t="s">
        <v>710</v>
      </c>
      <c r="F2441" s="39" t="str">
        <f t="shared" si="1"/>
        <v>PARio Maria43965</v>
      </c>
      <c r="G2441" s="114">
        <v>0.296</v>
      </c>
    </row>
    <row r="2442">
      <c r="A2442" s="118" t="s">
        <v>2657</v>
      </c>
      <c r="B2442" s="119">
        <v>43965.0</v>
      </c>
      <c r="C2442" s="120">
        <v>0.407</v>
      </c>
      <c r="D2442" s="118" t="s">
        <v>114</v>
      </c>
      <c r="E2442" s="121" t="s">
        <v>710</v>
      </c>
      <c r="F2442" s="39" t="str">
        <f t="shared" si="1"/>
        <v>PARondon do Pará43965</v>
      </c>
      <c r="G2442" s="120">
        <v>0.407</v>
      </c>
    </row>
    <row r="2443">
      <c r="A2443" s="122" t="s">
        <v>2658</v>
      </c>
      <c r="B2443" s="123">
        <v>43965.0</v>
      </c>
      <c r="C2443" s="114">
        <v>0.459</v>
      </c>
      <c r="D2443" s="122" t="s">
        <v>114</v>
      </c>
      <c r="E2443" s="124" t="s">
        <v>710</v>
      </c>
      <c r="F2443" s="39" t="str">
        <f t="shared" si="1"/>
        <v>PARurópolis43965</v>
      </c>
      <c r="G2443" s="114">
        <v>0.459</v>
      </c>
    </row>
    <row r="2444">
      <c r="A2444" s="118" t="s">
        <v>2659</v>
      </c>
      <c r="B2444" s="119">
        <v>43965.0</v>
      </c>
      <c r="C2444" s="120">
        <v>0.511</v>
      </c>
      <c r="D2444" s="118" t="s">
        <v>114</v>
      </c>
      <c r="E2444" s="121" t="s">
        <v>710</v>
      </c>
      <c r="F2444" s="39" t="str">
        <f t="shared" si="1"/>
        <v>PASalinópolis43965</v>
      </c>
      <c r="G2444" s="120">
        <v>0.511</v>
      </c>
    </row>
    <row r="2445">
      <c r="A2445" s="122" t="s">
        <v>2660</v>
      </c>
      <c r="B2445" s="123">
        <v>43965.0</v>
      </c>
      <c r="C2445" s="114">
        <v>0.51</v>
      </c>
      <c r="D2445" s="122" t="s">
        <v>114</v>
      </c>
      <c r="E2445" s="124" t="s">
        <v>710</v>
      </c>
      <c r="F2445" s="39" t="str">
        <f t="shared" si="1"/>
        <v>PASalvaterra43965</v>
      </c>
      <c r="G2445" s="114">
        <v>0.51</v>
      </c>
    </row>
    <row r="2446">
      <c r="A2446" s="118" t="s">
        <v>2661</v>
      </c>
      <c r="B2446" s="119">
        <v>43965.0</v>
      </c>
      <c r="C2446" s="120">
        <v>0.463</v>
      </c>
      <c r="D2446" s="118" t="s">
        <v>114</v>
      </c>
      <c r="E2446" s="121" t="s">
        <v>710</v>
      </c>
      <c r="F2446" s="39" t="str">
        <f t="shared" si="1"/>
        <v>PASanta Bárbara do Pará43965</v>
      </c>
      <c r="G2446" s="120">
        <v>0.463</v>
      </c>
    </row>
    <row r="2447">
      <c r="A2447" s="122" t="s">
        <v>2662</v>
      </c>
      <c r="B2447" s="123">
        <v>43965.0</v>
      </c>
      <c r="C2447" s="114">
        <v>0.606</v>
      </c>
      <c r="D2447" s="122" t="s">
        <v>114</v>
      </c>
      <c r="E2447" s="124" t="s">
        <v>710</v>
      </c>
      <c r="F2447" s="39" t="str">
        <f t="shared" si="1"/>
        <v>PASanta Cruz do Arari43965</v>
      </c>
      <c r="G2447" s="114">
        <v>0.606</v>
      </c>
    </row>
    <row r="2448">
      <c r="A2448" s="118" t="s">
        <v>2663</v>
      </c>
      <c r="B2448" s="119">
        <v>43965.0</v>
      </c>
      <c r="C2448" s="120">
        <v>0.475</v>
      </c>
      <c r="D2448" s="118" t="s">
        <v>114</v>
      </c>
      <c r="E2448" s="121" t="s">
        <v>710</v>
      </c>
      <c r="F2448" s="39" t="str">
        <f t="shared" si="1"/>
        <v>PASanta Izabel do Pará43965</v>
      </c>
      <c r="G2448" s="120">
        <v>0.475</v>
      </c>
    </row>
    <row r="2449">
      <c r="A2449" s="122" t="s">
        <v>2664</v>
      </c>
      <c r="B2449" s="123">
        <v>43965.0</v>
      </c>
      <c r="C2449" s="114">
        <v>0.467</v>
      </c>
      <c r="D2449" s="122" t="s">
        <v>114</v>
      </c>
      <c r="E2449" s="124" t="s">
        <v>710</v>
      </c>
      <c r="F2449" s="39" t="str">
        <f t="shared" si="1"/>
        <v>PASanta Luzia do Pará43965</v>
      </c>
      <c r="G2449" s="114">
        <v>0.467</v>
      </c>
    </row>
    <row r="2450">
      <c r="A2450" s="118" t="s">
        <v>2665</v>
      </c>
      <c r="B2450" s="119">
        <v>43965.0</v>
      </c>
      <c r="C2450" s="120">
        <v>0.468</v>
      </c>
      <c r="D2450" s="118" t="s">
        <v>114</v>
      </c>
      <c r="E2450" s="121" t="s">
        <v>710</v>
      </c>
      <c r="F2450" s="39" t="str">
        <f t="shared" si="1"/>
        <v>PASanta Maria das Barreiras43965</v>
      </c>
      <c r="G2450" s="120">
        <v>0.468</v>
      </c>
    </row>
    <row r="2451">
      <c r="A2451" s="122" t="s">
        <v>2666</v>
      </c>
      <c r="B2451" s="123">
        <v>43965.0</v>
      </c>
      <c r="C2451" s="114">
        <v>0.504</v>
      </c>
      <c r="D2451" s="122" t="s">
        <v>114</v>
      </c>
      <c r="E2451" s="124" t="s">
        <v>710</v>
      </c>
      <c r="F2451" s="39" t="str">
        <f t="shared" si="1"/>
        <v>PASanta Maria do Pará43965</v>
      </c>
      <c r="G2451" s="114">
        <v>0.504</v>
      </c>
    </row>
    <row r="2452">
      <c r="A2452" s="118" t="s">
        <v>2667</v>
      </c>
      <c r="B2452" s="119">
        <v>43965.0</v>
      </c>
      <c r="C2452" s="120">
        <v>0.307</v>
      </c>
      <c r="D2452" s="118" t="s">
        <v>114</v>
      </c>
      <c r="E2452" s="121" t="s">
        <v>710</v>
      </c>
      <c r="F2452" s="39" t="str">
        <f t="shared" si="1"/>
        <v>PASantana do Araguaia43965</v>
      </c>
      <c r="G2452" s="120">
        <v>0.307</v>
      </c>
    </row>
    <row r="2453">
      <c r="A2453" s="122" t="s">
        <v>2668</v>
      </c>
      <c r="B2453" s="123">
        <v>43965.0</v>
      </c>
      <c r="C2453" s="114">
        <v>0.412</v>
      </c>
      <c r="D2453" s="122" t="s">
        <v>114</v>
      </c>
      <c r="E2453" s="124" t="s">
        <v>710</v>
      </c>
      <c r="F2453" s="39" t="str">
        <f t="shared" si="1"/>
        <v>PASantarém43965</v>
      </c>
      <c r="G2453" s="114">
        <v>0.412</v>
      </c>
    </row>
    <row r="2454">
      <c r="A2454" s="118" t="s">
        <v>2669</v>
      </c>
      <c r="B2454" s="119">
        <v>43965.0</v>
      </c>
      <c r="C2454" s="120">
        <v>0.381</v>
      </c>
      <c r="D2454" s="118" t="s">
        <v>114</v>
      </c>
      <c r="E2454" s="121" t="s">
        <v>710</v>
      </c>
      <c r="F2454" s="39" t="str">
        <f t="shared" si="1"/>
        <v>PASantarém Novo43965</v>
      </c>
      <c r="G2454" s="120">
        <v>0.381</v>
      </c>
    </row>
    <row r="2455">
      <c r="A2455" s="122" t="s">
        <v>2670</v>
      </c>
      <c r="B2455" s="123">
        <v>43965.0</v>
      </c>
      <c r="C2455" s="114">
        <v>0.538</v>
      </c>
      <c r="D2455" s="122" t="s">
        <v>114</v>
      </c>
      <c r="E2455" s="124" t="s">
        <v>710</v>
      </c>
      <c r="F2455" s="39" t="str">
        <f t="shared" si="1"/>
        <v>PASanto Antônio do Tauá43965</v>
      </c>
      <c r="G2455" s="114">
        <v>0.538</v>
      </c>
    </row>
    <row r="2456">
      <c r="A2456" s="118" t="s">
        <v>2671</v>
      </c>
      <c r="B2456" s="119">
        <v>43965.0</v>
      </c>
      <c r="C2456" s="120">
        <v>0.4</v>
      </c>
      <c r="D2456" s="118" t="s">
        <v>114</v>
      </c>
      <c r="E2456" s="121" t="s">
        <v>710</v>
      </c>
      <c r="F2456" s="39" t="str">
        <f t="shared" si="1"/>
        <v>PASão Caetano de Odivelas43965</v>
      </c>
      <c r="G2456" s="120">
        <v>0.4</v>
      </c>
    </row>
    <row r="2457">
      <c r="A2457" s="122" t="s">
        <v>2673</v>
      </c>
      <c r="B2457" s="123">
        <v>43965.0</v>
      </c>
      <c r="C2457" s="114">
        <v>0.433</v>
      </c>
      <c r="D2457" s="122" t="s">
        <v>114</v>
      </c>
      <c r="E2457" s="124" t="s">
        <v>710</v>
      </c>
      <c r="F2457" s="39" t="str">
        <f t="shared" si="1"/>
        <v>PASão Domingos do Araguaia43965</v>
      </c>
      <c r="G2457" s="114">
        <v>0.433</v>
      </c>
    </row>
    <row r="2458">
      <c r="A2458" s="118" t="s">
        <v>2674</v>
      </c>
      <c r="B2458" s="119">
        <v>43965.0</v>
      </c>
      <c r="C2458" s="120">
        <v>0.566</v>
      </c>
      <c r="D2458" s="118" t="s">
        <v>114</v>
      </c>
      <c r="E2458" s="121" t="s">
        <v>710</v>
      </c>
      <c r="F2458" s="39" t="str">
        <f t="shared" si="1"/>
        <v>PASão Domingos do Capim43965</v>
      </c>
      <c r="G2458" s="120">
        <v>0.566</v>
      </c>
    </row>
    <row r="2459">
      <c r="A2459" s="122" t="s">
        <v>2675</v>
      </c>
      <c r="B2459" s="123">
        <v>43965.0</v>
      </c>
      <c r="C2459" s="114">
        <v>0.458</v>
      </c>
      <c r="D2459" s="122" t="s">
        <v>114</v>
      </c>
      <c r="E2459" s="124" t="s">
        <v>710</v>
      </c>
      <c r="F2459" s="39" t="str">
        <f t="shared" si="1"/>
        <v>PASão Félix do Xingu43965</v>
      </c>
      <c r="G2459" s="114">
        <v>0.458</v>
      </c>
    </row>
    <row r="2460">
      <c r="A2460" s="118" t="s">
        <v>2676</v>
      </c>
      <c r="B2460" s="119">
        <v>43965.0</v>
      </c>
      <c r="C2460" s="120">
        <v>0.421</v>
      </c>
      <c r="D2460" s="118" t="s">
        <v>114</v>
      </c>
      <c r="E2460" s="121" t="s">
        <v>710</v>
      </c>
      <c r="F2460" s="39" t="str">
        <f t="shared" si="1"/>
        <v>PASão Francisco do Pará43965</v>
      </c>
      <c r="G2460" s="120">
        <v>0.421</v>
      </c>
    </row>
    <row r="2461">
      <c r="A2461" s="122" t="s">
        <v>2677</v>
      </c>
      <c r="B2461" s="123">
        <v>43965.0</v>
      </c>
      <c r="C2461" s="114">
        <v>0.412</v>
      </c>
      <c r="D2461" s="122" t="s">
        <v>114</v>
      </c>
      <c r="E2461" s="124" t="s">
        <v>710</v>
      </c>
      <c r="F2461" s="39" t="str">
        <f t="shared" si="1"/>
        <v>PASão Geraldo do Araguaia43965</v>
      </c>
      <c r="G2461" s="114">
        <v>0.412</v>
      </c>
    </row>
    <row r="2462">
      <c r="A2462" s="118" t="s">
        <v>2678</v>
      </c>
      <c r="B2462" s="119">
        <v>43965.0</v>
      </c>
      <c r="C2462" s="120">
        <v>0.545</v>
      </c>
      <c r="D2462" s="118" t="s">
        <v>114</v>
      </c>
      <c r="E2462" s="121" t="s">
        <v>710</v>
      </c>
      <c r="F2462" s="39" t="str">
        <f t="shared" si="1"/>
        <v>PASão João de Pirabas43965</v>
      </c>
      <c r="G2462" s="120">
        <v>0.545</v>
      </c>
    </row>
    <row r="2463">
      <c r="A2463" s="122" t="s">
        <v>2680</v>
      </c>
      <c r="B2463" s="123">
        <v>43965.0</v>
      </c>
      <c r="C2463" s="114">
        <v>0.419</v>
      </c>
      <c r="D2463" s="122" t="s">
        <v>114</v>
      </c>
      <c r="E2463" s="124" t="s">
        <v>710</v>
      </c>
      <c r="F2463" s="39" t="str">
        <f t="shared" si="1"/>
        <v>PASão João do Araguaia43965</v>
      </c>
      <c r="G2463" s="114">
        <v>0.419</v>
      </c>
    </row>
    <row r="2464">
      <c r="A2464" s="118" t="s">
        <v>2681</v>
      </c>
      <c r="B2464" s="119">
        <v>43965.0</v>
      </c>
      <c r="C2464" s="120">
        <v>0.455</v>
      </c>
      <c r="D2464" s="118" t="s">
        <v>114</v>
      </c>
      <c r="E2464" s="121" t="s">
        <v>710</v>
      </c>
      <c r="F2464" s="39" t="str">
        <f t="shared" si="1"/>
        <v>PASão Miguel do Guamá43965</v>
      </c>
      <c r="G2464" s="120">
        <v>0.455</v>
      </c>
    </row>
    <row r="2465">
      <c r="A2465" s="122" t="s">
        <v>2683</v>
      </c>
      <c r="B2465" s="123">
        <v>43965.0</v>
      </c>
      <c r="C2465" s="114">
        <v>0.523</v>
      </c>
      <c r="D2465" s="122" t="s">
        <v>114</v>
      </c>
      <c r="E2465" s="124" t="s">
        <v>710</v>
      </c>
      <c r="F2465" s="39" t="str">
        <f t="shared" si="1"/>
        <v>PASão Sebastião da Boa Vista43965</v>
      </c>
      <c r="G2465" s="114">
        <v>0.523</v>
      </c>
    </row>
    <row r="2466">
      <c r="A2466" s="118" t="s">
        <v>2684</v>
      </c>
      <c r="B2466" s="119">
        <v>43965.0</v>
      </c>
      <c r="C2466" s="120">
        <v>0.585</v>
      </c>
      <c r="D2466" s="118" t="s">
        <v>114</v>
      </c>
      <c r="E2466" s="121" t="s">
        <v>710</v>
      </c>
      <c r="F2466" s="39" t="str">
        <f t="shared" si="1"/>
        <v>PASapucaia43965</v>
      </c>
      <c r="G2466" s="120">
        <v>0.585</v>
      </c>
    </row>
    <row r="2467">
      <c r="A2467" s="122" t="s">
        <v>2685</v>
      </c>
      <c r="B2467" s="123">
        <v>43965.0</v>
      </c>
      <c r="C2467" s="114">
        <v>0.473</v>
      </c>
      <c r="D2467" s="122" t="s">
        <v>114</v>
      </c>
      <c r="E2467" s="124" t="s">
        <v>710</v>
      </c>
      <c r="F2467" s="39" t="str">
        <f t="shared" si="1"/>
        <v>PASenador José Porfírio43965</v>
      </c>
      <c r="G2467" s="114">
        <v>0.473</v>
      </c>
    </row>
    <row r="2468">
      <c r="A2468" s="118" t="s">
        <v>2686</v>
      </c>
      <c r="B2468" s="119">
        <v>43965.0</v>
      </c>
      <c r="C2468" s="120">
        <v>0.439</v>
      </c>
      <c r="D2468" s="118" t="s">
        <v>114</v>
      </c>
      <c r="E2468" s="121" t="s">
        <v>710</v>
      </c>
      <c r="F2468" s="39" t="str">
        <f t="shared" si="1"/>
        <v>PASoure43965</v>
      </c>
      <c r="G2468" s="120">
        <v>0.439</v>
      </c>
    </row>
    <row r="2469">
      <c r="A2469" s="122" t="s">
        <v>2687</v>
      </c>
      <c r="B2469" s="123">
        <v>43965.0</v>
      </c>
      <c r="C2469" s="114">
        <v>0.423</v>
      </c>
      <c r="D2469" s="122" t="s">
        <v>114</v>
      </c>
      <c r="E2469" s="124" t="s">
        <v>710</v>
      </c>
      <c r="F2469" s="39" t="str">
        <f t="shared" si="1"/>
        <v>PATailândia43965</v>
      </c>
      <c r="G2469" s="114">
        <v>0.423</v>
      </c>
    </row>
    <row r="2470">
      <c r="A2470" s="118" t="s">
        <v>2688</v>
      </c>
      <c r="B2470" s="119">
        <v>43965.0</v>
      </c>
      <c r="C2470" s="120">
        <v>0.457</v>
      </c>
      <c r="D2470" s="118" t="s">
        <v>114</v>
      </c>
      <c r="E2470" s="121" t="s">
        <v>710</v>
      </c>
      <c r="F2470" s="39" t="str">
        <f t="shared" si="1"/>
        <v>PATerra Alta43965</v>
      </c>
      <c r="G2470" s="120">
        <v>0.457</v>
      </c>
    </row>
    <row r="2471">
      <c r="A2471" s="122" t="s">
        <v>2689</v>
      </c>
      <c r="B2471" s="123">
        <v>43965.0</v>
      </c>
      <c r="C2471" s="114">
        <v>0.464</v>
      </c>
      <c r="D2471" s="122" t="s">
        <v>114</v>
      </c>
      <c r="E2471" s="124" t="s">
        <v>710</v>
      </c>
      <c r="F2471" s="39" t="str">
        <f t="shared" si="1"/>
        <v>PATerra Santa43965</v>
      </c>
      <c r="G2471" s="114">
        <v>0.464</v>
      </c>
    </row>
    <row r="2472">
      <c r="A2472" s="118" t="s">
        <v>2690</v>
      </c>
      <c r="B2472" s="119">
        <v>43965.0</v>
      </c>
      <c r="C2472" s="120">
        <v>0.453</v>
      </c>
      <c r="D2472" s="118" t="s">
        <v>114</v>
      </c>
      <c r="E2472" s="121" t="s">
        <v>710</v>
      </c>
      <c r="F2472" s="39" t="str">
        <f t="shared" si="1"/>
        <v>PATomé-Açu43965</v>
      </c>
      <c r="G2472" s="120">
        <v>0.453</v>
      </c>
    </row>
    <row r="2473">
      <c r="A2473" s="122" t="s">
        <v>2691</v>
      </c>
      <c r="B2473" s="123">
        <v>43965.0</v>
      </c>
      <c r="C2473" s="114">
        <v>0.62</v>
      </c>
      <c r="D2473" s="122" t="s">
        <v>114</v>
      </c>
      <c r="E2473" s="124" t="s">
        <v>710</v>
      </c>
      <c r="F2473" s="39" t="str">
        <f t="shared" si="1"/>
        <v>PATracuateua43965</v>
      </c>
      <c r="G2473" s="114">
        <v>0.62</v>
      </c>
    </row>
    <row r="2474">
      <c r="A2474" s="118" t="s">
        <v>2692</v>
      </c>
      <c r="B2474" s="119">
        <v>43965.0</v>
      </c>
      <c r="C2474" s="120">
        <v>0.448</v>
      </c>
      <c r="D2474" s="118" t="s">
        <v>114</v>
      </c>
      <c r="E2474" s="121" t="s">
        <v>710</v>
      </c>
      <c r="F2474" s="39" t="str">
        <f t="shared" si="1"/>
        <v>PATrairão43965</v>
      </c>
      <c r="G2474" s="120">
        <v>0.448</v>
      </c>
    </row>
    <row r="2475">
      <c r="A2475" s="122" t="s">
        <v>2693</v>
      </c>
      <c r="B2475" s="123">
        <v>43965.0</v>
      </c>
      <c r="C2475" s="114">
        <v>0.37</v>
      </c>
      <c r="D2475" s="122" t="s">
        <v>114</v>
      </c>
      <c r="E2475" s="124" t="s">
        <v>710</v>
      </c>
      <c r="F2475" s="39" t="str">
        <f t="shared" si="1"/>
        <v>PATucumã43965</v>
      </c>
      <c r="G2475" s="114">
        <v>0.37</v>
      </c>
    </row>
    <row r="2476">
      <c r="A2476" s="118" t="s">
        <v>2694</v>
      </c>
      <c r="B2476" s="119">
        <v>43965.0</v>
      </c>
      <c r="C2476" s="120">
        <v>0.488</v>
      </c>
      <c r="D2476" s="118" t="s">
        <v>114</v>
      </c>
      <c r="E2476" s="121" t="s">
        <v>710</v>
      </c>
      <c r="F2476" s="39" t="str">
        <f t="shared" si="1"/>
        <v>PATucuruí43965</v>
      </c>
      <c r="G2476" s="120">
        <v>0.488</v>
      </c>
    </row>
    <row r="2477">
      <c r="A2477" s="122" t="s">
        <v>2695</v>
      </c>
      <c r="B2477" s="123">
        <v>43965.0</v>
      </c>
      <c r="C2477" s="114">
        <v>0.482</v>
      </c>
      <c r="D2477" s="122" t="s">
        <v>114</v>
      </c>
      <c r="E2477" s="124" t="s">
        <v>710</v>
      </c>
      <c r="F2477" s="39" t="str">
        <f t="shared" si="1"/>
        <v>PAUlianópolis43965</v>
      </c>
      <c r="G2477" s="114">
        <v>0.482</v>
      </c>
    </row>
    <row r="2478">
      <c r="A2478" s="118" t="s">
        <v>2696</v>
      </c>
      <c r="B2478" s="119">
        <v>43965.0</v>
      </c>
      <c r="C2478" s="120">
        <v>0.374</v>
      </c>
      <c r="D2478" s="118" t="s">
        <v>114</v>
      </c>
      <c r="E2478" s="121" t="s">
        <v>710</v>
      </c>
      <c r="F2478" s="39" t="str">
        <f t="shared" si="1"/>
        <v>PAUruará43965</v>
      </c>
      <c r="G2478" s="120">
        <v>0.374</v>
      </c>
    </row>
    <row r="2479">
      <c r="A2479" s="122" t="s">
        <v>2701</v>
      </c>
      <c r="B2479" s="123">
        <v>43965.0</v>
      </c>
      <c r="C2479" s="114">
        <v>0.518</v>
      </c>
      <c r="D2479" s="122" t="s">
        <v>114</v>
      </c>
      <c r="E2479" s="124" t="s">
        <v>710</v>
      </c>
      <c r="F2479" s="39" t="str">
        <f t="shared" si="1"/>
        <v>PAVigia43965</v>
      </c>
      <c r="G2479" s="114">
        <v>0.518</v>
      </c>
    </row>
    <row r="2480">
      <c r="A2480" s="118" t="s">
        <v>2702</v>
      </c>
      <c r="B2480" s="119">
        <v>43965.0</v>
      </c>
      <c r="C2480" s="120">
        <v>0.553</v>
      </c>
      <c r="D2480" s="118" t="s">
        <v>114</v>
      </c>
      <c r="E2480" s="121" t="s">
        <v>710</v>
      </c>
      <c r="F2480" s="39" t="str">
        <f t="shared" si="1"/>
        <v>PAViseu43965</v>
      </c>
      <c r="G2480" s="120">
        <v>0.553</v>
      </c>
    </row>
    <row r="2481">
      <c r="A2481" s="122" t="s">
        <v>2703</v>
      </c>
      <c r="B2481" s="123">
        <v>43965.0</v>
      </c>
      <c r="C2481" s="114">
        <v>0.375</v>
      </c>
      <c r="D2481" s="122" t="s">
        <v>114</v>
      </c>
      <c r="E2481" s="124" t="s">
        <v>710</v>
      </c>
      <c r="F2481" s="39" t="str">
        <f t="shared" si="1"/>
        <v>PAVitória do Xingu43965</v>
      </c>
      <c r="G2481" s="114">
        <v>0.375</v>
      </c>
    </row>
    <row r="2482">
      <c r="A2482" s="118" t="s">
        <v>2704</v>
      </c>
      <c r="B2482" s="119">
        <v>43965.0</v>
      </c>
      <c r="C2482" s="120">
        <v>0.378</v>
      </c>
      <c r="D2482" s="118" t="s">
        <v>114</v>
      </c>
      <c r="E2482" s="121" t="s">
        <v>710</v>
      </c>
      <c r="F2482" s="39" t="str">
        <f t="shared" si="1"/>
        <v>PAXinguara43965</v>
      </c>
      <c r="G2482" s="120">
        <v>0.378</v>
      </c>
    </row>
    <row r="2483">
      <c r="A2483" s="122" t="s">
        <v>99</v>
      </c>
      <c r="B2483" s="123">
        <v>43965.0</v>
      </c>
      <c r="C2483" s="114">
        <v>0.39</v>
      </c>
      <c r="D2483" s="122" t="s">
        <v>75</v>
      </c>
      <c r="E2483" s="124" t="s">
        <v>710</v>
      </c>
      <c r="F2483" s="39" t="str">
        <f t="shared" si="1"/>
        <v>PBÁgua Branca43965</v>
      </c>
      <c r="G2483" s="114">
        <v>0.39</v>
      </c>
    </row>
    <row r="2484">
      <c r="A2484" s="118" t="s">
        <v>2705</v>
      </c>
      <c r="B2484" s="119">
        <v>43965.0</v>
      </c>
      <c r="C2484" s="120">
        <v>0.507</v>
      </c>
      <c r="D2484" s="118" t="s">
        <v>75</v>
      </c>
      <c r="E2484" s="121" t="s">
        <v>710</v>
      </c>
      <c r="F2484" s="39" t="str">
        <f t="shared" si="1"/>
        <v>PBAguiar43965</v>
      </c>
      <c r="G2484" s="120">
        <v>0.507</v>
      </c>
    </row>
    <row r="2485">
      <c r="A2485" s="122" t="s">
        <v>2706</v>
      </c>
      <c r="B2485" s="123">
        <v>43965.0</v>
      </c>
      <c r="C2485" s="114">
        <v>0.385</v>
      </c>
      <c r="D2485" s="122" t="s">
        <v>75</v>
      </c>
      <c r="E2485" s="124" t="s">
        <v>710</v>
      </c>
      <c r="F2485" s="39" t="str">
        <f t="shared" si="1"/>
        <v>PBAlagoa Grande43965</v>
      </c>
      <c r="G2485" s="114">
        <v>0.385</v>
      </c>
    </row>
    <row r="2486">
      <c r="A2486" s="118" t="s">
        <v>2707</v>
      </c>
      <c r="B2486" s="119">
        <v>43965.0</v>
      </c>
      <c r="C2486" s="120">
        <v>0.438</v>
      </c>
      <c r="D2486" s="118" t="s">
        <v>75</v>
      </c>
      <c r="E2486" s="121" t="s">
        <v>710</v>
      </c>
      <c r="F2486" s="39" t="str">
        <f t="shared" si="1"/>
        <v>PBAlagoa Nova43965</v>
      </c>
      <c r="G2486" s="120">
        <v>0.438</v>
      </c>
    </row>
    <row r="2487">
      <c r="A2487" s="122" t="s">
        <v>2708</v>
      </c>
      <c r="B2487" s="123">
        <v>43965.0</v>
      </c>
      <c r="C2487" s="114">
        <v>0.496</v>
      </c>
      <c r="D2487" s="122" t="s">
        <v>75</v>
      </c>
      <c r="E2487" s="124" t="s">
        <v>710</v>
      </c>
      <c r="F2487" s="39" t="str">
        <f t="shared" si="1"/>
        <v>PBAlagoinha43965</v>
      </c>
      <c r="G2487" s="114">
        <v>0.496</v>
      </c>
    </row>
    <row r="2488">
      <c r="A2488" s="118" t="s">
        <v>2709</v>
      </c>
      <c r="B2488" s="119">
        <v>43965.0</v>
      </c>
      <c r="C2488" s="120">
        <v>0.464</v>
      </c>
      <c r="D2488" s="118" t="s">
        <v>75</v>
      </c>
      <c r="E2488" s="121" t="s">
        <v>710</v>
      </c>
      <c r="F2488" s="39" t="str">
        <f t="shared" si="1"/>
        <v>PBAlcantil43965</v>
      </c>
      <c r="G2488" s="120">
        <v>0.464</v>
      </c>
    </row>
    <row r="2489">
      <c r="A2489" s="122" t="s">
        <v>2710</v>
      </c>
      <c r="B2489" s="123">
        <v>43965.0</v>
      </c>
      <c r="C2489" s="114">
        <v>0.431</v>
      </c>
      <c r="D2489" s="122" t="s">
        <v>75</v>
      </c>
      <c r="E2489" s="124" t="s">
        <v>710</v>
      </c>
      <c r="F2489" s="39" t="str">
        <f t="shared" si="1"/>
        <v>PBAlgodão de Jandaíra43965</v>
      </c>
      <c r="G2489" s="114">
        <v>0.431</v>
      </c>
    </row>
    <row r="2490">
      <c r="A2490" s="118" t="s">
        <v>2711</v>
      </c>
      <c r="B2490" s="119">
        <v>43965.0</v>
      </c>
      <c r="C2490" s="120">
        <v>0.442</v>
      </c>
      <c r="D2490" s="118" t="s">
        <v>75</v>
      </c>
      <c r="E2490" s="121" t="s">
        <v>710</v>
      </c>
      <c r="F2490" s="39" t="str">
        <f t="shared" si="1"/>
        <v>PBAlhandra43965</v>
      </c>
      <c r="G2490" s="120">
        <v>0.442</v>
      </c>
    </row>
    <row r="2491">
      <c r="A2491" s="122" t="s">
        <v>2712</v>
      </c>
      <c r="B2491" s="123">
        <v>43965.0</v>
      </c>
      <c r="C2491" s="114">
        <v>0.549</v>
      </c>
      <c r="D2491" s="122" t="s">
        <v>75</v>
      </c>
      <c r="E2491" s="124" t="s">
        <v>710</v>
      </c>
      <c r="F2491" s="39" t="str">
        <f t="shared" si="1"/>
        <v>PBAmparo43965</v>
      </c>
      <c r="G2491" s="114">
        <v>0.549</v>
      </c>
    </row>
    <row r="2492">
      <c r="A2492" s="118" t="s">
        <v>2713</v>
      </c>
      <c r="B2492" s="119">
        <v>43965.0</v>
      </c>
      <c r="C2492" s="120">
        <v>0.445</v>
      </c>
      <c r="D2492" s="118" t="s">
        <v>75</v>
      </c>
      <c r="E2492" s="121" t="s">
        <v>710</v>
      </c>
      <c r="F2492" s="39" t="str">
        <f t="shared" si="1"/>
        <v>PBAparecida43965</v>
      </c>
      <c r="G2492" s="120">
        <v>0.445</v>
      </c>
    </row>
    <row r="2493">
      <c r="A2493" s="122" t="s">
        <v>2714</v>
      </c>
      <c r="B2493" s="123">
        <v>43965.0</v>
      </c>
      <c r="C2493" s="114">
        <v>0.486</v>
      </c>
      <c r="D2493" s="122" t="s">
        <v>75</v>
      </c>
      <c r="E2493" s="124" t="s">
        <v>710</v>
      </c>
      <c r="F2493" s="39" t="str">
        <f t="shared" si="1"/>
        <v>PBAraçagi43965</v>
      </c>
      <c r="G2493" s="114">
        <v>0.486</v>
      </c>
    </row>
    <row r="2494">
      <c r="A2494" s="118" t="s">
        <v>2716</v>
      </c>
      <c r="B2494" s="119">
        <v>43965.0</v>
      </c>
      <c r="C2494" s="120">
        <v>0.397</v>
      </c>
      <c r="D2494" s="118" t="s">
        <v>75</v>
      </c>
      <c r="E2494" s="121" t="s">
        <v>710</v>
      </c>
      <c r="F2494" s="39" t="str">
        <f t="shared" si="1"/>
        <v>PBArara43965</v>
      </c>
      <c r="G2494" s="120">
        <v>0.397</v>
      </c>
    </row>
    <row r="2495">
      <c r="A2495" s="122" t="s">
        <v>2717</v>
      </c>
      <c r="B2495" s="123">
        <v>43965.0</v>
      </c>
      <c r="C2495" s="114">
        <v>0.419</v>
      </c>
      <c r="D2495" s="122" t="s">
        <v>75</v>
      </c>
      <c r="E2495" s="124" t="s">
        <v>710</v>
      </c>
      <c r="F2495" s="39" t="str">
        <f t="shared" si="1"/>
        <v>PBAraruna43965</v>
      </c>
      <c r="G2495" s="114">
        <v>0.419</v>
      </c>
    </row>
    <row r="2496">
      <c r="A2496" s="118" t="s">
        <v>2718</v>
      </c>
      <c r="B2496" s="119">
        <v>43965.0</v>
      </c>
      <c r="C2496" s="120">
        <v>0.504</v>
      </c>
      <c r="D2496" s="118" t="s">
        <v>75</v>
      </c>
      <c r="E2496" s="121" t="s">
        <v>710</v>
      </c>
      <c r="F2496" s="39" t="str">
        <f t="shared" si="1"/>
        <v>PBAreia43965</v>
      </c>
      <c r="G2496" s="120">
        <v>0.504</v>
      </c>
    </row>
    <row r="2497">
      <c r="A2497" s="122" t="s">
        <v>2719</v>
      </c>
      <c r="B2497" s="123">
        <v>43965.0</v>
      </c>
      <c r="C2497" s="114">
        <v>0.568</v>
      </c>
      <c r="D2497" s="122" t="s">
        <v>75</v>
      </c>
      <c r="E2497" s="124" t="s">
        <v>710</v>
      </c>
      <c r="F2497" s="39" t="str">
        <f t="shared" si="1"/>
        <v>PBAreia de Baraúnas43965</v>
      </c>
      <c r="G2497" s="114">
        <v>0.568</v>
      </c>
    </row>
    <row r="2498">
      <c r="A2498" s="118" t="s">
        <v>2720</v>
      </c>
      <c r="B2498" s="119">
        <v>43965.0</v>
      </c>
      <c r="C2498" s="120">
        <v>0.428</v>
      </c>
      <c r="D2498" s="118" t="s">
        <v>75</v>
      </c>
      <c r="E2498" s="121" t="s">
        <v>710</v>
      </c>
      <c r="F2498" s="39" t="str">
        <f t="shared" si="1"/>
        <v>PBAreial43965</v>
      </c>
      <c r="G2498" s="120">
        <v>0.428</v>
      </c>
    </row>
    <row r="2499">
      <c r="A2499" s="122" t="s">
        <v>2721</v>
      </c>
      <c r="B2499" s="123">
        <v>43965.0</v>
      </c>
      <c r="C2499" s="114">
        <v>0.449</v>
      </c>
      <c r="D2499" s="122" t="s">
        <v>75</v>
      </c>
      <c r="E2499" s="124" t="s">
        <v>710</v>
      </c>
      <c r="F2499" s="39" t="str">
        <f t="shared" si="1"/>
        <v>PBAroeiras43965</v>
      </c>
      <c r="G2499" s="114">
        <v>0.449</v>
      </c>
    </row>
    <row r="2500">
      <c r="A2500" s="118" t="s">
        <v>2722</v>
      </c>
      <c r="B2500" s="119">
        <v>43965.0</v>
      </c>
      <c r="C2500" s="120">
        <v>0.422</v>
      </c>
      <c r="D2500" s="118" t="s">
        <v>75</v>
      </c>
      <c r="E2500" s="121" t="s">
        <v>710</v>
      </c>
      <c r="F2500" s="39" t="str">
        <f t="shared" si="1"/>
        <v>PBAssunção43965</v>
      </c>
      <c r="G2500" s="120">
        <v>0.422</v>
      </c>
    </row>
    <row r="2501">
      <c r="A2501" s="122" t="s">
        <v>2723</v>
      </c>
      <c r="B2501" s="123">
        <v>43965.0</v>
      </c>
      <c r="C2501" s="114">
        <v>0.507</v>
      </c>
      <c r="D2501" s="122" t="s">
        <v>75</v>
      </c>
      <c r="E2501" s="124" t="s">
        <v>710</v>
      </c>
      <c r="F2501" s="39" t="str">
        <f t="shared" si="1"/>
        <v>PBBaía da Traição43965</v>
      </c>
      <c r="G2501" s="114">
        <v>0.507</v>
      </c>
    </row>
    <row r="2502">
      <c r="A2502" s="118" t="s">
        <v>2724</v>
      </c>
      <c r="B2502" s="119">
        <v>43965.0</v>
      </c>
      <c r="C2502" s="120">
        <v>0.502</v>
      </c>
      <c r="D2502" s="118" t="s">
        <v>75</v>
      </c>
      <c r="E2502" s="121" t="s">
        <v>710</v>
      </c>
      <c r="F2502" s="39" t="str">
        <f t="shared" si="1"/>
        <v>PBBananeiras43965</v>
      </c>
      <c r="G2502" s="120">
        <v>0.502</v>
      </c>
    </row>
    <row r="2503">
      <c r="A2503" s="122" t="s">
        <v>2725</v>
      </c>
      <c r="B2503" s="123">
        <v>43965.0</v>
      </c>
      <c r="C2503" s="114">
        <v>0.417</v>
      </c>
      <c r="D2503" s="122" t="s">
        <v>75</v>
      </c>
      <c r="E2503" s="124" t="s">
        <v>710</v>
      </c>
      <c r="F2503" s="39" t="str">
        <f t="shared" si="1"/>
        <v>PBBaraúna43965</v>
      </c>
      <c r="G2503" s="114">
        <v>0.417</v>
      </c>
    </row>
    <row r="2504">
      <c r="A2504" s="118" t="s">
        <v>2726</v>
      </c>
      <c r="B2504" s="119">
        <v>43965.0</v>
      </c>
      <c r="C2504" s="120">
        <v>0.393</v>
      </c>
      <c r="D2504" s="118" t="s">
        <v>75</v>
      </c>
      <c r="E2504" s="121" t="s">
        <v>710</v>
      </c>
      <c r="F2504" s="39" t="str">
        <f t="shared" si="1"/>
        <v>PBBarra de Santa Rosa43965</v>
      </c>
      <c r="G2504" s="120">
        <v>0.393</v>
      </c>
    </row>
    <row r="2505">
      <c r="A2505" s="122" t="s">
        <v>2732</v>
      </c>
      <c r="B2505" s="123">
        <v>43965.0</v>
      </c>
      <c r="C2505" s="114">
        <v>0.492</v>
      </c>
      <c r="D2505" s="122" t="s">
        <v>75</v>
      </c>
      <c r="E2505" s="124" t="s">
        <v>710</v>
      </c>
      <c r="F2505" s="39" t="str">
        <f t="shared" si="1"/>
        <v>PBBarra de Santana43965</v>
      </c>
      <c r="G2505" s="114">
        <v>0.492</v>
      </c>
    </row>
    <row r="2506">
      <c r="A2506" s="118" t="s">
        <v>110</v>
      </c>
      <c r="B2506" s="119">
        <v>43965.0</v>
      </c>
      <c r="C2506" s="120">
        <v>0.426</v>
      </c>
      <c r="D2506" s="118" t="s">
        <v>75</v>
      </c>
      <c r="E2506" s="121" t="s">
        <v>710</v>
      </c>
      <c r="F2506" s="39" t="str">
        <f t="shared" si="1"/>
        <v>PBBarra de São Miguel43965</v>
      </c>
      <c r="G2506" s="120">
        <v>0.426</v>
      </c>
    </row>
    <row r="2507">
      <c r="A2507" s="122" t="s">
        <v>2734</v>
      </c>
      <c r="B2507" s="123">
        <v>43965.0</v>
      </c>
      <c r="C2507" s="114">
        <v>0.465</v>
      </c>
      <c r="D2507" s="122" t="s">
        <v>75</v>
      </c>
      <c r="E2507" s="124" t="s">
        <v>710</v>
      </c>
      <c r="F2507" s="39" t="str">
        <f t="shared" si="1"/>
        <v>PBBayeux43965</v>
      </c>
      <c r="G2507" s="114">
        <v>0.465</v>
      </c>
    </row>
    <row r="2508">
      <c r="A2508" s="118" t="s">
        <v>115</v>
      </c>
      <c r="B2508" s="119">
        <v>43965.0</v>
      </c>
      <c r="C2508" s="120">
        <v>0.457</v>
      </c>
      <c r="D2508" s="118" t="s">
        <v>75</v>
      </c>
      <c r="E2508" s="121" t="s">
        <v>710</v>
      </c>
      <c r="F2508" s="39" t="str">
        <f t="shared" si="1"/>
        <v>PBBelém43965</v>
      </c>
      <c r="G2508" s="120">
        <v>0.457</v>
      </c>
    </row>
    <row r="2509">
      <c r="A2509" s="122" t="s">
        <v>2736</v>
      </c>
      <c r="B2509" s="123">
        <v>43965.0</v>
      </c>
      <c r="C2509" s="114">
        <v>0.376</v>
      </c>
      <c r="D2509" s="122" t="s">
        <v>75</v>
      </c>
      <c r="E2509" s="124" t="s">
        <v>710</v>
      </c>
      <c r="F2509" s="39" t="str">
        <f t="shared" si="1"/>
        <v>PBBelém do Brejo do Cruz43965</v>
      </c>
      <c r="G2509" s="114">
        <v>0.376</v>
      </c>
    </row>
    <row r="2510">
      <c r="A2510" s="118" t="s">
        <v>2737</v>
      </c>
      <c r="B2510" s="119">
        <v>43965.0</v>
      </c>
      <c r="C2510" s="120">
        <v>0.561</v>
      </c>
      <c r="D2510" s="118" t="s">
        <v>75</v>
      </c>
      <c r="E2510" s="121" t="s">
        <v>710</v>
      </c>
      <c r="F2510" s="39" t="str">
        <f t="shared" si="1"/>
        <v>PBBernardino Batista43965</v>
      </c>
      <c r="G2510" s="120">
        <v>0.561</v>
      </c>
    </row>
    <row r="2511">
      <c r="A2511" s="122" t="s">
        <v>2738</v>
      </c>
      <c r="B2511" s="123">
        <v>43965.0</v>
      </c>
      <c r="C2511" s="114">
        <v>0.5</v>
      </c>
      <c r="D2511" s="122" t="s">
        <v>75</v>
      </c>
      <c r="E2511" s="124" t="s">
        <v>710</v>
      </c>
      <c r="F2511" s="39" t="str">
        <f t="shared" si="1"/>
        <v>PBBoa Ventura43965</v>
      </c>
      <c r="G2511" s="114">
        <v>0.5</v>
      </c>
    </row>
    <row r="2512">
      <c r="A2512" s="118" t="s">
        <v>2739</v>
      </c>
      <c r="B2512" s="119">
        <v>43965.0</v>
      </c>
      <c r="C2512" s="120">
        <v>0.386</v>
      </c>
      <c r="D2512" s="118" t="s">
        <v>75</v>
      </c>
      <c r="E2512" s="121" t="s">
        <v>710</v>
      </c>
      <c r="F2512" s="39" t="str">
        <f t="shared" si="1"/>
        <v>PBBoa Vista43965</v>
      </c>
      <c r="G2512" s="120">
        <v>0.386</v>
      </c>
    </row>
    <row r="2513">
      <c r="A2513" s="122" t="s">
        <v>2740</v>
      </c>
      <c r="B2513" s="123">
        <v>43965.0</v>
      </c>
      <c r="C2513" s="114">
        <v>0.472</v>
      </c>
      <c r="D2513" s="122" t="s">
        <v>75</v>
      </c>
      <c r="E2513" s="124" t="s">
        <v>710</v>
      </c>
      <c r="F2513" s="39" t="str">
        <f t="shared" si="1"/>
        <v>PBBom Jesus43965</v>
      </c>
      <c r="G2513" s="114">
        <v>0.472</v>
      </c>
    </row>
    <row r="2514">
      <c r="A2514" s="118" t="s">
        <v>1823</v>
      </c>
      <c r="B2514" s="119">
        <v>43965.0</v>
      </c>
      <c r="C2514" s="120">
        <v>0.452</v>
      </c>
      <c r="D2514" s="118" t="s">
        <v>75</v>
      </c>
      <c r="E2514" s="121" t="s">
        <v>710</v>
      </c>
      <c r="F2514" s="39" t="str">
        <f t="shared" si="1"/>
        <v>PBBom Sucesso43965</v>
      </c>
      <c r="G2514" s="120">
        <v>0.452</v>
      </c>
    </row>
    <row r="2515">
      <c r="A2515" s="122" t="s">
        <v>2742</v>
      </c>
      <c r="B2515" s="123">
        <v>43965.0</v>
      </c>
      <c r="C2515" s="114">
        <v>0.388</v>
      </c>
      <c r="D2515" s="122" t="s">
        <v>75</v>
      </c>
      <c r="E2515" s="124" t="s">
        <v>710</v>
      </c>
      <c r="F2515" s="39" t="str">
        <f t="shared" si="1"/>
        <v>PBBonito de Santa Fé43965</v>
      </c>
      <c r="G2515" s="114">
        <v>0.388</v>
      </c>
    </row>
    <row r="2516">
      <c r="A2516" s="118" t="s">
        <v>2743</v>
      </c>
      <c r="B2516" s="119">
        <v>43965.0</v>
      </c>
      <c r="C2516" s="120">
        <v>0.364</v>
      </c>
      <c r="D2516" s="118" t="s">
        <v>75</v>
      </c>
      <c r="E2516" s="121" t="s">
        <v>710</v>
      </c>
      <c r="F2516" s="39" t="str">
        <f t="shared" si="1"/>
        <v>PBBoqueirão43965</v>
      </c>
      <c r="G2516" s="120">
        <v>0.364</v>
      </c>
    </row>
    <row r="2517">
      <c r="A2517" s="122" t="s">
        <v>2744</v>
      </c>
      <c r="B2517" s="123">
        <v>43965.0</v>
      </c>
      <c r="C2517" s="114">
        <v>0.43</v>
      </c>
      <c r="D2517" s="122" t="s">
        <v>75</v>
      </c>
      <c r="E2517" s="124" t="s">
        <v>710</v>
      </c>
      <c r="F2517" s="39" t="str">
        <f t="shared" si="1"/>
        <v>PBBorborema43965</v>
      </c>
      <c r="G2517" s="114">
        <v>0.43</v>
      </c>
    </row>
    <row r="2518">
      <c r="A2518" s="118" t="s">
        <v>2745</v>
      </c>
      <c r="B2518" s="119">
        <v>43965.0</v>
      </c>
      <c r="C2518" s="120">
        <v>0.368</v>
      </c>
      <c r="D2518" s="118" t="s">
        <v>75</v>
      </c>
      <c r="E2518" s="121" t="s">
        <v>710</v>
      </c>
      <c r="F2518" s="39" t="str">
        <f t="shared" si="1"/>
        <v>PBBrejo do Cruz43965</v>
      </c>
      <c r="G2518" s="120">
        <v>0.368</v>
      </c>
    </row>
    <row r="2519">
      <c r="A2519" s="122" t="s">
        <v>2746</v>
      </c>
      <c r="B2519" s="123">
        <v>43965.0</v>
      </c>
      <c r="C2519" s="114">
        <v>0.387</v>
      </c>
      <c r="D2519" s="122" t="s">
        <v>75</v>
      </c>
      <c r="E2519" s="124" t="s">
        <v>710</v>
      </c>
      <c r="F2519" s="39" t="str">
        <f t="shared" si="1"/>
        <v>PBBrejo dos Santos43965</v>
      </c>
      <c r="G2519" s="114">
        <v>0.387</v>
      </c>
    </row>
    <row r="2520">
      <c r="A2520" s="118" t="s">
        <v>2747</v>
      </c>
      <c r="B2520" s="119">
        <v>43965.0</v>
      </c>
      <c r="C2520" s="120">
        <v>0.425</v>
      </c>
      <c r="D2520" s="118" t="s">
        <v>75</v>
      </c>
      <c r="E2520" s="121" t="s">
        <v>710</v>
      </c>
      <c r="F2520" s="39" t="str">
        <f t="shared" si="1"/>
        <v>PBCaaporã43965</v>
      </c>
      <c r="G2520" s="120">
        <v>0.425</v>
      </c>
    </row>
    <row r="2521">
      <c r="A2521" s="122" t="s">
        <v>2749</v>
      </c>
      <c r="B2521" s="123">
        <v>43965.0</v>
      </c>
      <c r="C2521" s="114">
        <v>0.39</v>
      </c>
      <c r="D2521" s="122" t="s">
        <v>75</v>
      </c>
      <c r="E2521" s="124" t="s">
        <v>710</v>
      </c>
      <c r="F2521" s="39" t="str">
        <f t="shared" si="1"/>
        <v>PBCabaceiras43965</v>
      </c>
      <c r="G2521" s="114">
        <v>0.39</v>
      </c>
    </row>
    <row r="2522">
      <c r="A2522" s="118" t="s">
        <v>2750</v>
      </c>
      <c r="B2522" s="119">
        <v>43965.0</v>
      </c>
      <c r="C2522" s="120">
        <v>0.482</v>
      </c>
      <c r="D2522" s="118" t="s">
        <v>75</v>
      </c>
      <c r="E2522" s="121" t="s">
        <v>710</v>
      </c>
      <c r="F2522" s="39" t="str">
        <f t="shared" si="1"/>
        <v>PBCabedelo43965</v>
      </c>
      <c r="G2522" s="120">
        <v>0.482</v>
      </c>
    </row>
    <row r="2523">
      <c r="A2523" s="122" t="s">
        <v>2751</v>
      </c>
      <c r="B2523" s="123">
        <v>43965.0</v>
      </c>
      <c r="C2523" s="114">
        <v>0.514</v>
      </c>
      <c r="D2523" s="122" t="s">
        <v>75</v>
      </c>
      <c r="E2523" s="124" t="s">
        <v>710</v>
      </c>
      <c r="F2523" s="39" t="str">
        <f t="shared" si="1"/>
        <v>PBCachoeira dos Índios43965</v>
      </c>
      <c r="G2523" s="114">
        <v>0.514</v>
      </c>
    </row>
    <row r="2524">
      <c r="A2524" s="118" t="s">
        <v>2752</v>
      </c>
      <c r="B2524" s="119">
        <v>43965.0</v>
      </c>
      <c r="C2524" s="120">
        <v>0.483</v>
      </c>
      <c r="D2524" s="118" t="s">
        <v>75</v>
      </c>
      <c r="E2524" s="121" t="s">
        <v>710</v>
      </c>
      <c r="F2524" s="39" t="str">
        <f t="shared" si="1"/>
        <v>PBCacimba de Areia43965</v>
      </c>
      <c r="G2524" s="120">
        <v>0.483</v>
      </c>
    </row>
    <row r="2525">
      <c r="A2525" s="122" t="s">
        <v>2753</v>
      </c>
      <c r="B2525" s="123">
        <v>43965.0</v>
      </c>
      <c r="C2525" s="114">
        <v>0.418</v>
      </c>
      <c r="D2525" s="122" t="s">
        <v>75</v>
      </c>
      <c r="E2525" s="124" t="s">
        <v>710</v>
      </c>
      <c r="F2525" s="39" t="str">
        <f t="shared" si="1"/>
        <v>PBCacimba de Dentro43965</v>
      </c>
      <c r="G2525" s="114">
        <v>0.418</v>
      </c>
    </row>
    <row r="2526">
      <c r="A2526" s="118" t="s">
        <v>2755</v>
      </c>
      <c r="B2526" s="119">
        <v>43965.0</v>
      </c>
      <c r="C2526" s="120">
        <v>0.494</v>
      </c>
      <c r="D2526" s="118" t="s">
        <v>75</v>
      </c>
      <c r="E2526" s="121" t="s">
        <v>710</v>
      </c>
      <c r="F2526" s="39" t="str">
        <f t="shared" si="1"/>
        <v>PBCacimbas43965</v>
      </c>
      <c r="G2526" s="120">
        <v>0.494</v>
      </c>
    </row>
    <row r="2527">
      <c r="A2527" s="122" t="s">
        <v>2756</v>
      </c>
      <c r="B2527" s="123">
        <v>43965.0</v>
      </c>
      <c r="C2527" s="114">
        <v>0.503</v>
      </c>
      <c r="D2527" s="122" t="s">
        <v>75</v>
      </c>
      <c r="E2527" s="124" t="s">
        <v>710</v>
      </c>
      <c r="F2527" s="39" t="str">
        <f t="shared" si="1"/>
        <v>PBCaiçara43965</v>
      </c>
      <c r="G2527" s="114">
        <v>0.503</v>
      </c>
    </row>
    <row r="2528">
      <c r="A2528" s="118" t="s">
        <v>2758</v>
      </c>
      <c r="B2528" s="119">
        <v>43965.0</v>
      </c>
      <c r="C2528" s="120">
        <v>0.458</v>
      </c>
      <c r="D2528" s="118" t="s">
        <v>75</v>
      </c>
      <c r="E2528" s="121" t="s">
        <v>710</v>
      </c>
      <c r="F2528" s="39" t="str">
        <f t="shared" si="1"/>
        <v>PBCajazeiras43965</v>
      </c>
      <c r="G2528" s="120">
        <v>0.458</v>
      </c>
    </row>
    <row r="2529">
      <c r="A2529" s="122" t="s">
        <v>2759</v>
      </c>
      <c r="B2529" s="123">
        <v>43965.0</v>
      </c>
      <c r="C2529" s="114">
        <v>0.409</v>
      </c>
      <c r="D2529" s="122" t="s">
        <v>75</v>
      </c>
      <c r="E2529" s="124" t="s">
        <v>710</v>
      </c>
      <c r="F2529" s="39" t="str">
        <f t="shared" si="1"/>
        <v>PBCajazeirinhas43965</v>
      </c>
      <c r="G2529" s="114">
        <v>0.409</v>
      </c>
    </row>
    <row r="2530">
      <c r="A2530" s="118" t="s">
        <v>2760</v>
      </c>
      <c r="B2530" s="119">
        <v>43965.0</v>
      </c>
      <c r="C2530" s="120">
        <v>0.467</v>
      </c>
      <c r="D2530" s="118" t="s">
        <v>75</v>
      </c>
      <c r="E2530" s="121" t="s">
        <v>710</v>
      </c>
      <c r="F2530" s="39" t="str">
        <f t="shared" si="1"/>
        <v>PBCaldas Brandão43965</v>
      </c>
      <c r="G2530" s="120">
        <v>0.467</v>
      </c>
    </row>
    <row r="2531">
      <c r="A2531" s="122" t="s">
        <v>2761</v>
      </c>
      <c r="B2531" s="123">
        <v>43965.0</v>
      </c>
      <c r="C2531" s="114">
        <v>0.409</v>
      </c>
      <c r="D2531" s="122" t="s">
        <v>75</v>
      </c>
      <c r="E2531" s="124" t="s">
        <v>710</v>
      </c>
      <c r="F2531" s="39" t="str">
        <f t="shared" si="1"/>
        <v>PBCamalaú43965</v>
      </c>
      <c r="G2531" s="114">
        <v>0.409</v>
      </c>
    </row>
    <row r="2532">
      <c r="A2532" s="118" t="s">
        <v>2762</v>
      </c>
      <c r="B2532" s="119">
        <v>43965.0</v>
      </c>
      <c r="C2532" s="120">
        <v>0.427</v>
      </c>
      <c r="D2532" s="118" t="s">
        <v>75</v>
      </c>
      <c r="E2532" s="121" t="s">
        <v>710</v>
      </c>
      <c r="F2532" s="39" t="str">
        <f t="shared" si="1"/>
        <v>PBCampina Grande43965</v>
      </c>
      <c r="G2532" s="120">
        <v>0.427</v>
      </c>
    </row>
    <row r="2533">
      <c r="A2533" s="122" t="s">
        <v>2763</v>
      </c>
      <c r="B2533" s="123">
        <v>43965.0</v>
      </c>
      <c r="C2533" s="114">
        <v>0.482</v>
      </c>
      <c r="D2533" s="122" t="s">
        <v>75</v>
      </c>
      <c r="E2533" s="124" t="s">
        <v>710</v>
      </c>
      <c r="F2533" s="39" t="str">
        <f t="shared" si="1"/>
        <v>PBCapim43965</v>
      </c>
      <c r="G2533" s="114">
        <v>0.482</v>
      </c>
    </row>
    <row r="2534">
      <c r="A2534" s="118" t="s">
        <v>2764</v>
      </c>
      <c r="B2534" s="119">
        <v>43965.0</v>
      </c>
      <c r="C2534" s="120">
        <v>0.429</v>
      </c>
      <c r="D2534" s="118" t="s">
        <v>75</v>
      </c>
      <c r="E2534" s="121" t="s">
        <v>710</v>
      </c>
      <c r="F2534" s="39" t="str">
        <f t="shared" si="1"/>
        <v>PBCaraúbas43965</v>
      </c>
      <c r="G2534" s="120">
        <v>0.429</v>
      </c>
    </row>
    <row r="2535">
      <c r="A2535" s="122" t="s">
        <v>2765</v>
      </c>
      <c r="B2535" s="123">
        <v>43965.0</v>
      </c>
      <c r="C2535" s="114">
        <v>0.464</v>
      </c>
      <c r="D2535" s="122" t="s">
        <v>75</v>
      </c>
      <c r="E2535" s="124" t="s">
        <v>710</v>
      </c>
      <c r="F2535" s="39" t="str">
        <f t="shared" si="1"/>
        <v>PBCasserengue43965</v>
      </c>
      <c r="G2535" s="114">
        <v>0.464</v>
      </c>
    </row>
    <row r="2536">
      <c r="A2536" s="118" t="s">
        <v>2767</v>
      </c>
      <c r="B2536" s="119">
        <v>43965.0</v>
      </c>
      <c r="C2536" s="120">
        <v>0.433</v>
      </c>
      <c r="D2536" s="118" t="s">
        <v>75</v>
      </c>
      <c r="E2536" s="121" t="s">
        <v>710</v>
      </c>
      <c r="F2536" s="39" t="str">
        <f t="shared" si="1"/>
        <v>PBCatingueira43965</v>
      </c>
      <c r="G2536" s="120">
        <v>0.433</v>
      </c>
    </row>
    <row r="2537">
      <c r="A2537" s="122" t="s">
        <v>2768</v>
      </c>
      <c r="B2537" s="123">
        <v>43965.0</v>
      </c>
      <c r="C2537" s="114">
        <v>0.409</v>
      </c>
      <c r="D2537" s="122" t="s">
        <v>75</v>
      </c>
      <c r="E2537" s="124" t="s">
        <v>710</v>
      </c>
      <c r="F2537" s="39" t="str">
        <f t="shared" si="1"/>
        <v>PBCatolé do Rocha43965</v>
      </c>
      <c r="G2537" s="114">
        <v>0.409</v>
      </c>
    </row>
    <row r="2538">
      <c r="A2538" s="118" t="s">
        <v>2769</v>
      </c>
      <c r="B2538" s="119">
        <v>43965.0</v>
      </c>
      <c r="C2538" s="120">
        <v>0.375</v>
      </c>
      <c r="D2538" s="118" t="s">
        <v>75</v>
      </c>
      <c r="E2538" s="121" t="s">
        <v>710</v>
      </c>
      <c r="F2538" s="39" t="str">
        <f t="shared" si="1"/>
        <v>PBCaturité43965</v>
      </c>
      <c r="G2538" s="120">
        <v>0.375</v>
      </c>
    </row>
    <row r="2539">
      <c r="A2539" s="122" t="s">
        <v>2770</v>
      </c>
      <c r="B2539" s="123">
        <v>43965.0</v>
      </c>
      <c r="C2539" s="114">
        <v>0.446</v>
      </c>
      <c r="D2539" s="122" t="s">
        <v>75</v>
      </c>
      <c r="E2539" s="124" t="s">
        <v>710</v>
      </c>
      <c r="F2539" s="39" t="str">
        <f t="shared" si="1"/>
        <v>PBConceição43965</v>
      </c>
      <c r="G2539" s="114">
        <v>0.446</v>
      </c>
    </row>
    <row r="2540">
      <c r="A2540" s="118" t="s">
        <v>2771</v>
      </c>
      <c r="B2540" s="119">
        <v>43965.0</v>
      </c>
      <c r="C2540" s="120">
        <v>0.519</v>
      </c>
      <c r="D2540" s="118" t="s">
        <v>75</v>
      </c>
      <c r="E2540" s="121" t="s">
        <v>710</v>
      </c>
      <c r="F2540" s="39" t="str">
        <f t="shared" si="1"/>
        <v>PBCondado43965</v>
      </c>
      <c r="G2540" s="120">
        <v>0.519</v>
      </c>
    </row>
    <row r="2541">
      <c r="A2541" s="122" t="s">
        <v>438</v>
      </c>
      <c r="B2541" s="123">
        <v>43965.0</v>
      </c>
      <c r="C2541" s="114">
        <v>0.486</v>
      </c>
      <c r="D2541" s="122" t="s">
        <v>75</v>
      </c>
      <c r="E2541" s="124" t="s">
        <v>710</v>
      </c>
      <c r="F2541" s="39" t="str">
        <f t="shared" si="1"/>
        <v>PBConde43965</v>
      </c>
      <c r="G2541" s="114">
        <v>0.486</v>
      </c>
    </row>
    <row r="2542">
      <c r="A2542" s="118" t="s">
        <v>2772</v>
      </c>
      <c r="B2542" s="119">
        <v>43965.0</v>
      </c>
      <c r="C2542" s="120">
        <v>0.452</v>
      </c>
      <c r="D2542" s="118" t="s">
        <v>75</v>
      </c>
      <c r="E2542" s="121" t="s">
        <v>710</v>
      </c>
      <c r="F2542" s="39" t="str">
        <f t="shared" si="1"/>
        <v>PBCongo43965</v>
      </c>
      <c r="G2542" s="120">
        <v>0.452</v>
      </c>
    </row>
    <row r="2543">
      <c r="A2543" s="122" t="s">
        <v>2774</v>
      </c>
      <c r="B2543" s="123">
        <v>43965.0</v>
      </c>
      <c r="C2543" s="114">
        <v>0.484</v>
      </c>
      <c r="D2543" s="122" t="s">
        <v>75</v>
      </c>
      <c r="E2543" s="124" t="s">
        <v>710</v>
      </c>
      <c r="F2543" s="39" t="str">
        <f t="shared" si="1"/>
        <v>PBCoremas43965</v>
      </c>
      <c r="G2543" s="114">
        <v>0.484</v>
      </c>
    </row>
    <row r="2544">
      <c r="A2544" s="118" t="s">
        <v>2775</v>
      </c>
      <c r="B2544" s="119">
        <v>43965.0</v>
      </c>
      <c r="C2544" s="120">
        <v>0.25</v>
      </c>
      <c r="D2544" s="118" t="s">
        <v>75</v>
      </c>
      <c r="E2544" s="121" t="s">
        <v>710</v>
      </c>
      <c r="F2544" s="39" t="str">
        <f t="shared" si="1"/>
        <v>PBCoxixola43965</v>
      </c>
      <c r="G2544" s="120">
        <v>0.25</v>
      </c>
    </row>
    <row r="2545">
      <c r="A2545" s="122" t="s">
        <v>2776</v>
      </c>
      <c r="B2545" s="123">
        <v>43965.0</v>
      </c>
      <c r="C2545" s="114">
        <v>0.488</v>
      </c>
      <c r="D2545" s="122" t="s">
        <v>75</v>
      </c>
      <c r="E2545" s="124" t="s">
        <v>710</v>
      </c>
      <c r="F2545" s="39" t="str">
        <f t="shared" si="1"/>
        <v>PBCruz do Espírito Santo43965</v>
      </c>
      <c r="G2545" s="114">
        <v>0.488</v>
      </c>
    </row>
    <row r="2546">
      <c r="A2546" s="118" t="s">
        <v>2778</v>
      </c>
      <c r="B2546" s="119">
        <v>43965.0</v>
      </c>
      <c r="C2546" s="120">
        <v>0.383</v>
      </c>
      <c r="D2546" s="118" t="s">
        <v>75</v>
      </c>
      <c r="E2546" s="121" t="s">
        <v>710</v>
      </c>
      <c r="F2546" s="39" t="str">
        <f t="shared" si="1"/>
        <v>PBCubati43965</v>
      </c>
      <c r="G2546" s="120">
        <v>0.383</v>
      </c>
    </row>
    <row r="2547">
      <c r="A2547" s="122" t="s">
        <v>2779</v>
      </c>
      <c r="B2547" s="123">
        <v>43965.0</v>
      </c>
      <c r="C2547" s="114">
        <v>0.434</v>
      </c>
      <c r="D2547" s="122" t="s">
        <v>75</v>
      </c>
      <c r="E2547" s="124" t="s">
        <v>710</v>
      </c>
      <c r="F2547" s="39" t="str">
        <f t="shared" si="1"/>
        <v>PBCuité43965</v>
      </c>
      <c r="G2547" s="114">
        <v>0.434</v>
      </c>
    </row>
    <row r="2548">
      <c r="A2548" s="118" t="s">
        <v>2780</v>
      </c>
      <c r="B2548" s="119">
        <v>43965.0</v>
      </c>
      <c r="C2548" s="120">
        <v>0.601</v>
      </c>
      <c r="D2548" s="118" t="s">
        <v>75</v>
      </c>
      <c r="E2548" s="121" t="s">
        <v>710</v>
      </c>
      <c r="F2548" s="39" t="str">
        <f t="shared" si="1"/>
        <v>PBCuité de Mamanguape43965</v>
      </c>
      <c r="G2548" s="120">
        <v>0.601</v>
      </c>
    </row>
    <row r="2549">
      <c r="A2549" s="122" t="s">
        <v>2781</v>
      </c>
      <c r="B2549" s="123">
        <v>43965.0</v>
      </c>
      <c r="C2549" s="114">
        <v>0.46</v>
      </c>
      <c r="D2549" s="122" t="s">
        <v>75</v>
      </c>
      <c r="E2549" s="124" t="s">
        <v>710</v>
      </c>
      <c r="F2549" s="39" t="str">
        <f t="shared" si="1"/>
        <v>PBCuitegi43965</v>
      </c>
      <c r="G2549" s="114">
        <v>0.46</v>
      </c>
    </row>
    <row r="2550">
      <c r="A2550" s="118" t="s">
        <v>2782</v>
      </c>
      <c r="B2550" s="119">
        <v>43965.0</v>
      </c>
      <c r="C2550" s="120">
        <v>0.615</v>
      </c>
      <c r="D2550" s="118" t="s">
        <v>75</v>
      </c>
      <c r="E2550" s="121" t="s">
        <v>710</v>
      </c>
      <c r="F2550" s="39" t="str">
        <f t="shared" si="1"/>
        <v>PBCurral de Cima43965</v>
      </c>
      <c r="G2550" s="120">
        <v>0.615</v>
      </c>
    </row>
    <row r="2551">
      <c r="A2551" s="122" t="s">
        <v>2784</v>
      </c>
      <c r="B2551" s="123">
        <v>43965.0</v>
      </c>
      <c r="C2551" s="114">
        <v>0.442</v>
      </c>
      <c r="D2551" s="122" t="s">
        <v>75</v>
      </c>
      <c r="E2551" s="124" t="s">
        <v>710</v>
      </c>
      <c r="F2551" s="39" t="str">
        <f t="shared" si="1"/>
        <v>PBCurral Velho43965</v>
      </c>
      <c r="G2551" s="114">
        <v>0.442</v>
      </c>
    </row>
    <row r="2552">
      <c r="A2552" s="118" t="s">
        <v>2785</v>
      </c>
      <c r="B2552" s="119">
        <v>43965.0</v>
      </c>
      <c r="C2552" s="120">
        <v>0.511</v>
      </c>
      <c r="D2552" s="118" t="s">
        <v>75</v>
      </c>
      <c r="E2552" s="121" t="s">
        <v>710</v>
      </c>
      <c r="F2552" s="39" t="str">
        <f t="shared" si="1"/>
        <v>PBDamião43965</v>
      </c>
      <c r="G2552" s="120">
        <v>0.511</v>
      </c>
    </row>
    <row r="2553">
      <c r="A2553" s="122" t="s">
        <v>2787</v>
      </c>
      <c r="B2553" s="123">
        <v>43965.0</v>
      </c>
      <c r="C2553" s="114">
        <v>0.411</v>
      </c>
      <c r="D2553" s="122" t="s">
        <v>75</v>
      </c>
      <c r="E2553" s="124" t="s">
        <v>710</v>
      </c>
      <c r="F2553" s="39" t="str">
        <f t="shared" si="1"/>
        <v>PBDesterro43965</v>
      </c>
      <c r="G2553" s="114">
        <v>0.411</v>
      </c>
    </row>
    <row r="2554">
      <c r="A2554" s="118" t="s">
        <v>2788</v>
      </c>
      <c r="B2554" s="119">
        <v>43965.0</v>
      </c>
      <c r="C2554" s="120">
        <v>0.377</v>
      </c>
      <c r="D2554" s="118" t="s">
        <v>75</v>
      </c>
      <c r="E2554" s="121" t="s">
        <v>710</v>
      </c>
      <c r="F2554" s="39" t="str">
        <f t="shared" si="1"/>
        <v>PBDiamante43965</v>
      </c>
      <c r="G2554" s="120">
        <v>0.377</v>
      </c>
    </row>
    <row r="2555">
      <c r="A2555" s="122" t="s">
        <v>2790</v>
      </c>
      <c r="B2555" s="123">
        <v>43965.0</v>
      </c>
      <c r="C2555" s="114">
        <v>0.462</v>
      </c>
      <c r="D2555" s="122" t="s">
        <v>75</v>
      </c>
      <c r="E2555" s="124" t="s">
        <v>710</v>
      </c>
      <c r="F2555" s="39" t="str">
        <f t="shared" si="1"/>
        <v>PBDona Inês43965</v>
      </c>
      <c r="G2555" s="114">
        <v>0.462</v>
      </c>
    </row>
    <row r="2556">
      <c r="A2556" s="118" t="s">
        <v>2791</v>
      </c>
      <c r="B2556" s="119">
        <v>43965.0</v>
      </c>
      <c r="C2556" s="120">
        <v>0.529</v>
      </c>
      <c r="D2556" s="118" t="s">
        <v>75</v>
      </c>
      <c r="E2556" s="121" t="s">
        <v>710</v>
      </c>
      <c r="F2556" s="39" t="str">
        <f t="shared" si="1"/>
        <v>PBDuas Estradas43965</v>
      </c>
      <c r="G2556" s="120">
        <v>0.529</v>
      </c>
    </row>
    <row r="2557">
      <c r="A2557" s="122" t="s">
        <v>2792</v>
      </c>
      <c r="B2557" s="123">
        <v>43965.0</v>
      </c>
      <c r="C2557" s="114">
        <v>0.579</v>
      </c>
      <c r="D2557" s="122" t="s">
        <v>75</v>
      </c>
      <c r="E2557" s="124" t="s">
        <v>710</v>
      </c>
      <c r="F2557" s="39" t="str">
        <f t="shared" si="1"/>
        <v>PBEmas43965</v>
      </c>
      <c r="G2557" s="114">
        <v>0.579</v>
      </c>
    </row>
    <row r="2558">
      <c r="A2558" s="118" t="s">
        <v>2794</v>
      </c>
      <c r="B2558" s="119">
        <v>43965.0</v>
      </c>
      <c r="C2558" s="120">
        <v>0.43</v>
      </c>
      <c r="D2558" s="118" t="s">
        <v>75</v>
      </c>
      <c r="E2558" s="121" t="s">
        <v>710</v>
      </c>
      <c r="F2558" s="39" t="str">
        <f t="shared" si="1"/>
        <v>PBEsperança43965</v>
      </c>
      <c r="G2558" s="120">
        <v>0.43</v>
      </c>
    </row>
    <row r="2559">
      <c r="A2559" s="122" t="s">
        <v>2795</v>
      </c>
      <c r="B2559" s="123">
        <v>43965.0</v>
      </c>
      <c r="C2559" s="114">
        <v>0.445</v>
      </c>
      <c r="D2559" s="122" t="s">
        <v>75</v>
      </c>
      <c r="E2559" s="124" t="s">
        <v>710</v>
      </c>
      <c r="F2559" s="39" t="str">
        <f t="shared" si="1"/>
        <v>PBFagundes43965</v>
      </c>
      <c r="G2559" s="114">
        <v>0.445</v>
      </c>
    </row>
    <row r="2560">
      <c r="A2560" s="118" t="s">
        <v>2797</v>
      </c>
      <c r="B2560" s="119">
        <v>43965.0</v>
      </c>
      <c r="C2560" s="120">
        <v>0.333</v>
      </c>
      <c r="D2560" s="118" t="s">
        <v>75</v>
      </c>
      <c r="E2560" s="121" t="s">
        <v>710</v>
      </c>
      <c r="F2560" s="39" t="str">
        <f t="shared" si="1"/>
        <v>PBFrei Martinho43965</v>
      </c>
      <c r="G2560" s="120">
        <v>0.333</v>
      </c>
    </row>
    <row r="2561">
      <c r="A2561" s="122" t="s">
        <v>2798</v>
      </c>
      <c r="B2561" s="123">
        <v>43965.0</v>
      </c>
      <c r="C2561" s="114">
        <v>0.559</v>
      </c>
      <c r="D2561" s="122" t="s">
        <v>75</v>
      </c>
      <c r="E2561" s="124" t="s">
        <v>710</v>
      </c>
      <c r="F2561" s="39" t="str">
        <f t="shared" si="1"/>
        <v>PBGado Bravo43965</v>
      </c>
      <c r="G2561" s="114">
        <v>0.559</v>
      </c>
    </row>
    <row r="2562">
      <c r="A2562" s="118" t="s">
        <v>2799</v>
      </c>
      <c r="B2562" s="119">
        <v>43965.0</v>
      </c>
      <c r="C2562" s="120">
        <v>0.463</v>
      </c>
      <c r="D2562" s="118" t="s">
        <v>75</v>
      </c>
      <c r="E2562" s="121" t="s">
        <v>710</v>
      </c>
      <c r="F2562" s="39" t="str">
        <f t="shared" si="1"/>
        <v>PBGuarabira43965</v>
      </c>
      <c r="G2562" s="120">
        <v>0.463</v>
      </c>
    </row>
    <row r="2563">
      <c r="A2563" s="122" t="s">
        <v>2800</v>
      </c>
      <c r="B2563" s="123">
        <v>43965.0</v>
      </c>
      <c r="C2563" s="114">
        <v>0.436</v>
      </c>
      <c r="D2563" s="122" t="s">
        <v>75</v>
      </c>
      <c r="E2563" s="124" t="s">
        <v>710</v>
      </c>
      <c r="F2563" s="39" t="str">
        <f t="shared" si="1"/>
        <v>PBGurinhém43965</v>
      </c>
      <c r="G2563" s="114">
        <v>0.436</v>
      </c>
    </row>
    <row r="2564">
      <c r="A2564" s="118" t="s">
        <v>2801</v>
      </c>
      <c r="B2564" s="119">
        <v>43965.0</v>
      </c>
      <c r="C2564" s="120">
        <v>0.288</v>
      </c>
      <c r="D2564" s="118" t="s">
        <v>75</v>
      </c>
      <c r="E2564" s="121" t="s">
        <v>710</v>
      </c>
      <c r="F2564" s="39" t="str">
        <f t="shared" si="1"/>
        <v>PBGurjão43965</v>
      </c>
      <c r="G2564" s="120">
        <v>0.288</v>
      </c>
    </row>
    <row r="2565">
      <c r="A2565" s="122" t="s">
        <v>2802</v>
      </c>
      <c r="B2565" s="123">
        <v>43965.0</v>
      </c>
      <c r="C2565" s="114">
        <v>0.431</v>
      </c>
      <c r="D2565" s="122" t="s">
        <v>75</v>
      </c>
      <c r="E2565" s="124" t="s">
        <v>710</v>
      </c>
      <c r="F2565" s="39" t="str">
        <f t="shared" si="1"/>
        <v>PBIbiara43965</v>
      </c>
      <c r="G2565" s="114">
        <v>0.431</v>
      </c>
    </row>
    <row r="2566">
      <c r="A2566" s="118" t="s">
        <v>2803</v>
      </c>
      <c r="B2566" s="119">
        <v>43965.0</v>
      </c>
      <c r="C2566" s="120">
        <v>0.337</v>
      </c>
      <c r="D2566" s="118" t="s">
        <v>75</v>
      </c>
      <c r="E2566" s="121" t="s">
        <v>710</v>
      </c>
      <c r="F2566" s="39" t="str">
        <f t="shared" si="1"/>
        <v>PBIgaracy43965</v>
      </c>
      <c r="G2566" s="120">
        <v>0.337</v>
      </c>
    </row>
    <row r="2567">
      <c r="A2567" s="122" t="s">
        <v>2804</v>
      </c>
      <c r="B2567" s="123">
        <v>43965.0</v>
      </c>
      <c r="C2567" s="114">
        <v>0.447</v>
      </c>
      <c r="D2567" s="122" t="s">
        <v>75</v>
      </c>
      <c r="E2567" s="124" t="s">
        <v>710</v>
      </c>
      <c r="F2567" s="39" t="str">
        <f t="shared" si="1"/>
        <v>PBImaculada43965</v>
      </c>
      <c r="G2567" s="114">
        <v>0.447</v>
      </c>
    </row>
    <row r="2568">
      <c r="A2568" s="118" t="s">
        <v>2806</v>
      </c>
      <c r="B2568" s="119">
        <v>43965.0</v>
      </c>
      <c r="C2568" s="120">
        <v>0.431</v>
      </c>
      <c r="D2568" s="118" t="s">
        <v>75</v>
      </c>
      <c r="E2568" s="121" t="s">
        <v>710</v>
      </c>
      <c r="F2568" s="39" t="str">
        <f t="shared" si="1"/>
        <v>PBIngá43965</v>
      </c>
      <c r="G2568" s="120">
        <v>0.431</v>
      </c>
    </row>
    <row r="2569">
      <c r="A2569" s="122" t="s">
        <v>2807</v>
      </c>
      <c r="B2569" s="123">
        <v>43965.0</v>
      </c>
      <c r="C2569" s="114">
        <v>0.461</v>
      </c>
      <c r="D2569" s="122" t="s">
        <v>75</v>
      </c>
      <c r="E2569" s="124" t="s">
        <v>710</v>
      </c>
      <c r="F2569" s="39" t="str">
        <f t="shared" si="1"/>
        <v>PBItabaiana43965</v>
      </c>
      <c r="G2569" s="114">
        <v>0.461</v>
      </c>
    </row>
    <row r="2570">
      <c r="A2570" s="118" t="s">
        <v>2808</v>
      </c>
      <c r="B2570" s="119">
        <v>43965.0</v>
      </c>
      <c r="C2570" s="120">
        <v>0.367</v>
      </c>
      <c r="D2570" s="118" t="s">
        <v>75</v>
      </c>
      <c r="E2570" s="121" t="s">
        <v>710</v>
      </c>
      <c r="F2570" s="39" t="str">
        <f t="shared" si="1"/>
        <v>PBItaporanga43965</v>
      </c>
      <c r="G2570" s="120">
        <v>0.367</v>
      </c>
    </row>
    <row r="2571">
      <c r="A2571" s="122" t="s">
        <v>2809</v>
      </c>
      <c r="B2571" s="123">
        <v>43965.0</v>
      </c>
      <c r="C2571" s="114">
        <v>0.434</v>
      </c>
      <c r="D2571" s="122" t="s">
        <v>75</v>
      </c>
      <c r="E2571" s="124" t="s">
        <v>710</v>
      </c>
      <c r="F2571" s="39" t="str">
        <f t="shared" si="1"/>
        <v>PBItapororoca43965</v>
      </c>
      <c r="G2571" s="114">
        <v>0.434</v>
      </c>
    </row>
    <row r="2572">
      <c r="A2572" s="118" t="s">
        <v>2810</v>
      </c>
      <c r="B2572" s="119">
        <v>43965.0</v>
      </c>
      <c r="C2572" s="120">
        <v>0.444</v>
      </c>
      <c r="D2572" s="118" t="s">
        <v>75</v>
      </c>
      <c r="E2572" s="121" t="s">
        <v>710</v>
      </c>
      <c r="F2572" s="39" t="str">
        <f t="shared" si="1"/>
        <v>PBItatuba43965</v>
      </c>
      <c r="G2572" s="120">
        <v>0.444</v>
      </c>
    </row>
    <row r="2573">
      <c r="A2573" s="122" t="s">
        <v>2811</v>
      </c>
      <c r="B2573" s="123">
        <v>43965.0</v>
      </c>
      <c r="C2573" s="114">
        <v>0.431</v>
      </c>
      <c r="D2573" s="122" t="s">
        <v>75</v>
      </c>
      <c r="E2573" s="124" t="s">
        <v>710</v>
      </c>
      <c r="F2573" s="39" t="str">
        <f t="shared" si="1"/>
        <v>PBJacaraú43965</v>
      </c>
      <c r="G2573" s="114">
        <v>0.431</v>
      </c>
    </row>
    <row r="2574">
      <c r="A2574" s="118" t="s">
        <v>2813</v>
      </c>
      <c r="B2574" s="119">
        <v>43965.0</v>
      </c>
      <c r="C2574" s="120">
        <v>0.5</v>
      </c>
      <c r="D2574" s="118" t="s">
        <v>75</v>
      </c>
      <c r="E2574" s="121" t="s">
        <v>710</v>
      </c>
      <c r="F2574" s="39" t="str">
        <f t="shared" si="1"/>
        <v>PBJericó43965</v>
      </c>
      <c r="G2574" s="120">
        <v>0.5</v>
      </c>
    </row>
    <row r="2575">
      <c r="A2575" s="122" t="s">
        <v>2814</v>
      </c>
      <c r="B2575" s="123">
        <v>43965.0</v>
      </c>
      <c r="C2575" s="114">
        <v>0.476</v>
      </c>
      <c r="D2575" s="122" t="s">
        <v>75</v>
      </c>
      <c r="E2575" s="124" t="s">
        <v>710</v>
      </c>
      <c r="F2575" s="39" t="str">
        <f t="shared" si="1"/>
        <v>PBJoão Pessoa43965</v>
      </c>
      <c r="G2575" s="114">
        <v>0.476</v>
      </c>
    </row>
    <row r="2576">
      <c r="A2576" s="118" t="s">
        <v>2815</v>
      </c>
      <c r="B2576" s="119">
        <v>43965.0</v>
      </c>
      <c r="C2576" s="120">
        <v>0.441</v>
      </c>
      <c r="D2576" s="118" t="s">
        <v>75</v>
      </c>
      <c r="E2576" s="121" t="s">
        <v>710</v>
      </c>
      <c r="F2576" s="39" t="str">
        <f t="shared" si="1"/>
        <v>PBJoca Claudino43965</v>
      </c>
      <c r="G2576" s="120">
        <v>0.441</v>
      </c>
    </row>
    <row r="2577">
      <c r="A2577" s="122" t="s">
        <v>2817</v>
      </c>
      <c r="B2577" s="123">
        <v>43965.0</v>
      </c>
      <c r="C2577" s="114">
        <v>0.446</v>
      </c>
      <c r="D2577" s="122" t="s">
        <v>75</v>
      </c>
      <c r="E2577" s="124" t="s">
        <v>710</v>
      </c>
      <c r="F2577" s="39" t="str">
        <f t="shared" si="1"/>
        <v>PBJuarez Távora43965</v>
      </c>
      <c r="G2577" s="114">
        <v>0.446</v>
      </c>
    </row>
    <row r="2578">
      <c r="A2578" s="118" t="s">
        <v>2818</v>
      </c>
      <c r="B2578" s="119">
        <v>43965.0</v>
      </c>
      <c r="C2578" s="120">
        <v>0.513</v>
      </c>
      <c r="D2578" s="118" t="s">
        <v>75</v>
      </c>
      <c r="E2578" s="121" t="s">
        <v>710</v>
      </c>
      <c r="F2578" s="39" t="str">
        <f t="shared" si="1"/>
        <v>PBJuazeirinho43965</v>
      </c>
      <c r="G2578" s="120">
        <v>0.513</v>
      </c>
    </row>
    <row r="2579">
      <c r="A2579" s="122" t="s">
        <v>2820</v>
      </c>
      <c r="B2579" s="123">
        <v>43965.0</v>
      </c>
      <c r="C2579" s="114">
        <v>0.527</v>
      </c>
      <c r="D2579" s="122" t="s">
        <v>75</v>
      </c>
      <c r="E2579" s="124" t="s">
        <v>710</v>
      </c>
      <c r="F2579" s="39" t="str">
        <f t="shared" si="1"/>
        <v>PBJunco do Seridó43965</v>
      </c>
      <c r="G2579" s="114">
        <v>0.527</v>
      </c>
    </row>
    <row r="2580">
      <c r="A2580" s="118" t="s">
        <v>2821</v>
      </c>
      <c r="B2580" s="119">
        <v>43965.0</v>
      </c>
      <c r="C2580" s="120">
        <v>0.493</v>
      </c>
      <c r="D2580" s="118" t="s">
        <v>75</v>
      </c>
      <c r="E2580" s="121" t="s">
        <v>710</v>
      </c>
      <c r="F2580" s="39" t="str">
        <f t="shared" si="1"/>
        <v>PBJuripiranga43965</v>
      </c>
      <c r="G2580" s="120">
        <v>0.493</v>
      </c>
    </row>
    <row r="2581">
      <c r="A2581" s="122" t="s">
        <v>2822</v>
      </c>
      <c r="B2581" s="123">
        <v>43965.0</v>
      </c>
      <c r="C2581" s="114">
        <v>0.545</v>
      </c>
      <c r="D2581" s="122" t="s">
        <v>75</v>
      </c>
      <c r="E2581" s="124" t="s">
        <v>710</v>
      </c>
      <c r="F2581" s="39" t="str">
        <f t="shared" si="1"/>
        <v>PBJuru43965</v>
      </c>
      <c r="G2581" s="114">
        <v>0.545</v>
      </c>
    </row>
    <row r="2582">
      <c r="A2582" s="118" t="s">
        <v>2823</v>
      </c>
      <c r="B2582" s="119">
        <v>43965.0</v>
      </c>
      <c r="C2582" s="120">
        <v>0.519</v>
      </c>
      <c r="D2582" s="118" t="s">
        <v>75</v>
      </c>
      <c r="E2582" s="121" t="s">
        <v>710</v>
      </c>
      <c r="F2582" s="39" t="str">
        <f t="shared" si="1"/>
        <v>PBLagoa43965</v>
      </c>
      <c r="G2582" s="120">
        <v>0.519</v>
      </c>
    </row>
    <row r="2583">
      <c r="A2583" s="122" t="s">
        <v>2824</v>
      </c>
      <c r="B2583" s="123">
        <v>43965.0</v>
      </c>
      <c r="C2583" s="114">
        <v>0.507</v>
      </c>
      <c r="D2583" s="122" t="s">
        <v>75</v>
      </c>
      <c r="E2583" s="124" t="s">
        <v>710</v>
      </c>
      <c r="F2583" s="39" t="str">
        <f t="shared" si="1"/>
        <v>PBLagoa de Dentro43965</v>
      </c>
      <c r="G2583" s="114">
        <v>0.507</v>
      </c>
    </row>
    <row r="2584">
      <c r="A2584" s="118" t="s">
        <v>2825</v>
      </c>
      <c r="B2584" s="119">
        <v>43965.0</v>
      </c>
      <c r="C2584" s="120">
        <v>0.457</v>
      </c>
      <c r="D2584" s="118" t="s">
        <v>75</v>
      </c>
      <c r="E2584" s="121" t="s">
        <v>710</v>
      </c>
      <c r="F2584" s="39" t="str">
        <f t="shared" si="1"/>
        <v>PBLagoa Seca43965</v>
      </c>
      <c r="G2584" s="120">
        <v>0.457</v>
      </c>
    </row>
    <row r="2585">
      <c r="A2585" s="122" t="s">
        <v>2826</v>
      </c>
      <c r="B2585" s="123">
        <v>43965.0</v>
      </c>
      <c r="C2585" s="114">
        <v>0.564</v>
      </c>
      <c r="D2585" s="122" t="s">
        <v>75</v>
      </c>
      <c r="E2585" s="124" t="s">
        <v>710</v>
      </c>
      <c r="F2585" s="39" t="str">
        <f t="shared" si="1"/>
        <v>PBLastro43965</v>
      </c>
      <c r="G2585" s="114">
        <v>0.564</v>
      </c>
    </row>
    <row r="2586">
      <c r="A2586" s="118" t="s">
        <v>2827</v>
      </c>
      <c r="B2586" s="119">
        <v>43965.0</v>
      </c>
      <c r="C2586" s="120">
        <v>0.409</v>
      </c>
      <c r="D2586" s="118" t="s">
        <v>75</v>
      </c>
      <c r="E2586" s="121" t="s">
        <v>710</v>
      </c>
      <c r="F2586" s="39" t="str">
        <f t="shared" si="1"/>
        <v>PBLivramento43965</v>
      </c>
      <c r="G2586" s="120">
        <v>0.409</v>
      </c>
    </row>
    <row r="2587">
      <c r="A2587" s="122" t="s">
        <v>2828</v>
      </c>
      <c r="B2587" s="123">
        <v>43965.0</v>
      </c>
      <c r="C2587" s="114">
        <v>0.447</v>
      </c>
      <c r="D2587" s="122" t="s">
        <v>75</v>
      </c>
      <c r="E2587" s="124" t="s">
        <v>710</v>
      </c>
      <c r="F2587" s="39" t="str">
        <f t="shared" si="1"/>
        <v>PBLogradouro43965</v>
      </c>
      <c r="G2587" s="114">
        <v>0.447</v>
      </c>
    </row>
    <row r="2588">
      <c r="A2588" s="118" t="s">
        <v>2830</v>
      </c>
      <c r="B2588" s="119">
        <v>43965.0</v>
      </c>
      <c r="C2588" s="120">
        <v>0.542</v>
      </c>
      <c r="D2588" s="118" t="s">
        <v>75</v>
      </c>
      <c r="E2588" s="121" t="s">
        <v>710</v>
      </c>
      <c r="F2588" s="39" t="str">
        <f t="shared" si="1"/>
        <v>PBLucena43965</v>
      </c>
      <c r="G2588" s="120">
        <v>0.542</v>
      </c>
    </row>
    <row r="2589">
      <c r="A2589" s="122" t="s">
        <v>2831</v>
      </c>
      <c r="B2589" s="123">
        <v>43965.0</v>
      </c>
      <c r="C2589" s="114">
        <v>0.443</v>
      </c>
      <c r="D2589" s="122" t="s">
        <v>75</v>
      </c>
      <c r="E2589" s="124" t="s">
        <v>710</v>
      </c>
      <c r="F2589" s="39" t="str">
        <f t="shared" si="1"/>
        <v>PBMãe d'Água43965</v>
      </c>
      <c r="G2589" s="114">
        <v>0.443</v>
      </c>
    </row>
    <row r="2590">
      <c r="A2590" s="118" t="s">
        <v>2832</v>
      </c>
      <c r="B2590" s="119">
        <v>43965.0</v>
      </c>
      <c r="C2590" s="120">
        <v>0.533</v>
      </c>
      <c r="D2590" s="118" t="s">
        <v>75</v>
      </c>
      <c r="E2590" s="121" t="s">
        <v>710</v>
      </c>
      <c r="F2590" s="39" t="str">
        <f t="shared" si="1"/>
        <v>PBMalta43965</v>
      </c>
      <c r="G2590" s="120">
        <v>0.533</v>
      </c>
    </row>
    <row r="2591">
      <c r="A2591" s="122" t="s">
        <v>2833</v>
      </c>
      <c r="B2591" s="123">
        <v>43965.0</v>
      </c>
      <c r="C2591" s="114">
        <v>0.43</v>
      </c>
      <c r="D2591" s="122" t="s">
        <v>75</v>
      </c>
      <c r="E2591" s="124" t="s">
        <v>710</v>
      </c>
      <c r="F2591" s="39" t="str">
        <f t="shared" si="1"/>
        <v>PBMamanguape43965</v>
      </c>
      <c r="G2591" s="114">
        <v>0.43</v>
      </c>
    </row>
    <row r="2592">
      <c r="A2592" s="118" t="s">
        <v>2835</v>
      </c>
      <c r="B2592" s="119">
        <v>43965.0</v>
      </c>
      <c r="C2592" s="120">
        <v>0.512</v>
      </c>
      <c r="D2592" s="118" t="s">
        <v>75</v>
      </c>
      <c r="E2592" s="121" t="s">
        <v>710</v>
      </c>
      <c r="F2592" s="39" t="str">
        <f t="shared" si="1"/>
        <v>PBManaíra43965</v>
      </c>
      <c r="G2592" s="120">
        <v>0.512</v>
      </c>
    </row>
    <row r="2593">
      <c r="A2593" s="122" t="s">
        <v>2836</v>
      </c>
      <c r="B2593" s="123">
        <v>43965.0</v>
      </c>
      <c r="C2593" s="114">
        <v>0.466</v>
      </c>
      <c r="D2593" s="122" t="s">
        <v>75</v>
      </c>
      <c r="E2593" s="124" t="s">
        <v>710</v>
      </c>
      <c r="F2593" s="39" t="str">
        <f t="shared" si="1"/>
        <v>PBMarcação43965</v>
      </c>
      <c r="G2593" s="114">
        <v>0.466</v>
      </c>
    </row>
    <row r="2594">
      <c r="A2594" s="118" t="s">
        <v>2837</v>
      </c>
      <c r="B2594" s="119">
        <v>43965.0</v>
      </c>
      <c r="C2594" s="120">
        <v>0.423</v>
      </c>
      <c r="D2594" s="118" t="s">
        <v>75</v>
      </c>
      <c r="E2594" s="121" t="s">
        <v>710</v>
      </c>
      <c r="F2594" s="39" t="str">
        <f t="shared" si="1"/>
        <v>PBMari43965</v>
      </c>
      <c r="G2594" s="120">
        <v>0.423</v>
      </c>
    </row>
    <row r="2595">
      <c r="A2595" s="122" t="s">
        <v>2838</v>
      </c>
      <c r="B2595" s="123">
        <v>43965.0</v>
      </c>
      <c r="C2595" s="114">
        <v>0.361</v>
      </c>
      <c r="D2595" s="122" t="s">
        <v>75</v>
      </c>
      <c r="E2595" s="124" t="s">
        <v>710</v>
      </c>
      <c r="F2595" s="39" t="str">
        <f t="shared" si="1"/>
        <v>PBMarizópolis43965</v>
      </c>
      <c r="G2595" s="114">
        <v>0.361</v>
      </c>
    </row>
    <row r="2596">
      <c r="A2596" s="118" t="s">
        <v>2839</v>
      </c>
      <c r="B2596" s="119">
        <v>43965.0</v>
      </c>
      <c r="C2596" s="120">
        <v>0.468</v>
      </c>
      <c r="D2596" s="118" t="s">
        <v>75</v>
      </c>
      <c r="E2596" s="121" t="s">
        <v>710</v>
      </c>
      <c r="F2596" s="39" t="str">
        <f t="shared" si="1"/>
        <v>PBMassaranduba43965</v>
      </c>
      <c r="G2596" s="120">
        <v>0.468</v>
      </c>
    </row>
    <row r="2597">
      <c r="A2597" s="122" t="s">
        <v>2840</v>
      </c>
      <c r="B2597" s="123">
        <v>43965.0</v>
      </c>
      <c r="C2597" s="114">
        <v>0.423</v>
      </c>
      <c r="D2597" s="122" t="s">
        <v>75</v>
      </c>
      <c r="E2597" s="124" t="s">
        <v>710</v>
      </c>
      <c r="F2597" s="39" t="str">
        <f t="shared" si="1"/>
        <v>PBMataraca43965</v>
      </c>
      <c r="G2597" s="114">
        <v>0.423</v>
      </c>
    </row>
    <row r="2598">
      <c r="A2598" s="118" t="s">
        <v>2841</v>
      </c>
      <c r="B2598" s="119">
        <v>43965.0</v>
      </c>
      <c r="C2598" s="120">
        <v>0.476</v>
      </c>
      <c r="D2598" s="118" t="s">
        <v>75</v>
      </c>
      <c r="E2598" s="121" t="s">
        <v>710</v>
      </c>
      <c r="F2598" s="39" t="str">
        <f t="shared" si="1"/>
        <v>PBMatinhas43965</v>
      </c>
      <c r="G2598" s="120">
        <v>0.476</v>
      </c>
    </row>
    <row r="2599">
      <c r="A2599" s="122" t="s">
        <v>42</v>
      </c>
      <c r="B2599" s="123">
        <v>43965.0</v>
      </c>
      <c r="C2599" s="114">
        <v>0.452</v>
      </c>
      <c r="D2599" s="122" t="s">
        <v>75</v>
      </c>
      <c r="E2599" s="124" t="s">
        <v>710</v>
      </c>
      <c r="F2599" s="39" t="str">
        <f t="shared" si="1"/>
        <v>PBMato Grosso43965</v>
      </c>
      <c r="G2599" s="114">
        <v>0.452</v>
      </c>
    </row>
    <row r="2600">
      <c r="A2600" s="118" t="s">
        <v>2842</v>
      </c>
      <c r="B2600" s="119">
        <v>43965.0</v>
      </c>
      <c r="C2600" s="120">
        <v>0.482</v>
      </c>
      <c r="D2600" s="118" t="s">
        <v>75</v>
      </c>
      <c r="E2600" s="121" t="s">
        <v>710</v>
      </c>
      <c r="F2600" s="39" t="str">
        <f t="shared" si="1"/>
        <v>PBMatureia43965</v>
      </c>
      <c r="G2600" s="120">
        <v>0.482</v>
      </c>
    </row>
    <row r="2601">
      <c r="A2601" s="122" t="s">
        <v>2843</v>
      </c>
      <c r="B2601" s="123">
        <v>43965.0</v>
      </c>
      <c r="C2601" s="114">
        <v>0.474</v>
      </c>
      <c r="D2601" s="122" t="s">
        <v>75</v>
      </c>
      <c r="E2601" s="124" t="s">
        <v>710</v>
      </c>
      <c r="F2601" s="39" t="str">
        <f t="shared" si="1"/>
        <v>PBMogeiro43965</v>
      </c>
      <c r="G2601" s="114">
        <v>0.474</v>
      </c>
    </row>
    <row r="2602">
      <c r="A2602" s="118" t="s">
        <v>2844</v>
      </c>
      <c r="B2602" s="119">
        <v>43965.0</v>
      </c>
      <c r="C2602" s="120">
        <v>0.455</v>
      </c>
      <c r="D2602" s="118" t="s">
        <v>75</v>
      </c>
      <c r="E2602" s="121" t="s">
        <v>710</v>
      </c>
      <c r="F2602" s="39" t="str">
        <f t="shared" si="1"/>
        <v>PBMontadas43965</v>
      </c>
      <c r="G2602" s="120">
        <v>0.455</v>
      </c>
    </row>
    <row r="2603">
      <c r="A2603" s="122" t="s">
        <v>2845</v>
      </c>
      <c r="B2603" s="123">
        <v>43965.0</v>
      </c>
      <c r="C2603" s="114">
        <v>0.431</v>
      </c>
      <c r="D2603" s="122" t="s">
        <v>75</v>
      </c>
      <c r="E2603" s="124" t="s">
        <v>710</v>
      </c>
      <c r="F2603" s="39" t="str">
        <f t="shared" si="1"/>
        <v>PBMonte Horebe43965</v>
      </c>
      <c r="G2603" s="114">
        <v>0.431</v>
      </c>
    </row>
    <row r="2604">
      <c r="A2604" s="118" t="s">
        <v>2846</v>
      </c>
      <c r="B2604" s="119">
        <v>43965.0</v>
      </c>
      <c r="C2604" s="120">
        <v>0.434</v>
      </c>
      <c r="D2604" s="118" t="s">
        <v>75</v>
      </c>
      <c r="E2604" s="121" t="s">
        <v>710</v>
      </c>
      <c r="F2604" s="39" t="str">
        <f t="shared" si="1"/>
        <v>PBMonteiro43965</v>
      </c>
      <c r="G2604" s="120">
        <v>0.434</v>
      </c>
    </row>
    <row r="2605">
      <c r="A2605" s="122" t="s">
        <v>966</v>
      </c>
      <c r="B2605" s="123">
        <v>43965.0</v>
      </c>
      <c r="C2605" s="114">
        <v>0.494</v>
      </c>
      <c r="D2605" s="122" t="s">
        <v>75</v>
      </c>
      <c r="E2605" s="124" t="s">
        <v>710</v>
      </c>
      <c r="F2605" s="39" t="str">
        <f t="shared" si="1"/>
        <v>PBMulungu43965</v>
      </c>
      <c r="G2605" s="114">
        <v>0.494</v>
      </c>
    </row>
    <row r="2606">
      <c r="A2606" s="118" t="s">
        <v>2847</v>
      </c>
      <c r="B2606" s="119">
        <v>43965.0</v>
      </c>
      <c r="C2606" s="120">
        <v>0.494</v>
      </c>
      <c r="D2606" s="118" t="s">
        <v>75</v>
      </c>
      <c r="E2606" s="121" t="s">
        <v>710</v>
      </c>
      <c r="F2606" s="39" t="str">
        <f t="shared" si="1"/>
        <v>PBNatuba43965</v>
      </c>
      <c r="G2606" s="120">
        <v>0.494</v>
      </c>
    </row>
    <row r="2607">
      <c r="A2607" s="122" t="s">
        <v>2848</v>
      </c>
      <c r="B2607" s="123">
        <v>43965.0</v>
      </c>
      <c r="C2607" s="114">
        <v>0.531</v>
      </c>
      <c r="D2607" s="122" t="s">
        <v>75</v>
      </c>
      <c r="E2607" s="124" t="s">
        <v>710</v>
      </c>
      <c r="F2607" s="39" t="str">
        <f t="shared" si="1"/>
        <v>PBNazarezinho43965</v>
      </c>
      <c r="G2607" s="114">
        <v>0.531</v>
      </c>
    </row>
    <row r="2608">
      <c r="A2608" s="118" t="s">
        <v>2850</v>
      </c>
      <c r="B2608" s="119">
        <v>43965.0</v>
      </c>
      <c r="C2608" s="120">
        <v>0.433</v>
      </c>
      <c r="D2608" s="118" t="s">
        <v>75</v>
      </c>
      <c r="E2608" s="121" t="s">
        <v>710</v>
      </c>
      <c r="F2608" s="39" t="str">
        <f t="shared" si="1"/>
        <v>PBNova Floresta43965</v>
      </c>
      <c r="G2608" s="120">
        <v>0.433</v>
      </c>
    </row>
    <row r="2609">
      <c r="A2609" s="122" t="s">
        <v>967</v>
      </c>
      <c r="B2609" s="123">
        <v>43965.0</v>
      </c>
      <c r="C2609" s="114">
        <v>0.492</v>
      </c>
      <c r="D2609" s="122" t="s">
        <v>75</v>
      </c>
      <c r="E2609" s="124" t="s">
        <v>710</v>
      </c>
      <c r="F2609" s="39" t="str">
        <f t="shared" si="1"/>
        <v>PBNova Olinda43965</v>
      </c>
      <c r="G2609" s="114">
        <v>0.492</v>
      </c>
    </row>
    <row r="2610">
      <c r="A2610" s="118" t="s">
        <v>2852</v>
      </c>
      <c r="B2610" s="119">
        <v>43965.0</v>
      </c>
      <c r="C2610" s="120">
        <v>0.423</v>
      </c>
      <c r="D2610" s="118" t="s">
        <v>75</v>
      </c>
      <c r="E2610" s="121" t="s">
        <v>710</v>
      </c>
      <c r="F2610" s="39" t="str">
        <f t="shared" si="1"/>
        <v>PBNova Palmeira43965</v>
      </c>
      <c r="G2610" s="120">
        <v>0.423</v>
      </c>
    </row>
    <row r="2611">
      <c r="A2611" s="122" t="s">
        <v>2853</v>
      </c>
      <c r="B2611" s="123">
        <v>43965.0</v>
      </c>
      <c r="C2611" s="114">
        <v>0.469</v>
      </c>
      <c r="D2611" s="122" t="s">
        <v>75</v>
      </c>
      <c r="E2611" s="124" t="s">
        <v>710</v>
      </c>
      <c r="F2611" s="39" t="str">
        <f t="shared" si="1"/>
        <v>PBOlho d'Água43965</v>
      </c>
      <c r="G2611" s="114">
        <v>0.469</v>
      </c>
    </row>
    <row r="2612">
      <c r="A2612" s="118" t="s">
        <v>2854</v>
      </c>
      <c r="B2612" s="119">
        <v>43965.0</v>
      </c>
      <c r="C2612" s="120">
        <v>0.455</v>
      </c>
      <c r="D2612" s="118" t="s">
        <v>75</v>
      </c>
      <c r="E2612" s="121" t="s">
        <v>710</v>
      </c>
      <c r="F2612" s="39" t="str">
        <f t="shared" si="1"/>
        <v>PBOlivedos43965</v>
      </c>
      <c r="G2612" s="120">
        <v>0.455</v>
      </c>
    </row>
    <row r="2613">
      <c r="A2613" s="122" t="s">
        <v>2855</v>
      </c>
      <c r="B2613" s="123">
        <v>43965.0</v>
      </c>
      <c r="C2613" s="114">
        <v>0.443</v>
      </c>
      <c r="D2613" s="122" t="s">
        <v>75</v>
      </c>
      <c r="E2613" s="124" t="s">
        <v>710</v>
      </c>
      <c r="F2613" s="39" t="str">
        <f t="shared" si="1"/>
        <v>PBOuro Velho43965</v>
      </c>
      <c r="G2613" s="114">
        <v>0.443</v>
      </c>
    </row>
    <row r="2614">
      <c r="A2614" s="118" t="s">
        <v>2856</v>
      </c>
      <c r="B2614" s="119">
        <v>43965.0</v>
      </c>
      <c r="C2614" s="120">
        <v>0.481</v>
      </c>
      <c r="D2614" s="118" t="s">
        <v>75</v>
      </c>
      <c r="E2614" s="121" t="s">
        <v>710</v>
      </c>
      <c r="F2614" s="39" t="str">
        <f t="shared" si="1"/>
        <v>PBParari43965</v>
      </c>
      <c r="G2614" s="120">
        <v>0.481</v>
      </c>
    </row>
    <row r="2615">
      <c r="A2615" s="122" t="s">
        <v>2858</v>
      </c>
      <c r="B2615" s="123">
        <v>43965.0</v>
      </c>
      <c r="C2615" s="114">
        <v>0.459</v>
      </c>
      <c r="D2615" s="122" t="s">
        <v>75</v>
      </c>
      <c r="E2615" s="124" t="s">
        <v>710</v>
      </c>
      <c r="F2615" s="39" t="str">
        <f t="shared" si="1"/>
        <v>PBPassagem43965</v>
      </c>
      <c r="G2615" s="114">
        <v>0.459</v>
      </c>
    </row>
    <row r="2616">
      <c r="A2616" s="118" t="s">
        <v>2859</v>
      </c>
      <c r="B2616" s="119">
        <v>43965.0</v>
      </c>
      <c r="C2616" s="120">
        <v>0.454</v>
      </c>
      <c r="D2616" s="118" t="s">
        <v>75</v>
      </c>
      <c r="E2616" s="121" t="s">
        <v>710</v>
      </c>
      <c r="F2616" s="39" t="str">
        <f t="shared" si="1"/>
        <v>PBPatos‎43965</v>
      </c>
      <c r="G2616" s="120">
        <v>0.454</v>
      </c>
    </row>
    <row r="2617">
      <c r="A2617" s="122" t="s">
        <v>2860</v>
      </c>
      <c r="B2617" s="123">
        <v>43965.0</v>
      </c>
      <c r="C2617" s="114">
        <v>0.434</v>
      </c>
      <c r="D2617" s="122" t="s">
        <v>75</v>
      </c>
      <c r="E2617" s="124" t="s">
        <v>710</v>
      </c>
      <c r="F2617" s="39" t="str">
        <f t="shared" si="1"/>
        <v>PBPaulista43965</v>
      </c>
      <c r="G2617" s="114">
        <v>0.434</v>
      </c>
    </row>
    <row r="2618">
      <c r="A2618" s="118" t="s">
        <v>982</v>
      </c>
      <c r="B2618" s="119">
        <v>43965.0</v>
      </c>
      <c r="C2618" s="120">
        <v>0.5</v>
      </c>
      <c r="D2618" s="118" t="s">
        <v>75</v>
      </c>
      <c r="E2618" s="121" t="s">
        <v>710</v>
      </c>
      <c r="F2618" s="39" t="str">
        <f t="shared" si="1"/>
        <v>PBPedra Branca43965</v>
      </c>
      <c r="G2618" s="120">
        <v>0.5</v>
      </c>
    </row>
    <row r="2619">
      <c r="A2619" s="122" t="s">
        <v>2862</v>
      </c>
      <c r="B2619" s="123">
        <v>43965.0</v>
      </c>
      <c r="C2619" s="114">
        <v>0.428</v>
      </c>
      <c r="D2619" s="122" t="s">
        <v>75</v>
      </c>
      <c r="E2619" s="124" t="s">
        <v>710</v>
      </c>
      <c r="F2619" s="39" t="str">
        <f t="shared" si="1"/>
        <v>PBPedra Lavrada43965</v>
      </c>
      <c r="G2619" s="114">
        <v>0.428</v>
      </c>
    </row>
    <row r="2620">
      <c r="A2620" s="118" t="s">
        <v>2863</v>
      </c>
      <c r="B2620" s="119">
        <v>43965.0</v>
      </c>
      <c r="C2620" s="120">
        <v>0.458</v>
      </c>
      <c r="D2620" s="118" t="s">
        <v>75</v>
      </c>
      <c r="E2620" s="121" t="s">
        <v>710</v>
      </c>
      <c r="F2620" s="39" t="str">
        <f t="shared" si="1"/>
        <v>PBPedras de Fogo43965</v>
      </c>
      <c r="G2620" s="120">
        <v>0.458</v>
      </c>
    </row>
    <row r="2621">
      <c r="A2621" s="122" t="s">
        <v>2864</v>
      </c>
      <c r="B2621" s="123">
        <v>43965.0</v>
      </c>
      <c r="C2621" s="114">
        <v>0.533</v>
      </c>
      <c r="D2621" s="122" t="s">
        <v>75</v>
      </c>
      <c r="E2621" s="124" t="s">
        <v>710</v>
      </c>
      <c r="F2621" s="39" t="str">
        <f t="shared" si="1"/>
        <v>PBPedro Régis43965</v>
      </c>
      <c r="G2621" s="114">
        <v>0.533</v>
      </c>
    </row>
    <row r="2622">
      <c r="A2622" s="118" t="s">
        <v>2865</v>
      </c>
      <c r="B2622" s="119">
        <v>43965.0</v>
      </c>
      <c r="C2622" s="120">
        <v>0.35</v>
      </c>
      <c r="D2622" s="118" t="s">
        <v>75</v>
      </c>
      <c r="E2622" s="121" t="s">
        <v>710</v>
      </c>
      <c r="F2622" s="39" t="str">
        <f t="shared" si="1"/>
        <v>PBPiancó43965</v>
      </c>
      <c r="G2622" s="120">
        <v>0.35</v>
      </c>
    </row>
    <row r="2623">
      <c r="A2623" s="122" t="s">
        <v>2866</v>
      </c>
      <c r="B2623" s="123">
        <v>43965.0</v>
      </c>
      <c r="C2623" s="114">
        <v>0.464</v>
      </c>
      <c r="D2623" s="122" t="s">
        <v>75</v>
      </c>
      <c r="E2623" s="124" t="s">
        <v>710</v>
      </c>
      <c r="F2623" s="39" t="str">
        <f t="shared" si="1"/>
        <v>PBPicuí43965</v>
      </c>
      <c r="G2623" s="114">
        <v>0.464</v>
      </c>
    </row>
    <row r="2624">
      <c r="A2624" s="118" t="s">
        <v>215</v>
      </c>
      <c r="B2624" s="119">
        <v>43965.0</v>
      </c>
      <c r="C2624" s="120">
        <v>0.466</v>
      </c>
      <c r="D2624" s="118" t="s">
        <v>75</v>
      </c>
      <c r="E2624" s="121" t="s">
        <v>710</v>
      </c>
      <c r="F2624" s="39" t="str">
        <f t="shared" si="1"/>
        <v>PBPilar43965</v>
      </c>
      <c r="G2624" s="120">
        <v>0.466</v>
      </c>
    </row>
    <row r="2625">
      <c r="A2625" s="122" t="s">
        <v>2867</v>
      </c>
      <c r="B2625" s="123">
        <v>43965.0</v>
      </c>
      <c r="C2625" s="114">
        <v>0.472</v>
      </c>
      <c r="D2625" s="122" t="s">
        <v>75</v>
      </c>
      <c r="E2625" s="124" t="s">
        <v>710</v>
      </c>
      <c r="F2625" s="39" t="str">
        <f t="shared" si="1"/>
        <v>PBPilões43965</v>
      </c>
      <c r="G2625" s="114">
        <v>0.472</v>
      </c>
    </row>
    <row r="2626">
      <c r="A2626" s="118" t="s">
        <v>2868</v>
      </c>
      <c r="B2626" s="119">
        <v>43965.0</v>
      </c>
      <c r="C2626" s="120">
        <v>0.41</v>
      </c>
      <c r="D2626" s="118" t="s">
        <v>75</v>
      </c>
      <c r="E2626" s="121" t="s">
        <v>710</v>
      </c>
      <c r="F2626" s="39" t="str">
        <f t="shared" si="1"/>
        <v>PBPilõezinhos43965</v>
      </c>
      <c r="G2626" s="120">
        <v>0.41</v>
      </c>
    </row>
    <row r="2627">
      <c r="A2627" s="122" t="s">
        <v>2869</v>
      </c>
      <c r="B2627" s="123">
        <v>43965.0</v>
      </c>
      <c r="C2627" s="114">
        <v>0.53</v>
      </c>
      <c r="D2627" s="122" t="s">
        <v>75</v>
      </c>
      <c r="E2627" s="124" t="s">
        <v>710</v>
      </c>
      <c r="F2627" s="39" t="str">
        <f t="shared" si="1"/>
        <v>PBPirpirituba43965</v>
      </c>
      <c r="G2627" s="114">
        <v>0.53</v>
      </c>
    </row>
    <row r="2628">
      <c r="A2628" s="118" t="s">
        <v>2870</v>
      </c>
      <c r="B2628" s="119">
        <v>43965.0</v>
      </c>
      <c r="C2628" s="120">
        <v>0.49</v>
      </c>
      <c r="D2628" s="118" t="s">
        <v>75</v>
      </c>
      <c r="E2628" s="121" t="s">
        <v>710</v>
      </c>
      <c r="F2628" s="39" t="str">
        <f t="shared" si="1"/>
        <v>PBPitimbu43965</v>
      </c>
      <c r="G2628" s="120">
        <v>0.49</v>
      </c>
    </row>
    <row r="2629">
      <c r="A2629" s="122" t="s">
        <v>2871</v>
      </c>
      <c r="B2629" s="123">
        <v>43965.0</v>
      </c>
      <c r="C2629" s="114">
        <v>0.369</v>
      </c>
      <c r="D2629" s="122" t="s">
        <v>75</v>
      </c>
      <c r="E2629" s="124" t="s">
        <v>710</v>
      </c>
      <c r="F2629" s="39" t="str">
        <f t="shared" si="1"/>
        <v>PBPocinhos43965</v>
      </c>
      <c r="G2629" s="114">
        <v>0.369</v>
      </c>
    </row>
    <row r="2630">
      <c r="A2630" s="118" t="s">
        <v>2872</v>
      </c>
      <c r="B2630" s="119">
        <v>43965.0</v>
      </c>
      <c r="C2630" s="120">
        <v>0.452</v>
      </c>
      <c r="D2630" s="118" t="s">
        <v>75</v>
      </c>
      <c r="E2630" s="121" t="s">
        <v>710</v>
      </c>
      <c r="F2630" s="39" t="str">
        <f t="shared" si="1"/>
        <v>PBPoço Dantas43965</v>
      </c>
      <c r="G2630" s="120">
        <v>0.452</v>
      </c>
    </row>
    <row r="2631">
      <c r="A2631" s="122" t="s">
        <v>2874</v>
      </c>
      <c r="B2631" s="123">
        <v>43965.0</v>
      </c>
      <c r="C2631" s="114">
        <v>0.379</v>
      </c>
      <c r="D2631" s="122" t="s">
        <v>75</v>
      </c>
      <c r="E2631" s="124" t="s">
        <v>710</v>
      </c>
      <c r="F2631" s="39" t="str">
        <f t="shared" si="1"/>
        <v>PBPoço de José de Moura43965</v>
      </c>
      <c r="G2631" s="114">
        <v>0.379</v>
      </c>
    </row>
    <row r="2632">
      <c r="A2632" s="118" t="s">
        <v>2875</v>
      </c>
      <c r="B2632" s="119">
        <v>43965.0</v>
      </c>
      <c r="C2632" s="120">
        <v>0.426</v>
      </c>
      <c r="D2632" s="118" t="s">
        <v>75</v>
      </c>
      <c r="E2632" s="121" t="s">
        <v>710</v>
      </c>
      <c r="F2632" s="39" t="str">
        <f t="shared" si="1"/>
        <v>PBPombal43965</v>
      </c>
      <c r="G2632" s="120">
        <v>0.426</v>
      </c>
    </row>
    <row r="2633">
      <c r="A2633" s="122" t="s">
        <v>2339</v>
      </c>
      <c r="B2633" s="123">
        <v>43965.0</v>
      </c>
      <c r="C2633" s="114">
        <v>0.426</v>
      </c>
      <c r="D2633" s="122" t="s">
        <v>75</v>
      </c>
      <c r="E2633" s="124" t="s">
        <v>710</v>
      </c>
      <c r="F2633" s="39" t="str">
        <f t="shared" si="1"/>
        <v>PBPrata43965</v>
      </c>
      <c r="G2633" s="114">
        <v>0.426</v>
      </c>
    </row>
    <row r="2634">
      <c r="A2634" s="118" t="s">
        <v>2878</v>
      </c>
      <c r="B2634" s="119">
        <v>43965.0</v>
      </c>
      <c r="C2634" s="120">
        <v>0.414</v>
      </c>
      <c r="D2634" s="118" t="s">
        <v>75</v>
      </c>
      <c r="E2634" s="121" t="s">
        <v>710</v>
      </c>
      <c r="F2634" s="39" t="str">
        <f t="shared" si="1"/>
        <v>PBPrincesa Isabel43965</v>
      </c>
      <c r="G2634" s="120">
        <v>0.414</v>
      </c>
    </row>
    <row r="2635">
      <c r="A2635" s="122" t="s">
        <v>2879</v>
      </c>
      <c r="B2635" s="123">
        <v>43965.0</v>
      </c>
      <c r="C2635" s="114">
        <v>0.392</v>
      </c>
      <c r="D2635" s="122" t="s">
        <v>75</v>
      </c>
      <c r="E2635" s="124" t="s">
        <v>710</v>
      </c>
      <c r="F2635" s="39" t="str">
        <f t="shared" si="1"/>
        <v>PBPuxinanã43965</v>
      </c>
      <c r="G2635" s="114">
        <v>0.392</v>
      </c>
    </row>
    <row r="2636">
      <c r="A2636" s="118" t="s">
        <v>651</v>
      </c>
      <c r="B2636" s="119">
        <v>43965.0</v>
      </c>
      <c r="C2636" s="120">
        <v>0.405</v>
      </c>
      <c r="D2636" s="118" t="s">
        <v>75</v>
      </c>
      <c r="E2636" s="121" t="s">
        <v>710</v>
      </c>
      <c r="F2636" s="39" t="str">
        <f t="shared" si="1"/>
        <v>PBQueimadas43965</v>
      </c>
      <c r="G2636" s="120">
        <v>0.405</v>
      </c>
    </row>
    <row r="2637">
      <c r="A2637" s="122" t="s">
        <v>2880</v>
      </c>
      <c r="B2637" s="123">
        <v>43965.0</v>
      </c>
      <c r="C2637" s="114">
        <v>0.5</v>
      </c>
      <c r="D2637" s="122" t="s">
        <v>75</v>
      </c>
      <c r="E2637" s="124" t="s">
        <v>710</v>
      </c>
      <c r="F2637" s="39" t="str">
        <f t="shared" si="1"/>
        <v>PBQuixaba43965</v>
      </c>
      <c r="G2637" s="114">
        <v>0.5</v>
      </c>
    </row>
    <row r="2638">
      <c r="A2638" s="118" t="s">
        <v>2882</v>
      </c>
      <c r="B2638" s="119">
        <v>43965.0</v>
      </c>
      <c r="C2638" s="120">
        <v>0.451</v>
      </c>
      <c r="D2638" s="118" t="s">
        <v>75</v>
      </c>
      <c r="E2638" s="121" t="s">
        <v>710</v>
      </c>
      <c r="F2638" s="39" t="str">
        <f t="shared" si="1"/>
        <v>PBRemígio43965</v>
      </c>
      <c r="G2638" s="120">
        <v>0.451</v>
      </c>
    </row>
    <row r="2639">
      <c r="A2639" s="122" t="s">
        <v>1490</v>
      </c>
      <c r="B2639" s="123">
        <v>43965.0</v>
      </c>
      <c r="C2639" s="114">
        <v>0.468</v>
      </c>
      <c r="D2639" s="122" t="s">
        <v>75</v>
      </c>
      <c r="E2639" s="124" t="s">
        <v>710</v>
      </c>
      <c r="F2639" s="39" t="str">
        <f t="shared" si="1"/>
        <v>PBRiachão43965</v>
      </c>
      <c r="G2639" s="114">
        <v>0.468</v>
      </c>
    </row>
    <row r="2640">
      <c r="A2640" s="118" t="s">
        <v>2884</v>
      </c>
      <c r="B2640" s="119">
        <v>43965.0</v>
      </c>
      <c r="C2640" s="120">
        <v>0.527</v>
      </c>
      <c r="D2640" s="118" t="s">
        <v>75</v>
      </c>
      <c r="E2640" s="121" t="s">
        <v>710</v>
      </c>
      <c r="F2640" s="39" t="str">
        <f t="shared" si="1"/>
        <v>PBRiachão do Bacamarte43965</v>
      </c>
      <c r="G2640" s="120">
        <v>0.527</v>
      </c>
    </row>
    <row r="2641">
      <c r="A2641" s="122" t="s">
        <v>2886</v>
      </c>
      <c r="B2641" s="123">
        <v>43965.0</v>
      </c>
      <c r="C2641" s="114">
        <v>0.455</v>
      </c>
      <c r="D2641" s="122" t="s">
        <v>75</v>
      </c>
      <c r="E2641" s="124" t="s">
        <v>710</v>
      </c>
      <c r="F2641" s="39" t="str">
        <f t="shared" si="1"/>
        <v>PBRiachão do Poço43965</v>
      </c>
      <c r="G2641" s="114">
        <v>0.455</v>
      </c>
    </row>
    <row r="2642">
      <c r="A2642" s="118" t="s">
        <v>2887</v>
      </c>
      <c r="B2642" s="119">
        <v>43965.0</v>
      </c>
      <c r="C2642" s="120">
        <v>0.478</v>
      </c>
      <c r="D2642" s="118" t="s">
        <v>75</v>
      </c>
      <c r="E2642" s="121" t="s">
        <v>710</v>
      </c>
      <c r="F2642" s="39" t="str">
        <f t="shared" si="1"/>
        <v>PBRiacho de Santo Antônio43965</v>
      </c>
      <c r="G2642" s="120">
        <v>0.478</v>
      </c>
    </row>
    <row r="2643">
      <c r="A2643" s="122" t="s">
        <v>2889</v>
      </c>
      <c r="B2643" s="123">
        <v>43965.0</v>
      </c>
      <c r="C2643" s="114">
        <v>0.408</v>
      </c>
      <c r="D2643" s="122" t="s">
        <v>75</v>
      </c>
      <c r="E2643" s="124" t="s">
        <v>710</v>
      </c>
      <c r="F2643" s="39" t="str">
        <f t="shared" si="1"/>
        <v>PBRiacho dos Cavalos43965</v>
      </c>
      <c r="G2643" s="114">
        <v>0.408</v>
      </c>
    </row>
    <row r="2644">
      <c r="A2644" s="118" t="s">
        <v>2890</v>
      </c>
      <c r="B2644" s="119">
        <v>43965.0</v>
      </c>
      <c r="C2644" s="120">
        <v>0.501</v>
      </c>
      <c r="D2644" s="118" t="s">
        <v>75</v>
      </c>
      <c r="E2644" s="121" t="s">
        <v>710</v>
      </c>
      <c r="F2644" s="39" t="str">
        <f t="shared" si="1"/>
        <v>PBRio Tinto43965</v>
      </c>
      <c r="G2644" s="120">
        <v>0.501</v>
      </c>
    </row>
    <row r="2645">
      <c r="A2645" s="122" t="s">
        <v>2892</v>
      </c>
      <c r="B2645" s="123">
        <v>43965.0</v>
      </c>
      <c r="C2645" s="114">
        <v>0.494</v>
      </c>
      <c r="D2645" s="122" t="s">
        <v>75</v>
      </c>
      <c r="E2645" s="124" t="s">
        <v>710</v>
      </c>
      <c r="F2645" s="39" t="str">
        <f t="shared" si="1"/>
        <v>PBSalgadinho43965</v>
      </c>
      <c r="G2645" s="114">
        <v>0.494</v>
      </c>
    </row>
    <row r="2646">
      <c r="A2646" s="118" t="s">
        <v>2893</v>
      </c>
      <c r="B2646" s="119">
        <v>43965.0</v>
      </c>
      <c r="C2646" s="120">
        <v>0.484</v>
      </c>
      <c r="D2646" s="118" t="s">
        <v>75</v>
      </c>
      <c r="E2646" s="121" t="s">
        <v>710</v>
      </c>
      <c r="F2646" s="39" t="str">
        <f t="shared" si="1"/>
        <v>PBSalgado de São Félix43965</v>
      </c>
      <c r="G2646" s="120">
        <v>0.484</v>
      </c>
    </row>
    <row r="2647">
      <c r="A2647" s="122" t="s">
        <v>2895</v>
      </c>
      <c r="B2647" s="123">
        <v>43965.0</v>
      </c>
      <c r="C2647" s="114">
        <v>0.513</v>
      </c>
      <c r="D2647" s="122" t="s">
        <v>75</v>
      </c>
      <c r="E2647" s="124" t="s">
        <v>710</v>
      </c>
      <c r="F2647" s="39" t="str">
        <f t="shared" si="1"/>
        <v>PBSanta Cecília43965</v>
      </c>
      <c r="G2647" s="114">
        <v>0.513</v>
      </c>
    </row>
    <row r="2648">
      <c r="A2648" s="118" t="s">
        <v>2897</v>
      </c>
      <c r="B2648" s="119">
        <v>43965.0</v>
      </c>
      <c r="C2648" s="120">
        <v>0.434</v>
      </c>
      <c r="D2648" s="118" t="s">
        <v>75</v>
      </c>
      <c r="E2648" s="121" t="s">
        <v>710</v>
      </c>
      <c r="F2648" s="39" t="str">
        <f t="shared" si="1"/>
        <v>PBSanta Cruz43965</v>
      </c>
      <c r="G2648" s="120">
        <v>0.434</v>
      </c>
    </row>
    <row r="2649">
      <c r="A2649" s="122" t="s">
        <v>1495</v>
      </c>
      <c r="B2649" s="123">
        <v>43965.0</v>
      </c>
      <c r="C2649" s="114">
        <v>0.44</v>
      </c>
      <c r="D2649" s="122" t="s">
        <v>75</v>
      </c>
      <c r="E2649" s="124" t="s">
        <v>710</v>
      </c>
      <c r="F2649" s="39" t="str">
        <f t="shared" si="1"/>
        <v>PBSanta Helena43965</v>
      </c>
      <c r="G2649" s="114">
        <v>0.44</v>
      </c>
    </row>
    <row r="2650">
      <c r="A2650" s="118" t="s">
        <v>677</v>
      </c>
      <c r="B2650" s="119">
        <v>43965.0</v>
      </c>
      <c r="C2650" s="120">
        <v>0.46</v>
      </c>
      <c r="D2650" s="118" t="s">
        <v>75</v>
      </c>
      <c r="E2650" s="121" t="s">
        <v>710</v>
      </c>
      <c r="F2650" s="39" t="str">
        <f t="shared" si="1"/>
        <v>PBSanta Luzia43965</v>
      </c>
      <c r="G2650" s="120">
        <v>0.46</v>
      </c>
    </row>
    <row r="2651">
      <c r="A2651" s="122" t="s">
        <v>1498</v>
      </c>
      <c r="B2651" s="123">
        <v>43965.0</v>
      </c>
      <c r="C2651" s="114">
        <v>0.455</v>
      </c>
      <c r="D2651" s="122" t="s">
        <v>75</v>
      </c>
      <c r="E2651" s="124" t="s">
        <v>710</v>
      </c>
      <c r="F2651" s="39" t="str">
        <f t="shared" si="1"/>
        <v>PBSanta Rita43965</v>
      </c>
      <c r="G2651" s="114">
        <v>0.455</v>
      </c>
    </row>
    <row r="2652">
      <c r="A2652" s="118" t="s">
        <v>681</v>
      </c>
      <c r="B2652" s="119">
        <v>43965.0</v>
      </c>
      <c r="C2652" s="120">
        <v>0.443</v>
      </c>
      <c r="D2652" s="118" t="s">
        <v>75</v>
      </c>
      <c r="E2652" s="121" t="s">
        <v>710</v>
      </c>
      <c r="F2652" s="39" t="str">
        <f t="shared" si="1"/>
        <v>PBSanta Teresinha43965</v>
      </c>
      <c r="G2652" s="120">
        <v>0.443</v>
      </c>
    </row>
    <row r="2653">
      <c r="A2653" s="122" t="s">
        <v>2900</v>
      </c>
      <c r="B2653" s="123">
        <v>43965.0</v>
      </c>
      <c r="C2653" s="114">
        <v>0.544</v>
      </c>
      <c r="D2653" s="122" t="s">
        <v>75</v>
      </c>
      <c r="E2653" s="124" t="s">
        <v>710</v>
      </c>
      <c r="F2653" s="39" t="str">
        <f t="shared" si="1"/>
        <v>PBSantana de Mangueira43965</v>
      </c>
      <c r="G2653" s="114">
        <v>0.544</v>
      </c>
    </row>
    <row r="2654">
      <c r="A2654" s="118" t="s">
        <v>2901</v>
      </c>
      <c r="B2654" s="119">
        <v>43965.0</v>
      </c>
      <c r="C2654" s="120">
        <v>0.338</v>
      </c>
      <c r="D2654" s="118" t="s">
        <v>75</v>
      </c>
      <c r="E2654" s="121" t="s">
        <v>710</v>
      </c>
      <c r="F2654" s="39" t="str">
        <f t="shared" si="1"/>
        <v>PBSantana dos Garrotes43965</v>
      </c>
      <c r="G2654" s="120">
        <v>0.338</v>
      </c>
    </row>
    <row r="2655">
      <c r="A2655" s="122" t="s">
        <v>2903</v>
      </c>
      <c r="B2655" s="123">
        <v>43965.0</v>
      </c>
      <c r="C2655" s="114">
        <v>0.474</v>
      </c>
      <c r="D2655" s="122" t="s">
        <v>75</v>
      </c>
      <c r="E2655" s="124" t="s">
        <v>710</v>
      </c>
      <c r="F2655" s="39" t="str">
        <f t="shared" si="1"/>
        <v>PBSanto André43965</v>
      </c>
      <c r="G2655" s="114">
        <v>0.474</v>
      </c>
    </row>
    <row r="2656">
      <c r="A2656" s="118" t="s">
        <v>2905</v>
      </c>
      <c r="B2656" s="119">
        <v>43965.0</v>
      </c>
      <c r="C2656" s="120">
        <v>0.365</v>
      </c>
      <c r="D2656" s="118" t="s">
        <v>75</v>
      </c>
      <c r="E2656" s="121" t="s">
        <v>710</v>
      </c>
      <c r="F2656" s="39" t="str">
        <f t="shared" si="1"/>
        <v>PBSão Bentinho43965</v>
      </c>
      <c r="G2656" s="120">
        <v>0.365</v>
      </c>
    </row>
    <row r="2657">
      <c r="A2657" s="122" t="s">
        <v>1504</v>
      </c>
      <c r="B2657" s="123">
        <v>43965.0</v>
      </c>
      <c r="C2657" s="114">
        <v>0.342</v>
      </c>
      <c r="D2657" s="122" t="s">
        <v>75</v>
      </c>
      <c r="E2657" s="124" t="s">
        <v>710</v>
      </c>
      <c r="F2657" s="39" t="str">
        <f t="shared" si="1"/>
        <v>PBSão Bento43965</v>
      </c>
      <c r="G2657" s="114">
        <v>0.342</v>
      </c>
    </row>
    <row r="2658">
      <c r="A2658" s="118" t="s">
        <v>686</v>
      </c>
      <c r="B2658" s="119">
        <v>43965.0</v>
      </c>
      <c r="C2658" s="120">
        <v>0.458</v>
      </c>
      <c r="D2658" s="118" t="s">
        <v>75</v>
      </c>
      <c r="E2658" s="121" t="s">
        <v>710</v>
      </c>
      <c r="F2658" s="39" t="str">
        <f t="shared" si="1"/>
        <v>PBSão Domingos43965</v>
      </c>
      <c r="G2658" s="120">
        <v>0.458</v>
      </c>
    </row>
    <row r="2659">
      <c r="A2659" s="122" t="s">
        <v>2908</v>
      </c>
      <c r="B2659" s="123">
        <v>43965.0</v>
      </c>
      <c r="C2659" s="114">
        <v>0.333</v>
      </c>
      <c r="D2659" s="122" t="s">
        <v>75</v>
      </c>
      <c r="E2659" s="124" t="s">
        <v>710</v>
      </c>
      <c r="F2659" s="39" t="str">
        <f t="shared" si="1"/>
        <v>PBSão Domingos do Cariri43965</v>
      </c>
      <c r="G2659" s="114">
        <v>0.333</v>
      </c>
    </row>
    <row r="2660">
      <c r="A2660" s="118" t="s">
        <v>2429</v>
      </c>
      <c r="B2660" s="119">
        <v>43965.0</v>
      </c>
      <c r="C2660" s="120">
        <v>0.453</v>
      </c>
      <c r="D2660" s="118" t="s">
        <v>75</v>
      </c>
      <c r="E2660" s="121" t="s">
        <v>710</v>
      </c>
      <c r="F2660" s="39" t="str">
        <f t="shared" si="1"/>
        <v>PBSão Francisco43965</v>
      </c>
      <c r="G2660" s="120">
        <v>0.453</v>
      </c>
    </row>
    <row r="2661">
      <c r="A2661" s="122" t="s">
        <v>2909</v>
      </c>
      <c r="B2661" s="123">
        <v>43965.0</v>
      </c>
      <c r="C2661" s="114">
        <v>0.372</v>
      </c>
      <c r="D2661" s="122" t="s">
        <v>75</v>
      </c>
      <c r="E2661" s="124" t="s">
        <v>710</v>
      </c>
      <c r="F2661" s="39" t="str">
        <f t="shared" si="1"/>
        <v>PBSão João do Cariri43965</v>
      </c>
      <c r="G2661" s="114">
        <v>0.372</v>
      </c>
    </row>
    <row r="2662">
      <c r="A2662" s="118" t="s">
        <v>2911</v>
      </c>
      <c r="B2662" s="119">
        <v>43965.0</v>
      </c>
      <c r="C2662" s="120">
        <v>0.49</v>
      </c>
      <c r="D2662" s="118" t="s">
        <v>75</v>
      </c>
      <c r="E2662" s="121" t="s">
        <v>710</v>
      </c>
      <c r="F2662" s="39" t="str">
        <f t="shared" si="1"/>
        <v>PBSão João do Rio do Peixe43965</v>
      </c>
      <c r="G2662" s="120">
        <v>0.49</v>
      </c>
    </row>
    <row r="2663">
      <c r="A2663" s="122" t="s">
        <v>2912</v>
      </c>
      <c r="B2663" s="123">
        <v>43965.0</v>
      </c>
      <c r="C2663" s="114">
        <v>0.423</v>
      </c>
      <c r="D2663" s="122" t="s">
        <v>75</v>
      </c>
      <c r="E2663" s="124" t="s">
        <v>710</v>
      </c>
      <c r="F2663" s="39" t="str">
        <f t="shared" si="1"/>
        <v>PBSão João do Tigre43965</v>
      </c>
      <c r="G2663" s="114">
        <v>0.423</v>
      </c>
    </row>
    <row r="2664">
      <c r="A2664" s="118" t="s">
        <v>2915</v>
      </c>
      <c r="B2664" s="119">
        <v>43965.0</v>
      </c>
      <c r="C2664" s="120">
        <v>0.418</v>
      </c>
      <c r="D2664" s="118" t="s">
        <v>75</v>
      </c>
      <c r="E2664" s="121" t="s">
        <v>710</v>
      </c>
      <c r="F2664" s="39" t="str">
        <f t="shared" si="1"/>
        <v>PBSão José da Lagoa Tapada43965</v>
      </c>
      <c r="G2664" s="120">
        <v>0.418</v>
      </c>
    </row>
    <row r="2665">
      <c r="A2665" s="122" t="s">
        <v>2916</v>
      </c>
      <c r="B2665" s="123">
        <v>43965.0</v>
      </c>
      <c r="C2665" s="114">
        <v>0.525</v>
      </c>
      <c r="D2665" s="122" t="s">
        <v>75</v>
      </c>
      <c r="E2665" s="124" t="s">
        <v>710</v>
      </c>
      <c r="F2665" s="39" t="str">
        <f t="shared" si="1"/>
        <v>PBSão José de Caiana43965</v>
      </c>
      <c r="G2665" s="114">
        <v>0.525</v>
      </c>
    </row>
    <row r="2666">
      <c r="A2666" s="118" t="s">
        <v>2918</v>
      </c>
      <c r="B2666" s="119">
        <v>43965.0</v>
      </c>
      <c r="C2666" s="120">
        <v>0.423</v>
      </c>
      <c r="D2666" s="118" t="s">
        <v>75</v>
      </c>
      <c r="E2666" s="121" t="s">
        <v>710</v>
      </c>
      <c r="F2666" s="39" t="str">
        <f t="shared" si="1"/>
        <v>PBSão José de Espinharas43965</v>
      </c>
      <c r="G2666" s="120">
        <v>0.423</v>
      </c>
    </row>
    <row r="2667">
      <c r="A2667" s="122" t="s">
        <v>2920</v>
      </c>
      <c r="B2667" s="123">
        <v>43965.0</v>
      </c>
      <c r="C2667" s="114">
        <v>0.387</v>
      </c>
      <c r="D2667" s="122" t="s">
        <v>75</v>
      </c>
      <c r="E2667" s="124" t="s">
        <v>710</v>
      </c>
      <c r="F2667" s="39" t="str">
        <f t="shared" si="1"/>
        <v>PBSão José de Piranhas43965</v>
      </c>
      <c r="G2667" s="114">
        <v>0.387</v>
      </c>
    </row>
    <row r="2668">
      <c r="A2668" s="118" t="s">
        <v>2921</v>
      </c>
      <c r="B2668" s="119">
        <v>43965.0</v>
      </c>
      <c r="C2668" s="120">
        <v>0.586</v>
      </c>
      <c r="D2668" s="118" t="s">
        <v>75</v>
      </c>
      <c r="E2668" s="121" t="s">
        <v>710</v>
      </c>
      <c r="F2668" s="39" t="str">
        <f t="shared" si="1"/>
        <v>PBSão José de Princesa43965</v>
      </c>
      <c r="G2668" s="120">
        <v>0.586</v>
      </c>
    </row>
    <row r="2669">
      <c r="A2669" s="122" t="s">
        <v>2923</v>
      </c>
      <c r="B2669" s="123">
        <v>43965.0</v>
      </c>
      <c r="C2669" s="114">
        <v>0.426</v>
      </c>
      <c r="D2669" s="122" t="s">
        <v>75</v>
      </c>
      <c r="E2669" s="124" t="s">
        <v>710</v>
      </c>
      <c r="F2669" s="39" t="str">
        <f t="shared" si="1"/>
        <v>PBSão José do Bonfim43965</v>
      </c>
      <c r="G2669" s="114">
        <v>0.426</v>
      </c>
    </row>
    <row r="2670">
      <c r="A2670" s="118" t="s">
        <v>2924</v>
      </c>
      <c r="B2670" s="119">
        <v>43965.0</v>
      </c>
      <c r="C2670" s="120">
        <v>0.385</v>
      </c>
      <c r="D2670" s="118" t="s">
        <v>75</v>
      </c>
      <c r="E2670" s="121" t="s">
        <v>710</v>
      </c>
      <c r="F2670" s="39" t="str">
        <f t="shared" si="1"/>
        <v>PBSão José do Brejo do Cruz43965</v>
      </c>
      <c r="G2670" s="120">
        <v>0.385</v>
      </c>
    </row>
    <row r="2671">
      <c r="A2671" s="122" t="s">
        <v>2926</v>
      </c>
      <c r="B2671" s="123">
        <v>43965.0</v>
      </c>
      <c r="C2671" s="114">
        <v>0.516</v>
      </c>
      <c r="D2671" s="122" t="s">
        <v>75</v>
      </c>
      <c r="E2671" s="124" t="s">
        <v>710</v>
      </c>
      <c r="F2671" s="39" t="str">
        <f t="shared" si="1"/>
        <v>PBSão José do Sabugi43965</v>
      </c>
      <c r="G2671" s="114">
        <v>0.516</v>
      </c>
    </row>
    <row r="2672">
      <c r="A2672" s="118" t="s">
        <v>2927</v>
      </c>
      <c r="B2672" s="119">
        <v>43965.0</v>
      </c>
      <c r="C2672" s="120">
        <v>0.425</v>
      </c>
      <c r="D2672" s="118" t="s">
        <v>75</v>
      </c>
      <c r="E2672" s="121" t="s">
        <v>710</v>
      </c>
      <c r="F2672" s="39" t="str">
        <f t="shared" si="1"/>
        <v>PBSão José dos Cordeiros43965</v>
      </c>
      <c r="G2672" s="120">
        <v>0.425</v>
      </c>
    </row>
    <row r="2673">
      <c r="A2673" s="122" t="s">
        <v>2929</v>
      </c>
      <c r="B2673" s="123">
        <v>43965.0</v>
      </c>
      <c r="C2673" s="114">
        <v>0.514</v>
      </c>
      <c r="D2673" s="122" t="s">
        <v>75</v>
      </c>
      <c r="E2673" s="124" t="s">
        <v>710</v>
      </c>
      <c r="F2673" s="39" t="str">
        <f t="shared" si="1"/>
        <v>PBSão José dos Ramos43965</v>
      </c>
      <c r="G2673" s="114">
        <v>0.514</v>
      </c>
    </row>
    <row r="2674">
      <c r="A2674" s="118" t="s">
        <v>2931</v>
      </c>
      <c r="B2674" s="119">
        <v>43965.0</v>
      </c>
      <c r="C2674" s="120">
        <v>0.51</v>
      </c>
      <c r="D2674" s="118" t="s">
        <v>75</v>
      </c>
      <c r="E2674" s="121" t="s">
        <v>710</v>
      </c>
      <c r="F2674" s="39" t="str">
        <f t="shared" si="1"/>
        <v>PBSão Mamede43965</v>
      </c>
      <c r="G2674" s="120">
        <v>0.51</v>
      </c>
    </row>
    <row r="2675">
      <c r="A2675" s="122" t="s">
        <v>2933</v>
      </c>
      <c r="B2675" s="123">
        <v>43965.0</v>
      </c>
      <c r="C2675" s="114">
        <v>0.475</v>
      </c>
      <c r="D2675" s="122" t="s">
        <v>75</v>
      </c>
      <c r="E2675" s="124" t="s">
        <v>710</v>
      </c>
      <c r="F2675" s="39" t="str">
        <f t="shared" si="1"/>
        <v>PBSão Miguel de Taipu43965</v>
      </c>
      <c r="G2675" s="114">
        <v>0.475</v>
      </c>
    </row>
    <row r="2676">
      <c r="A2676" s="118" t="s">
        <v>2934</v>
      </c>
      <c r="B2676" s="119">
        <v>43965.0</v>
      </c>
      <c r="C2676" s="120">
        <v>0.506</v>
      </c>
      <c r="D2676" s="118" t="s">
        <v>75</v>
      </c>
      <c r="E2676" s="121" t="s">
        <v>710</v>
      </c>
      <c r="F2676" s="39" t="str">
        <f t="shared" si="1"/>
        <v>PBSão Sebastião de Lagoa de Roça43965</v>
      </c>
      <c r="G2676" s="120">
        <v>0.506</v>
      </c>
    </row>
    <row r="2677">
      <c r="A2677" s="122" t="s">
        <v>2936</v>
      </c>
      <c r="B2677" s="123">
        <v>43965.0</v>
      </c>
      <c r="C2677" s="114">
        <v>0.507</v>
      </c>
      <c r="D2677" s="122" t="s">
        <v>75</v>
      </c>
      <c r="E2677" s="124" t="s">
        <v>710</v>
      </c>
      <c r="F2677" s="39" t="str">
        <f t="shared" si="1"/>
        <v>PBSão Sebastião do Umbuzeiro43965</v>
      </c>
      <c r="G2677" s="114">
        <v>0.507</v>
      </c>
    </row>
    <row r="2678">
      <c r="A2678" s="118" t="s">
        <v>2937</v>
      </c>
      <c r="B2678" s="119">
        <v>43965.0</v>
      </c>
      <c r="C2678" s="120">
        <v>0.482</v>
      </c>
      <c r="D2678" s="118" t="s">
        <v>75</v>
      </c>
      <c r="E2678" s="121" t="s">
        <v>710</v>
      </c>
      <c r="F2678" s="39" t="str">
        <f t="shared" si="1"/>
        <v>PBSão Vicente do Seridó43965</v>
      </c>
      <c r="G2678" s="120">
        <v>0.482</v>
      </c>
    </row>
    <row r="2679">
      <c r="A2679" s="122" t="s">
        <v>2939</v>
      </c>
      <c r="B2679" s="123">
        <v>43965.0</v>
      </c>
      <c r="C2679" s="114">
        <v>0.455</v>
      </c>
      <c r="D2679" s="122" t="s">
        <v>75</v>
      </c>
      <c r="E2679" s="124" t="s">
        <v>710</v>
      </c>
      <c r="F2679" s="39" t="str">
        <f t="shared" si="1"/>
        <v>PBSapé43965</v>
      </c>
      <c r="G2679" s="114">
        <v>0.455</v>
      </c>
    </row>
    <row r="2680">
      <c r="A2680" s="118" t="s">
        <v>2940</v>
      </c>
      <c r="B2680" s="119">
        <v>43965.0</v>
      </c>
      <c r="C2680" s="120">
        <v>0.402</v>
      </c>
      <c r="D2680" s="118" t="s">
        <v>75</v>
      </c>
      <c r="E2680" s="121" t="s">
        <v>710</v>
      </c>
      <c r="F2680" s="39" t="str">
        <f t="shared" si="1"/>
        <v>PBSerra Branca43965</v>
      </c>
      <c r="G2680" s="120">
        <v>0.402</v>
      </c>
    </row>
    <row r="2681">
      <c r="A2681" s="122" t="s">
        <v>2942</v>
      </c>
      <c r="B2681" s="123">
        <v>43965.0</v>
      </c>
      <c r="C2681" s="114">
        <v>0.438</v>
      </c>
      <c r="D2681" s="122" t="s">
        <v>75</v>
      </c>
      <c r="E2681" s="124" t="s">
        <v>710</v>
      </c>
      <c r="F2681" s="39" t="str">
        <f t="shared" si="1"/>
        <v>PBSerra da Raiz43965</v>
      </c>
      <c r="G2681" s="114">
        <v>0.438</v>
      </c>
    </row>
    <row r="2682">
      <c r="A2682" s="118" t="s">
        <v>2943</v>
      </c>
      <c r="B2682" s="119">
        <v>43965.0</v>
      </c>
      <c r="C2682" s="120">
        <v>0.485</v>
      </c>
      <c r="D2682" s="118" t="s">
        <v>75</v>
      </c>
      <c r="E2682" s="121" t="s">
        <v>710</v>
      </c>
      <c r="F2682" s="39" t="str">
        <f t="shared" si="1"/>
        <v>PBSerra Grande43965</v>
      </c>
      <c r="G2682" s="120">
        <v>0.485</v>
      </c>
    </row>
    <row r="2683">
      <c r="A2683" s="122" t="s">
        <v>2945</v>
      </c>
      <c r="B2683" s="123">
        <v>43965.0</v>
      </c>
      <c r="C2683" s="114">
        <v>0.497</v>
      </c>
      <c r="D2683" s="122" t="s">
        <v>75</v>
      </c>
      <c r="E2683" s="124" t="s">
        <v>710</v>
      </c>
      <c r="F2683" s="39" t="str">
        <f t="shared" si="1"/>
        <v>PBSerra Redonda43965</v>
      </c>
      <c r="G2683" s="114">
        <v>0.497</v>
      </c>
    </row>
    <row r="2684">
      <c r="A2684" s="118" t="s">
        <v>2946</v>
      </c>
      <c r="B2684" s="119">
        <v>43965.0</v>
      </c>
      <c r="C2684" s="120">
        <v>0.496</v>
      </c>
      <c r="D2684" s="118" t="s">
        <v>75</v>
      </c>
      <c r="E2684" s="121" t="s">
        <v>710</v>
      </c>
      <c r="F2684" s="39" t="str">
        <f t="shared" si="1"/>
        <v>PBSerraria43965</v>
      </c>
      <c r="G2684" s="120">
        <v>0.496</v>
      </c>
    </row>
    <row r="2685">
      <c r="A2685" s="122" t="s">
        <v>2948</v>
      </c>
      <c r="B2685" s="123">
        <v>43965.0</v>
      </c>
      <c r="C2685" s="114">
        <v>0.492</v>
      </c>
      <c r="D2685" s="122" t="s">
        <v>75</v>
      </c>
      <c r="E2685" s="124" t="s">
        <v>710</v>
      </c>
      <c r="F2685" s="39" t="str">
        <f t="shared" si="1"/>
        <v>PBSertãozinho43965</v>
      </c>
      <c r="G2685" s="114">
        <v>0.492</v>
      </c>
    </row>
    <row r="2686">
      <c r="A2686" s="118" t="s">
        <v>2949</v>
      </c>
      <c r="B2686" s="119">
        <v>43965.0</v>
      </c>
      <c r="C2686" s="120">
        <v>0.442</v>
      </c>
      <c r="D2686" s="118" t="s">
        <v>75</v>
      </c>
      <c r="E2686" s="121" t="s">
        <v>710</v>
      </c>
      <c r="F2686" s="39" t="str">
        <f t="shared" si="1"/>
        <v>PBSobrado43965</v>
      </c>
      <c r="G2686" s="120">
        <v>0.442</v>
      </c>
    </row>
    <row r="2687">
      <c r="A2687" s="122" t="s">
        <v>2951</v>
      </c>
      <c r="B2687" s="123">
        <v>43965.0</v>
      </c>
      <c r="C2687" s="114">
        <v>0.441</v>
      </c>
      <c r="D2687" s="122" t="s">
        <v>75</v>
      </c>
      <c r="E2687" s="124" t="s">
        <v>710</v>
      </c>
      <c r="F2687" s="39" t="str">
        <f t="shared" si="1"/>
        <v>PBSolânea43965</v>
      </c>
      <c r="G2687" s="114">
        <v>0.441</v>
      </c>
    </row>
    <row r="2688">
      <c r="A2688" s="118" t="s">
        <v>2952</v>
      </c>
      <c r="B2688" s="119">
        <v>43965.0</v>
      </c>
      <c r="C2688" s="120">
        <v>0.389</v>
      </c>
      <c r="D2688" s="118" t="s">
        <v>75</v>
      </c>
      <c r="E2688" s="121" t="s">
        <v>710</v>
      </c>
      <c r="F2688" s="39" t="str">
        <f t="shared" si="1"/>
        <v>PBSoledade43965</v>
      </c>
      <c r="G2688" s="120">
        <v>0.389</v>
      </c>
    </row>
    <row r="2689">
      <c r="A2689" s="122" t="s">
        <v>2954</v>
      </c>
      <c r="B2689" s="123">
        <v>43965.0</v>
      </c>
      <c r="C2689" s="114">
        <v>0.423</v>
      </c>
      <c r="D2689" s="122" t="s">
        <v>75</v>
      </c>
      <c r="E2689" s="124" t="s">
        <v>710</v>
      </c>
      <c r="F2689" s="39" t="str">
        <f t="shared" si="1"/>
        <v>PBSossêgo43965</v>
      </c>
      <c r="G2689" s="114">
        <v>0.423</v>
      </c>
    </row>
    <row r="2690">
      <c r="A2690" s="118" t="s">
        <v>2956</v>
      </c>
      <c r="B2690" s="119">
        <v>43965.0</v>
      </c>
      <c r="C2690" s="120">
        <v>0.428</v>
      </c>
      <c r="D2690" s="118" t="s">
        <v>75</v>
      </c>
      <c r="E2690" s="121" t="s">
        <v>710</v>
      </c>
      <c r="F2690" s="39" t="str">
        <f t="shared" si="1"/>
        <v>PBSousa43965</v>
      </c>
      <c r="G2690" s="120">
        <v>0.428</v>
      </c>
    </row>
    <row r="2691">
      <c r="A2691" s="122" t="s">
        <v>2957</v>
      </c>
      <c r="B2691" s="123">
        <v>43965.0</v>
      </c>
      <c r="C2691" s="114">
        <v>0.375</v>
      </c>
      <c r="D2691" s="122" t="s">
        <v>75</v>
      </c>
      <c r="E2691" s="124" t="s">
        <v>710</v>
      </c>
      <c r="F2691" s="39" t="str">
        <f t="shared" si="1"/>
        <v>PBSumé43965</v>
      </c>
      <c r="G2691" s="114">
        <v>0.375</v>
      </c>
    </row>
    <row r="2692">
      <c r="A2692" s="118" t="s">
        <v>2959</v>
      </c>
      <c r="B2692" s="119">
        <v>43965.0</v>
      </c>
      <c r="C2692" s="120">
        <v>0.514</v>
      </c>
      <c r="D2692" s="118" t="s">
        <v>75</v>
      </c>
      <c r="E2692" s="121" t="s">
        <v>710</v>
      </c>
      <c r="F2692" s="39" t="str">
        <f t="shared" si="1"/>
        <v>PBTacima43965</v>
      </c>
      <c r="G2692" s="120">
        <v>0.514</v>
      </c>
    </row>
    <row r="2693">
      <c r="A2693" s="122" t="s">
        <v>726</v>
      </c>
      <c r="B2693" s="123">
        <v>43965.0</v>
      </c>
      <c r="C2693" s="114">
        <v>0.45</v>
      </c>
      <c r="D2693" s="122" t="s">
        <v>75</v>
      </c>
      <c r="E2693" s="124" t="s">
        <v>710</v>
      </c>
      <c r="F2693" s="39" t="str">
        <f t="shared" si="1"/>
        <v>PBTaperoá43965</v>
      </c>
      <c r="G2693" s="114">
        <v>0.45</v>
      </c>
    </row>
    <row r="2694">
      <c r="A2694" s="118" t="s">
        <v>2960</v>
      </c>
      <c r="B2694" s="119">
        <v>43965.0</v>
      </c>
      <c r="C2694" s="120">
        <v>0.473</v>
      </c>
      <c r="D2694" s="118" t="s">
        <v>75</v>
      </c>
      <c r="E2694" s="121" t="s">
        <v>710</v>
      </c>
      <c r="F2694" s="39" t="str">
        <f t="shared" si="1"/>
        <v>PBTavares43965</v>
      </c>
      <c r="G2694" s="120">
        <v>0.473</v>
      </c>
    </row>
    <row r="2695">
      <c r="A2695" s="122" t="s">
        <v>2962</v>
      </c>
      <c r="B2695" s="123">
        <v>43965.0</v>
      </c>
      <c r="C2695" s="114">
        <v>0.456</v>
      </c>
      <c r="D2695" s="122" t="s">
        <v>75</v>
      </c>
      <c r="E2695" s="124" t="s">
        <v>710</v>
      </c>
      <c r="F2695" s="39" t="str">
        <f t="shared" si="1"/>
        <v>PBTeixeira43965</v>
      </c>
      <c r="G2695" s="114">
        <v>0.456</v>
      </c>
    </row>
    <row r="2696">
      <c r="A2696" s="118" t="s">
        <v>2963</v>
      </c>
      <c r="B2696" s="119">
        <v>43965.0</v>
      </c>
      <c r="C2696" s="120">
        <v>0.469</v>
      </c>
      <c r="D2696" s="118" t="s">
        <v>75</v>
      </c>
      <c r="E2696" s="121" t="s">
        <v>710</v>
      </c>
      <c r="F2696" s="39" t="str">
        <f t="shared" si="1"/>
        <v>PBTenório43965</v>
      </c>
      <c r="G2696" s="120">
        <v>0.469</v>
      </c>
    </row>
    <row r="2697">
      <c r="A2697" s="122" t="s">
        <v>2965</v>
      </c>
      <c r="B2697" s="123">
        <v>43965.0</v>
      </c>
      <c r="C2697" s="114">
        <v>0.503</v>
      </c>
      <c r="D2697" s="122" t="s">
        <v>75</v>
      </c>
      <c r="E2697" s="124" t="s">
        <v>710</v>
      </c>
      <c r="F2697" s="39" t="str">
        <f t="shared" si="1"/>
        <v>PBTriunfo43965</v>
      </c>
      <c r="G2697" s="114">
        <v>0.503</v>
      </c>
    </row>
    <row r="2698">
      <c r="A2698" s="118" t="s">
        <v>2966</v>
      </c>
      <c r="B2698" s="119">
        <v>43965.0</v>
      </c>
      <c r="C2698" s="120">
        <v>0.415</v>
      </c>
      <c r="D2698" s="118" t="s">
        <v>75</v>
      </c>
      <c r="E2698" s="121" t="s">
        <v>710</v>
      </c>
      <c r="F2698" s="39" t="str">
        <f t="shared" si="1"/>
        <v>PBUiraúna43965</v>
      </c>
      <c r="G2698" s="120">
        <v>0.415</v>
      </c>
    </row>
    <row r="2699">
      <c r="A2699" s="122" t="s">
        <v>2968</v>
      </c>
      <c r="B2699" s="123">
        <v>43965.0</v>
      </c>
      <c r="C2699" s="114">
        <v>0.446</v>
      </c>
      <c r="D2699" s="122" t="s">
        <v>75</v>
      </c>
      <c r="E2699" s="124" t="s">
        <v>710</v>
      </c>
      <c r="F2699" s="39" t="str">
        <f t="shared" si="1"/>
        <v>PBUmbuzeiro43965</v>
      </c>
      <c r="G2699" s="114">
        <v>0.446</v>
      </c>
    </row>
    <row r="2700">
      <c r="A2700" s="118" t="s">
        <v>2969</v>
      </c>
      <c r="B2700" s="119">
        <v>43965.0</v>
      </c>
      <c r="C2700" s="120">
        <v>0.493</v>
      </c>
      <c r="D2700" s="118" t="s">
        <v>75</v>
      </c>
      <c r="E2700" s="121" t="s">
        <v>710</v>
      </c>
      <c r="F2700" s="39" t="str">
        <f t="shared" si="1"/>
        <v>PBVárzea43965</v>
      </c>
      <c r="G2700" s="120">
        <v>0.493</v>
      </c>
    </row>
    <row r="2701">
      <c r="A2701" s="122" t="s">
        <v>2972</v>
      </c>
      <c r="B2701" s="123">
        <v>43965.0</v>
      </c>
      <c r="C2701" s="114">
        <v>0.494</v>
      </c>
      <c r="D2701" s="122" t="s">
        <v>75</v>
      </c>
      <c r="E2701" s="124" t="s">
        <v>710</v>
      </c>
      <c r="F2701" s="39" t="str">
        <f t="shared" si="1"/>
        <v>PBVieirópolis43965</v>
      </c>
      <c r="G2701" s="114">
        <v>0.494</v>
      </c>
    </row>
    <row r="2702">
      <c r="A2702" s="118" t="s">
        <v>2974</v>
      </c>
      <c r="B2702" s="119">
        <v>43965.0</v>
      </c>
      <c r="C2702" s="120">
        <v>0.537</v>
      </c>
      <c r="D2702" s="118" t="s">
        <v>75</v>
      </c>
      <c r="E2702" s="121" t="s">
        <v>710</v>
      </c>
      <c r="F2702" s="39" t="str">
        <f t="shared" si="1"/>
        <v>PBVista Serrana43965</v>
      </c>
      <c r="G2702" s="120">
        <v>0.537</v>
      </c>
    </row>
    <row r="2703">
      <c r="A2703" s="122" t="s">
        <v>2975</v>
      </c>
      <c r="B2703" s="123">
        <v>43965.0</v>
      </c>
      <c r="C2703" s="114">
        <v>0.542</v>
      </c>
      <c r="D2703" s="122" t="s">
        <v>75</v>
      </c>
      <c r="E2703" s="124" t="s">
        <v>710</v>
      </c>
      <c r="F2703" s="39" t="str">
        <f t="shared" si="1"/>
        <v>PBZabelê43965</v>
      </c>
      <c r="G2703" s="114">
        <v>0.542</v>
      </c>
    </row>
    <row r="2704">
      <c r="A2704" s="118" t="s">
        <v>2977</v>
      </c>
      <c r="B2704" s="119">
        <v>43965.0</v>
      </c>
      <c r="C2704" s="120">
        <v>0.435</v>
      </c>
      <c r="D2704" s="118" t="s">
        <v>154</v>
      </c>
      <c r="E2704" s="121" t="s">
        <v>710</v>
      </c>
      <c r="F2704" s="39" t="str">
        <f t="shared" si="1"/>
        <v>PRAbatiá43965</v>
      </c>
      <c r="G2704" s="120">
        <v>0.435</v>
      </c>
    </row>
    <row r="2705">
      <c r="A2705" s="122" t="s">
        <v>2979</v>
      </c>
      <c r="B2705" s="123">
        <v>43965.0</v>
      </c>
      <c r="C2705" s="114">
        <v>0.452</v>
      </c>
      <c r="D2705" s="122" t="s">
        <v>154</v>
      </c>
      <c r="E2705" s="124" t="s">
        <v>710</v>
      </c>
      <c r="F2705" s="39" t="str">
        <f t="shared" si="1"/>
        <v>PRAdrianópolis43965</v>
      </c>
      <c r="G2705" s="114">
        <v>0.452</v>
      </c>
    </row>
    <row r="2706">
      <c r="A2706" s="118" t="s">
        <v>2980</v>
      </c>
      <c r="B2706" s="119">
        <v>43965.0</v>
      </c>
      <c r="C2706" s="120">
        <v>0.453</v>
      </c>
      <c r="D2706" s="118" t="s">
        <v>154</v>
      </c>
      <c r="E2706" s="121" t="s">
        <v>710</v>
      </c>
      <c r="F2706" s="39" t="str">
        <f t="shared" si="1"/>
        <v>PRAgudos do Sul43965</v>
      </c>
      <c r="G2706" s="120">
        <v>0.453</v>
      </c>
    </row>
    <row r="2707">
      <c r="A2707" s="122" t="s">
        <v>2981</v>
      </c>
      <c r="B2707" s="123">
        <v>43965.0</v>
      </c>
      <c r="C2707" s="114">
        <v>0.38</v>
      </c>
      <c r="D2707" s="122" t="s">
        <v>154</v>
      </c>
      <c r="E2707" s="124" t="s">
        <v>710</v>
      </c>
      <c r="F2707" s="39" t="str">
        <f t="shared" si="1"/>
        <v>PRAlmirante Tamandaré43965</v>
      </c>
      <c r="G2707" s="114">
        <v>0.38</v>
      </c>
    </row>
    <row r="2708">
      <c r="A2708" s="118" t="s">
        <v>2982</v>
      </c>
      <c r="B2708" s="119">
        <v>43965.0</v>
      </c>
      <c r="C2708" s="120">
        <v>0.367</v>
      </c>
      <c r="D2708" s="118" t="s">
        <v>154</v>
      </c>
      <c r="E2708" s="121" t="s">
        <v>710</v>
      </c>
      <c r="F2708" s="39" t="str">
        <f t="shared" si="1"/>
        <v>PRAltamira do Paraná43965</v>
      </c>
      <c r="G2708" s="120">
        <v>0.367</v>
      </c>
    </row>
    <row r="2709">
      <c r="A2709" s="122" t="s">
        <v>2984</v>
      </c>
      <c r="B2709" s="123">
        <v>43965.0</v>
      </c>
      <c r="C2709" s="114">
        <v>0.5</v>
      </c>
      <c r="D2709" s="122" t="s">
        <v>154</v>
      </c>
      <c r="E2709" s="124" t="s">
        <v>710</v>
      </c>
      <c r="F2709" s="39" t="str">
        <f t="shared" si="1"/>
        <v>PRAlto Paraíso43965</v>
      </c>
      <c r="G2709" s="114">
        <v>0.5</v>
      </c>
    </row>
    <row r="2710">
      <c r="A2710" s="118" t="s">
        <v>2985</v>
      </c>
      <c r="B2710" s="119">
        <v>43965.0</v>
      </c>
      <c r="C2710" s="120">
        <v>0.348</v>
      </c>
      <c r="D2710" s="118" t="s">
        <v>154</v>
      </c>
      <c r="E2710" s="121" t="s">
        <v>710</v>
      </c>
      <c r="F2710" s="39" t="str">
        <f t="shared" si="1"/>
        <v>PRAlto Paraná43965</v>
      </c>
      <c r="G2710" s="120">
        <v>0.348</v>
      </c>
    </row>
    <row r="2711">
      <c r="A2711" s="122" t="s">
        <v>2987</v>
      </c>
      <c r="B2711" s="123">
        <v>43965.0</v>
      </c>
      <c r="C2711" s="114">
        <v>0.363</v>
      </c>
      <c r="D2711" s="122" t="s">
        <v>154</v>
      </c>
      <c r="E2711" s="124" t="s">
        <v>710</v>
      </c>
      <c r="F2711" s="39" t="str">
        <f t="shared" si="1"/>
        <v>PRAlto Piquiri43965</v>
      </c>
      <c r="G2711" s="114">
        <v>0.363</v>
      </c>
    </row>
    <row r="2712">
      <c r="A2712" s="118" t="s">
        <v>2989</v>
      </c>
      <c r="B2712" s="119">
        <v>43965.0</v>
      </c>
      <c r="C2712" s="120">
        <v>0.366</v>
      </c>
      <c r="D2712" s="118" t="s">
        <v>154</v>
      </c>
      <c r="E2712" s="121" t="s">
        <v>710</v>
      </c>
      <c r="F2712" s="39" t="str">
        <f t="shared" si="1"/>
        <v>PRAltônia43965</v>
      </c>
      <c r="G2712" s="120">
        <v>0.366</v>
      </c>
    </row>
    <row r="2713">
      <c r="A2713" s="122" t="s">
        <v>2990</v>
      </c>
      <c r="B2713" s="123">
        <v>43965.0</v>
      </c>
      <c r="C2713" s="114">
        <v>0.403</v>
      </c>
      <c r="D2713" s="122" t="s">
        <v>154</v>
      </c>
      <c r="E2713" s="124" t="s">
        <v>710</v>
      </c>
      <c r="F2713" s="39" t="str">
        <f t="shared" si="1"/>
        <v>PRAlvorada do Sul43965</v>
      </c>
      <c r="G2713" s="114">
        <v>0.403</v>
      </c>
    </row>
    <row r="2714">
      <c r="A2714" s="118" t="s">
        <v>2993</v>
      </c>
      <c r="B2714" s="119">
        <v>43965.0</v>
      </c>
      <c r="C2714" s="120">
        <v>0.316</v>
      </c>
      <c r="D2714" s="118" t="s">
        <v>154</v>
      </c>
      <c r="E2714" s="121" t="s">
        <v>710</v>
      </c>
      <c r="F2714" s="39" t="str">
        <f t="shared" si="1"/>
        <v>PRAmaporã43965</v>
      </c>
      <c r="G2714" s="120">
        <v>0.316</v>
      </c>
    </row>
    <row r="2715">
      <c r="A2715" s="122" t="s">
        <v>2994</v>
      </c>
      <c r="B2715" s="123">
        <v>43965.0</v>
      </c>
      <c r="C2715" s="114">
        <v>0.373</v>
      </c>
      <c r="D2715" s="122" t="s">
        <v>154</v>
      </c>
      <c r="E2715" s="124" t="s">
        <v>710</v>
      </c>
      <c r="F2715" s="39" t="str">
        <f t="shared" si="1"/>
        <v>PRAmpére43965</v>
      </c>
      <c r="G2715" s="114">
        <v>0.373</v>
      </c>
    </row>
    <row r="2716">
      <c r="A2716" s="118" t="s">
        <v>2995</v>
      </c>
      <c r="B2716" s="119">
        <v>43965.0</v>
      </c>
      <c r="C2716" s="120">
        <v>0.372</v>
      </c>
      <c r="D2716" s="118" t="s">
        <v>154</v>
      </c>
      <c r="E2716" s="121" t="s">
        <v>710</v>
      </c>
      <c r="F2716" s="39" t="str">
        <f t="shared" si="1"/>
        <v>PRAnahy43965</v>
      </c>
      <c r="G2716" s="120">
        <v>0.372</v>
      </c>
    </row>
    <row r="2717">
      <c r="A2717" s="122" t="s">
        <v>2997</v>
      </c>
      <c r="B2717" s="123">
        <v>43965.0</v>
      </c>
      <c r="C2717" s="114">
        <v>0.342</v>
      </c>
      <c r="D2717" s="122" t="s">
        <v>154</v>
      </c>
      <c r="E2717" s="124" t="s">
        <v>710</v>
      </c>
      <c r="F2717" s="39" t="str">
        <f t="shared" si="1"/>
        <v>PRAndirá43965</v>
      </c>
      <c r="G2717" s="114">
        <v>0.342</v>
      </c>
    </row>
    <row r="2718">
      <c r="A2718" s="118" t="s">
        <v>2998</v>
      </c>
      <c r="B2718" s="119">
        <v>43965.0</v>
      </c>
      <c r="C2718" s="120">
        <v>0.343</v>
      </c>
      <c r="D2718" s="118" t="s">
        <v>154</v>
      </c>
      <c r="E2718" s="121" t="s">
        <v>710</v>
      </c>
      <c r="F2718" s="39" t="str">
        <f t="shared" si="1"/>
        <v>PRÂngulo43965</v>
      </c>
      <c r="G2718" s="120">
        <v>0.343</v>
      </c>
    </row>
    <row r="2719">
      <c r="A2719" s="122" t="s">
        <v>3000</v>
      </c>
      <c r="B2719" s="123">
        <v>43965.0</v>
      </c>
      <c r="C2719" s="114">
        <v>0.385</v>
      </c>
      <c r="D2719" s="122" t="s">
        <v>154</v>
      </c>
      <c r="E2719" s="124" t="s">
        <v>710</v>
      </c>
      <c r="F2719" s="39" t="str">
        <f t="shared" si="1"/>
        <v>PRAntonina43965</v>
      </c>
      <c r="G2719" s="114">
        <v>0.385</v>
      </c>
    </row>
    <row r="2720">
      <c r="A2720" s="118" t="s">
        <v>3001</v>
      </c>
      <c r="B2720" s="119">
        <v>43965.0</v>
      </c>
      <c r="C2720" s="120">
        <v>0.49</v>
      </c>
      <c r="D2720" s="118" t="s">
        <v>154</v>
      </c>
      <c r="E2720" s="121" t="s">
        <v>710</v>
      </c>
      <c r="F2720" s="39" t="str">
        <f t="shared" si="1"/>
        <v>PRAntônio Olinto43965</v>
      </c>
      <c r="G2720" s="120">
        <v>0.49</v>
      </c>
    </row>
    <row r="2721">
      <c r="A2721" s="122" t="s">
        <v>3003</v>
      </c>
      <c r="B2721" s="123">
        <v>43965.0</v>
      </c>
      <c r="C2721" s="114">
        <v>0.358</v>
      </c>
      <c r="D2721" s="122" t="s">
        <v>154</v>
      </c>
      <c r="E2721" s="124" t="s">
        <v>710</v>
      </c>
      <c r="F2721" s="39" t="str">
        <f t="shared" si="1"/>
        <v>PRApucarana43965</v>
      </c>
      <c r="G2721" s="114">
        <v>0.358</v>
      </c>
    </row>
    <row r="2722">
      <c r="A2722" s="118" t="s">
        <v>3004</v>
      </c>
      <c r="B2722" s="119">
        <v>43965.0</v>
      </c>
      <c r="C2722" s="120">
        <v>0.341</v>
      </c>
      <c r="D2722" s="118" t="s">
        <v>154</v>
      </c>
      <c r="E2722" s="121" t="s">
        <v>710</v>
      </c>
      <c r="F2722" s="39" t="str">
        <f t="shared" si="1"/>
        <v>PRArapongas43965</v>
      </c>
      <c r="G2722" s="120">
        <v>0.341</v>
      </c>
    </row>
    <row r="2723">
      <c r="A2723" s="122" t="s">
        <v>3006</v>
      </c>
      <c r="B2723" s="123">
        <v>43965.0</v>
      </c>
      <c r="C2723" s="114">
        <v>0.409</v>
      </c>
      <c r="D2723" s="122" t="s">
        <v>154</v>
      </c>
      <c r="E2723" s="124" t="s">
        <v>710</v>
      </c>
      <c r="F2723" s="39" t="str">
        <f t="shared" si="1"/>
        <v>PRArapoti43965</v>
      </c>
      <c r="G2723" s="114">
        <v>0.409</v>
      </c>
    </row>
    <row r="2724">
      <c r="A2724" s="118" t="s">
        <v>3007</v>
      </c>
      <c r="B2724" s="119">
        <v>43965.0</v>
      </c>
      <c r="C2724" s="120">
        <v>0.381</v>
      </c>
      <c r="D2724" s="118" t="s">
        <v>154</v>
      </c>
      <c r="E2724" s="121" t="s">
        <v>710</v>
      </c>
      <c r="F2724" s="39" t="str">
        <f t="shared" si="1"/>
        <v>PRArapuã43965</v>
      </c>
      <c r="G2724" s="120">
        <v>0.381</v>
      </c>
    </row>
    <row r="2725">
      <c r="A2725" s="122" t="s">
        <v>2717</v>
      </c>
      <c r="B2725" s="123">
        <v>43965.0</v>
      </c>
      <c r="C2725" s="114">
        <v>0.369</v>
      </c>
      <c r="D2725" s="122" t="s">
        <v>154</v>
      </c>
      <c r="E2725" s="124" t="s">
        <v>710</v>
      </c>
      <c r="F2725" s="39" t="str">
        <f t="shared" si="1"/>
        <v>PRAraruna43965</v>
      </c>
      <c r="G2725" s="114">
        <v>0.369</v>
      </c>
    </row>
    <row r="2726">
      <c r="A2726" s="118" t="s">
        <v>3009</v>
      </c>
      <c r="B2726" s="119">
        <v>43965.0</v>
      </c>
      <c r="C2726" s="120">
        <v>0.38</v>
      </c>
      <c r="D2726" s="118" t="s">
        <v>154</v>
      </c>
      <c r="E2726" s="121" t="s">
        <v>710</v>
      </c>
      <c r="F2726" s="39" t="str">
        <f t="shared" si="1"/>
        <v>PRAraucária43965</v>
      </c>
      <c r="G2726" s="120">
        <v>0.38</v>
      </c>
    </row>
    <row r="2727">
      <c r="A2727" s="122" t="s">
        <v>3010</v>
      </c>
      <c r="B2727" s="123">
        <v>43965.0</v>
      </c>
      <c r="C2727" s="114">
        <v>0.379</v>
      </c>
      <c r="D2727" s="122" t="s">
        <v>154</v>
      </c>
      <c r="E2727" s="124" t="s">
        <v>710</v>
      </c>
      <c r="F2727" s="39" t="str">
        <f t="shared" si="1"/>
        <v>PRAssaí43965</v>
      </c>
      <c r="G2727" s="114">
        <v>0.379</v>
      </c>
    </row>
    <row r="2728">
      <c r="A2728" s="118" t="s">
        <v>3011</v>
      </c>
      <c r="B2728" s="119">
        <v>43965.0</v>
      </c>
      <c r="C2728" s="120">
        <v>0.386</v>
      </c>
      <c r="D2728" s="118" t="s">
        <v>154</v>
      </c>
      <c r="E2728" s="121" t="s">
        <v>710</v>
      </c>
      <c r="F2728" s="39" t="str">
        <f t="shared" si="1"/>
        <v>PRAssis Chateaubriand43965</v>
      </c>
      <c r="G2728" s="120">
        <v>0.386</v>
      </c>
    </row>
    <row r="2729">
      <c r="A2729" s="122" t="s">
        <v>3013</v>
      </c>
      <c r="B2729" s="123">
        <v>43965.0</v>
      </c>
      <c r="C2729" s="114">
        <v>0.343</v>
      </c>
      <c r="D2729" s="122" t="s">
        <v>154</v>
      </c>
      <c r="E2729" s="124" t="s">
        <v>710</v>
      </c>
      <c r="F2729" s="39" t="str">
        <f t="shared" si="1"/>
        <v>PRAstorga43965</v>
      </c>
      <c r="G2729" s="114">
        <v>0.343</v>
      </c>
    </row>
    <row r="2730">
      <c r="A2730" s="118" t="s">
        <v>105</v>
      </c>
      <c r="B2730" s="119">
        <v>43965.0</v>
      </c>
      <c r="C2730" s="120">
        <v>0.292</v>
      </c>
      <c r="D2730" s="118" t="s">
        <v>154</v>
      </c>
      <c r="E2730" s="121" t="s">
        <v>710</v>
      </c>
      <c r="F2730" s="39" t="str">
        <f t="shared" si="1"/>
        <v>PRAtalaia43965</v>
      </c>
      <c r="G2730" s="120">
        <v>0.292</v>
      </c>
    </row>
    <row r="2731">
      <c r="A2731" s="122" t="s">
        <v>3014</v>
      </c>
      <c r="B2731" s="123">
        <v>43965.0</v>
      </c>
      <c r="C2731" s="114">
        <v>0.381</v>
      </c>
      <c r="D2731" s="122" t="s">
        <v>154</v>
      </c>
      <c r="E2731" s="124" t="s">
        <v>710</v>
      </c>
      <c r="F2731" s="39" t="str">
        <f t="shared" si="1"/>
        <v>PRBalsa Nova43965</v>
      </c>
      <c r="G2731" s="114">
        <v>0.381</v>
      </c>
    </row>
    <row r="2732">
      <c r="A2732" s="118" t="s">
        <v>1677</v>
      </c>
      <c r="B2732" s="119">
        <v>43965.0</v>
      </c>
      <c r="C2732" s="120">
        <v>0.378</v>
      </c>
      <c r="D2732" s="118" t="s">
        <v>154</v>
      </c>
      <c r="E2732" s="121" t="s">
        <v>710</v>
      </c>
      <c r="F2732" s="39" t="str">
        <f t="shared" si="1"/>
        <v>PRBandeirantes43965</v>
      </c>
      <c r="G2732" s="120">
        <v>0.378</v>
      </c>
    </row>
    <row r="2733">
      <c r="A2733" s="122" t="s">
        <v>3016</v>
      </c>
      <c r="B2733" s="123">
        <v>43965.0</v>
      </c>
      <c r="C2733" s="114">
        <v>0.318</v>
      </c>
      <c r="D2733" s="122" t="s">
        <v>154</v>
      </c>
      <c r="E2733" s="124" t="s">
        <v>710</v>
      </c>
      <c r="F2733" s="39" t="str">
        <f t="shared" si="1"/>
        <v>PRBarbosa Ferraz43965</v>
      </c>
      <c r="G2733" s="114">
        <v>0.318</v>
      </c>
    </row>
    <row r="2734">
      <c r="A2734" s="118" t="s">
        <v>3019</v>
      </c>
      <c r="B2734" s="119">
        <v>43965.0</v>
      </c>
      <c r="C2734" s="120">
        <v>0.469</v>
      </c>
      <c r="D2734" s="118" t="s">
        <v>154</v>
      </c>
      <c r="E2734" s="121" t="s">
        <v>710</v>
      </c>
      <c r="F2734" s="39" t="str">
        <f t="shared" si="1"/>
        <v>PRBarra do Jacaré43965</v>
      </c>
      <c r="G2734" s="120">
        <v>0.469</v>
      </c>
    </row>
    <row r="2735">
      <c r="A2735" s="122" t="s">
        <v>3020</v>
      </c>
      <c r="B2735" s="123">
        <v>43965.0</v>
      </c>
      <c r="C2735" s="114">
        <v>0.333</v>
      </c>
      <c r="D2735" s="122" t="s">
        <v>154</v>
      </c>
      <c r="E2735" s="124" t="s">
        <v>710</v>
      </c>
      <c r="F2735" s="39" t="str">
        <f t="shared" si="1"/>
        <v>PRBarracão43965</v>
      </c>
      <c r="G2735" s="114">
        <v>0.333</v>
      </c>
    </row>
    <row r="2736">
      <c r="A2736" s="118" t="s">
        <v>3022</v>
      </c>
      <c r="B2736" s="119">
        <v>43965.0</v>
      </c>
      <c r="C2736" s="120">
        <v>0.6</v>
      </c>
      <c r="D2736" s="118" t="s">
        <v>154</v>
      </c>
      <c r="E2736" s="121" t="s">
        <v>710</v>
      </c>
      <c r="F2736" s="39" t="str">
        <f t="shared" si="1"/>
        <v>PRBela Vista da Caroba43965</v>
      </c>
      <c r="G2736" s="120">
        <v>0.6</v>
      </c>
    </row>
    <row r="2737">
      <c r="A2737" s="122" t="s">
        <v>3023</v>
      </c>
      <c r="B2737" s="123">
        <v>43965.0</v>
      </c>
      <c r="C2737" s="114">
        <v>0.338</v>
      </c>
      <c r="D2737" s="122" t="s">
        <v>154</v>
      </c>
      <c r="E2737" s="124" t="s">
        <v>710</v>
      </c>
      <c r="F2737" s="39" t="str">
        <f t="shared" si="1"/>
        <v>PRBela Vista do Paraíso43965</v>
      </c>
      <c r="G2737" s="114">
        <v>0.338</v>
      </c>
    </row>
    <row r="2738">
      <c r="A2738" s="118" t="s">
        <v>3024</v>
      </c>
      <c r="B2738" s="119">
        <v>43965.0</v>
      </c>
      <c r="C2738" s="120">
        <v>0.404</v>
      </c>
      <c r="D2738" s="118" t="s">
        <v>154</v>
      </c>
      <c r="E2738" s="121" t="s">
        <v>710</v>
      </c>
      <c r="F2738" s="39" t="str">
        <f t="shared" si="1"/>
        <v>PRBituruna43965</v>
      </c>
      <c r="G2738" s="120">
        <v>0.404</v>
      </c>
    </row>
    <row r="2739">
      <c r="A2739" s="122" t="s">
        <v>1042</v>
      </c>
      <c r="B2739" s="123">
        <v>43965.0</v>
      </c>
      <c r="C2739" s="114">
        <v>0.419</v>
      </c>
      <c r="D2739" s="122" t="s">
        <v>154</v>
      </c>
      <c r="E2739" s="124" t="s">
        <v>710</v>
      </c>
      <c r="F2739" s="39" t="str">
        <f t="shared" si="1"/>
        <v>PRBoa Esperança43965</v>
      </c>
      <c r="G2739" s="114">
        <v>0.419</v>
      </c>
    </row>
    <row r="2740">
      <c r="A2740" s="118" t="s">
        <v>3025</v>
      </c>
      <c r="B2740" s="119">
        <v>43965.0</v>
      </c>
      <c r="C2740" s="120">
        <v>0.524</v>
      </c>
      <c r="D2740" s="118" t="s">
        <v>154</v>
      </c>
      <c r="E2740" s="121" t="s">
        <v>710</v>
      </c>
      <c r="F2740" s="39" t="str">
        <f t="shared" si="1"/>
        <v>PRBoa Esperança do Iguaçu43965</v>
      </c>
      <c r="G2740" s="120">
        <v>0.524</v>
      </c>
    </row>
    <row r="2741">
      <c r="A2741" s="122" t="s">
        <v>3026</v>
      </c>
      <c r="B2741" s="123">
        <v>43965.0</v>
      </c>
      <c r="C2741" s="114">
        <v>0.439</v>
      </c>
      <c r="D2741" s="122" t="s">
        <v>154</v>
      </c>
      <c r="E2741" s="124" t="s">
        <v>710</v>
      </c>
      <c r="F2741" s="39" t="str">
        <f t="shared" si="1"/>
        <v>PRBoa Ventura de São Roque43965</v>
      </c>
      <c r="G2741" s="114">
        <v>0.439</v>
      </c>
    </row>
    <row r="2742">
      <c r="A2742" s="118" t="s">
        <v>3027</v>
      </c>
      <c r="B2742" s="119">
        <v>43965.0</v>
      </c>
      <c r="C2742" s="120">
        <v>0.364</v>
      </c>
      <c r="D2742" s="118" t="s">
        <v>154</v>
      </c>
      <c r="E2742" s="121" t="s">
        <v>710</v>
      </c>
      <c r="F2742" s="39" t="str">
        <f t="shared" si="1"/>
        <v>PRBoa Vista da Aparecida43965</v>
      </c>
      <c r="G2742" s="120">
        <v>0.364</v>
      </c>
    </row>
    <row r="2743">
      <c r="A2743" s="122" t="s">
        <v>3028</v>
      </c>
      <c r="B2743" s="123">
        <v>43965.0</v>
      </c>
      <c r="C2743" s="114">
        <v>0.348</v>
      </c>
      <c r="D2743" s="122" t="s">
        <v>154</v>
      </c>
      <c r="E2743" s="124" t="s">
        <v>710</v>
      </c>
      <c r="F2743" s="39" t="str">
        <f t="shared" si="1"/>
        <v>PRBocaiuva do Sul43965</v>
      </c>
      <c r="G2743" s="114">
        <v>0.348</v>
      </c>
    </row>
    <row r="2744">
      <c r="A2744" s="118" t="s">
        <v>1823</v>
      </c>
      <c r="B2744" s="119">
        <v>43965.0</v>
      </c>
      <c r="C2744" s="120">
        <v>0.288</v>
      </c>
      <c r="D2744" s="118" t="s">
        <v>154</v>
      </c>
      <c r="E2744" s="121" t="s">
        <v>710</v>
      </c>
      <c r="F2744" s="39" t="str">
        <f t="shared" si="1"/>
        <v>PRBom Sucesso43965</v>
      </c>
      <c r="G2744" s="120">
        <v>0.288</v>
      </c>
    </row>
    <row r="2745">
      <c r="A2745" s="122" t="s">
        <v>3029</v>
      </c>
      <c r="B2745" s="123">
        <v>43965.0</v>
      </c>
      <c r="C2745" s="114">
        <v>0.348</v>
      </c>
      <c r="D2745" s="122" t="s">
        <v>154</v>
      </c>
      <c r="E2745" s="124" t="s">
        <v>710</v>
      </c>
      <c r="F2745" s="39" t="str">
        <f t="shared" si="1"/>
        <v>PRBom Sucesso do Sul43965</v>
      </c>
      <c r="G2745" s="114">
        <v>0.348</v>
      </c>
    </row>
    <row r="2746">
      <c r="A2746" s="118" t="s">
        <v>3030</v>
      </c>
      <c r="B2746" s="119">
        <v>43965.0</v>
      </c>
      <c r="C2746" s="120">
        <v>0.371</v>
      </c>
      <c r="D2746" s="118" t="s">
        <v>154</v>
      </c>
      <c r="E2746" s="121" t="s">
        <v>710</v>
      </c>
      <c r="F2746" s="39" t="str">
        <f t="shared" si="1"/>
        <v>PRBorrazópolis43965</v>
      </c>
      <c r="G2746" s="120">
        <v>0.371</v>
      </c>
    </row>
    <row r="2747">
      <c r="A2747" s="122" t="s">
        <v>3031</v>
      </c>
      <c r="B2747" s="123">
        <v>43965.0</v>
      </c>
      <c r="C2747" s="114">
        <v>0.483</v>
      </c>
      <c r="D2747" s="122" t="s">
        <v>154</v>
      </c>
      <c r="E2747" s="124" t="s">
        <v>710</v>
      </c>
      <c r="F2747" s="39" t="str">
        <f t="shared" si="1"/>
        <v>PRBraganey43965</v>
      </c>
      <c r="G2747" s="114">
        <v>0.483</v>
      </c>
    </row>
    <row r="2748">
      <c r="A2748" s="118" t="s">
        <v>3032</v>
      </c>
      <c r="B2748" s="119">
        <v>43965.0</v>
      </c>
      <c r="C2748" s="120">
        <v>0.469</v>
      </c>
      <c r="D2748" s="118" t="s">
        <v>154</v>
      </c>
      <c r="E2748" s="121" t="s">
        <v>710</v>
      </c>
      <c r="F2748" s="39" t="str">
        <f t="shared" si="1"/>
        <v>PRBrasilândia do Sul43965</v>
      </c>
      <c r="G2748" s="120">
        <v>0.469</v>
      </c>
    </row>
    <row r="2749">
      <c r="A2749" s="122" t="s">
        <v>3033</v>
      </c>
      <c r="B2749" s="123">
        <v>43965.0</v>
      </c>
      <c r="C2749" s="114">
        <v>0.386</v>
      </c>
      <c r="D2749" s="122" t="s">
        <v>154</v>
      </c>
      <c r="E2749" s="124" t="s">
        <v>710</v>
      </c>
      <c r="F2749" s="39" t="str">
        <f t="shared" si="1"/>
        <v>PRCafeara43965</v>
      </c>
      <c r="G2749" s="114">
        <v>0.386</v>
      </c>
    </row>
    <row r="2750">
      <c r="A2750" s="118" t="s">
        <v>3034</v>
      </c>
      <c r="B2750" s="119">
        <v>43965.0</v>
      </c>
      <c r="C2750" s="120">
        <v>0.381</v>
      </c>
      <c r="D2750" s="118" t="s">
        <v>154</v>
      </c>
      <c r="E2750" s="121" t="s">
        <v>710</v>
      </c>
      <c r="F2750" s="39" t="str">
        <f t="shared" si="1"/>
        <v>PRCafelândia43965</v>
      </c>
      <c r="G2750" s="120">
        <v>0.381</v>
      </c>
    </row>
    <row r="2751">
      <c r="A2751" s="122" t="s">
        <v>3035</v>
      </c>
      <c r="B2751" s="123">
        <v>43965.0</v>
      </c>
      <c r="C2751" s="114">
        <v>0.439</v>
      </c>
      <c r="D2751" s="122" t="s">
        <v>154</v>
      </c>
      <c r="E2751" s="124" t="s">
        <v>710</v>
      </c>
      <c r="F2751" s="39" t="str">
        <f t="shared" si="1"/>
        <v>PRCafezal do Sul43965</v>
      </c>
      <c r="G2751" s="114">
        <v>0.439</v>
      </c>
    </row>
    <row r="2752">
      <c r="A2752" s="118" t="s">
        <v>3037</v>
      </c>
      <c r="B2752" s="119">
        <v>43965.0</v>
      </c>
      <c r="C2752" s="120">
        <v>0.294</v>
      </c>
      <c r="D2752" s="118" t="s">
        <v>154</v>
      </c>
      <c r="E2752" s="121" t="s">
        <v>710</v>
      </c>
      <c r="F2752" s="39" t="str">
        <f t="shared" si="1"/>
        <v>PRCalifórnia43965</v>
      </c>
      <c r="G2752" s="120">
        <v>0.294</v>
      </c>
    </row>
    <row r="2753">
      <c r="A2753" s="122" t="s">
        <v>3039</v>
      </c>
      <c r="B2753" s="123">
        <v>43965.0</v>
      </c>
      <c r="C2753" s="114">
        <v>0.357</v>
      </c>
      <c r="D2753" s="122" t="s">
        <v>154</v>
      </c>
      <c r="E2753" s="124" t="s">
        <v>710</v>
      </c>
      <c r="F2753" s="39" t="str">
        <f t="shared" si="1"/>
        <v>PRCambará43965</v>
      </c>
      <c r="G2753" s="114">
        <v>0.357</v>
      </c>
    </row>
    <row r="2754">
      <c r="A2754" s="118" t="s">
        <v>3041</v>
      </c>
      <c r="B2754" s="119">
        <v>43965.0</v>
      </c>
      <c r="C2754" s="120">
        <v>0.348</v>
      </c>
      <c r="D2754" s="118" t="s">
        <v>154</v>
      </c>
      <c r="E2754" s="121" t="s">
        <v>710</v>
      </c>
      <c r="F2754" s="39" t="str">
        <f t="shared" si="1"/>
        <v>PRCambé43965</v>
      </c>
      <c r="G2754" s="120">
        <v>0.348</v>
      </c>
    </row>
    <row r="2755">
      <c r="A2755" s="122" t="s">
        <v>3042</v>
      </c>
      <c r="B2755" s="123">
        <v>43965.0</v>
      </c>
      <c r="C2755" s="114">
        <v>0.361</v>
      </c>
      <c r="D2755" s="122" t="s">
        <v>154</v>
      </c>
      <c r="E2755" s="124" t="s">
        <v>710</v>
      </c>
      <c r="F2755" s="39" t="str">
        <f t="shared" si="1"/>
        <v>PRCambira43965</v>
      </c>
      <c r="G2755" s="114">
        <v>0.361</v>
      </c>
    </row>
    <row r="2756">
      <c r="A2756" s="118" t="s">
        <v>3043</v>
      </c>
      <c r="B2756" s="119">
        <v>43965.0</v>
      </c>
      <c r="C2756" s="120">
        <v>0.328</v>
      </c>
      <c r="D2756" s="118" t="s">
        <v>154</v>
      </c>
      <c r="E2756" s="121" t="s">
        <v>710</v>
      </c>
      <c r="F2756" s="39" t="str">
        <f t="shared" si="1"/>
        <v>PRCampina da Lagoa43965</v>
      </c>
      <c r="G2756" s="120">
        <v>0.328</v>
      </c>
    </row>
    <row r="2757">
      <c r="A2757" s="122" t="s">
        <v>3044</v>
      </c>
      <c r="B2757" s="123">
        <v>43965.0</v>
      </c>
      <c r="C2757" s="114">
        <v>0.391</v>
      </c>
      <c r="D2757" s="122" t="s">
        <v>154</v>
      </c>
      <c r="E2757" s="124" t="s">
        <v>710</v>
      </c>
      <c r="F2757" s="39" t="str">
        <f t="shared" si="1"/>
        <v>PRCampina Grande do Sul43965</v>
      </c>
      <c r="G2757" s="114">
        <v>0.391</v>
      </c>
    </row>
    <row r="2758">
      <c r="A2758" s="118" t="s">
        <v>3045</v>
      </c>
      <c r="B2758" s="119">
        <v>43965.0</v>
      </c>
      <c r="C2758" s="120">
        <v>0.444</v>
      </c>
      <c r="D2758" s="118" t="s">
        <v>154</v>
      </c>
      <c r="E2758" s="121" t="s">
        <v>710</v>
      </c>
      <c r="F2758" s="39" t="str">
        <f t="shared" si="1"/>
        <v>PRCampo Bonito43965</v>
      </c>
      <c r="G2758" s="120">
        <v>0.444</v>
      </c>
    </row>
    <row r="2759">
      <c r="A2759" s="122" t="s">
        <v>3046</v>
      </c>
      <c r="B2759" s="123">
        <v>43965.0</v>
      </c>
      <c r="C2759" s="114">
        <v>0.466</v>
      </c>
      <c r="D2759" s="122" t="s">
        <v>154</v>
      </c>
      <c r="E2759" s="124" t="s">
        <v>710</v>
      </c>
      <c r="F2759" s="39" t="str">
        <f t="shared" si="1"/>
        <v>PRCampo do Tenente43965</v>
      </c>
      <c r="G2759" s="114">
        <v>0.466</v>
      </c>
    </row>
    <row r="2760">
      <c r="A2760" s="118" t="s">
        <v>3047</v>
      </c>
      <c r="B2760" s="119">
        <v>43965.0</v>
      </c>
      <c r="C2760" s="120">
        <v>0.388</v>
      </c>
      <c r="D2760" s="118" t="s">
        <v>154</v>
      </c>
      <c r="E2760" s="121" t="s">
        <v>710</v>
      </c>
      <c r="F2760" s="39" t="str">
        <f t="shared" si="1"/>
        <v>PRCampo Largo43965</v>
      </c>
      <c r="G2760" s="120">
        <v>0.388</v>
      </c>
    </row>
    <row r="2761">
      <c r="A2761" s="122" t="s">
        <v>3048</v>
      </c>
      <c r="B2761" s="123">
        <v>43965.0</v>
      </c>
      <c r="C2761" s="114">
        <v>0.352</v>
      </c>
      <c r="D2761" s="122" t="s">
        <v>154</v>
      </c>
      <c r="E2761" s="124" t="s">
        <v>710</v>
      </c>
      <c r="F2761" s="39" t="str">
        <f t="shared" si="1"/>
        <v>PRCampo Magro43965</v>
      </c>
      <c r="G2761" s="114">
        <v>0.352</v>
      </c>
    </row>
    <row r="2762">
      <c r="A2762" s="118" t="s">
        <v>3049</v>
      </c>
      <c r="B2762" s="119">
        <v>43965.0</v>
      </c>
      <c r="C2762" s="120">
        <v>0.378</v>
      </c>
      <c r="D2762" s="118" t="s">
        <v>154</v>
      </c>
      <c r="E2762" s="121" t="s">
        <v>710</v>
      </c>
      <c r="F2762" s="39" t="str">
        <f t="shared" si="1"/>
        <v>PRCampo Mourão43965</v>
      </c>
      <c r="G2762" s="120">
        <v>0.378</v>
      </c>
    </row>
    <row r="2763">
      <c r="A2763" s="122" t="s">
        <v>3050</v>
      </c>
      <c r="B2763" s="123">
        <v>43965.0</v>
      </c>
      <c r="C2763" s="114">
        <v>0.323</v>
      </c>
      <c r="D2763" s="122" t="s">
        <v>154</v>
      </c>
      <c r="E2763" s="124" t="s">
        <v>710</v>
      </c>
      <c r="F2763" s="39" t="str">
        <f t="shared" si="1"/>
        <v>PRCândido de Abreu43965</v>
      </c>
      <c r="G2763" s="114">
        <v>0.323</v>
      </c>
    </row>
    <row r="2764">
      <c r="A2764" s="118" t="s">
        <v>3051</v>
      </c>
      <c r="B2764" s="119">
        <v>43965.0</v>
      </c>
      <c r="C2764" s="120">
        <v>0.468</v>
      </c>
      <c r="D2764" s="118" t="s">
        <v>154</v>
      </c>
      <c r="E2764" s="121" t="s">
        <v>710</v>
      </c>
      <c r="F2764" s="39" t="str">
        <f t="shared" si="1"/>
        <v>PRCandói43965</v>
      </c>
      <c r="G2764" s="120">
        <v>0.468</v>
      </c>
    </row>
    <row r="2765">
      <c r="A2765" s="122" t="s">
        <v>1865</v>
      </c>
      <c r="B2765" s="123">
        <v>43965.0</v>
      </c>
      <c r="C2765" s="114">
        <v>0.351</v>
      </c>
      <c r="D2765" s="122" t="s">
        <v>154</v>
      </c>
      <c r="E2765" s="124" t="s">
        <v>710</v>
      </c>
      <c r="F2765" s="39" t="str">
        <f t="shared" si="1"/>
        <v>PRCantagalo43965</v>
      </c>
      <c r="G2765" s="114">
        <v>0.351</v>
      </c>
    </row>
    <row r="2766">
      <c r="A2766" s="118" t="s">
        <v>2590</v>
      </c>
      <c r="B2766" s="119">
        <v>43965.0</v>
      </c>
      <c r="C2766" s="120">
        <v>0.367</v>
      </c>
      <c r="D2766" s="118" t="s">
        <v>154</v>
      </c>
      <c r="E2766" s="121" t="s">
        <v>710</v>
      </c>
      <c r="F2766" s="39" t="str">
        <f t="shared" si="1"/>
        <v>PRCapanema43965</v>
      </c>
      <c r="G2766" s="120">
        <v>0.367</v>
      </c>
    </row>
    <row r="2767">
      <c r="A2767" s="122" t="s">
        <v>3052</v>
      </c>
      <c r="B2767" s="123">
        <v>43965.0</v>
      </c>
      <c r="C2767" s="114">
        <v>0.393</v>
      </c>
      <c r="D2767" s="122" t="s">
        <v>154</v>
      </c>
      <c r="E2767" s="124" t="s">
        <v>710</v>
      </c>
      <c r="F2767" s="39" t="str">
        <f t="shared" si="1"/>
        <v>PRCapitão Leônidas Marques43965</v>
      </c>
      <c r="G2767" s="114">
        <v>0.393</v>
      </c>
    </row>
    <row r="2768">
      <c r="A2768" s="118" t="s">
        <v>3053</v>
      </c>
      <c r="B2768" s="119">
        <v>43965.0</v>
      </c>
      <c r="C2768" s="120">
        <v>0.4</v>
      </c>
      <c r="D2768" s="118" t="s">
        <v>154</v>
      </c>
      <c r="E2768" s="121" t="s">
        <v>710</v>
      </c>
      <c r="F2768" s="39" t="str">
        <f t="shared" si="1"/>
        <v>PRCarambeí43965</v>
      </c>
      <c r="G2768" s="120">
        <v>0.4</v>
      </c>
    </row>
    <row r="2769">
      <c r="A2769" s="122" t="s">
        <v>3054</v>
      </c>
      <c r="B2769" s="123">
        <v>43965.0</v>
      </c>
      <c r="C2769" s="114">
        <v>0.403</v>
      </c>
      <c r="D2769" s="122" t="s">
        <v>154</v>
      </c>
      <c r="E2769" s="124" t="s">
        <v>710</v>
      </c>
      <c r="F2769" s="39" t="str">
        <f t="shared" si="1"/>
        <v>PRCarlópolis43965</v>
      </c>
      <c r="G2769" s="114">
        <v>0.403</v>
      </c>
    </row>
    <row r="2770">
      <c r="A2770" s="118" t="s">
        <v>837</v>
      </c>
      <c r="B2770" s="119">
        <v>43965.0</v>
      </c>
      <c r="C2770" s="120">
        <v>0.365</v>
      </c>
      <c r="D2770" s="118" t="s">
        <v>154</v>
      </c>
      <c r="E2770" s="121" t="s">
        <v>710</v>
      </c>
      <c r="F2770" s="39" t="str">
        <f t="shared" si="1"/>
        <v>PRCascavel43965</v>
      </c>
      <c r="G2770" s="120">
        <v>0.365</v>
      </c>
    </row>
    <row r="2771">
      <c r="A2771" s="122" t="s">
        <v>3055</v>
      </c>
      <c r="B2771" s="123">
        <v>43965.0</v>
      </c>
      <c r="C2771" s="114">
        <v>0.349</v>
      </c>
      <c r="D2771" s="122" t="s">
        <v>154</v>
      </c>
      <c r="E2771" s="124" t="s">
        <v>710</v>
      </c>
      <c r="F2771" s="39" t="str">
        <f t="shared" si="1"/>
        <v>PRCastro43965</v>
      </c>
      <c r="G2771" s="114">
        <v>0.349</v>
      </c>
    </row>
    <row r="2772">
      <c r="A2772" s="118" t="s">
        <v>3056</v>
      </c>
      <c r="B2772" s="119">
        <v>43965.0</v>
      </c>
      <c r="C2772" s="120">
        <v>0.333</v>
      </c>
      <c r="D2772" s="118" t="s">
        <v>154</v>
      </c>
      <c r="E2772" s="121" t="s">
        <v>710</v>
      </c>
      <c r="F2772" s="39" t="str">
        <f t="shared" si="1"/>
        <v>PRCatanduvas43965</v>
      </c>
      <c r="G2772" s="120">
        <v>0.333</v>
      </c>
    </row>
    <row r="2773">
      <c r="A2773" s="122" t="s">
        <v>3057</v>
      </c>
      <c r="B2773" s="123">
        <v>43965.0</v>
      </c>
      <c r="C2773" s="114">
        <v>0.327</v>
      </c>
      <c r="D2773" s="122" t="s">
        <v>154</v>
      </c>
      <c r="E2773" s="124" t="s">
        <v>710</v>
      </c>
      <c r="F2773" s="39" t="str">
        <f t="shared" si="1"/>
        <v>PRCentenário do Sul43965</v>
      </c>
      <c r="G2773" s="114">
        <v>0.327</v>
      </c>
    </row>
    <row r="2774">
      <c r="A2774" s="118" t="s">
        <v>3058</v>
      </c>
      <c r="B2774" s="119">
        <v>43965.0</v>
      </c>
      <c r="C2774" s="120">
        <v>0.392</v>
      </c>
      <c r="D2774" s="118" t="s">
        <v>154</v>
      </c>
      <c r="E2774" s="121" t="s">
        <v>710</v>
      </c>
      <c r="F2774" s="39" t="str">
        <f t="shared" si="1"/>
        <v>PRCerro Azul43965</v>
      </c>
      <c r="G2774" s="120">
        <v>0.392</v>
      </c>
    </row>
    <row r="2775">
      <c r="A2775" s="122" t="s">
        <v>3059</v>
      </c>
      <c r="B2775" s="123">
        <v>43965.0</v>
      </c>
      <c r="C2775" s="114">
        <v>0.427</v>
      </c>
      <c r="D2775" s="122" t="s">
        <v>154</v>
      </c>
      <c r="E2775" s="124" t="s">
        <v>710</v>
      </c>
      <c r="F2775" s="39" t="str">
        <f t="shared" si="1"/>
        <v>PRCéu Azul43965</v>
      </c>
      <c r="G2775" s="114">
        <v>0.427</v>
      </c>
    </row>
    <row r="2776">
      <c r="A2776" s="118" t="s">
        <v>3060</v>
      </c>
      <c r="B2776" s="119">
        <v>43965.0</v>
      </c>
      <c r="C2776" s="120">
        <v>0.322</v>
      </c>
      <c r="D2776" s="118" t="s">
        <v>154</v>
      </c>
      <c r="E2776" s="121" t="s">
        <v>710</v>
      </c>
      <c r="F2776" s="39" t="str">
        <f t="shared" si="1"/>
        <v>PRChopinzinho43965</v>
      </c>
      <c r="G2776" s="120">
        <v>0.322</v>
      </c>
    </row>
    <row r="2777">
      <c r="A2777" s="122" t="s">
        <v>3061</v>
      </c>
      <c r="B2777" s="123">
        <v>43965.0</v>
      </c>
      <c r="C2777" s="114">
        <v>0.351</v>
      </c>
      <c r="D2777" s="122" t="s">
        <v>154</v>
      </c>
      <c r="E2777" s="124" t="s">
        <v>710</v>
      </c>
      <c r="F2777" s="39" t="str">
        <f t="shared" si="1"/>
        <v>PRCianorte43965</v>
      </c>
      <c r="G2777" s="114">
        <v>0.351</v>
      </c>
    </row>
    <row r="2778">
      <c r="A2778" s="118" t="s">
        <v>3063</v>
      </c>
      <c r="B2778" s="119">
        <v>43965.0</v>
      </c>
      <c r="C2778" s="120">
        <v>0.346</v>
      </c>
      <c r="D2778" s="118" t="s">
        <v>154</v>
      </c>
      <c r="E2778" s="121" t="s">
        <v>710</v>
      </c>
      <c r="F2778" s="39" t="str">
        <f t="shared" si="1"/>
        <v>PRCidade Gaúcha43965</v>
      </c>
      <c r="G2778" s="120">
        <v>0.346</v>
      </c>
    </row>
    <row r="2779">
      <c r="A2779" s="122" t="s">
        <v>3064</v>
      </c>
      <c r="B2779" s="123">
        <v>43965.0</v>
      </c>
      <c r="C2779" s="114">
        <v>0.442</v>
      </c>
      <c r="D2779" s="122" t="s">
        <v>154</v>
      </c>
      <c r="E2779" s="124" t="s">
        <v>710</v>
      </c>
      <c r="F2779" s="39" t="str">
        <f t="shared" si="1"/>
        <v>PRClevelândia43965</v>
      </c>
      <c r="G2779" s="114">
        <v>0.442</v>
      </c>
    </row>
    <row r="2780">
      <c r="A2780" s="118" t="s">
        <v>3065</v>
      </c>
      <c r="B2780" s="119">
        <v>43965.0</v>
      </c>
      <c r="C2780" s="120">
        <v>0.371</v>
      </c>
      <c r="D2780" s="118" t="s">
        <v>154</v>
      </c>
      <c r="E2780" s="121" t="s">
        <v>710</v>
      </c>
      <c r="F2780" s="39" t="str">
        <f t="shared" si="1"/>
        <v>PRColombo43965</v>
      </c>
      <c r="G2780" s="120">
        <v>0.371</v>
      </c>
    </row>
    <row r="2781">
      <c r="A2781" s="122" t="s">
        <v>3066</v>
      </c>
      <c r="B2781" s="123">
        <v>43965.0</v>
      </c>
      <c r="C2781" s="114">
        <v>0.344</v>
      </c>
      <c r="D2781" s="122" t="s">
        <v>154</v>
      </c>
      <c r="E2781" s="124" t="s">
        <v>710</v>
      </c>
      <c r="F2781" s="39" t="str">
        <f t="shared" si="1"/>
        <v>PRColorado43965</v>
      </c>
      <c r="G2781" s="114">
        <v>0.344</v>
      </c>
    </row>
    <row r="2782">
      <c r="A2782" s="118" t="s">
        <v>3067</v>
      </c>
      <c r="B2782" s="119">
        <v>43965.0</v>
      </c>
      <c r="C2782" s="120">
        <v>0.388</v>
      </c>
      <c r="D2782" s="118" t="s">
        <v>154</v>
      </c>
      <c r="E2782" s="121" t="s">
        <v>710</v>
      </c>
      <c r="F2782" s="39" t="str">
        <f t="shared" si="1"/>
        <v>PRCongonhinhas43965</v>
      </c>
      <c r="G2782" s="120">
        <v>0.388</v>
      </c>
    </row>
    <row r="2783">
      <c r="A2783" s="122" t="s">
        <v>3068</v>
      </c>
      <c r="B2783" s="123">
        <v>43965.0</v>
      </c>
      <c r="C2783" s="114">
        <v>0.448</v>
      </c>
      <c r="D2783" s="122" t="s">
        <v>154</v>
      </c>
      <c r="E2783" s="124" t="s">
        <v>710</v>
      </c>
      <c r="F2783" s="39" t="str">
        <f t="shared" si="1"/>
        <v>PRConselheiro Mairinck43965</v>
      </c>
      <c r="G2783" s="114">
        <v>0.448</v>
      </c>
    </row>
    <row r="2784">
      <c r="A2784" s="118" t="s">
        <v>3069</v>
      </c>
      <c r="B2784" s="119">
        <v>43965.0</v>
      </c>
      <c r="C2784" s="120">
        <v>0.341</v>
      </c>
      <c r="D2784" s="118" t="s">
        <v>154</v>
      </c>
      <c r="E2784" s="121" t="s">
        <v>710</v>
      </c>
      <c r="F2784" s="39" t="str">
        <f t="shared" si="1"/>
        <v>PRContenda43965</v>
      </c>
      <c r="G2784" s="120">
        <v>0.341</v>
      </c>
    </row>
    <row r="2785">
      <c r="A2785" s="122" t="s">
        <v>3070</v>
      </c>
      <c r="B2785" s="123">
        <v>43965.0</v>
      </c>
      <c r="C2785" s="114">
        <v>0.336</v>
      </c>
      <c r="D2785" s="122" t="s">
        <v>154</v>
      </c>
      <c r="E2785" s="124" t="s">
        <v>710</v>
      </c>
      <c r="F2785" s="39" t="str">
        <f t="shared" si="1"/>
        <v>PRCorbélia43965</v>
      </c>
      <c r="G2785" s="114">
        <v>0.336</v>
      </c>
    </row>
    <row r="2786">
      <c r="A2786" s="118" t="s">
        <v>3071</v>
      </c>
      <c r="B2786" s="119">
        <v>43965.0</v>
      </c>
      <c r="C2786" s="120">
        <v>0.366</v>
      </c>
      <c r="D2786" s="118" t="s">
        <v>154</v>
      </c>
      <c r="E2786" s="121" t="s">
        <v>710</v>
      </c>
      <c r="F2786" s="39" t="str">
        <f t="shared" si="1"/>
        <v>PRCornélio Procópio43965</v>
      </c>
      <c r="G2786" s="120">
        <v>0.366</v>
      </c>
    </row>
    <row r="2787">
      <c r="A2787" s="122" t="s">
        <v>3072</v>
      </c>
      <c r="B2787" s="123">
        <v>43965.0</v>
      </c>
      <c r="C2787" s="114">
        <v>0.367</v>
      </c>
      <c r="D2787" s="122" t="s">
        <v>154</v>
      </c>
      <c r="E2787" s="124" t="s">
        <v>710</v>
      </c>
      <c r="F2787" s="39" t="str">
        <f t="shared" si="1"/>
        <v>PRCoronel Domingos Soares43965</v>
      </c>
      <c r="G2787" s="114">
        <v>0.367</v>
      </c>
    </row>
    <row r="2788">
      <c r="A2788" s="118" t="s">
        <v>3073</v>
      </c>
      <c r="B2788" s="119">
        <v>43965.0</v>
      </c>
      <c r="C2788" s="120">
        <v>0.391</v>
      </c>
      <c r="D2788" s="118" t="s">
        <v>154</v>
      </c>
      <c r="E2788" s="121" t="s">
        <v>710</v>
      </c>
      <c r="F2788" s="39" t="str">
        <f t="shared" si="1"/>
        <v>PRCoronel Vivida43965</v>
      </c>
      <c r="G2788" s="120">
        <v>0.391</v>
      </c>
    </row>
    <row r="2789">
      <c r="A2789" s="122" t="s">
        <v>3074</v>
      </c>
      <c r="B2789" s="123">
        <v>43965.0</v>
      </c>
      <c r="C2789" s="114">
        <v>0.388</v>
      </c>
      <c r="D2789" s="122" t="s">
        <v>154</v>
      </c>
      <c r="E2789" s="124" t="s">
        <v>710</v>
      </c>
      <c r="F2789" s="39" t="str">
        <f t="shared" si="1"/>
        <v>PRCorumbataí do Sul43965</v>
      </c>
      <c r="G2789" s="114">
        <v>0.388</v>
      </c>
    </row>
    <row r="2790">
      <c r="A2790" s="118" t="s">
        <v>3075</v>
      </c>
      <c r="B2790" s="119">
        <v>43965.0</v>
      </c>
      <c r="C2790" s="120">
        <v>0.411</v>
      </c>
      <c r="D2790" s="118" t="s">
        <v>154</v>
      </c>
      <c r="E2790" s="121" t="s">
        <v>710</v>
      </c>
      <c r="F2790" s="39" t="str">
        <f t="shared" si="1"/>
        <v>PRCruz Machado43965</v>
      </c>
      <c r="G2790" s="120">
        <v>0.411</v>
      </c>
    </row>
    <row r="2791">
      <c r="A2791" s="122" t="s">
        <v>3076</v>
      </c>
      <c r="B2791" s="123">
        <v>43965.0</v>
      </c>
      <c r="C2791" s="114">
        <v>0.52</v>
      </c>
      <c r="D2791" s="122" t="s">
        <v>154</v>
      </c>
      <c r="E2791" s="124" t="s">
        <v>710</v>
      </c>
      <c r="F2791" s="39" t="str">
        <f t="shared" si="1"/>
        <v>PRCruzeiro do Iguaçu43965</v>
      </c>
      <c r="G2791" s="114">
        <v>0.52</v>
      </c>
    </row>
    <row r="2792">
      <c r="A2792" s="118" t="s">
        <v>3077</v>
      </c>
      <c r="B2792" s="119">
        <v>43965.0</v>
      </c>
      <c r="C2792" s="120">
        <v>0.358</v>
      </c>
      <c r="D2792" s="118" t="s">
        <v>154</v>
      </c>
      <c r="E2792" s="121" t="s">
        <v>710</v>
      </c>
      <c r="F2792" s="39" t="str">
        <f t="shared" si="1"/>
        <v>PRCruzeiro do Oeste43965</v>
      </c>
      <c r="G2792" s="120">
        <v>0.358</v>
      </c>
    </row>
    <row r="2793">
      <c r="A2793" s="122" t="s">
        <v>56</v>
      </c>
      <c r="B2793" s="123">
        <v>43965.0</v>
      </c>
      <c r="C2793" s="114">
        <v>0.333</v>
      </c>
      <c r="D2793" s="122" t="s">
        <v>154</v>
      </c>
      <c r="E2793" s="124" t="s">
        <v>710</v>
      </c>
      <c r="F2793" s="39" t="str">
        <f t="shared" si="1"/>
        <v>PRCruzeiro do Sul43965</v>
      </c>
      <c r="G2793" s="114">
        <v>0.333</v>
      </c>
    </row>
    <row r="2794">
      <c r="A2794" s="118" t="s">
        <v>3078</v>
      </c>
      <c r="B2794" s="119">
        <v>43965.0</v>
      </c>
      <c r="C2794" s="120">
        <v>0.409</v>
      </c>
      <c r="D2794" s="118" t="s">
        <v>154</v>
      </c>
      <c r="E2794" s="121" t="s">
        <v>710</v>
      </c>
      <c r="F2794" s="39" t="str">
        <f t="shared" si="1"/>
        <v>PRCruzmaltina43965</v>
      </c>
      <c r="G2794" s="120">
        <v>0.409</v>
      </c>
    </row>
    <row r="2795">
      <c r="A2795" s="122" t="s">
        <v>3079</v>
      </c>
      <c r="B2795" s="123">
        <v>43965.0</v>
      </c>
      <c r="C2795" s="114">
        <v>0.413</v>
      </c>
      <c r="D2795" s="122" t="s">
        <v>154</v>
      </c>
      <c r="E2795" s="124" t="s">
        <v>710</v>
      </c>
      <c r="F2795" s="39" t="str">
        <f t="shared" si="1"/>
        <v>PRCuritiba43965</v>
      </c>
      <c r="G2795" s="114">
        <v>0.413</v>
      </c>
    </row>
    <row r="2796">
      <c r="A2796" s="118" t="s">
        <v>3080</v>
      </c>
      <c r="B2796" s="119">
        <v>43965.0</v>
      </c>
      <c r="C2796" s="120">
        <v>0.357</v>
      </c>
      <c r="D2796" s="118" t="s">
        <v>154</v>
      </c>
      <c r="E2796" s="121" t="s">
        <v>710</v>
      </c>
      <c r="F2796" s="39" t="str">
        <f t="shared" si="1"/>
        <v>PRCuriúva43965</v>
      </c>
      <c r="G2796" s="120">
        <v>0.357</v>
      </c>
    </row>
    <row r="2797">
      <c r="A2797" s="122" t="s">
        <v>3081</v>
      </c>
      <c r="B2797" s="123">
        <v>43965.0</v>
      </c>
      <c r="C2797" s="114">
        <v>0.444</v>
      </c>
      <c r="D2797" s="122" t="s">
        <v>154</v>
      </c>
      <c r="E2797" s="124" t="s">
        <v>710</v>
      </c>
      <c r="F2797" s="39" t="str">
        <f t="shared" si="1"/>
        <v>PRDiamante d'Oeste43965</v>
      </c>
      <c r="G2797" s="114">
        <v>0.444</v>
      </c>
    </row>
    <row r="2798">
      <c r="A2798" s="118" t="s">
        <v>3082</v>
      </c>
      <c r="B2798" s="119">
        <v>43965.0</v>
      </c>
      <c r="C2798" s="120">
        <v>0.431</v>
      </c>
      <c r="D2798" s="118" t="s">
        <v>154</v>
      </c>
      <c r="E2798" s="121" t="s">
        <v>710</v>
      </c>
      <c r="F2798" s="39" t="str">
        <f t="shared" si="1"/>
        <v>PRDiamante do Norte43965</v>
      </c>
      <c r="G2798" s="120">
        <v>0.431</v>
      </c>
    </row>
    <row r="2799">
      <c r="A2799" s="122" t="s">
        <v>3083</v>
      </c>
      <c r="B2799" s="123">
        <v>43965.0</v>
      </c>
      <c r="C2799" s="114">
        <v>0.6</v>
      </c>
      <c r="D2799" s="122" t="s">
        <v>154</v>
      </c>
      <c r="E2799" s="124" t="s">
        <v>710</v>
      </c>
      <c r="F2799" s="39" t="str">
        <f t="shared" si="1"/>
        <v>PRDiamante do Sul43965</v>
      </c>
      <c r="G2799" s="114">
        <v>0.6</v>
      </c>
    </row>
    <row r="2800">
      <c r="A2800" s="118" t="s">
        <v>3084</v>
      </c>
      <c r="B2800" s="119">
        <v>43965.0</v>
      </c>
      <c r="C2800" s="120">
        <v>0.333</v>
      </c>
      <c r="D2800" s="118" t="s">
        <v>154</v>
      </c>
      <c r="E2800" s="121" t="s">
        <v>710</v>
      </c>
      <c r="F2800" s="39" t="str">
        <f t="shared" si="1"/>
        <v>PRDois Vizinhos43965</v>
      </c>
      <c r="G2800" s="120">
        <v>0.333</v>
      </c>
    </row>
    <row r="2801">
      <c r="A2801" s="122" t="s">
        <v>1695</v>
      </c>
      <c r="B2801" s="123">
        <v>43965.0</v>
      </c>
      <c r="C2801" s="114">
        <v>0.376</v>
      </c>
      <c r="D2801" s="122" t="s">
        <v>154</v>
      </c>
      <c r="E2801" s="124" t="s">
        <v>710</v>
      </c>
      <c r="F2801" s="39" t="str">
        <f t="shared" si="1"/>
        <v>PRDouradina43965</v>
      </c>
      <c r="G2801" s="114">
        <v>0.376</v>
      </c>
    </row>
    <row r="2802">
      <c r="A2802" s="118" t="s">
        <v>3085</v>
      </c>
      <c r="B2802" s="119">
        <v>43965.0</v>
      </c>
      <c r="C2802" s="120">
        <v>0.339</v>
      </c>
      <c r="D2802" s="118" t="s">
        <v>154</v>
      </c>
      <c r="E2802" s="121" t="s">
        <v>710</v>
      </c>
      <c r="F2802" s="39" t="str">
        <f t="shared" si="1"/>
        <v>PRDoutor Camargo43965</v>
      </c>
      <c r="G2802" s="120">
        <v>0.339</v>
      </c>
    </row>
    <row r="2803">
      <c r="A2803" s="122" t="s">
        <v>3086</v>
      </c>
      <c r="B2803" s="123">
        <v>43965.0</v>
      </c>
      <c r="C2803" s="114">
        <v>0.484</v>
      </c>
      <c r="D2803" s="122" t="s">
        <v>154</v>
      </c>
      <c r="E2803" s="124" t="s">
        <v>710</v>
      </c>
      <c r="F2803" s="39" t="str">
        <f t="shared" si="1"/>
        <v>PRDoutor Ulysses43965</v>
      </c>
      <c r="G2803" s="114">
        <v>0.484</v>
      </c>
    </row>
    <row r="2804">
      <c r="A2804" s="118" t="s">
        <v>3087</v>
      </c>
      <c r="B2804" s="119">
        <v>43965.0</v>
      </c>
      <c r="C2804" s="120">
        <v>0.435</v>
      </c>
      <c r="D2804" s="118" t="s">
        <v>154</v>
      </c>
      <c r="E2804" s="121" t="s">
        <v>710</v>
      </c>
      <c r="F2804" s="39" t="str">
        <f t="shared" si="1"/>
        <v>PREnéas Marques43965</v>
      </c>
      <c r="G2804" s="120">
        <v>0.435</v>
      </c>
    </row>
    <row r="2805">
      <c r="A2805" s="122" t="s">
        <v>3088</v>
      </c>
      <c r="B2805" s="123">
        <v>43965.0</v>
      </c>
      <c r="C2805" s="114">
        <v>0.35</v>
      </c>
      <c r="D2805" s="122" t="s">
        <v>154</v>
      </c>
      <c r="E2805" s="124" t="s">
        <v>710</v>
      </c>
      <c r="F2805" s="39" t="str">
        <f t="shared" si="1"/>
        <v>PREngenheiro Beltrão43965</v>
      </c>
      <c r="G2805" s="114">
        <v>0.35</v>
      </c>
    </row>
    <row r="2806">
      <c r="A2806" s="118" t="s">
        <v>3089</v>
      </c>
      <c r="B2806" s="119">
        <v>43965.0</v>
      </c>
      <c r="C2806" s="120">
        <v>0.364</v>
      </c>
      <c r="D2806" s="118" t="s">
        <v>154</v>
      </c>
      <c r="E2806" s="121" t="s">
        <v>710</v>
      </c>
      <c r="F2806" s="39" t="str">
        <f t="shared" si="1"/>
        <v>PREntre Rios do Oeste43965</v>
      </c>
      <c r="G2806" s="120">
        <v>0.364</v>
      </c>
    </row>
    <row r="2807">
      <c r="A2807" s="122" t="s">
        <v>3090</v>
      </c>
      <c r="B2807" s="123">
        <v>43965.0</v>
      </c>
      <c r="C2807" s="114">
        <v>0.318</v>
      </c>
      <c r="D2807" s="122" t="s">
        <v>154</v>
      </c>
      <c r="E2807" s="124" t="s">
        <v>710</v>
      </c>
      <c r="F2807" s="39" t="str">
        <f t="shared" si="1"/>
        <v>PREsperança Nova43965</v>
      </c>
      <c r="G2807" s="114">
        <v>0.318</v>
      </c>
    </row>
    <row r="2808">
      <c r="A2808" s="118" t="s">
        <v>3091</v>
      </c>
      <c r="B2808" s="119">
        <v>43965.0</v>
      </c>
      <c r="C2808" s="120">
        <v>0.419</v>
      </c>
      <c r="D2808" s="118" t="s">
        <v>154</v>
      </c>
      <c r="E2808" s="121" t="s">
        <v>710</v>
      </c>
      <c r="F2808" s="39" t="str">
        <f t="shared" si="1"/>
        <v>PREspigão Alto do Iguaçu43965</v>
      </c>
      <c r="G2808" s="120">
        <v>0.419</v>
      </c>
    </row>
    <row r="2809">
      <c r="A2809" s="122" t="s">
        <v>3092</v>
      </c>
      <c r="B2809" s="123">
        <v>43965.0</v>
      </c>
      <c r="C2809" s="114">
        <v>0.184</v>
      </c>
      <c r="D2809" s="122" t="s">
        <v>154</v>
      </c>
      <c r="E2809" s="124" t="s">
        <v>710</v>
      </c>
      <c r="F2809" s="39" t="str">
        <f t="shared" si="1"/>
        <v>PRFarol43965</v>
      </c>
      <c r="G2809" s="114">
        <v>0.184</v>
      </c>
    </row>
    <row r="2810">
      <c r="A2810" s="118" t="s">
        <v>3093</v>
      </c>
      <c r="B2810" s="119">
        <v>43965.0</v>
      </c>
      <c r="C2810" s="120">
        <v>0.373</v>
      </c>
      <c r="D2810" s="118" t="s">
        <v>154</v>
      </c>
      <c r="E2810" s="121" t="s">
        <v>710</v>
      </c>
      <c r="F2810" s="39" t="str">
        <f t="shared" si="1"/>
        <v>PRFaxinal43965</v>
      </c>
      <c r="G2810" s="120">
        <v>0.373</v>
      </c>
    </row>
    <row r="2811">
      <c r="A2811" s="122" t="s">
        <v>3094</v>
      </c>
      <c r="B2811" s="123">
        <v>43965.0</v>
      </c>
      <c r="C2811" s="114">
        <v>0.38</v>
      </c>
      <c r="D2811" s="122" t="s">
        <v>154</v>
      </c>
      <c r="E2811" s="124" t="s">
        <v>710</v>
      </c>
      <c r="F2811" s="39" t="str">
        <f t="shared" si="1"/>
        <v>PRFazenda Rio Grande43965</v>
      </c>
      <c r="G2811" s="114">
        <v>0.38</v>
      </c>
    </row>
    <row r="2812">
      <c r="A2812" s="118" t="s">
        <v>3095</v>
      </c>
      <c r="B2812" s="119">
        <v>43965.0</v>
      </c>
      <c r="C2812" s="120">
        <v>0.333</v>
      </c>
      <c r="D2812" s="118" t="s">
        <v>154</v>
      </c>
      <c r="E2812" s="121" t="s">
        <v>710</v>
      </c>
      <c r="F2812" s="39" t="str">
        <f t="shared" si="1"/>
        <v>PRFênix43965</v>
      </c>
      <c r="G2812" s="120">
        <v>0.333</v>
      </c>
    </row>
    <row r="2813">
      <c r="A2813" s="122" t="s">
        <v>3096</v>
      </c>
      <c r="B2813" s="123">
        <v>43965.0</v>
      </c>
      <c r="C2813" s="114">
        <v>0.462</v>
      </c>
      <c r="D2813" s="122" t="s">
        <v>154</v>
      </c>
      <c r="E2813" s="124" t="s">
        <v>710</v>
      </c>
      <c r="F2813" s="39" t="str">
        <f t="shared" si="1"/>
        <v>PRFernandes Pinheiro43965</v>
      </c>
      <c r="G2813" s="114">
        <v>0.462</v>
      </c>
    </row>
    <row r="2814">
      <c r="A2814" s="118" t="s">
        <v>3097</v>
      </c>
      <c r="B2814" s="119">
        <v>43965.0</v>
      </c>
      <c r="C2814" s="120">
        <v>0.322</v>
      </c>
      <c r="D2814" s="118" t="s">
        <v>154</v>
      </c>
      <c r="E2814" s="121" t="s">
        <v>710</v>
      </c>
      <c r="F2814" s="39" t="str">
        <f t="shared" si="1"/>
        <v>PRFigueira43965</v>
      </c>
      <c r="G2814" s="120">
        <v>0.322</v>
      </c>
    </row>
    <row r="2815">
      <c r="A2815" s="122" t="s">
        <v>3098</v>
      </c>
      <c r="B2815" s="123">
        <v>43965.0</v>
      </c>
      <c r="C2815" s="114">
        <v>0.351</v>
      </c>
      <c r="D2815" s="122" t="s">
        <v>154</v>
      </c>
      <c r="E2815" s="124" t="s">
        <v>710</v>
      </c>
      <c r="F2815" s="39" t="str">
        <f t="shared" si="1"/>
        <v>PRFloraí43965</v>
      </c>
      <c r="G2815" s="114">
        <v>0.351</v>
      </c>
    </row>
    <row r="2816">
      <c r="A2816" s="118" t="s">
        <v>3099</v>
      </c>
      <c r="B2816" s="119">
        <v>43965.0</v>
      </c>
      <c r="C2816" s="120">
        <v>0.36</v>
      </c>
      <c r="D2816" s="118" t="s">
        <v>154</v>
      </c>
      <c r="E2816" s="121" t="s">
        <v>710</v>
      </c>
      <c r="F2816" s="39" t="str">
        <f t="shared" si="1"/>
        <v>PRFloresta43965</v>
      </c>
      <c r="G2816" s="120">
        <v>0.36</v>
      </c>
    </row>
    <row r="2817">
      <c r="A2817" s="122" t="s">
        <v>3100</v>
      </c>
      <c r="B2817" s="123">
        <v>43965.0</v>
      </c>
      <c r="C2817" s="114">
        <v>0.34</v>
      </c>
      <c r="D2817" s="122" t="s">
        <v>154</v>
      </c>
      <c r="E2817" s="124" t="s">
        <v>710</v>
      </c>
      <c r="F2817" s="39" t="str">
        <f t="shared" si="1"/>
        <v>PRFlorestópolis43965</v>
      </c>
      <c r="G2817" s="114">
        <v>0.34</v>
      </c>
    </row>
    <row r="2818">
      <c r="A2818" s="118" t="s">
        <v>3101</v>
      </c>
      <c r="B2818" s="119">
        <v>43965.0</v>
      </c>
      <c r="C2818" s="120">
        <v>0.317</v>
      </c>
      <c r="D2818" s="118" t="s">
        <v>154</v>
      </c>
      <c r="E2818" s="121" t="s">
        <v>710</v>
      </c>
      <c r="F2818" s="39" t="str">
        <f t="shared" si="1"/>
        <v>PRFlórida43965</v>
      </c>
      <c r="G2818" s="120">
        <v>0.317</v>
      </c>
    </row>
    <row r="2819">
      <c r="A2819" s="122" t="s">
        <v>3102</v>
      </c>
      <c r="B2819" s="123">
        <v>43965.0</v>
      </c>
      <c r="C2819" s="114">
        <v>0.362</v>
      </c>
      <c r="D2819" s="122" t="s">
        <v>154</v>
      </c>
      <c r="E2819" s="124" t="s">
        <v>710</v>
      </c>
      <c r="F2819" s="39" t="str">
        <f t="shared" si="1"/>
        <v>PRFormosa do Oeste43965</v>
      </c>
      <c r="G2819" s="114">
        <v>0.362</v>
      </c>
    </row>
    <row r="2820">
      <c r="A2820" s="118" t="s">
        <v>3103</v>
      </c>
      <c r="B2820" s="119">
        <v>43965.0</v>
      </c>
      <c r="C2820" s="120">
        <v>0.434</v>
      </c>
      <c r="D2820" s="118" t="s">
        <v>154</v>
      </c>
      <c r="E2820" s="121" t="s">
        <v>710</v>
      </c>
      <c r="F2820" s="39" t="str">
        <f t="shared" si="1"/>
        <v>PRFoz do Iguaçu43965</v>
      </c>
      <c r="G2820" s="120">
        <v>0.434</v>
      </c>
    </row>
    <row r="2821">
      <c r="A2821" s="122" t="s">
        <v>3104</v>
      </c>
      <c r="B2821" s="123">
        <v>43965.0</v>
      </c>
      <c r="C2821" s="114">
        <v>0.37</v>
      </c>
      <c r="D2821" s="122" t="s">
        <v>154</v>
      </c>
      <c r="E2821" s="124" t="s">
        <v>710</v>
      </c>
      <c r="F2821" s="39" t="str">
        <f t="shared" si="1"/>
        <v>PRFoz do Jordão43965</v>
      </c>
      <c r="G2821" s="114">
        <v>0.37</v>
      </c>
    </row>
    <row r="2822">
      <c r="A2822" s="118" t="s">
        <v>3105</v>
      </c>
      <c r="B2822" s="119">
        <v>43965.0</v>
      </c>
      <c r="C2822" s="120">
        <v>0.471</v>
      </c>
      <c r="D2822" s="118" t="s">
        <v>154</v>
      </c>
      <c r="E2822" s="121" t="s">
        <v>710</v>
      </c>
      <c r="F2822" s="39" t="str">
        <f t="shared" si="1"/>
        <v>PRFrancisco Alves43965</v>
      </c>
      <c r="G2822" s="120">
        <v>0.471</v>
      </c>
    </row>
    <row r="2823">
      <c r="A2823" s="122" t="s">
        <v>3106</v>
      </c>
      <c r="B2823" s="123">
        <v>43965.0</v>
      </c>
      <c r="C2823" s="114">
        <v>0.364</v>
      </c>
      <c r="D2823" s="122" t="s">
        <v>154</v>
      </c>
      <c r="E2823" s="124" t="s">
        <v>710</v>
      </c>
      <c r="F2823" s="39" t="str">
        <f t="shared" si="1"/>
        <v>PRFrancisco Beltrão43965</v>
      </c>
      <c r="G2823" s="114">
        <v>0.364</v>
      </c>
    </row>
    <row r="2824">
      <c r="A2824" s="118" t="s">
        <v>1588</v>
      </c>
      <c r="B2824" s="119">
        <v>43965.0</v>
      </c>
      <c r="C2824" s="120">
        <v>0.444</v>
      </c>
      <c r="D2824" s="118" t="s">
        <v>154</v>
      </c>
      <c r="E2824" s="121" t="s">
        <v>710</v>
      </c>
      <c r="F2824" s="39" t="str">
        <f t="shared" si="1"/>
        <v>PRGeneral Carneiro43965</v>
      </c>
      <c r="G2824" s="120">
        <v>0.444</v>
      </c>
    </row>
    <row r="2825">
      <c r="A2825" s="122" t="s">
        <v>3107</v>
      </c>
      <c r="B2825" s="123">
        <v>43965.0</v>
      </c>
      <c r="C2825" s="114">
        <v>0.556</v>
      </c>
      <c r="D2825" s="122" t="s">
        <v>154</v>
      </c>
      <c r="E2825" s="124" t="s">
        <v>710</v>
      </c>
      <c r="F2825" s="39" t="str">
        <f t="shared" si="1"/>
        <v>PRGodoy Moreira43965</v>
      </c>
      <c r="G2825" s="114">
        <v>0.556</v>
      </c>
    </row>
    <row r="2826">
      <c r="A2826" s="118" t="s">
        <v>3108</v>
      </c>
      <c r="B2826" s="119">
        <v>43965.0</v>
      </c>
      <c r="C2826" s="120">
        <v>0.331</v>
      </c>
      <c r="D2826" s="118" t="s">
        <v>154</v>
      </c>
      <c r="E2826" s="121" t="s">
        <v>710</v>
      </c>
      <c r="F2826" s="39" t="str">
        <f t="shared" si="1"/>
        <v>PRGoioerê43965</v>
      </c>
      <c r="G2826" s="120">
        <v>0.331</v>
      </c>
    </row>
    <row r="2827">
      <c r="A2827" s="122" t="s">
        <v>3109</v>
      </c>
      <c r="B2827" s="123">
        <v>43965.0</v>
      </c>
      <c r="C2827" s="114">
        <v>0.333</v>
      </c>
      <c r="D2827" s="122" t="s">
        <v>154</v>
      </c>
      <c r="E2827" s="124" t="s">
        <v>710</v>
      </c>
      <c r="F2827" s="39" t="str">
        <f t="shared" si="1"/>
        <v>PRGoioxim43965</v>
      </c>
      <c r="G2827" s="114">
        <v>0.333</v>
      </c>
    </row>
    <row r="2828">
      <c r="A2828" s="118" t="s">
        <v>3110</v>
      </c>
      <c r="B2828" s="119">
        <v>43965.0</v>
      </c>
      <c r="C2828" s="120">
        <v>0.344</v>
      </c>
      <c r="D2828" s="118" t="s">
        <v>154</v>
      </c>
      <c r="E2828" s="121" t="s">
        <v>710</v>
      </c>
      <c r="F2828" s="39" t="str">
        <f t="shared" si="1"/>
        <v>PRGrandes Rios43965</v>
      </c>
      <c r="G2828" s="120">
        <v>0.344</v>
      </c>
    </row>
    <row r="2829">
      <c r="A2829" s="122" t="s">
        <v>3111</v>
      </c>
      <c r="B2829" s="123">
        <v>43965.0</v>
      </c>
      <c r="C2829" s="114">
        <v>0.364</v>
      </c>
      <c r="D2829" s="122" t="s">
        <v>154</v>
      </c>
      <c r="E2829" s="124" t="s">
        <v>710</v>
      </c>
      <c r="F2829" s="39" t="str">
        <f t="shared" si="1"/>
        <v>PRGuaíra43965</v>
      </c>
      <c r="G2829" s="114">
        <v>0.364</v>
      </c>
    </row>
    <row r="2830">
      <c r="A2830" s="118" t="s">
        <v>3112</v>
      </c>
      <c r="B2830" s="119">
        <v>43965.0</v>
      </c>
      <c r="C2830" s="120">
        <v>0.454</v>
      </c>
      <c r="D2830" s="118" t="s">
        <v>154</v>
      </c>
      <c r="E2830" s="121" t="s">
        <v>710</v>
      </c>
      <c r="F2830" s="39" t="str">
        <f t="shared" si="1"/>
        <v>PRGuairaçá43965</v>
      </c>
      <c r="G2830" s="120">
        <v>0.454</v>
      </c>
    </row>
    <row r="2831">
      <c r="A2831" s="122" t="s">
        <v>3113</v>
      </c>
      <c r="B2831" s="123">
        <v>43965.0</v>
      </c>
      <c r="C2831" s="114">
        <v>0.318</v>
      </c>
      <c r="D2831" s="122" t="s">
        <v>154</v>
      </c>
      <c r="E2831" s="124" t="s">
        <v>710</v>
      </c>
      <c r="F2831" s="39" t="str">
        <f t="shared" si="1"/>
        <v>PRGuamiranga43965</v>
      </c>
      <c r="G2831" s="114">
        <v>0.318</v>
      </c>
    </row>
    <row r="2832">
      <c r="A2832" s="118" t="s">
        <v>3114</v>
      </c>
      <c r="B2832" s="119">
        <v>43965.0</v>
      </c>
      <c r="C2832" s="120">
        <v>0.426</v>
      </c>
      <c r="D2832" s="118" t="s">
        <v>154</v>
      </c>
      <c r="E2832" s="121" t="s">
        <v>710</v>
      </c>
      <c r="F2832" s="39" t="str">
        <f t="shared" si="1"/>
        <v>PRGuapirama43965</v>
      </c>
      <c r="G2832" s="120">
        <v>0.426</v>
      </c>
    </row>
    <row r="2833">
      <c r="A2833" s="122" t="s">
        <v>3115</v>
      </c>
      <c r="B2833" s="123">
        <v>43965.0</v>
      </c>
      <c r="C2833" s="114">
        <v>0.609</v>
      </c>
      <c r="D2833" s="122" t="s">
        <v>154</v>
      </c>
      <c r="E2833" s="124" t="s">
        <v>710</v>
      </c>
      <c r="F2833" s="39" t="str">
        <f t="shared" si="1"/>
        <v>PRGuaporema43965</v>
      </c>
      <c r="G2833" s="114">
        <v>0.609</v>
      </c>
    </row>
    <row r="2834">
      <c r="A2834" s="118" t="s">
        <v>3116</v>
      </c>
      <c r="B2834" s="119">
        <v>43965.0</v>
      </c>
      <c r="C2834" s="120">
        <v>0.354</v>
      </c>
      <c r="D2834" s="118" t="s">
        <v>154</v>
      </c>
      <c r="E2834" s="121" t="s">
        <v>710</v>
      </c>
      <c r="F2834" s="39" t="str">
        <f t="shared" si="1"/>
        <v>PRGuaraci43965</v>
      </c>
      <c r="G2834" s="120">
        <v>0.354</v>
      </c>
    </row>
    <row r="2835">
      <c r="A2835" s="122" t="s">
        <v>3117</v>
      </c>
      <c r="B2835" s="123">
        <v>43965.0</v>
      </c>
      <c r="C2835" s="114">
        <v>0.384</v>
      </c>
      <c r="D2835" s="122" t="s">
        <v>154</v>
      </c>
      <c r="E2835" s="124" t="s">
        <v>710</v>
      </c>
      <c r="F2835" s="39" t="str">
        <f t="shared" si="1"/>
        <v>PRGuaraniaçu43965</v>
      </c>
      <c r="G2835" s="114">
        <v>0.384</v>
      </c>
    </row>
    <row r="2836">
      <c r="A2836" s="118" t="s">
        <v>3118</v>
      </c>
      <c r="B2836" s="119">
        <v>43965.0</v>
      </c>
      <c r="C2836" s="120">
        <v>0.408</v>
      </c>
      <c r="D2836" s="118" t="s">
        <v>154</v>
      </c>
      <c r="E2836" s="121" t="s">
        <v>710</v>
      </c>
      <c r="F2836" s="39" t="str">
        <f t="shared" si="1"/>
        <v>PRGuarapuava43965</v>
      </c>
      <c r="G2836" s="120">
        <v>0.408</v>
      </c>
    </row>
    <row r="2837">
      <c r="A2837" s="122" t="s">
        <v>3119</v>
      </c>
      <c r="B2837" s="123">
        <v>43965.0</v>
      </c>
      <c r="C2837" s="114">
        <v>0.644</v>
      </c>
      <c r="D2837" s="122" t="s">
        <v>154</v>
      </c>
      <c r="E2837" s="124" t="s">
        <v>710</v>
      </c>
      <c r="F2837" s="39" t="str">
        <f t="shared" si="1"/>
        <v>PRGuaraqueçaba43965</v>
      </c>
      <c r="G2837" s="114">
        <v>0.644</v>
      </c>
    </row>
    <row r="2838">
      <c r="A2838" s="118" t="s">
        <v>3120</v>
      </c>
      <c r="B2838" s="119">
        <v>43965.0</v>
      </c>
      <c r="C2838" s="120">
        <v>0.455</v>
      </c>
      <c r="D2838" s="118" t="s">
        <v>154</v>
      </c>
      <c r="E2838" s="121" t="s">
        <v>710</v>
      </c>
      <c r="F2838" s="39" t="str">
        <f t="shared" si="1"/>
        <v>PRGuaratuba43965</v>
      </c>
      <c r="G2838" s="120">
        <v>0.455</v>
      </c>
    </row>
    <row r="2839">
      <c r="A2839" s="122" t="s">
        <v>3121</v>
      </c>
      <c r="B2839" s="123">
        <v>43965.0</v>
      </c>
      <c r="C2839" s="114">
        <v>0.474</v>
      </c>
      <c r="D2839" s="122" t="s">
        <v>154</v>
      </c>
      <c r="E2839" s="124" t="s">
        <v>710</v>
      </c>
      <c r="F2839" s="39" t="str">
        <f t="shared" si="1"/>
        <v>PRHonório Serpa43965</v>
      </c>
      <c r="G2839" s="114">
        <v>0.474</v>
      </c>
    </row>
    <row r="2840">
      <c r="A2840" s="118" t="s">
        <v>3122</v>
      </c>
      <c r="B2840" s="119">
        <v>43965.0</v>
      </c>
      <c r="C2840" s="120">
        <v>0.312</v>
      </c>
      <c r="D2840" s="118" t="s">
        <v>154</v>
      </c>
      <c r="E2840" s="121" t="s">
        <v>710</v>
      </c>
      <c r="F2840" s="39" t="str">
        <f t="shared" si="1"/>
        <v>PRIbaiti43965</v>
      </c>
      <c r="G2840" s="120">
        <v>0.312</v>
      </c>
    </row>
    <row r="2841">
      <c r="A2841" s="122" t="s">
        <v>3123</v>
      </c>
      <c r="B2841" s="123">
        <v>43965.0</v>
      </c>
      <c r="C2841" s="114">
        <v>0.347</v>
      </c>
      <c r="D2841" s="122" t="s">
        <v>154</v>
      </c>
      <c r="E2841" s="124" t="s">
        <v>710</v>
      </c>
      <c r="F2841" s="39" t="str">
        <f t="shared" si="1"/>
        <v>PRIbema43965</v>
      </c>
      <c r="G2841" s="114">
        <v>0.347</v>
      </c>
    </row>
    <row r="2842">
      <c r="A2842" s="118" t="s">
        <v>3124</v>
      </c>
      <c r="B2842" s="119">
        <v>43965.0</v>
      </c>
      <c r="C2842" s="120">
        <v>0.366</v>
      </c>
      <c r="D2842" s="118" t="s">
        <v>154</v>
      </c>
      <c r="E2842" s="121" t="s">
        <v>710</v>
      </c>
      <c r="F2842" s="39" t="str">
        <f t="shared" si="1"/>
        <v>PRIbiporã43965</v>
      </c>
      <c r="G2842" s="120">
        <v>0.366</v>
      </c>
    </row>
    <row r="2843">
      <c r="A2843" s="122" t="s">
        <v>3125</v>
      </c>
      <c r="B2843" s="123">
        <v>43965.0</v>
      </c>
      <c r="C2843" s="114">
        <v>0.346</v>
      </c>
      <c r="D2843" s="122" t="s">
        <v>154</v>
      </c>
      <c r="E2843" s="124" t="s">
        <v>710</v>
      </c>
      <c r="F2843" s="39" t="str">
        <f t="shared" si="1"/>
        <v>PRIcaraíma43965</v>
      </c>
      <c r="G2843" s="114">
        <v>0.346</v>
      </c>
    </row>
    <row r="2844">
      <c r="A2844" s="118" t="s">
        <v>3126</v>
      </c>
      <c r="B2844" s="119">
        <v>43965.0</v>
      </c>
      <c r="C2844" s="120">
        <v>0.302</v>
      </c>
      <c r="D2844" s="118" t="s">
        <v>154</v>
      </c>
      <c r="E2844" s="121" t="s">
        <v>710</v>
      </c>
      <c r="F2844" s="39" t="str">
        <f t="shared" si="1"/>
        <v>PRIguaraçu43965</v>
      </c>
      <c r="G2844" s="120">
        <v>0.302</v>
      </c>
    </row>
    <row r="2845">
      <c r="A2845" s="122" t="s">
        <v>914</v>
      </c>
      <c r="B2845" s="123">
        <v>43965.0</v>
      </c>
      <c r="C2845" s="114">
        <v>0.333</v>
      </c>
      <c r="D2845" s="122" t="s">
        <v>154</v>
      </c>
      <c r="E2845" s="124" t="s">
        <v>710</v>
      </c>
      <c r="F2845" s="39" t="str">
        <f t="shared" si="1"/>
        <v>PRIguatu43965</v>
      </c>
      <c r="G2845" s="114">
        <v>0.333</v>
      </c>
    </row>
    <row r="2846">
      <c r="A2846" s="118" t="s">
        <v>3127</v>
      </c>
      <c r="B2846" s="119">
        <v>43965.0</v>
      </c>
      <c r="C2846" s="120">
        <v>0.377</v>
      </c>
      <c r="D2846" s="118" t="s">
        <v>154</v>
      </c>
      <c r="E2846" s="121" t="s">
        <v>710</v>
      </c>
      <c r="F2846" s="39" t="str">
        <f t="shared" si="1"/>
        <v>PRImbaú43965</v>
      </c>
      <c r="G2846" s="120">
        <v>0.377</v>
      </c>
    </row>
    <row r="2847">
      <c r="A2847" s="122" t="s">
        <v>3128</v>
      </c>
      <c r="B2847" s="123">
        <v>43965.0</v>
      </c>
      <c r="C2847" s="114">
        <v>0.395</v>
      </c>
      <c r="D2847" s="122" t="s">
        <v>154</v>
      </c>
      <c r="E2847" s="124" t="s">
        <v>710</v>
      </c>
      <c r="F2847" s="39" t="str">
        <f t="shared" si="1"/>
        <v>PRImbituva43965</v>
      </c>
      <c r="G2847" s="114">
        <v>0.395</v>
      </c>
    </row>
    <row r="2848">
      <c r="A2848" s="118" t="s">
        <v>3129</v>
      </c>
      <c r="B2848" s="119">
        <v>43965.0</v>
      </c>
      <c r="C2848" s="120">
        <v>0.388</v>
      </c>
      <c r="D2848" s="118" t="s">
        <v>154</v>
      </c>
      <c r="E2848" s="121" t="s">
        <v>710</v>
      </c>
      <c r="F2848" s="39" t="str">
        <f t="shared" si="1"/>
        <v>PRInácio Martins43965</v>
      </c>
      <c r="G2848" s="120">
        <v>0.388</v>
      </c>
    </row>
    <row r="2849">
      <c r="A2849" s="122" t="s">
        <v>3130</v>
      </c>
      <c r="B2849" s="123">
        <v>43965.0</v>
      </c>
      <c r="C2849" s="114">
        <v>0.38</v>
      </c>
      <c r="D2849" s="122" t="s">
        <v>154</v>
      </c>
      <c r="E2849" s="124" t="s">
        <v>710</v>
      </c>
      <c r="F2849" s="39" t="str">
        <f t="shared" si="1"/>
        <v>PRInajá43965</v>
      </c>
      <c r="G2849" s="114">
        <v>0.38</v>
      </c>
    </row>
    <row r="2850">
      <c r="A2850" s="118" t="s">
        <v>2076</v>
      </c>
      <c r="B2850" s="119">
        <v>43965.0</v>
      </c>
      <c r="C2850" s="120">
        <v>0.337</v>
      </c>
      <c r="D2850" s="118" t="s">
        <v>154</v>
      </c>
      <c r="E2850" s="121" t="s">
        <v>710</v>
      </c>
      <c r="F2850" s="39" t="str">
        <f t="shared" si="1"/>
        <v>PRIndianópolis43965</v>
      </c>
      <c r="G2850" s="120">
        <v>0.337</v>
      </c>
    </row>
    <row r="2851">
      <c r="A2851" s="122" t="s">
        <v>3131</v>
      </c>
      <c r="B2851" s="123">
        <v>43965.0</v>
      </c>
      <c r="C2851" s="114">
        <v>0.362</v>
      </c>
      <c r="D2851" s="122" t="s">
        <v>154</v>
      </c>
      <c r="E2851" s="124" t="s">
        <v>710</v>
      </c>
      <c r="F2851" s="39" t="str">
        <f t="shared" si="1"/>
        <v>PRIpiranga43965</v>
      </c>
      <c r="G2851" s="114">
        <v>0.362</v>
      </c>
    </row>
    <row r="2852">
      <c r="A2852" s="118" t="s">
        <v>3132</v>
      </c>
      <c r="B2852" s="119">
        <v>43965.0</v>
      </c>
      <c r="C2852" s="120">
        <v>0.353</v>
      </c>
      <c r="D2852" s="118" t="s">
        <v>154</v>
      </c>
      <c r="E2852" s="121" t="s">
        <v>710</v>
      </c>
      <c r="F2852" s="39" t="str">
        <f t="shared" si="1"/>
        <v>PRIporã43965</v>
      </c>
      <c r="G2852" s="120">
        <v>0.353</v>
      </c>
    </row>
    <row r="2853">
      <c r="A2853" s="122" t="s">
        <v>3133</v>
      </c>
      <c r="B2853" s="123">
        <v>43965.0</v>
      </c>
      <c r="C2853" s="114">
        <v>0.416</v>
      </c>
      <c r="D2853" s="122" t="s">
        <v>154</v>
      </c>
      <c r="E2853" s="124" t="s">
        <v>710</v>
      </c>
      <c r="F2853" s="39" t="str">
        <f t="shared" si="1"/>
        <v>PRIrati43965</v>
      </c>
      <c r="G2853" s="114">
        <v>0.416</v>
      </c>
    </row>
    <row r="2854">
      <c r="A2854" s="118" t="s">
        <v>3134</v>
      </c>
      <c r="B2854" s="119">
        <v>43965.0</v>
      </c>
      <c r="C2854" s="120">
        <v>0.427</v>
      </c>
      <c r="D2854" s="118" t="s">
        <v>154</v>
      </c>
      <c r="E2854" s="121" t="s">
        <v>710</v>
      </c>
      <c r="F2854" s="39" t="str">
        <f t="shared" si="1"/>
        <v>PRIretama43965</v>
      </c>
      <c r="G2854" s="120">
        <v>0.427</v>
      </c>
    </row>
    <row r="2855">
      <c r="A2855" s="122" t="s">
        <v>3135</v>
      </c>
      <c r="B2855" s="123">
        <v>43965.0</v>
      </c>
      <c r="C2855" s="114">
        <v>0.364</v>
      </c>
      <c r="D2855" s="122" t="s">
        <v>154</v>
      </c>
      <c r="E2855" s="124" t="s">
        <v>710</v>
      </c>
      <c r="F2855" s="39" t="str">
        <f t="shared" si="1"/>
        <v>PRItaguajé43965</v>
      </c>
      <c r="G2855" s="114">
        <v>0.364</v>
      </c>
    </row>
    <row r="2856">
      <c r="A2856" s="118" t="s">
        <v>3136</v>
      </c>
      <c r="B2856" s="119">
        <v>43965.0</v>
      </c>
      <c r="C2856" s="120">
        <v>0.341</v>
      </c>
      <c r="D2856" s="118" t="s">
        <v>154</v>
      </c>
      <c r="E2856" s="121" t="s">
        <v>710</v>
      </c>
      <c r="F2856" s="39" t="str">
        <f t="shared" si="1"/>
        <v>PRItaipulândia43965</v>
      </c>
      <c r="G2856" s="120">
        <v>0.341</v>
      </c>
    </row>
    <row r="2857">
      <c r="A2857" s="122" t="s">
        <v>3137</v>
      </c>
      <c r="B2857" s="123">
        <v>43965.0</v>
      </c>
      <c r="C2857" s="114">
        <v>0.403</v>
      </c>
      <c r="D2857" s="122" t="s">
        <v>154</v>
      </c>
      <c r="E2857" s="124" t="s">
        <v>710</v>
      </c>
      <c r="F2857" s="39" t="str">
        <f t="shared" si="1"/>
        <v>PRItambaracá43965</v>
      </c>
      <c r="G2857" s="114">
        <v>0.403</v>
      </c>
    </row>
    <row r="2858">
      <c r="A2858" s="118" t="s">
        <v>522</v>
      </c>
      <c r="B2858" s="119">
        <v>43965.0</v>
      </c>
      <c r="C2858" s="120">
        <v>0.323</v>
      </c>
      <c r="D2858" s="118" t="s">
        <v>154</v>
      </c>
      <c r="E2858" s="121" t="s">
        <v>710</v>
      </c>
      <c r="F2858" s="39" t="str">
        <f t="shared" si="1"/>
        <v>PRItambé43965</v>
      </c>
      <c r="G2858" s="120">
        <v>0.323</v>
      </c>
    </row>
    <row r="2859">
      <c r="A2859" s="122" t="s">
        <v>3138</v>
      </c>
      <c r="B2859" s="123">
        <v>43965.0</v>
      </c>
      <c r="C2859" s="114">
        <v>0.384</v>
      </c>
      <c r="D2859" s="122" t="s">
        <v>154</v>
      </c>
      <c r="E2859" s="124" t="s">
        <v>710</v>
      </c>
      <c r="F2859" s="39" t="str">
        <f t="shared" si="1"/>
        <v>PRItapejara d'Oeste43965</v>
      </c>
      <c r="G2859" s="114">
        <v>0.384</v>
      </c>
    </row>
    <row r="2860">
      <c r="A2860" s="118" t="s">
        <v>3139</v>
      </c>
      <c r="B2860" s="119">
        <v>43965.0</v>
      </c>
      <c r="C2860" s="120">
        <v>0.402</v>
      </c>
      <c r="D2860" s="118" t="s">
        <v>154</v>
      </c>
      <c r="E2860" s="121" t="s">
        <v>710</v>
      </c>
      <c r="F2860" s="39" t="str">
        <f t="shared" si="1"/>
        <v>PRItaperuçu43965</v>
      </c>
      <c r="G2860" s="120">
        <v>0.402</v>
      </c>
    </row>
    <row r="2861">
      <c r="A2861" s="122" t="s">
        <v>3140</v>
      </c>
      <c r="B2861" s="123">
        <v>43965.0</v>
      </c>
      <c r="C2861" s="114">
        <v>0.436</v>
      </c>
      <c r="D2861" s="122" t="s">
        <v>154</v>
      </c>
      <c r="E2861" s="124" t="s">
        <v>710</v>
      </c>
      <c r="F2861" s="39" t="str">
        <f t="shared" si="1"/>
        <v>PRItaúna do Sul43965</v>
      </c>
      <c r="G2861" s="114">
        <v>0.436</v>
      </c>
    </row>
    <row r="2862">
      <c r="A2862" s="118" t="s">
        <v>3141</v>
      </c>
      <c r="B2862" s="119">
        <v>43965.0</v>
      </c>
      <c r="C2862" s="120">
        <v>0.415</v>
      </c>
      <c r="D2862" s="118" t="s">
        <v>154</v>
      </c>
      <c r="E2862" s="121" t="s">
        <v>710</v>
      </c>
      <c r="F2862" s="39" t="str">
        <f t="shared" si="1"/>
        <v>PRIvaí43965</v>
      </c>
      <c r="G2862" s="120">
        <v>0.415</v>
      </c>
    </row>
    <row r="2863">
      <c r="A2863" s="122" t="s">
        <v>3142</v>
      </c>
      <c r="B2863" s="123">
        <v>43965.0</v>
      </c>
      <c r="C2863" s="114">
        <v>0.339</v>
      </c>
      <c r="D2863" s="122" t="s">
        <v>154</v>
      </c>
      <c r="E2863" s="124" t="s">
        <v>710</v>
      </c>
      <c r="F2863" s="39" t="str">
        <f t="shared" si="1"/>
        <v>PRIvaiporã43965</v>
      </c>
      <c r="G2863" s="114">
        <v>0.339</v>
      </c>
    </row>
    <row r="2864">
      <c r="A2864" s="118" t="s">
        <v>3143</v>
      </c>
      <c r="B2864" s="119">
        <v>43965.0</v>
      </c>
      <c r="C2864" s="120">
        <v>0.235</v>
      </c>
      <c r="D2864" s="118" t="s">
        <v>154</v>
      </c>
      <c r="E2864" s="121" t="s">
        <v>710</v>
      </c>
      <c r="F2864" s="39" t="str">
        <f t="shared" si="1"/>
        <v>PRIvaté43965</v>
      </c>
      <c r="G2864" s="120">
        <v>0.235</v>
      </c>
    </row>
    <row r="2865">
      <c r="A2865" s="122" t="s">
        <v>3144</v>
      </c>
      <c r="B2865" s="123">
        <v>43965.0</v>
      </c>
      <c r="C2865" s="114">
        <v>0.38</v>
      </c>
      <c r="D2865" s="122" t="s">
        <v>154</v>
      </c>
      <c r="E2865" s="124" t="s">
        <v>710</v>
      </c>
      <c r="F2865" s="39" t="str">
        <f t="shared" si="1"/>
        <v>PRIvatuba43965</v>
      </c>
      <c r="G2865" s="114">
        <v>0.38</v>
      </c>
    </row>
    <row r="2866">
      <c r="A2866" s="118" t="s">
        <v>3145</v>
      </c>
      <c r="B2866" s="119">
        <v>43965.0</v>
      </c>
      <c r="C2866" s="120">
        <v>0.353</v>
      </c>
      <c r="D2866" s="118" t="s">
        <v>154</v>
      </c>
      <c r="E2866" s="121" t="s">
        <v>710</v>
      </c>
      <c r="F2866" s="39" t="str">
        <f t="shared" si="1"/>
        <v>PRJaboti43965</v>
      </c>
      <c r="G2866" s="120">
        <v>0.353</v>
      </c>
    </row>
    <row r="2867">
      <c r="A2867" s="122" t="s">
        <v>3146</v>
      </c>
      <c r="B2867" s="123">
        <v>43965.0</v>
      </c>
      <c r="C2867" s="114">
        <v>0.415</v>
      </c>
      <c r="D2867" s="122" t="s">
        <v>154</v>
      </c>
      <c r="E2867" s="124" t="s">
        <v>710</v>
      </c>
      <c r="F2867" s="39" t="str">
        <f t="shared" si="1"/>
        <v>PRJacarezinho43965</v>
      </c>
      <c r="G2867" s="114">
        <v>0.415</v>
      </c>
    </row>
    <row r="2868">
      <c r="A2868" s="118" t="s">
        <v>3147</v>
      </c>
      <c r="B2868" s="119">
        <v>43965.0</v>
      </c>
      <c r="C2868" s="120">
        <v>0.368</v>
      </c>
      <c r="D2868" s="118" t="s">
        <v>154</v>
      </c>
      <c r="E2868" s="121" t="s">
        <v>710</v>
      </c>
      <c r="F2868" s="39" t="str">
        <f t="shared" si="1"/>
        <v>PRJaguapitã43965</v>
      </c>
      <c r="G2868" s="120">
        <v>0.368</v>
      </c>
    </row>
    <row r="2869">
      <c r="A2869" s="122" t="s">
        <v>3148</v>
      </c>
      <c r="B2869" s="123">
        <v>43965.0</v>
      </c>
      <c r="C2869" s="114">
        <v>0.387</v>
      </c>
      <c r="D2869" s="122" t="s">
        <v>154</v>
      </c>
      <c r="E2869" s="124" t="s">
        <v>710</v>
      </c>
      <c r="F2869" s="39" t="str">
        <f t="shared" si="1"/>
        <v>PRJaguariaíva43965</v>
      </c>
      <c r="G2869" s="114">
        <v>0.387</v>
      </c>
    </row>
    <row r="2870">
      <c r="A2870" s="118" t="s">
        <v>3149</v>
      </c>
      <c r="B2870" s="119">
        <v>43965.0</v>
      </c>
      <c r="C2870" s="120">
        <v>0.315</v>
      </c>
      <c r="D2870" s="118" t="s">
        <v>154</v>
      </c>
      <c r="E2870" s="121" t="s">
        <v>710</v>
      </c>
      <c r="F2870" s="39" t="str">
        <f t="shared" si="1"/>
        <v>PRJandaia do Sul43965</v>
      </c>
      <c r="G2870" s="120">
        <v>0.315</v>
      </c>
    </row>
    <row r="2871">
      <c r="A2871" s="122" t="s">
        <v>3150</v>
      </c>
      <c r="B2871" s="123">
        <v>43965.0</v>
      </c>
      <c r="C2871" s="114">
        <v>0.397</v>
      </c>
      <c r="D2871" s="122" t="s">
        <v>154</v>
      </c>
      <c r="E2871" s="124" t="s">
        <v>710</v>
      </c>
      <c r="F2871" s="39" t="str">
        <f t="shared" si="1"/>
        <v>PRJaniópolis43965</v>
      </c>
      <c r="G2871" s="114">
        <v>0.397</v>
      </c>
    </row>
    <row r="2872">
      <c r="A2872" s="118" t="s">
        <v>3151</v>
      </c>
      <c r="B2872" s="119">
        <v>43965.0</v>
      </c>
      <c r="C2872" s="120">
        <v>0.509</v>
      </c>
      <c r="D2872" s="118" t="s">
        <v>154</v>
      </c>
      <c r="E2872" s="121" t="s">
        <v>710</v>
      </c>
      <c r="F2872" s="39" t="str">
        <f t="shared" si="1"/>
        <v>PRJapira43965</v>
      </c>
      <c r="G2872" s="120">
        <v>0.509</v>
      </c>
    </row>
    <row r="2873">
      <c r="A2873" s="122" t="s">
        <v>274</v>
      </c>
      <c r="B2873" s="123">
        <v>43965.0</v>
      </c>
      <c r="C2873" s="114">
        <v>0.358</v>
      </c>
      <c r="D2873" s="122" t="s">
        <v>154</v>
      </c>
      <c r="E2873" s="124" t="s">
        <v>710</v>
      </c>
      <c r="F2873" s="39" t="str">
        <f t="shared" si="1"/>
        <v>PRJapurá43965</v>
      </c>
      <c r="G2873" s="114">
        <v>0.358</v>
      </c>
    </row>
    <row r="2874">
      <c r="A2874" s="118" t="s">
        <v>3152</v>
      </c>
      <c r="B2874" s="119">
        <v>43965.0</v>
      </c>
      <c r="C2874" s="120">
        <v>0.391</v>
      </c>
      <c r="D2874" s="118" t="s">
        <v>154</v>
      </c>
      <c r="E2874" s="121" t="s">
        <v>710</v>
      </c>
      <c r="F2874" s="39" t="str">
        <f t="shared" si="1"/>
        <v>PRJardim Alegre43965</v>
      </c>
      <c r="G2874" s="120">
        <v>0.391</v>
      </c>
    </row>
    <row r="2875">
      <c r="A2875" s="122" t="s">
        <v>3153</v>
      </c>
      <c r="B2875" s="123">
        <v>43965.0</v>
      </c>
      <c r="C2875" s="114">
        <v>0.347</v>
      </c>
      <c r="D2875" s="122" t="s">
        <v>154</v>
      </c>
      <c r="E2875" s="124" t="s">
        <v>710</v>
      </c>
      <c r="F2875" s="39" t="str">
        <f t="shared" si="1"/>
        <v>PRJataizinho43965</v>
      </c>
      <c r="G2875" s="114">
        <v>0.347</v>
      </c>
    </row>
    <row r="2876">
      <c r="A2876" s="118" t="s">
        <v>3154</v>
      </c>
      <c r="B2876" s="119">
        <v>43965.0</v>
      </c>
      <c r="C2876" s="120">
        <v>0.317</v>
      </c>
      <c r="D2876" s="118" t="s">
        <v>154</v>
      </c>
      <c r="E2876" s="121" t="s">
        <v>710</v>
      </c>
      <c r="F2876" s="39" t="str">
        <f t="shared" si="1"/>
        <v>PRJesuítas43965</v>
      </c>
      <c r="G2876" s="120">
        <v>0.317</v>
      </c>
    </row>
    <row r="2877">
      <c r="A2877" s="122" t="s">
        <v>3155</v>
      </c>
      <c r="B2877" s="123">
        <v>43965.0</v>
      </c>
      <c r="C2877" s="114">
        <v>0.37</v>
      </c>
      <c r="D2877" s="122" t="s">
        <v>154</v>
      </c>
      <c r="E2877" s="124" t="s">
        <v>710</v>
      </c>
      <c r="F2877" s="39" t="str">
        <f t="shared" si="1"/>
        <v>PRJoaquim Távora43965</v>
      </c>
      <c r="G2877" s="114">
        <v>0.37</v>
      </c>
    </row>
    <row r="2878">
      <c r="A2878" s="118" t="s">
        <v>3156</v>
      </c>
      <c r="B2878" s="119">
        <v>43965.0</v>
      </c>
      <c r="C2878" s="120">
        <v>0.344</v>
      </c>
      <c r="D2878" s="118" t="s">
        <v>154</v>
      </c>
      <c r="E2878" s="121" t="s">
        <v>710</v>
      </c>
      <c r="F2878" s="39" t="str">
        <f t="shared" si="1"/>
        <v>PRJundiaí do Sul43965</v>
      </c>
      <c r="G2878" s="120">
        <v>0.344</v>
      </c>
    </row>
    <row r="2879">
      <c r="A2879" s="122" t="s">
        <v>3157</v>
      </c>
      <c r="B2879" s="123">
        <v>43965.0</v>
      </c>
      <c r="C2879" s="114">
        <v>0.425</v>
      </c>
      <c r="D2879" s="122" t="s">
        <v>154</v>
      </c>
      <c r="E2879" s="124" t="s">
        <v>710</v>
      </c>
      <c r="F2879" s="39" t="str">
        <f t="shared" si="1"/>
        <v>PRJuranda43965</v>
      </c>
      <c r="G2879" s="114">
        <v>0.425</v>
      </c>
    </row>
    <row r="2880">
      <c r="A2880" s="118" t="s">
        <v>554</v>
      </c>
      <c r="B2880" s="119">
        <v>43965.0</v>
      </c>
      <c r="C2880" s="120">
        <v>0.348</v>
      </c>
      <c r="D2880" s="118" t="s">
        <v>154</v>
      </c>
      <c r="E2880" s="121" t="s">
        <v>710</v>
      </c>
      <c r="F2880" s="39" t="str">
        <f t="shared" si="1"/>
        <v>PRJussara43965</v>
      </c>
      <c r="G2880" s="120">
        <v>0.348</v>
      </c>
    </row>
    <row r="2881">
      <c r="A2881" s="122" t="s">
        <v>3158</v>
      </c>
      <c r="B2881" s="123">
        <v>43965.0</v>
      </c>
      <c r="C2881" s="114">
        <v>0.423</v>
      </c>
      <c r="D2881" s="122" t="s">
        <v>154</v>
      </c>
      <c r="E2881" s="124" t="s">
        <v>710</v>
      </c>
      <c r="F2881" s="39" t="str">
        <f t="shared" si="1"/>
        <v>PRKaloré43965</v>
      </c>
      <c r="G2881" s="114">
        <v>0.423</v>
      </c>
    </row>
    <row r="2882">
      <c r="A2882" s="118" t="s">
        <v>3159</v>
      </c>
      <c r="B2882" s="119">
        <v>43965.0</v>
      </c>
      <c r="C2882" s="120">
        <v>0.395</v>
      </c>
      <c r="D2882" s="118" t="s">
        <v>154</v>
      </c>
      <c r="E2882" s="121" t="s">
        <v>710</v>
      </c>
      <c r="F2882" s="39" t="str">
        <f t="shared" si="1"/>
        <v>PRLapa43965</v>
      </c>
      <c r="G2882" s="120">
        <v>0.395</v>
      </c>
    </row>
    <row r="2883">
      <c r="A2883" s="122" t="s">
        <v>2160</v>
      </c>
      <c r="B2883" s="123">
        <v>43965.0</v>
      </c>
      <c r="C2883" s="114">
        <v>0.537</v>
      </c>
      <c r="D2883" s="122" t="s">
        <v>154</v>
      </c>
      <c r="E2883" s="124" t="s">
        <v>710</v>
      </c>
      <c r="F2883" s="39" t="str">
        <f t="shared" si="1"/>
        <v>PRLaranjal43965</v>
      </c>
      <c r="G2883" s="114">
        <v>0.537</v>
      </c>
    </row>
    <row r="2884">
      <c r="A2884" s="118" t="s">
        <v>3160</v>
      </c>
      <c r="B2884" s="119">
        <v>43965.0</v>
      </c>
      <c r="C2884" s="120">
        <v>0.368</v>
      </c>
      <c r="D2884" s="118" t="s">
        <v>154</v>
      </c>
      <c r="E2884" s="121" t="s">
        <v>710</v>
      </c>
      <c r="F2884" s="39" t="str">
        <f t="shared" si="1"/>
        <v>PRLaranjeiras do Sul43965</v>
      </c>
      <c r="G2884" s="120">
        <v>0.368</v>
      </c>
    </row>
    <row r="2885">
      <c r="A2885" s="122" t="s">
        <v>3161</v>
      </c>
      <c r="B2885" s="123">
        <v>43965.0</v>
      </c>
      <c r="C2885" s="114">
        <v>0.333</v>
      </c>
      <c r="D2885" s="122" t="s">
        <v>154</v>
      </c>
      <c r="E2885" s="124" t="s">
        <v>710</v>
      </c>
      <c r="F2885" s="39" t="str">
        <f t="shared" si="1"/>
        <v>PRLeópolis43965</v>
      </c>
      <c r="G2885" s="114">
        <v>0.333</v>
      </c>
    </row>
    <row r="2886">
      <c r="A2886" s="118" t="s">
        <v>3162</v>
      </c>
      <c r="B2886" s="119">
        <v>43965.0</v>
      </c>
      <c r="C2886" s="120">
        <v>0.388</v>
      </c>
      <c r="D2886" s="118" t="s">
        <v>154</v>
      </c>
      <c r="E2886" s="121" t="s">
        <v>710</v>
      </c>
      <c r="F2886" s="39" t="str">
        <f t="shared" si="1"/>
        <v>PRLidianópolis43965</v>
      </c>
      <c r="G2886" s="120">
        <v>0.388</v>
      </c>
    </row>
    <row r="2887">
      <c r="A2887" s="122" t="s">
        <v>3163</v>
      </c>
      <c r="B2887" s="123">
        <v>43965.0</v>
      </c>
      <c r="C2887" s="114">
        <v>0.376</v>
      </c>
      <c r="D2887" s="122" t="s">
        <v>154</v>
      </c>
      <c r="E2887" s="124" t="s">
        <v>710</v>
      </c>
      <c r="F2887" s="39" t="str">
        <f t="shared" si="1"/>
        <v>PRLindoeste43965</v>
      </c>
      <c r="G2887" s="114">
        <v>0.376</v>
      </c>
    </row>
    <row r="2888">
      <c r="A2888" s="118" t="s">
        <v>3164</v>
      </c>
      <c r="B2888" s="119">
        <v>43965.0</v>
      </c>
      <c r="C2888" s="120">
        <v>0.302</v>
      </c>
      <c r="D2888" s="118" t="s">
        <v>154</v>
      </c>
      <c r="E2888" s="121" t="s">
        <v>710</v>
      </c>
      <c r="F2888" s="39" t="str">
        <f t="shared" si="1"/>
        <v>PRLoanda43965</v>
      </c>
      <c r="G2888" s="120">
        <v>0.302</v>
      </c>
    </row>
    <row r="2889">
      <c r="A2889" s="122" t="s">
        <v>3165</v>
      </c>
      <c r="B2889" s="123">
        <v>43965.0</v>
      </c>
      <c r="C2889" s="114">
        <v>0.328</v>
      </c>
      <c r="D2889" s="122" t="s">
        <v>154</v>
      </c>
      <c r="E2889" s="124" t="s">
        <v>710</v>
      </c>
      <c r="F2889" s="39" t="str">
        <f t="shared" si="1"/>
        <v>PRLobato43965</v>
      </c>
      <c r="G2889" s="114">
        <v>0.328</v>
      </c>
    </row>
    <row r="2890">
      <c r="A2890" s="118" t="s">
        <v>3166</v>
      </c>
      <c r="B2890" s="119">
        <v>43965.0</v>
      </c>
      <c r="C2890" s="120">
        <v>0.374</v>
      </c>
      <c r="D2890" s="118" t="s">
        <v>154</v>
      </c>
      <c r="E2890" s="121" t="s">
        <v>710</v>
      </c>
      <c r="F2890" s="39" t="str">
        <f t="shared" si="1"/>
        <v>PRLondrina43965</v>
      </c>
      <c r="G2890" s="120">
        <v>0.374</v>
      </c>
    </row>
    <row r="2891">
      <c r="A2891" s="122" t="s">
        <v>3167</v>
      </c>
      <c r="B2891" s="123">
        <v>43965.0</v>
      </c>
      <c r="C2891" s="114">
        <v>0.411</v>
      </c>
      <c r="D2891" s="122" t="s">
        <v>154</v>
      </c>
      <c r="E2891" s="124" t="s">
        <v>710</v>
      </c>
      <c r="F2891" s="39" t="str">
        <f t="shared" si="1"/>
        <v>PRLuiziana43965</v>
      </c>
      <c r="G2891" s="114">
        <v>0.411</v>
      </c>
    </row>
    <row r="2892">
      <c r="A2892" s="118" t="s">
        <v>3168</v>
      </c>
      <c r="B2892" s="119">
        <v>43965.0</v>
      </c>
      <c r="C2892" s="120">
        <v>0.452</v>
      </c>
      <c r="D2892" s="118" t="s">
        <v>154</v>
      </c>
      <c r="E2892" s="121" t="s">
        <v>710</v>
      </c>
      <c r="F2892" s="39" t="str">
        <f t="shared" si="1"/>
        <v>PRLunardelli43965</v>
      </c>
      <c r="G2892" s="120">
        <v>0.452</v>
      </c>
    </row>
    <row r="2893">
      <c r="A2893" s="122" t="s">
        <v>3169</v>
      </c>
      <c r="B2893" s="123">
        <v>43965.0</v>
      </c>
      <c r="C2893" s="114">
        <v>0.426</v>
      </c>
      <c r="D2893" s="122" t="s">
        <v>154</v>
      </c>
      <c r="E2893" s="124" t="s">
        <v>710</v>
      </c>
      <c r="F2893" s="39" t="str">
        <f t="shared" si="1"/>
        <v>PRLupionópolis43965</v>
      </c>
      <c r="G2893" s="114">
        <v>0.426</v>
      </c>
    </row>
    <row r="2894">
      <c r="A2894" s="118" t="s">
        <v>3170</v>
      </c>
      <c r="B2894" s="119">
        <v>43965.0</v>
      </c>
      <c r="C2894" s="120">
        <v>0.366</v>
      </c>
      <c r="D2894" s="118" t="s">
        <v>154</v>
      </c>
      <c r="E2894" s="121" t="s">
        <v>710</v>
      </c>
      <c r="F2894" s="39" t="str">
        <f t="shared" si="1"/>
        <v>PRMallet43965</v>
      </c>
      <c r="G2894" s="120">
        <v>0.366</v>
      </c>
    </row>
    <row r="2895">
      <c r="A2895" s="122" t="s">
        <v>3171</v>
      </c>
      <c r="B2895" s="123">
        <v>43965.0</v>
      </c>
      <c r="C2895" s="114">
        <v>0.341</v>
      </c>
      <c r="D2895" s="122" t="s">
        <v>154</v>
      </c>
      <c r="E2895" s="124" t="s">
        <v>710</v>
      </c>
      <c r="F2895" s="39" t="str">
        <f t="shared" si="1"/>
        <v>PRMamborê43965</v>
      </c>
      <c r="G2895" s="114">
        <v>0.341</v>
      </c>
    </row>
    <row r="2896">
      <c r="A2896" s="118" t="s">
        <v>3172</v>
      </c>
      <c r="B2896" s="119">
        <v>43965.0</v>
      </c>
      <c r="C2896" s="120">
        <v>0.345</v>
      </c>
      <c r="D2896" s="118" t="s">
        <v>154</v>
      </c>
      <c r="E2896" s="121" t="s">
        <v>710</v>
      </c>
      <c r="F2896" s="39" t="str">
        <f t="shared" si="1"/>
        <v>PRMandaguaçu43965</v>
      </c>
      <c r="G2896" s="120">
        <v>0.345</v>
      </c>
    </row>
    <row r="2897">
      <c r="A2897" s="122" t="s">
        <v>3173</v>
      </c>
      <c r="B2897" s="123">
        <v>43965.0</v>
      </c>
      <c r="C2897" s="114">
        <v>0.354</v>
      </c>
      <c r="D2897" s="122" t="s">
        <v>154</v>
      </c>
      <c r="E2897" s="124" t="s">
        <v>710</v>
      </c>
      <c r="F2897" s="39" t="str">
        <f t="shared" si="1"/>
        <v>PRMandaguari43965</v>
      </c>
      <c r="G2897" s="114">
        <v>0.354</v>
      </c>
    </row>
    <row r="2898">
      <c r="A2898" s="118" t="s">
        <v>3174</v>
      </c>
      <c r="B2898" s="119">
        <v>43965.0</v>
      </c>
      <c r="C2898" s="120">
        <v>0.398</v>
      </c>
      <c r="D2898" s="118" t="s">
        <v>154</v>
      </c>
      <c r="E2898" s="121" t="s">
        <v>710</v>
      </c>
      <c r="F2898" s="39" t="str">
        <f t="shared" si="1"/>
        <v>PRMandirituba43965</v>
      </c>
      <c r="G2898" s="120">
        <v>0.398</v>
      </c>
    </row>
    <row r="2899">
      <c r="A2899" s="122" t="s">
        <v>3175</v>
      </c>
      <c r="B2899" s="123">
        <v>43965.0</v>
      </c>
      <c r="C2899" s="114">
        <v>0.365</v>
      </c>
      <c r="D2899" s="122" t="s">
        <v>154</v>
      </c>
      <c r="E2899" s="124" t="s">
        <v>710</v>
      </c>
      <c r="F2899" s="39" t="str">
        <f t="shared" si="1"/>
        <v>PRMangueirinha43965</v>
      </c>
      <c r="G2899" s="114">
        <v>0.365</v>
      </c>
    </row>
    <row r="2900">
      <c r="A2900" s="118" t="s">
        <v>3176</v>
      </c>
      <c r="B2900" s="119">
        <v>43965.0</v>
      </c>
      <c r="C2900" s="120">
        <v>0.357</v>
      </c>
      <c r="D2900" s="118" t="s">
        <v>154</v>
      </c>
      <c r="E2900" s="121" t="s">
        <v>710</v>
      </c>
      <c r="F2900" s="39" t="str">
        <f t="shared" si="1"/>
        <v>PRManoel Ribas43965</v>
      </c>
      <c r="G2900" s="120">
        <v>0.357</v>
      </c>
    </row>
    <row r="2901">
      <c r="A2901" s="122" t="s">
        <v>3177</v>
      </c>
      <c r="B2901" s="123">
        <v>43965.0</v>
      </c>
      <c r="C2901" s="114">
        <v>0.366</v>
      </c>
      <c r="D2901" s="122" t="s">
        <v>154</v>
      </c>
      <c r="E2901" s="124" t="s">
        <v>710</v>
      </c>
      <c r="F2901" s="39" t="str">
        <f t="shared" si="1"/>
        <v>PRMarechal Cândido Rondon43965</v>
      </c>
      <c r="G2901" s="114">
        <v>0.366</v>
      </c>
    </row>
    <row r="2902">
      <c r="A2902" s="118" t="s">
        <v>3178</v>
      </c>
      <c r="B2902" s="119">
        <v>43965.0</v>
      </c>
      <c r="C2902" s="120">
        <v>0.522</v>
      </c>
      <c r="D2902" s="118" t="s">
        <v>154</v>
      </c>
      <c r="E2902" s="121" t="s">
        <v>710</v>
      </c>
      <c r="F2902" s="39" t="str">
        <f t="shared" si="1"/>
        <v>PRMaria Helena43965</v>
      </c>
      <c r="G2902" s="120">
        <v>0.522</v>
      </c>
    </row>
    <row r="2903">
      <c r="A2903" s="122" t="s">
        <v>3179</v>
      </c>
      <c r="B2903" s="123">
        <v>43965.0</v>
      </c>
      <c r="C2903" s="114">
        <v>0.315</v>
      </c>
      <c r="D2903" s="122" t="s">
        <v>154</v>
      </c>
      <c r="E2903" s="124" t="s">
        <v>710</v>
      </c>
      <c r="F2903" s="39" t="str">
        <f t="shared" si="1"/>
        <v>PRMarialva43965</v>
      </c>
      <c r="G2903" s="114">
        <v>0.315</v>
      </c>
    </row>
    <row r="2904">
      <c r="A2904" s="118" t="s">
        <v>3180</v>
      </c>
      <c r="B2904" s="119">
        <v>43965.0</v>
      </c>
      <c r="C2904" s="120">
        <v>0.285</v>
      </c>
      <c r="D2904" s="118" t="s">
        <v>154</v>
      </c>
      <c r="E2904" s="121" t="s">
        <v>710</v>
      </c>
      <c r="F2904" s="39" t="str">
        <f t="shared" si="1"/>
        <v>PRMarilândia do Sul43965</v>
      </c>
      <c r="G2904" s="120">
        <v>0.285</v>
      </c>
    </row>
    <row r="2905">
      <c r="A2905" s="122" t="s">
        <v>3181</v>
      </c>
      <c r="B2905" s="123">
        <v>43965.0</v>
      </c>
      <c r="C2905" s="114">
        <v>0.346</v>
      </c>
      <c r="D2905" s="122" t="s">
        <v>154</v>
      </c>
      <c r="E2905" s="124" t="s">
        <v>710</v>
      </c>
      <c r="F2905" s="39" t="str">
        <f t="shared" si="1"/>
        <v>PRMarilena43965</v>
      </c>
      <c r="G2905" s="114">
        <v>0.346</v>
      </c>
    </row>
    <row r="2906">
      <c r="A2906" s="118" t="s">
        <v>3182</v>
      </c>
      <c r="B2906" s="119">
        <v>43965.0</v>
      </c>
      <c r="C2906" s="120">
        <v>0.351</v>
      </c>
      <c r="D2906" s="118" t="s">
        <v>154</v>
      </c>
      <c r="E2906" s="121" t="s">
        <v>710</v>
      </c>
      <c r="F2906" s="39" t="str">
        <f t="shared" si="1"/>
        <v>PRMariluz43965</v>
      </c>
      <c r="G2906" s="120">
        <v>0.351</v>
      </c>
    </row>
    <row r="2907">
      <c r="A2907" s="122" t="s">
        <v>3183</v>
      </c>
      <c r="B2907" s="123">
        <v>43965.0</v>
      </c>
      <c r="C2907" s="114">
        <v>0.37</v>
      </c>
      <c r="D2907" s="122" t="s">
        <v>154</v>
      </c>
      <c r="E2907" s="124" t="s">
        <v>710</v>
      </c>
      <c r="F2907" s="39" t="str">
        <f t="shared" si="1"/>
        <v>PRMaringá43965</v>
      </c>
      <c r="G2907" s="114">
        <v>0.37</v>
      </c>
    </row>
    <row r="2908">
      <c r="A2908" s="118" t="s">
        <v>3184</v>
      </c>
      <c r="B2908" s="119">
        <v>43965.0</v>
      </c>
      <c r="C2908" s="120">
        <v>0.386</v>
      </c>
      <c r="D2908" s="118" t="s">
        <v>154</v>
      </c>
      <c r="E2908" s="121" t="s">
        <v>710</v>
      </c>
      <c r="F2908" s="39" t="str">
        <f t="shared" si="1"/>
        <v>PRMariópolis43965</v>
      </c>
      <c r="G2908" s="120">
        <v>0.386</v>
      </c>
    </row>
    <row r="2909">
      <c r="A2909" s="122" t="s">
        <v>3185</v>
      </c>
      <c r="B2909" s="123">
        <v>43965.0</v>
      </c>
      <c r="C2909" s="114">
        <v>0.356</v>
      </c>
      <c r="D2909" s="122" t="s">
        <v>154</v>
      </c>
      <c r="E2909" s="124" t="s">
        <v>710</v>
      </c>
      <c r="F2909" s="39" t="str">
        <f t="shared" si="1"/>
        <v>PRMaripá43965</v>
      </c>
      <c r="G2909" s="114">
        <v>0.356</v>
      </c>
    </row>
    <row r="2910">
      <c r="A2910" s="118" t="s">
        <v>3187</v>
      </c>
      <c r="B2910" s="119">
        <v>43965.0</v>
      </c>
      <c r="C2910" s="120">
        <v>0.394</v>
      </c>
      <c r="D2910" s="118" t="s">
        <v>154</v>
      </c>
      <c r="E2910" s="121" t="s">
        <v>710</v>
      </c>
      <c r="F2910" s="39" t="str">
        <f t="shared" si="1"/>
        <v>PRMarmeleiro43965</v>
      </c>
      <c r="G2910" s="120">
        <v>0.394</v>
      </c>
    </row>
    <row r="2911">
      <c r="A2911" s="122" t="s">
        <v>3188</v>
      </c>
      <c r="B2911" s="123">
        <v>43965.0</v>
      </c>
      <c r="C2911" s="114">
        <v>0.519</v>
      </c>
      <c r="D2911" s="122" t="s">
        <v>154</v>
      </c>
      <c r="E2911" s="124" t="s">
        <v>710</v>
      </c>
      <c r="F2911" s="39" t="str">
        <f t="shared" si="1"/>
        <v>PRMarquinho43965</v>
      </c>
      <c r="G2911" s="114">
        <v>0.519</v>
      </c>
    </row>
    <row r="2912">
      <c r="A2912" s="118" t="s">
        <v>3189</v>
      </c>
      <c r="B2912" s="119">
        <v>43965.0</v>
      </c>
      <c r="C2912" s="120">
        <v>0.308</v>
      </c>
      <c r="D2912" s="118" t="s">
        <v>154</v>
      </c>
      <c r="E2912" s="121" t="s">
        <v>710</v>
      </c>
      <c r="F2912" s="39" t="str">
        <f t="shared" si="1"/>
        <v>PRMarumbi43965</v>
      </c>
      <c r="G2912" s="120">
        <v>0.308</v>
      </c>
    </row>
    <row r="2913">
      <c r="A2913" s="122" t="s">
        <v>3190</v>
      </c>
      <c r="B2913" s="123">
        <v>43965.0</v>
      </c>
      <c r="C2913" s="114">
        <v>0.366</v>
      </c>
      <c r="D2913" s="122" t="s">
        <v>154</v>
      </c>
      <c r="E2913" s="124" t="s">
        <v>710</v>
      </c>
      <c r="F2913" s="39" t="str">
        <f t="shared" si="1"/>
        <v>PRMatelândia43965</v>
      </c>
      <c r="G2913" s="114">
        <v>0.366</v>
      </c>
    </row>
    <row r="2914">
      <c r="A2914" s="118" t="s">
        <v>3191</v>
      </c>
      <c r="B2914" s="119">
        <v>43965.0</v>
      </c>
      <c r="C2914" s="120">
        <v>0.472</v>
      </c>
      <c r="D2914" s="118" t="s">
        <v>154</v>
      </c>
      <c r="E2914" s="121" t="s">
        <v>710</v>
      </c>
      <c r="F2914" s="39" t="str">
        <f t="shared" si="1"/>
        <v>PRMatinhos43965</v>
      </c>
      <c r="G2914" s="120">
        <v>0.472</v>
      </c>
    </row>
    <row r="2915">
      <c r="A2915" s="122" t="s">
        <v>3192</v>
      </c>
      <c r="B2915" s="123">
        <v>43965.0</v>
      </c>
      <c r="C2915" s="114">
        <v>0.369</v>
      </c>
      <c r="D2915" s="122" t="s">
        <v>154</v>
      </c>
      <c r="E2915" s="124" t="s">
        <v>710</v>
      </c>
      <c r="F2915" s="39" t="str">
        <f t="shared" si="1"/>
        <v>PRMauá da Serra43965</v>
      </c>
      <c r="G2915" s="114">
        <v>0.369</v>
      </c>
    </row>
    <row r="2916">
      <c r="A2916" s="118" t="s">
        <v>3193</v>
      </c>
      <c r="B2916" s="119">
        <v>43965.0</v>
      </c>
      <c r="C2916" s="120">
        <v>0.391</v>
      </c>
      <c r="D2916" s="118" t="s">
        <v>154</v>
      </c>
      <c r="E2916" s="121" t="s">
        <v>710</v>
      </c>
      <c r="F2916" s="39" t="str">
        <f t="shared" si="1"/>
        <v>PRMedianeira43965</v>
      </c>
      <c r="G2916" s="120">
        <v>0.391</v>
      </c>
    </row>
    <row r="2917">
      <c r="A2917" s="122" t="s">
        <v>3194</v>
      </c>
      <c r="B2917" s="123">
        <v>43965.0</v>
      </c>
      <c r="C2917" s="114">
        <v>0.423</v>
      </c>
      <c r="D2917" s="122" t="s">
        <v>154</v>
      </c>
      <c r="E2917" s="124" t="s">
        <v>710</v>
      </c>
      <c r="F2917" s="39" t="str">
        <f t="shared" si="1"/>
        <v>PRMercedes43965</v>
      </c>
      <c r="G2917" s="114">
        <v>0.423</v>
      </c>
    </row>
    <row r="2918">
      <c r="A2918" s="118" t="s">
        <v>3195</v>
      </c>
      <c r="B2918" s="119">
        <v>43965.0</v>
      </c>
      <c r="C2918" s="120">
        <v>0.488</v>
      </c>
      <c r="D2918" s="118" t="s">
        <v>154</v>
      </c>
      <c r="E2918" s="121" t="s">
        <v>710</v>
      </c>
      <c r="F2918" s="39" t="str">
        <f t="shared" si="1"/>
        <v>PRMiraselva43965</v>
      </c>
      <c r="G2918" s="120">
        <v>0.488</v>
      </c>
    </row>
    <row r="2919">
      <c r="A2919" s="122" t="s">
        <v>3196</v>
      </c>
      <c r="B2919" s="123">
        <v>43965.0</v>
      </c>
      <c r="C2919" s="114">
        <v>0.487</v>
      </c>
      <c r="D2919" s="122" t="s">
        <v>154</v>
      </c>
      <c r="E2919" s="124" t="s">
        <v>710</v>
      </c>
      <c r="F2919" s="39" t="str">
        <f t="shared" si="1"/>
        <v>PRMissal43965</v>
      </c>
      <c r="G2919" s="114">
        <v>0.487</v>
      </c>
    </row>
    <row r="2920">
      <c r="A2920" s="118" t="s">
        <v>3197</v>
      </c>
      <c r="B2920" s="119">
        <v>43965.0</v>
      </c>
      <c r="C2920" s="120">
        <v>0.306</v>
      </c>
      <c r="D2920" s="118" t="s">
        <v>154</v>
      </c>
      <c r="E2920" s="121" t="s">
        <v>710</v>
      </c>
      <c r="F2920" s="39" t="str">
        <f t="shared" si="1"/>
        <v>PRMoreira Sales43965</v>
      </c>
      <c r="G2920" s="120">
        <v>0.306</v>
      </c>
    </row>
    <row r="2921">
      <c r="A2921" s="122" t="s">
        <v>3198</v>
      </c>
      <c r="B2921" s="123">
        <v>43965.0</v>
      </c>
      <c r="C2921" s="114">
        <v>0.465</v>
      </c>
      <c r="D2921" s="122" t="s">
        <v>154</v>
      </c>
      <c r="E2921" s="124" t="s">
        <v>710</v>
      </c>
      <c r="F2921" s="39" t="str">
        <f t="shared" si="1"/>
        <v>PRMorretes43965</v>
      </c>
      <c r="G2921" s="114">
        <v>0.465</v>
      </c>
    </row>
    <row r="2922">
      <c r="A2922" s="118" t="s">
        <v>3199</v>
      </c>
      <c r="B2922" s="119">
        <v>43965.0</v>
      </c>
      <c r="C2922" s="120">
        <v>0.429</v>
      </c>
      <c r="D2922" s="118" t="s">
        <v>154</v>
      </c>
      <c r="E2922" s="121" t="s">
        <v>710</v>
      </c>
      <c r="F2922" s="39" t="str">
        <f t="shared" si="1"/>
        <v>PRMunhoz de Mello43965</v>
      </c>
      <c r="G2922" s="120">
        <v>0.429</v>
      </c>
    </row>
    <row r="2923">
      <c r="A2923" s="122" t="s">
        <v>3200</v>
      </c>
      <c r="B2923" s="123">
        <v>43965.0</v>
      </c>
      <c r="C2923" s="114">
        <v>0.469</v>
      </c>
      <c r="D2923" s="122" t="s">
        <v>154</v>
      </c>
      <c r="E2923" s="124" t="s">
        <v>710</v>
      </c>
      <c r="F2923" s="39" t="str">
        <f t="shared" si="1"/>
        <v>PRNossa Senhora das Graças43965</v>
      </c>
      <c r="G2923" s="114">
        <v>0.469</v>
      </c>
    </row>
    <row r="2924">
      <c r="A2924" s="118" t="s">
        <v>3201</v>
      </c>
      <c r="B2924" s="119">
        <v>43965.0</v>
      </c>
      <c r="C2924" s="120">
        <v>0.373</v>
      </c>
      <c r="D2924" s="118" t="s">
        <v>154</v>
      </c>
      <c r="E2924" s="121" t="s">
        <v>710</v>
      </c>
      <c r="F2924" s="39" t="str">
        <f t="shared" si="1"/>
        <v>PRNova América da Colina43965</v>
      </c>
      <c r="G2924" s="120">
        <v>0.373</v>
      </c>
    </row>
    <row r="2925">
      <c r="A2925" s="122" t="s">
        <v>1250</v>
      </c>
      <c r="B2925" s="123">
        <v>43965.0</v>
      </c>
      <c r="C2925" s="114">
        <v>0.386</v>
      </c>
      <c r="D2925" s="122" t="s">
        <v>154</v>
      </c>
      <c r="E2925" s="124" t="s">
        <v>710</v>
      </c>
      <c r="F2925" s="39" t="str">
        <f t="shared" si="1"/>
        <v>PRNova Aurora43965</v>
      </c>
      <c r="G2925" s="114">
        <v>0.386</v>
      </c>
    </row>
    <row r="2926">
      <c r="A2926" s="118" t="s">
        <v>3202</v>
      </c>
      <c r="B2926" s="119">
        <v>43965.0</v>
      </c>
      <c r="C2926" s="120">
        <v>0.387</v>
      </c>
      <c r="D2926" s="118" t="s">
        <v>154</v>
      </c>
      <c r="E2926" s="121" t="s">
        <v>710</v>
      </c>
      <c r="F2926" s="39" t="str">
        <f t="shared" si="1"/>
        <v>PRNova Cantu43965</v>
      </c>
      <c r="G2926" s="120">
        <v>0.387</v>
      </c>
    </row>
    <row r="2927">
      <c r="A2927" s="122" t="s">
        <v>3203</v>
      </c>
      <c r="B2927" s="123">
        <v>43965.0</v>
      </c>
      <c r="C2927" s="114">
        <v>0.345</v>
      </c>
      <c r="D2927" s="122" t="s">
        <v>154</v>
      </c>
      <c r="E2927" s="124" t="s">
        <v>710</v>
      </c>
      <c r="F2927" s="39" t="str">
        <f t="shared" si="1"/>
        <v>PRNova Esperança43965</v>
      </c>
      <c r="G2927" s="114">
        <v>0.345</v>
      </c>
    </row>
    <row r="2928">
      <c r="A2928" s="118" t="s">
        <v>3204</v>
      </c>
      <c r="B2928" s="119">
        <v>43965.0</v>
      </c>
      <c r="C2928" s="120">
        <v>0.356</v>
      </c>
      <c r="D2928" s="118" t="s">
        <v>154</v>
      </c>
      <c r="E2928" s="121" t="s">
        <v>710</v>
      </c>
      <c r="F2928" s="39" t="str">
        <f t="shared" si="1"/>
        <v>PRNova Esperança do Sudoeste43965</v>
      </c>
      <c r="G2928" s="120">
        <v>0.356</v>
      </c>
    </row>
    <row r="2929">
      <c r="A2929" s="122" t="s">
        <v>610</v>
      </c>
      <c r="B2929" s="123">
        <v>43965.0</v>
      </c>
      <c r="C2929" s="114">
        <v>0.34</v>
      </c>
      <c r="D2929" s="122" t="s">
        <v>154</v>
      </c>
      <c r="E2929" s="124" t="s">
        <v>710</v>
      </c>
      <c r="F2929" s="39" t="str">
        <f t="shared" si="1"/>
        <v>PRNova Fátima43965</v>
      </c>
      <c r="G2929" s="114">
        <v>0.34</v>
      </c>
    </row>
    <row r="2930">
      <c r="A2930" s="118" t="s">
        <v>3205</v>
      </c>
      <c r="B2930" s="119">
        <v>43965.0</v>
      </c>
      <c r="C2930" s="120">
        <v>0.371</v>
      </c>
      <c r="D2930" s="118" t="s">
        <v>154</v>
      </c>
      <c r="E2930" s="121" t="s">
        <v>710</v>
      </c>
      <c r="F2930" s="39" t="str">
        <f t="shared" si="1"/>
        <v>PRNova Laranjeiras43965</v>
      </c>
      <c r="G2930" s="120">
        <v>0.371</v>
      </c>
    </row>
    <row r="2931">
      <c r="A2931" s="122" t="s">
        <v>3206</v>
      </c>
      <c r="B2931" s="123">
        <v>43965.0</v>
      </c>
      <c r="C2931" s="114">
        <v>0.354</v>
      </c>
      <c r="D2931" s="122" t="s">
        <v>154</v>
      </c>
      <c r="E2931" s="124" t="s">
        <v>710</v>
      </c>
      <c r="F2931" s="39" t="str">
        <f t="shared" si="1"/>
        <v>PRNova Londrina43965</v>
      </c>
      <c r="G2931" s="114">
        <v>0.354</v>
      </c>
    </row>
    <row r="2932">
      <c r="A2932" s="118" t="s">
        <v>1619</v>
      </c>
      <c r="B2932" s="119">
        <v>43965.0</v>
      </c>
      <c r="C2932" s="120">
        <v>0.326</v>
      </c>
      <c r="D2932" s="118" t="s">
        <v>154</v>
      </c>
      <c r="E2932" s="121" t="s">
        <v>710</v>
      </c>
      <c r="F2932" s="39" t="str">
        <f t="shared" si="1"/>
        <v>PRNova Olímpia43965</v>
      </c>
      <c r="G2932" s="120">
        <v>0.326</v>
      </c>
    </row>
    <row r="2933">
      <c r="A2933" s="122" t="s">
        <v>3207</v>
      </c>
      <c r="B2933" s="123">
        <v>43965.0</v>
      </c>
      <c r="C2933" s="114">
        <v>0.393</v>
      </c>
      <c r="D2933" s="122" t="s">
        <v>154</v>
      </c>
      <c r="E2933" s="124" t="s">
        <v>710</v>
      </c>
      <c r="F2933" s="39" t="str">
        <f t="shared" si="1"/>
        <v>PRNova Prata do Iguaçu43965</v>
      </c>
      <c r="G2933" s="114">
        <v>0.393</v>
      </c>
    </row>
    <row r="2934">
      <c r="A2934" s="118" t="s">
        <v>3208</v>
      </c>
      <c r="B2934" s="119">
        <v>43965.0</v>
      </c>
      <c r="C2934" s="120">
        <v>0.357</v>
      </c>
      <c r="D2934" s="118" t="s">
        <v>154</v>
      </c>
      <c r="E2934" s="121" t="s">
        <v>710</v>
      </c>
      <c r="F2934" s="39" t="str">
        <f t="shared" si="1"/>
        <v>PRNova Santa Bárbara43965</v>
      </c>
      <c r="G2934" s="120">
        <v>0.357</v>
      </c>
    </row>
    <row r="2935">
      <c r="A2935" s="122" t="s">
        <v>3209</v>
      </c>
      <c r="B2935" s="123">
        <v>43965.0</v>
      </c>
      <c r="C2935" s="114">
        <v>0.415</v>
      </c>
      <c r="D2935" s="122" t="s">
        <v>154</v>
      </c>
      <c r="E2935" s="124" t="s">
        <v>710</v>
      </c>
      <c r="F2935" s="39" t="str">
        <f t="shared" si="1"/>
        <v>PRNova Santa Rosa43965</v>
      </c>
      <c r="G2935" s="114">
        <v>0.415</v>
      </c>
    </row>
    <row r="2936">
      <c r="A2936" s="118" t="s">
        <v>3210</v>
      </c>
      <c r="B2936" s="119">
        <v>43965.0</v>
      </c>
      <c r="C2936" s="120">
        <v>0.319</v>
      </c>
      <c r="D2936" s="118" t="s">
        <v>154</v>
      </c>
      <c r="E2936" s="121" t="s">
        <v>710</v>
      </c>
      <c r="F2936" s="39" t="str">
        <f t="shared" si="1"/>
        <v>PRNova Tebas43965</v>
      </c>
      <c r="G2936" s="120">
        <v>0.319</v>
      </c>
    </row>
    <row r="2937">
      <c r="A2937" s="122" t="s">
        <v>3211</v>
      </c>
      <c r="B2937" s="123">
        <v>43965.0</v>
      </c>
      <c r="C2937" s="114">
        <v>0.314</v>
      </c>
      <c r="D2937" s="122" t="s">
        <v>154</v>
      </c>
      <c r="E2937" s="124" t="s">
        <v>710</v>
      </c>
      <c r="F2937" s="39" t="str">
        <f t="shared" si="1"/>
        <v>PRNovo Itacolomi43965</v>
      </c>
      <c r="G2937" s="114">
        <v>0.314</v>
      </c>
    </row>
    <row r="2938">
      <c r="A2938" s="118" t="s">
        <v>3212</v>
      </c>
      <c r="B2938" s="119">
        <v>43965.0</v>
      </c>
      <c r="C2938" s="120">
        <v>0.418</v>
      </c>
      <c r="D2938" s="118" t="s">
        <v>154</v>
      </c>
      <c r="E2938" s="121" t="s">
        <v>710</v>
      </c>
      <c r="F2938" s="39" t="str">
        <f t="shared" si="1"/>
        <v>PROrtigueira43965</v>
      </c>
      <c r="G2938" s="120">
        <v>0.418</v>
      </c>
    </row>
    <row r="2939">
      <c r="A2939" s="122" t="s">
        <v>3213</v>
      </c>
      <c r="B2939" s="123">
        <v>43965.0</v>
      </c>
      <c r="C2939" s="114">
        <v>0.426</v>
      </c>
      <c r="D2939" s="122" t="s">
        <v>154</v>
      </c>
      <c r="E2939" s="124" t="s">
        <v>710</v>
      </c>
      <c r="F2939" s="39" t="str">
        <f t="shared" si="1"/>
        <v>PROurizona43965</v>
      </c>
      <c r="G2939" s="114">
        <v>0.426</v>
      </c>
    </row>
    <row r="2940">
      <c r="A2940" s="118" t="s">
        <v>3214</v>
      </c>
      <c r="B2940" s="119">
        <v>43965.0</v>
      </c>
      <c r="C2940" s="120">
        <v>0.383</v>
      </c>
      <c r="D2940" s="118" t="s">
        <v>154</v>
      </c>
      <c r="E2940" s="121" t="s">
        <v>710</v>
      </c>
      <c r="F2940" s="39" t="str">
        <f t="shared" si="1"/>
        <v>PROuro Verde do Oeste43965</v>
      </c>
      <c r="G2940" s="120">
        <v>0.383</v>
      </c>
    </row>
    <row r="2941">
      <c r="A2941" s="122" t="s">
        <v>3215</v>
      </c>
      <c r="B2941" s="123">
        <v>43965.0</v>
      </c>
      <c r="C2941" s="114">
        <v>0.367</v>
      </c>
      <c r="D2941" s="122" t="s">
        <v>154</v>
      </c>
      <c r="E2941" s="124" t="s">
        <v>710</v>
      </c>
      <c r="F2941" s="39" t="str">
        <f t="shared" si="1"/>
        <v>PRPaiçandu43965</v>
      </c>
      <c r="G2941" s="114">
        <v>0.367</v>
      </c>
    </row>
    <row r="2942">
      <c r="A2942" s="118" t="s">
        <v>3216</v>
      </c>
      <c r="B2942" s="119">
        <v>43965.0</v>
      </c>
      <c r="C2942" s="120">
        <v>0.379</v>
      </c>
      <c r="D2942" s="118" t="s">
        <v>154</v>
      </c>
      <c r="E2942" s="121" t="s">
        <v>710</v>
      </c>
      <c r="F2942" s="39" t="str">
        <f t="shared" si="1"/>
        <v>PRPalmas43965</v>
      </c>
      <c r="G2942" s="120">
        <v>0.379</v>
      </c>
    </row>
    <row r="2943">
      <c r="A2943" s="122" t="s">
        <v>3217</v>
      </c>
      <c r="B2943" s="123">
        <v>43965.0</v>
      </c>
      <c r="C2943" s="114">
        <v>0.374</v>
      </c>
      <c r="D2943" s="122" t="s">
        <v>154</v>
      </c>
      <c r="E2943" s="124" t="s">
        <v>710</v>
      </c>
      <c r="F2943" s="39" t="str">
        <f t="shared" si="1"/>
        <v>PRPalmeira43965</v>
      </c>
      <c r="G2943" s="114">
        <v>0.374</v>
      </c>
    </row>
    <row r="2944">
      <c r="A2944" s="118" t="s">
        <v>3218</v>
      </c>
      <c r="B2944" s="119">
        <v>43965.0</v>
      </c>
      <c r="C2944" s="120">
        <v>0.409</v>
      </c>
      <c r="D2944" s="118" t="s">
        <v>154</v>
      </c>
      <c r="E2944" s="121" t="s">
        <v>710</v>
      </c>
      <c r="F2944" s="39" t="str">
        <f t="shared" si="1"/>
        <v>PRPalmital43965</v>
      </c>
      <c r="G2944" s="120">
        <v>0.409</v>
      </c>
    </row>
    <row r="2945">
      <c r="A2945" s="122" t="s">
        <v>3219</v>
      </c>
      <c r="B2945" s="123">
        <v>43965.0</v>
      </c>
      <c r="C2945" s="114">
        <v>0.389</v>
      </c>
      <c r="D2945" s="122" t="s">
        <v>154</v>
      </c>
      <c r="E2945" s="124" t="s">
        <v>710</v>
      </c>
      <c r="F2945" s="39" t="str">
        <f t="shared" si="1"/>
        <v>PRPalotina43965</v>
      </c>
      <c r="G2945" s="114">
        <v>0.389</v>
      </c>
    </row>
    <row r="2946">
      <c r="A2946" s="118" t="s">
        <v>3220</v>
      </c>
      <c r="B2946" s="119">
        <v>43965.0</v>
      </c>
      <c r="C2946" s="120">
        <v>0.343</v>
      </c>
      <c r="D2946" s="118" t="s">
        <v>154</v>
      </c>
      <c r="E2946" s="121" t="s">
        <v>710</v>
      </c>
      <c r="F2946" s="39" t="str">
        <f t="shared" si="1"/>
        <v>PRParaíso do Norte43965</v>
      </c>
      <c r="G2946" s="120">
        <v>0.343</v>
      </c>
    </row>
    <row r="2947">
      <c r="A2947" s="122" t="s">
        <v>3221</v>
      </c>
      <c r="B2947" s="123">
        <v>43965.0</v>
      </c>
      <c r="C2947" s="114">
        <v>0.348</v>
      </c>
      <c r="D2947" s="122" t="s">
        <v>154</v>
      </c>
      <c r="E2947" s="124" t="s">
        <v>710</v>
      </c>
      <c r="F2947" s="39" t="str">
        <f t="shared" si="1"/>
        <v>PRParanacity43965</v>
      </c>
      <c r="G2947" s="114">
        <v>0.348</v>
      </c>
    </row>
    <row r="2948">
      <c r="A2948" s="118" t="s">
        <v>3222</v>
      </c>
      <c r="B2948" s="119">
        <v>43965.0</v>
      </c>
      <c r="C2948" s="120">
        <v>0.409</v>
      </c>
      <c r="D2948" s="118" t="s">
        <v>154</v>
      </c>
      <c r="E2948" s="121" t="s">
        <v>710</v>
      </c>
      <c r="F2948" s="39" t="str">
        <f t="shared" si="1"/>
        <v>PRParanaguá43965</v>
      </c>
      <c r="G2948" s="120">
        <v>0.409</v>
      </c>
    </row>
    <row r="2949">
      <c r="A2949" s="122" t="s">
        <v>3223</v>
      </c>
      <c r="B2949" s="123">
        <v>43965.0</v>
      </c>
      <c r="C2949" s="114">
        <v>0.29</v>
      </c>
      <c r="D2949" s="122" t="s">
        <v>154</v>
      </c>
      <c r="E2949" s="124" t="s">
        <v>710</v>
      </c>
      <c r="F2949" s="39" t="str">
        <f t="shared" si="1"/>
        <v>PRParanapoema43965</v>
      </c>
      <c r="G2949" s="114">
        <v>0.29</v>
      </c>
    </row>
    <row r="2950">
      <c r="A2950" s="118" t="s">
        <v>3224</v>
      </c>
      <c r="B2950" s="119">
        <v>43965.0</v>
      </c>
      <c r="C2950" s="120">
        <v>0.376</v>
      </c>
      <c r="D2950" s="118" t="s">
        <v>154</v>
      </c>
      <c r="E2950" s="121" t="s">
        <v>710</v>
      </c>
      <c r="F2950" s="39" t="str">
        <f t="shared" si="1"/>
        <v>PRParanavaí43965</v>
      </c>
      <c r="G2950" s="120">
        <v>0.376</v>
      </c>
    </row>
    <row r="2951">
      <c r="A2951" s="122" t="s">
        <v>3225</v>
      </c>
      <c r="B2951" s="123">
        <v>43965.0</v>
      </c>
      <c r="C2951" s="114">
        <v>0.478</v>
      </c>
      <c r="D2951" s="122" t="s">
        <v>154</v>
      </c>
      <c r="E2951" s="124" t="s">
        <v>710</v>
      </c>
      <c r="F2951" s="39" t="str">
        <f t="shared" si="1"/>
        <v>PRPato Bragado43965</v>
      </c>
      <c r="G2951" s="114">
        <v>0.478</v>
      </c>
    </row>
    <row r="2952">
      <c r="A2952" s="118" t="s">
        <v>3226</v>
      </c>
      <c r="B2952" s="119">
        <v>43965.0</v>
      </c>
      <c r="C2952" s="120">
        <v>0.362</v>
      </c>
      <c r="D2952" s="118" t="s">
        <v>154</v>
      </c>
      <c r="E2952" s="121" t="s">
        <v>710</v>
      </c>
      <c r="F2952" s="39" t="str">
        <f t="shared" si="1"/>
        <v>PRPato Branco43965</v>
      </c>
      <c r="G2952" s="120">
        <v>0.362</v>
      </c>
    </row>
    <row r="2953">
      <c r="A2953" s="122" t="s">
        <v>3227</v>
      </c>
      <c r="B2953" s="123">
        <v>43965.0</v>
      </c>
      <c r="C2953" s="114">
        <v>0.523</v>
      </c>
      <c r="D2953" s="122" t="s">
        <v>154</v>
      </c>
      <c r="E2953" s="124" t="s">
        <v>710</v>
      </c>
      <c r="F2953" s="39" t="str">
        <f t="shared" si="1"/>
        <v>PRPaula Freitas43965</v>
      </c>
      <c r="G2953" s="114">
        <v>0.523</v>
      </c>
    </row>
    <row r="2954">
      <c r="A2954" s="118" t="s">
        <v>3228</v>
      </c>
      <c r="B2954" s="119">
        <v>43965.0</v>
      </c>
      <c r="C2954" s="120">
        <v>0.58</v>
      </c>
      <c r="D2954" s="118" t="s">
        <v>154</v>
      </c>
      <c r="E2954" s="121" t="s">
        <v>710</v>
      </c>
      <c r="F2954" s="39" t="str">
        <f t="shared" si="1"/>
        <v>PRPaulo Frontin43965</v>
      </c>
      <c r="G2954" s="120">
        <v>0.58</v>
      </c>
    </row>
    <row r="2955">
      <c r="A2955" s="122" t="s">
        <v>3229</v>
      </c>
      <c r="B2955" s="123">
        <v>43965.0</v>
      </c>
      <c r="C2955" s="114">
        <v>0.343</v>
      </c>
      <c r="D2955" s="122" t="s">
        <v>154</v>
      </c>
      <c r="E2955" s="124" t="s">
        <v>710</v>
      </c>
      <c r="F2955" s="39" t="str">
        <f t="shared" si="1"/>
        <v>PRPeabiru43965</v>
      </c>
      <c r="G2955" s="114">
        <v>0.343</v>
      </c>
    </row>
    <row r="2956">
      <c r="A2956" s="118" t="s">
        <v>3230</v>
      </c>
      <c r="B2956" s="119">
        <v>43965.0</v>
      </c>
      <c r="C2956" s="120">
        <v>0.273</v>
      </c>
      <c r="D2956" s="118" t="s">
        <v>154</v>
      </c>
      <c r="E2956" s="121" t="s">
        <v>710</v>
      </c>
      <c r="F2956" s="39" t="str">
        <f t="shared" si="1"/>
        <v>PRPerobal43965</v>
      </c>
      <c r="G2956" s="120">
        <v>0.273</v>
      </c>
    </row>
    <row r="2957">
      <c r="A2957" s="122" t="s">
        <v>3231</v>
      </c>
      <c r="B2957" s="123">
        <v>43965.0</v>
      </c>
      <c r="C2957" s="114">
        <v>0.338</v>
      </c>
      <c r="D2957" s="122" t="s">
        <v>154</v>
      </c>
      <c r="E2957" s="124" t="s">
        <v>710</v>
      </c>
      <c r="F2957" s="39" t="str">
        <f t="shared" si="1"/>
        <v>PRPérola43965</v>
      </c>
      <c r="G2957" s="114">
        <v>0.338</v>
      </c>
    </row>
    <row r="2958">
      <c r="A2958" s="118" t="s">
        <v>3232</v>
      </c>
      <c r="B2958" s="119">
        <v>43965.0</v>
      </c>
      <c r="C2958" s="120">
        <v>0.397</v>
      </c>
      <c r="D2958" s="118" t="s">
        <v>154</v>
      </c>
      <c r="E2958" s="121" t="s">
        <v>710</v>
      </c>
      <c r="F2958" s="39" t="str">
        <f t="shared" si="1"/>
        <v>PRPérola d'Oeste43965</v>
      </c>
      <c r="G2958" s="120">
        <v>0.397</v>
      </c>
    </row>
    <row r="2959">
      <c r="A2959" s="122" t="s">
        <v>3233</v>
      </c>
      <c r="B2959" s="123">
        <v>43965.0</v>
      </c>
      <c r="C2959" s="114">
        <v>0.373</v>
      </c>
      <c r="D2959" s="122" t="s">
        <v>154</v>
      </c>
      <c r="E2959" s="124" t="s">
        <v>710</v>
      </c>
      <c r="F2959" s="39" t="str">
        <f t="shared" si="1"/>
        <v>PRPiên43965</v>
      </c>
      <c r="G2959" s="114">
        <v>0.373</v>
      </c>
    </row>
    <row r="2960">
      <c r="A2960" s="118" t="s">
        <v>3234</v>
      </c>
      <c r="B2960" s="119">
        <v>43965.0</v>
      </c>
      <c r="C2960" s="120">
        <v>0.382</v>
      </c>
      <c r="D2960" s="118" t="s">
        <v>154</v>
      </c>
      <c r="E2960" s="121" t="s">
        <v>710</v>
      </c>
      <c r="F2960" s="39" t="str">
        <f t="shared" si="1"/>
        <v>PRPinhais43965</v>
      </c>
      <c r="G2960" s="120">
        <v>0.382</v>
      </c>
    </row>
    <row r="2961">
      <c r="A2961" s="122" t="s">
        <v>3235</v>
      </c>
      <c r="B2961" s="123">
        <v>43965.0</v>
      </c>
      <c r="C2961" s="114">
        <v>0.485</v>
      </c>
      <c r="D2961" s="122" t="s">
        <v>154</v>
      </c>
      <c r="E2961" s="124" t="s">
        <v>710</v>
      </c>
      <c r="F2961" s="39" t="str">
        <f t="shared" si="1"/>
        <v>PRPinhalão43965</v>
      </c>
      <c r="G2961" s="114">
        <v>0.485</v>
      </c>
    </row>
    <row r="2962">
      <c r="A2962" s="118" t="s">
        <v>3236</v>
      </c>
      <c r="B2962" s="119">
        <v>43965.0</v>
      </c>
      <c r="C2962" s="120">
        <v>0.378</v>
      </c>
      <c r="D2962" s="118" t="s">
        <v>154</v>
      </c>
      <c r="E2962" s="121" t="s">
        <v>710</v>
      </c>
      <c r="F2962" s="39" t="str">
        <f t="shared" si="1"/>
        <v>PRPinhão43965</v>
      </c>
      <c r="G2962" s="120">
        <v>0.378</v>
      </c>
    </row>
    <row r="2963">
      <c r="A2963" s="122" t="s">
        <v>3237</v>
      </c>
      <c r="B2963" s="123">
        <v>43965.0</v>
      </c>
      <c r="C2963" s="114">
        <v>0.371</v>
      </c>
      <c r="D2963" s="122" t="s">
        <v>154</v>
      </c>
      <c r="E2963" s="124" t="s">
        <v>710</v>
      </c>
      <c r="F2963" s="39" t="str">
        <f t="shared" si="1"/>
        <v>PRPiraí do Sul43965</v>
      </c>
      <c r="G2963" s="114">
        <v>0.371</v>
      </c>
    </row>
    <row r="2964">
      <c r="A2964" s="118" t="s">
        <v>3238</v>
      </c>
      <c r="B2964" s="119">
        <v>43965.0</v>
      </c>
      <c r="C2964" s="120">
        <v>0.389</v>
      </c>
      <c r="D2964" s="118" t="s">
        <v>154</v>
      </c>
      <c r="E2964" s="121" t="s">
        <v>710</v>
      </c>
      <c r="F2964" s="39" t="str">
        <f t="shared" si="1"/>
        <v>PRPiraquara43965</v>
      </c>
      <c r="G2964" s="120">
        <v>0.389</v>
      </c>
    </row>
    <row r="2965">
      <c r="A2965" s="122" t="s">
        <v>3239</v>
      </c>
      <c r="B2965" s="123">
        <v>43965.0</v>
      </c>
      <c r="C2965" s="114">
        <v>0.351</v>
      </c>
      <c r="D2965" s="122" t="s">
        <v>154</v>
      </c>
      <c r="E2965" s="124" t="s">
        <v>710</v>
      </c>
      <c r="F2965" s="39" t="str">
        <f t="shared" si="1"/>
        <v>PRPitanga43965</v>
      </c>
      <c r="G2965" s="114">
        <v>0.351</v>
      </c>
    </row>
    <row r="2966">
      <c r="A2966" s="118" t="s">
        <v>3240</v>
      </c>
      <c r="B2966" s="119">
        <v>43965.0</v>
      </c>
      <c r="C2966" s="120">
        <v>0.4</v>
      </c>
      <c r="D2966" s="118" t="s">
        <v>154</v>
      </c>
      <c r="E2966" s="121" t="s">
        <v>710</v>
      </c>
      <c r="F2966" s="39" t="str">
        <f t="shared" si="1"/>
        <v>PRPitangueiras43965</v>
      </c>
      <c r="G2966" s="120">
        <v>0.4</v>
      </c>
    </row>
    <row r="2967">
      <c r="A2967" s="122" t="s">
        <v>3241</v>
      </c>
      <c r="B2967" s="123">
        <v>43965.0</v>
      </c>
      <c r="C2967" s="114">
        <v>0.239</v>
      </c>
      <c r="D2967" s="122" t="s">
        <v>154</v>
      </c>
      <c r="E2967" s="124" t="s">
        <v>710</v>
      </c>
      <c r="F2967" s="39" t="str">
        <f t="shared" si="1"/>
        <v>PRPlanaltina do Paraná43965</v>
      </c>
      <c r="G2967" s="114">
        <v>0.239</v>
      </c>
    </row>
    <row r="2968">
      <c r="A2968" s="118" t="s">
        <v>641</v>
      </c>
      <c r="B2968" s="119">
        <v>43965.0</v>
      </c>
      <c r="C2968" s="120">
        <v>0.351</v>
      </c>
      <c r="D2968" s="118" t="s">
        <v>154</v>
      </c>
      <c r="E2968" s="121" t="s">
        <v>710</v>
      </c>
      <c r="F2968" s="39" t="str">
        <f t="shared" si="1"/>
        <v>PRPlanalto43965</v>
      </c>
      <c r="G2968" s="120">
        <v>0.351</v>
      </c>
    </row>
    <row r="2969">
      <c r="A2969" s="122" t="s">
        <v>3242</v>
      </c>
      <c r="B2969" s="123">
        <v>43965.0</v>
      </c>
      <c r="C2969" s="114">
        <v>0.382</v>
      </c>
      <c r="D2969" s="122" t="s">
        <v>154</v>
      </c>
      <c r="E2969" s="124" t="s">
        <v>710</v>
      </c>
      <c r="F2969" s="39" t="str">
        <f t="shared" si="1"/>
        <v>PRPonta Grossa43965</v>
      </c>
      <c r="G2969" s="114">
        <v>0.382</v>
      </c>
    </row>
    <row r="2970">
      <c r="A2970" s="118" t="s">
        <v>3243</v>
      </c>
      <c r="B2970" s="119">
        <v>43965.0</v>
      </c>
      <c r="C2970" s="120">
        <v>0.47</v>
      </c>
      <c r="D2970" s="118" t="s">
        <v>154</v>
      </c>
      <c r="E2970" s="121" t="s">
        <v>710</v>
      </c>
      <c r="F2970" s="39" t="str">
        <f t="shared" si="1"/>
        <v>PRPontal do Paraná43965</v>
      </c>
      <c r="G2970" s="120">
        <v>0.47</v>
      </c>
    </row>
    <row r="2971">
      <c r="A2971" s="122" t="s">
        <v>3244</v>
      </c>
      <c r="B2971" s="123">
        <v>43965.0</v>
      </c>
      <c r="C2971" s="114">
        <v>0.411</v>
      </c>
      <c r="D2971" s="122" t="s">
        <v>154</v>
      </c>
      <c r="E2971" s="124" t="s">
        <v>710</v>
      </c>
      <c r="F2971" s="39" t="str">
        <f t="shared" si="1"/>
        <v>PRPorecatu43965</v>
      </c>
      <c r="G2971" s="114">
        <v>0.411</v>
      </c>
    </row>
    <row r="2972">
      <c r="A2972" s="118" t="s">
        <v>3245</v>
      </c>
      <c r="B2972" s="119">
        <v>43965.0</v>
      </c>
      <c r="C2972" s="120">
        <v>0.34</v>
      </c>
      <c r="D2972" s="118" t="s">
        <v>154</v>
      </c>
      <c r="E2972" s="121" t="s">
        <v>710</v>
      </c>
      <c r="F2972" s="39" t="str">
        <f t="shared" si="1"/>
        <v>PRPorto Amazonas43965</v>
      </c>
      <c r="G2972" s="120">
        <v>0.34</v>
      </c>
    </row>
    <row r="2973">
      <c r="A2973" s="122" t="s">
        <v>3246</v>
      </c>
      <c r="B2973" s="123">
        <v>43965.0</v>
      </c>
      <c r="C2973" s="114">
        <v>0.37</v>
      </c>
      <c r="D2973" s="122" t="s">
        <v>154</v>
      </c>
      <c r="E2973" s="124" t="s">
        <v>710</v>
      </c>
      <c r="F2973" s="39" t="str">
        <f t="shared" si="1"/>
        <v>PRPorto Rico43965</v>
      </c>
      <c r="G2973" s="114">
        <v>0.37</v>
      </c>
    </row>
    <row r="2974">
      <c r="A2974" s="118" t="s">
        <v>3247</v>
      </c>
      <c r="B2974" s="119">
        <v>43965.0</v>
      </c>
      <c r="C2974" s="120">
        <v>0.545</v>
      </c>
      <c r="D2974" s="118" t="s">
        <v>154</v>
      </c>
      <c r="E2974" s="121" t="s">
        <v>710</v>
      </c>
      <c r="F2974" s="39" t="str">
        <f t="shared" si="1"/>
        <v>PRPorto Vitória43965</v>
      </c>
      <c r="G2974" s="120">
        <v>0.545</v>
      </c>
    </row>
    <row r="2975">
      <c r="A2975" s="122" t="s">
        <v>3248</v>
      </c>
      <c r="B2975" s="123">
        <v>43965.0</v>
      </c>
      <c r="C2975" s="114">
        <v>0.469</v>
      </c>
      <c r="D2975" s="122" t="s">
        <v>154</v>
      </c>
      <c r="E2975" s="124" t="s">
        <v>710</v>
      </c>
      <c r="F2975" s="39" t="str">
        <f t="shared" si="1"/>
        <v>PRPrado Ferreira43965</v>
      </c>
      <c r="G2975" s="114">
        <v>0.469</v>
      </c>
    </row>
    <row r="2976">
      <c r="A2976" s="118" t="s">
        <v>3249</v>
      </c>
      <c r="B2976" s="119">
        <v>43965.0</v>
      </c>
      <c r="C2976" s="120">
        <v>0.338</v>
      </c>
      <c r="D2976" s="118" t="s">
        <v>154</v>
      </c>
      <c r="E2976" s="121" t="s">
        <v>710</v>
      </c>
      <c r="F2976" s="39" t="str">
        <f t="shared" si="1"/>
        <v>PRPranchita43965</v>
      </c>
      <c r="G2976" s="120">
        <v>0.338</v>
      </c>
    </row>
    <row r="2977">
      <c r="A2977" s="122" t="s">
        <v>3250</v>
      </c>
      <c r="B2977" s="123">
        <v>43965.0</v>
      </c>
      <c r="C2977" s="114">
        <v>0.404</v>
      </c>
      <c r="D2977" s="122" t="s">
        <v>154</v>
      </c>
      <c r="E2977" s="124" t="s">
        <v>710</v>
      </c>
      <c r="F2977" s="39" t="str">
        <f t="shared" si="1"/>
        <v>PRPresidente Castelo Branco43965</v>
      </c>
      <c r="G2977" s="114">
        <v>0.404</v>
      </c>
    </row>
    <row r="2978">
      <c r="A2978" s="118" t="s">
        <v>3251</v>
      </c>
      <c r="B2978" s="119">
        <v>43965.0</v>
      </c>
      <c r="C2978" s="120">
        <v>0.297</v>
      </c>
      <c r="D2978" s="118" t="s">
        <v>154</v>
      </c>
      <c r="E2978" s="121" t="s">
        <v>710</v>
      </c>
      <c r="F2978" s="39" t="str">
        <f t="shared" si="1"/>
        <v>PRPrimeiro de Maio43965</v>
      </c>
      <c r="G2978" s="120">
        <v>0.297</v>
      </c>
    </row>
    <row r="2979">
      <c r="A2979" s="122" t="s">
        <v>3252</v>
      </c>
      <c r="B2979" s="123">
        <v>43965.0</v>
      </c>
      <c r="C2979" s="114">
        <v>0.382</v>
      </c>
      <c r="D2979" s="122" t="s">
        <v>154</v>
      </c>
      <c r="E2979" s="124" t="s">
        <v>710</v>
      </c>
      <c r="F2979" s="39" t="str">
        <f t="shared" si="1"/>
        <v>PRPrudentópolis43965</v>
      </c>
      <c r="G2979" s="114">
        <v>0.382</v>
      </c>
    </row>
    <row r="2980">
      <c r="A2980" s="118" t="s">
        <v>3253</v>
      </c>
      <c r="B2980" s="119">
        <v>43965.0</v>
      </c>
      <c r="C2980" s="120">
        <v>0.364</v>
      </c>
      <c r="D2980" s="118" t="s">
        <v>154</v>
      </c>
      <c r="E2980" s="121" t="s">
        <v>710</v>
      </c>
      <c r="F2980" s="39" t="str">
        <f t="shared" si="1"/>
        <v>PRQuarto Centenário43965</v>
      </c>
      <c r="G2980" s="120">
        <v>0.364</v>
      </c>
    </row>
    <row r="2981">
      <c r="A2981" s="122" t="s">
        <v>3254</v>
      </c>
      <c r="B2981" s="123">
        <v>43965.0</v>
      </c>
      <c r="C2981" s="114">
        <v>0.418</v>
      </c>
      <c r="D2981" s="122" t="s">
        <v>154</v>
      </c>
      <c r="E2981" s="124" t="s">
        <v>710</v>
      </c>
      <c r="F2981" s="39" t="str">
        <f t="shared" si="1"/>
        <v>PRQuatiguá43965</v>
      </c>
      <c r="G2981" s="114">
        <v>0.418</v>
      </c>
    </row>
    <row r="2982">
      <c r="A2982" s="118" t="s">
        <v>3255</v>
      </c>
      <c r="B2982" s="119">
        <v>43965.0</v>
      </c>
      <c r="C2982" s="120">
        <v>0.398</v>
      </c>
      <c r="D2982" s="118" t="s">
        <v>154</v>
      </c>
      <c r="E2982" s="121" t="s">
        <v>710</v>
      </c>
      <c r="F2982" s="39" t="str">
        <f t="shared" si="1"/>
        <v>PRQuatro Barras43965</v>
      </c>
      <c r="G2982" s="120">
        <v>0.398</v>
      </c>
    </row>
    <row r="2983">
      <c r="A2983" s="122" t="s">
        <v>3256</v>
      </c>
      <c r="B2983" s="123">
        <v>43965.0</v>
      </c>
      <c r="C2983" s="114">
        <v>0.365</v>
      </c>
      <c r="D2983" s="122" t="s">
        <v>154</v>
      </c>
      <c r="E2983" s="124" t="s">
        <v>710</v>
      </c>
      <c r="F2983" s="39" t="str">
        <f t="shared" si="1"/>
        <v>PRQuatro Pontes43965</v>
      </c>
      <c r="G2983" s="114">
        <v>0.365</v>
      </c>
    </row>
    <row r="2984">
      <c r="A2984" s="118" t="s">
        <v>3257</v>
      </c>
      <c r="B2984" s="119">
        <v>43965.0</v>
      </c>
      <c r="C2984" s="120">
        <v>0.404</v>
      </c>
      <c r="D2984" s="118" t="s">
        <v>154</v>
      </c>
      <c r="E2984" s="121" t="s">
        <v>710</v>
      </c>
      <c r="F2984" s="39" t="str">
        <f t="shared" si="1"/>
        <v>PRQuedas do Iguaçu43965</v>
      </c>
      <c r="G2984" s="120">
        <v>0.404</v>
      </c>
    </row>
    <row r="2985">
      <c r="A2985" s="122" t="s">
        <v>3258</v>
      </c>
      <c r="B2985" s="123">
        <v>43965.0</v>
      </c>
      <c r="C2985" s="114">
        <v>0.315</v>
      </c>
      <c r="D2985" s="122" t="s">
        <v>154</v>
      </c>
      <c r="E2985" s="124" t="s">
        <v>710</v>
      </c>
      <c r="F2985" s="39" t="str">
        <f t="shared" si="1"/>
        <v>PRQuerência do Norte43965</v>
      </c>
      <c r="G2985" s="114">
        <v>0.315</v>
      </c>
    </row>
    <row r="2986">
      <c r="A2986" s="118" t="s">
        <v>3259</v>
      </c>
      <c r="B2986" s="119">
        <v>43965.0</v>
      </c>
      <c r="C2986" s="120">
        <v>0.349</v>
      </c>
      <c r="D2986" s="118" t="s">
        <v>154</v>
      </c>
      <c r="E2986" s="121" t="s">
        <v>710</v>
      </c>
      <c r="F2986" s="39" t="str">
        <f t="shared" si="1"/>
        <v>PRQuinta do Sol43965</v>
      </c>
      <c r="G2986" s="120">
        <v>0.349</v>
      </c>
    </row>
    <row r="2987">
      <c r="A2987" s="122" t="s">
        <v>3260</v>
      </c>
      <c r="B2987" s="123">
        <v>43965.0</v>
      </c>
      <c r="C2987" s="114">
        <v>0.412</v>
      </c>
      <c r="D2987" s="122" t="s">
        <v>154</v>
      </c>
      <c r="E2987" s="124" t="s">
        <v>710</v>
      </c>
      <c r="F2987" s="39" t="str">
        <f t="shared" si="1"/>
        <v>PRQuitandinha43965</v>
      </c>
      <c r="G2987" s="114">
        <v>0.412</v>
      </c>
    </row>
    <row r="2988">
      <c r="A2988" s="118" t="s">
        <v>3261</v>
      </c>
      <c r="B2988" s="119">
        <v>43965.0</v>
      </c>
      <c r="C2988" s="120">
        <v>0.417</v>
      </c>
      <c r="D2988" s="118" t="s">
        <v>154</v>
      </c>
      <c r="E2988" s="121" t="s">
        <v>710</v>
      </c>
      <c r="F2988" s="39" t="str">
        <f t="shared" si="1"/>
        <v>PRRamilândia43965</v>
      </c>
      <c r="G2988" s="120">
        <v>0.417</v>
      </c>
    </row>
    <row r="2989">
      <c r="A2989" s="122" t="s">
        <v>3262</v>
      </c>
      <c r="B2989" s="123">
        <v>43965.0</v>
      </c>
      <c r="C2989" s="114">
        <v>0.462</v>
      </c>
      <c r="D2989" s="122" t="s">
        <v>154</v>
      </c>
      <c r="E2989" s="124" t="s">
        <v>710</v>
      </c>
      <c r="F2989" s="39" t="str">
        <f t="shared" si="1"/>
        <v>PRRancho Alegre43965</v>
      </c>
      <c r="G2989" s="114">
        <v>0.462</v>
      </c>
    </row>
    <row r="2990">
      <c r="A2990" s="118" t="s">
        <v>3263</v>
      </c>
      <c r="B2990" s="119">
        <v>43965.0</v>
      </c>
      <c r="C2990" s="120">
        <v>0.516</v>
      </c>
      <c r="D2990" s="118" t="s">
        <v>154</v>
      </c>
      <c r="E2990" s="121" t="s">
        <v>710</v>
      </c>
      <c r="F2990" s="39" t="str">
        <f t="shared" si="1"/>
        <v>PRRancho Alegre d'Oeste43965</v>
      </c>
      <c r="G2990" s="120">
        <v>0.516</v>
      </c>
    </row>
    <row r="2991">
      <c r="A2991" s="122" t="s">
        <v>3264</v>
      </c>
      <c r="B2991" s="123">
        <v>43965.0</v>
      </c>
      <c r="C2991" s="114">
        <v>0.357</v>
      </c>
      <c r="D2991" s="122" t="s">
        <v>154</v>
      </c>
      <c r="E2991" s="124" t="s">
        <v>710</v>
      </c>
      <c r="F2991" s="39" t="str">
        <f t="shared" si="1"/>
        <v>PRRealeza43965</v>
      </c>
      <c r="G2991" s="114">
        <v>0.357</v>
      </c>
    </row>
    <row r="2992">
      <c r="A2992" s="118" t="s">
        <v>3265</v>
      </c>
      <c r="B2992" s="119">
        <v>43965.0</v>
      </c>
      <c r="C2992" s="120">
        <v>0.438</v>
      </c>
      <c r="D2992" s="118" t="s">
        <v>154</v>
      </c>
      <c r="E2992" s="121" t="s">
        <v>710</v>
      </c>
      <c r="F2992" s="39" t="str">
        <f t="shared" si="1"/>
        <v>PRRebouças43965</v>
      </c>
      <c r="G2992" s="120">
        <v>0.438</v>
      </c>
    </row>
    <row r="2993">
      <c r="A2993" s="122" t="s">
        <v>3266</v>
      </c>
      <c r="B2993" s="123">
        <v>43965.0</v>
      </c>
      <c r="C2993" s="114">
        <v>0.432</v>
      </c>
      <c r="D2993" s="122" t="s">
        <v>154</v>
      </c>
      <c r="E2993" s="124" t="s">
        <v>710</v>
      </c>
      <c r="F2993" s="39" t="str">
        <f t="shared" si="1"/>
        <v>PRRenascença43965</v>
      </c>
      <c r="G2993" s="114">
        <v>0.432</v>
      </c>
    </row>
    <row r="2994">
      <c r="A2994" s="118" t="s">
        <v>3267</v>
      </c>
      <c r="B2994" s="119">
        <v>43965.0</v>
      </c>
      <c r="C2994" s="120">
        <v>0.364</v>
      </c>
      <c r="D2994" s="118" t="s">
        <v>154</v>
      </c>
      <c r="E2994" s="121" t="s">
        <v>710</v>
      </c>
      <c r="F2994" s="39" t="str">
        <f t="shared" si="1"/>
        <v>PRReserva43965</v>
      </c>
      <c r="G2994" s="120">
        <v>0.364</v>
      </c>
    </row>
    <row r="2995">
      <c r="A2995" s="122" t="s">
        <v>3268</v>
      </c>
      <c r="B2995" s="123">
        <v>43965.0</v>
      </c>
      <c r="C2995" s="114">
        <v>0.35</v>
      </c>
      <c r="D2995" s="122" t="s">
        <v>154</v>
      </c>
      <c r="E2995" s="124" t="s">
        <v>710</v>
      </c>
      <c r="F2995" s="39" t="str">
        <f t="shared" si="1"/>
        <v>PRReserva do Iguaçu43965</v>
      </c>
      <c r="G2995" s="114">
        <v>0.35</v>
      </c>
    </row>
    <row r="2996">
      <c r="A2996" s="118" t="s">
        <v>3269</v>
      </c>
      <c r="B2996" s="119">
        <v>43965.0</v>
      </c>
      <c r="C2996" s="120">
        <v>0.382</v>
      </c>
      <c r="D2996" s="118" t="s">
        <v>154</v>
      </c>
      <c r="E2996" s="121" t="s">
        <v>710</v>
      </c>
      <c r="F2996" s="39" t="str">
        <f t="shared" si="1"/>
        <v>PRRibeirão Claro43965</v>
      </c>
      <c r="G2996" s="120">
        <v>0.382</v>
      </c>
    </row>
    <row r="2997">
      <c r="A2997" s="122" t="s">
        <v>3270</v>
      </c>
      <c r="B2997" s="123">
        <v>43965.0</v>
      </c>
      <c r="C2997" s="114">
        <v>0.453</v>
      </c>
      <c r="D2997" s="122" t="s">
        <v>154</v>
      </c>
      <c r="E2997" s="124" t="s">
        <v>710</v>
      </c>
      <c r="F2997" s="39" t="str">
        <f t="shared" si="1"/>
        <v>PRRibeirão do Pinhal43965</v>
      </c>
      <c r="G2997" s="114">
        <v>0.453</v>
      </c>
    </row>
    <row r="2998">
      <c r="A2998" s="118" t="s">
        <v>3271</v>
      </c>
      <c r="B2998" s="119">
        <v>43965.0</v>
      </c>
      <c r="C2998" s="120">
        <v>0.476</v>
      </c>
      <c r="D2998" s="118" t="s">
        <v>154</v>
      </c>
      <c r="E2998" s="121" t="s">
        <v>710</v>
      </c>
      <c r="F2998" s="39" t="str">
        <f t="shared" si="1"/>
        <v>PRRio Azul43965</v>
      </c>
      <c r="G2998" s="120">
        <v>0.476</v>
      </c>
    </row>
    <row r="2999">
      <c r="A2999" s="122" t="s">
        <v>3272</v>
      </c>
      <c r="B2999" s="123">
        <v>43965.0</v>
      </c>
      <c r="C2999" s="114">
        <v>0.417</v>
      </c>
      <c r="D2999" s="122" t="s">
        <v>154</v>
      </c>
      <c r="E2999" s="124" t="s">
        <v>710</v>
      </c>
      <c r="F2999" s="39" t="str">
        <f t="shared" si="1"/>
        <v>PRRio Bom43965</v>
      </c>
      <c r="G2999" s="114">
        <v>0.417</v>
      </c>
    </row>
    <row r="3000">
      <c r="A3000" s="118" t="s">
        <v>3273</v>
      </c>
      <c r="B3000" s="119">
        <v>43965.0</v>
      </c>
      <c r="C3000" s="120">
        <v>0.545</v>
      </c>
      <c r="D3000" s="118" t="s">
        <v>154</v>
      </c>
      <c r="E3000" s="121" t="s">
        <v>710</v>
      </c>
      <c r="F3000" s="39" t="str">
        <f t="shared" si="1"/>
        <v>PRRio Bonito do Iguaçu43965</v>
      </c>
      <c r="G3000" s="120">
        <v>0.545</v>
      </c>
    </row>
    <row r="3001">
      <c r="A3001" s="122" t="s">
        <v>3274</v>
      </c>
      <c r="B3001" s="123">
        <v>43965.0</v>
      </c>
      <c r="C3001" s="114">
        <v>0.2</v>
      </c>
      <c r="D3001" s="122" t="s">
        <v>154</v>
      </c>
      <c r="E3001" s="124" t="s">
        <v>710</v>
      </c>
      <c r="F3001" s="39" t="str">
        <f t="shared" si="1"/>
        <v>PRRio Branco do Ivaí43965</v>
      </c>
      <c r="G3001" s="114">
        <v>0.2</v>
      </c>
    </row>
    <row r="3002">
      <c r="A3002" s="118" t="s">
        <v>3275</v>
      </c>
      <c r="B3002" s="119">
        <v>43965.0</v>
      </c>
      <c r="C3002" s="120">
        <v>0.409</v>
      </c>
      <c r="D3002" s="118" t="s">
        <v>154</v>
      </c>
      <c r="E3002" s="121" t="s">
        <v>710</v>
      </c>
      <c r="F3002" s="39" t="str">
        <f t="shared" si="1"/>
        <v>PRRio Branco do Sul43965</v>
      </c>
      <c r="G3002" s="120">
        <v>0.409</v>
      </c>
    </row>
    <row r="3003">
      <c r="A3003" s="122" t="s">
        <v>1727</v>
      </c>
      <c r="B3003" s="123">
        <v>43965.0</v>
      </c>
      <c r="C3003" s="114">
        <v>0.363</v>
      </c>
      <c r="D3003" s="122" t="s">
        <v>154</v>
      </c>
      <c r="E3003" s="124" t="s">
        <v>710</v>
      </c>
      <c r="F3003" s="39" t="str">
        <f t="shared" si="1"/>
        <v>PRRio Negro43965</v>
      </c>
      <c r="G3003" s="114">
        <v>0.363</v>
      </c>
    </row>
    <row r="3004">
      <c r="A3004" s="118" t="s">
        <v>3277</v>
      </c>
      <c r="B3004" s="119">
        <v>43965.0</v>
      </c>
      <c r="C3004" s="120">
        <v>0.38</v>
      </c>
      <c r="D3004" s="118" t="s">
        <v>154</v>
      </c>
      <c r="E3004" s="121" t="s">
        <v>710</v>
      </c>
      <c r="F3004" s="39" t="str">
        <f t="shared" si="1"/>
        <v>PRRolândia43965</v>
      </c>
      <c r="G3004" s="120">
        <v>0.38</v>
      </c>
    </row>
    <row r="3005">
      <c r="A3005" s="122" t="s">
        <v>3278</v>
      </c>
      <c r="B3005" s="123">
        <v>43965.0</v>
      </c>
      <c r="C3005" s="114">
        <v>0.347</v>
      </c>
      <c r="D3005" s="122" t="s">
        <v>154</v>
      </c>
      <c r="E3005" s="124" t="s">
        <v>710</v>
      </c>
      <c r="F3005" s="39" t="str">
        <f t="shared" si="1"/>
        <v>PRRoncador43965</v>
      </c>
      <c r="G3005" s="114">
        <v>0.347</v>
      </c>
    </row>
    <row r="3006">
      <c r="A3006" s="118" t="s">
        <v>3279</v>
      </c>
      <c r="B3006" s="119">
        <v>43965.0</v>
      </c>
      <c r="C3006" s="120">
        <v>0.348</v>
      </c>
      <c r="D3006" s="118" t="s">
        <v>154</v>
      </c>
      <c r="E3006" s="121" t="s">
        <v>710</v>
      </c>
      <c r="F3006" s="39" t="str">
        <f t="shared" si="1"/>
        <v>PRRondon43965</v>
      </c>
      <c r="G3006" s="120">
        <v>0.348</v>
      </c>
    </row>
    <row r="3007">
      <c r="A3007" s="122" t="s">
        <v>3280</v>
      </c>
      <c r="B3007" s="123">
        <v>43965.0</v>
      </c>
      <c r="C3007" s="114">
        <v>0.283</v>
      </c>
      <c r="D3007" s="122" t="s">
        <v>154</v>
      </c>
      <c r="E3007" s="124" t="s">
        <v>710</v>
      </c>
      <c r="F3007" s="39" t="str">
        <f t="shared" si="1"/>
        <v>PRRosário do Ivaí43965</v>
      </c>
      <c r="G3007" s="114">
        <v>0.283</v>
      </c>
    </row>
    <row r="3008">
      <c r="A3008" s="118" t="s">
        <v>3281</v>
      </c>
      <c r="B3008" s="119">
        <v>43965.0</v>
      </c>
      <c r="C3008" s="120">
        <v>0.317</v>
      </c>
      <c r="D3008" s="118" t="s">
        <v>154</v>
      </c>
      <c r="E3008" s="121" t="s">
        <v>710</v>
      </c>
      <c r="F3008" s="39" t="str">
        <f t="shared" si="1"/>
        <v>PRSabáudia43965</v>
      </c>
      <c r="G3008" s="120">
        <v>0.317</v>
      </c>
    </row>
    <row r="3009">
      <c r="A3009" s="122" t="s">
        <v>3282</v>
      </c>
      <c r="B3009" s="123">
        <v>43965.0</v>
      </c>
      <c r="C3009" s="114">
        <v>0.341</v>
      </c>
      <c r="D3009" s="122" t="s">
        <v>154</v>
      </c>
      <c r="E3009" s="124" t="s">
        <v>710</v>
      </c>
      <c r="F3009" s="39" t="str">
        <f t="shared" si="1"/>
        <v>PRSalgado Filho43965</v>
      </c>
      <c r="G3009" s="114">
        <v>0.341</v>
      </c>
    </row>
    <row r="3010">
      <c r="A3010" s="118" t="s">
        <v>3283</v>
      </c>
      <c r="B3010" s="119">
        <v>43965.0</v>
      </c>
      <c r="C3010" s="120">
        <v>0.41</v>
      </c>
      <c r="D3010" s="118" t="s">
        <v>154</v>
      </c>
      <c r="E3010" s="121" t="s">
        <v>710</v>
      </c>
      <c r="F3010" s="39" t="str">
        <f t="shared" si="1"/>
        <v>PRSalto do Itararé43965</v>
      </c>
      <c r="G3010" s="120">
        <v>0.41</v>
      </c>
    </row>
    <row r="3011">
      <c r="A3011" s="122" t="s">
        <v>3284</v>
      </c>
      <c r="B3011" s="123">
        <v>43965.0</v>
      </c>
      <c r="C3011" s="114">
        <v>0.342</v>
      </c>
      <c r="D3011" s="122" t="s">
        <v>154</v>
      </c>
      <c r="E3011" s="124" t="s">
        <v>710</v>
      </c>
      <c r="F3011" s="39" t="str">
        <f t="shared" si="1"/>
        <v>PRSalto do Lontra43965</v>
      </c>
      <c r="G3011" s="114">
        <v>0.342</v>
      </c>
    </row>
    <row r="3012">
      <c r="A3012" s="118" t="s">
        <v>3285</v>
      </c>
      <c r="B3012" s="119">
        <v>43965.0</v>
      </c>
      <c r="C3012" s="120">
        <v>0.474</v>
      </c>
      <c r="D3012" s="118" t="s">
        <v>154</v>
      </c>
      <c r="E3012" s="121" t="s">
        <v>710</v>
      </c>
      <c r="F3012" s="39" t="str">
        <f t="shared" si="1"/>
        <v>PRSanta Amélia43965</v>
      </c>
      <c r="G3012" s="120">
        <v>0.474</v>
      </c>
    </row>
    <row r="3013">
      <c r="A3013" s="122" t="s">
        <v>3287</v>
      </c>
      <c r="B3013" s="123">
        <v>43965.0</v>
      </c>
      <c r="C3013" s="114">
        <v>0.404</v>
      </c>
      <c r="D3013" s="122" t="s">
        <v>154</v>
      </c>
      <c r="E3013" s="124" t="s">
        <v>710</v>
      </c>
      <c r="F3013" s="39" t="str">
        <f t="shared" si="1"/>
        <v>PRSanta Cecília do Pavão43965</v>
      </c>
      <c r="G3013" s="114">
        <v>0.404</v>
      </c>
    </row>
    <row r="3014">
      <c r="A3014" s="118" t="s">
        <v>3288</v>
      </c>
      <c r="B3014" s="119">
        <v>43965.0</v>
      </c>
      <c r="C3014" s="120">
        <v>0.439</v>
      </c>
      <c r="D3014" s="118" t="s">
        <v>154</v>
      </c>
      <c r="E3014" s="121" t="s">
        <v>710</v>
      </c>
      <c r="F3014" s="39" t="str">
        <f t="shared" si="1"/>
        <v>PRSanta Cruz de Monte Castelo43965</v>
      </c>
      <c r="G3014" s="120">
        <v>0.439</v>
      </c>
    </row>
    <row r="3015">
      <c r="A3015" s="122" t="s">
        <v>3289</v>
      </c>
      <c r="B3015" s="123">
        <v>43965.0</v>
      </c>
      <c r="C3015" s="114">
        <v>0.344</v>
      </c>
      <c r="D3015" s="122" t="s">
        <v>154</v>
      </c>
      <c r="E3015" s="124" t="s">
        <v>710</v>
      </c>
      <c r="F3015" s="39" t="str">
        <f t="shared" si="1"/>
        <v>PRSanta Fé43965</v>
      </c>
      <c r="G3015" s="114">
        <v>0.344</v>
      </c>
    </row>
    <row r="3016">
      <c r="A3016" s="118" t="s">
        <v>1495</v>
      </c>
      <c r="B3016" s="119">
        <v>43965.0</v>
      </c>
      <c r="C3016" s="120">
        <v>0.403</v>
      </c>
      <c r="D3016" s="118" t="s">
        <v>154</v>
      </c>
      <c r="E3016" s="121" t="s">
        <v>710</v>
      </c>
      <c r="F3016" s="39" t="str">
        <f t="shared" si="1"/>
        <v>PRSanta Helena43965</v>
      </c>
      <c r="G3016" s="120">
        <v>0.403</v>
      </c>
    </row>
    <row r="3017">
      <c r="A3017" s="122" t="s">
        <v>675</v>
      </c>
      <c r="B3017" s="123">
        <v>43965.0</v>
      </c>
      <c r="C3017" s="114">
        <v>0.429</v>
      </c>
      <c r="D3017" s="122" t="s">
        <v>154</v>
      </c>
      <c r="E3017" s="124" t="s">
        <v>710</v>
      </c>
      <c r="F3017" s="39" t="str">
        <f t="shared" si="1"/>
        <v>PRSanta Inês43965</v>
      </c>
      <c r="G3017" s="114">
        <v>0.429</v>
      </c>
    </row>
    <row r="3018">
      <c r="A3018" s="118" t="s">
        <v>3290</v>
      </c>
      <c r="B3018" s="119">
        <v>43965.0</v>
      </c>
      <c r="C3018" s="120">
        <v>0.436</v>
      </c>
      <c r="D3018" s="118" t="s">
        <v>154</v>
      </c>
      <c r="E3018" s="121" t="s">
        <v>710</v>
      </c>
      <c r="F3018" s="39" t="str">
        <f t="shared" si="1"/>
        <v>PRSanta Isabel do Ivaí43965</v>
      </c>
      <c r="G3018" s="120">
        <v>0.436</v>
      </c>
    </row>
    <row r="3019">
      <c r="A3019" s="122" t="s">
        <v>3291</v>
      </c>
      <c r="B3019" s="123">
        <v>43965.0</v>
      </c>
      <c r="C3019" s="114">
        <v>0.365</v>
      </c>
      <c r="D3019" s="122" t="s">
        <v>154</v>
      </c>
      <c r="E3019" s="124" t="s">
        <v>710</v>
      </c>
      <c r="F3019" s="39" t="str">
        <f t="shared" si="1"/>
        <v>PRSanta Izabel do Oeste43965</v>
      </c>
      <c r="G3019" s="114">
        <v>0.365</v>
      </c>
    </row>
    <row r="3020">
      <c r="A3020" s="118" t="s">
        <v>3292</v>
      </c>
      <c r="B3020" s="119">
        <v>43965.0</v>
      </c>
      <c r="C3020" s="120">
        <v>0.453</v>
      </c>
      <c r="D3020" s="118" t="s">
        <v>154</v>
      </c>
      <c r="E3020" s="121" t="s">
        <v>710</v>
      </c>
      <c r="F3020" s="39" t="str">
        <f t="shared" si="1"/>
        <v>PRSanta Lúcia43965</v>
      </c>
      <c r="G3020" s="120">
        <v>0.453</v>
      </c>
    </row>
    <row r="3021">
      <c r="A3021" s="122" t="s">
        <v>3293</v>
      </c>
      <c r="B3021" s="123">
        <v>43965.0</v>
      </c>
      <c r="C3021" s="114">
        <v>0.432</v>
      </c>
      <c r="D3021" s="122" t="s">
        <v>154</v>
      </c>
      <c r="E3021" s="124" t="s">
        <v>710</v>
      </c>
      <c r="F3021" s="39" t="str">
        <f t="shared" si="1"/>
        <v>PRSanta Maria do Oeste43965</v>
      </c>
      <c r="G3021" s="114">
        <v>0.432</v>
      </c>
    </row>
    <row r="3022">
      <c r="A3022" s="118" t="s">
        <v>3294</v>
      </c>
      <c r="B3022" s="119">
        <v>43965.0</v>
      </c>
      <c r="C3022" s="120">
        <v>0.336</v>
      </c>
      <c r="D3022" s="118" t="s">
        <v>154</v>
      </c>
      <c r="E3022" s="121" t="s">
        <v>710</v>
      </c>
      <c r="F3022" s="39" t="str">
        <f t="shared" si="1"/>
        <v>PRSanta Mariana43965</v>
      </c>
      <c r="G3022" s="120">
        <v>0.336</v>
      </c>
    </row>
    <row r="3023">
      <c r="A3023" s="122" t="s">
        <v>3295</v>
      </c>
      <c r="B3023" s="123">
        <v>43965.0</v>
      </c>
      <c r="C3023" s="114">
        <v>0.486</v>
      </c>
      <c r="D3023" s="122" t="s">
        <v>154</v>
      </c>
      <c r="E3023" s="124" t="s">
        <v>710</v>
      </c>
      <c r="F3023" s="39" t="str">
        <f t="shared" si="1"/>
        <v>PRSanta Mônica43965</v>
      </c>
      <c r="G3023" s="114">
        <v>0.486</v>
      </c>
    </row>
    <row r="3024">
      <c r="A3024" s="118" t="s">
        <v>3296</v>
      </c>
      <c r="B3024" s="119">
        <v>43965.0</v>
      </c>
      <c r="C3024" s="120">
        <v>0.302</v>
      </c>
      <c r="D3024" s="118" t="s">
        <v>154</v>
      </c>
      <c r="E3024" s="121" t="s">
        <v>710</v>
      </c>
      <c r="F3024" s="39" t="str">
        <f t="shared" si="1"/>
        <v>PRSanta Tereza do Oeste43965</v>
      </c>
      <c r="G3024" s="120">
        <v>0.302</v>
      </c>
    </row>
    <row r="3025">
      <c r="A3025" s="122" t="s">
        <v>3297</v>
      </c>
      <c r="B3025" s="123">
        <v>43965.0</v>
      </c>
      <c r="C3025" s="114">
        <v>0.421</v>
      </c>
      <c r="D3025" s="122" t="s">
        <v>154</v>
      </c>
      <c r="E3025" s="124" t="s">
        <v>710</v>
      </c>
      <c r="F3025" s="39" t="str">
        <f t="shared" si="1"/>
        <v>PRSanta Terezinha de Itaipu43965</v>
      </c>
      <c r="G3025" s="114">
        <v>0.421</v>
      </c>
    </row>
    <row r="3026">
      <c r="A3026" s="118" t="s">
        <v>3298</v>
      </c>
      <c r="B3026" s="119">
        <v>43965.0</v>
      </c>
      <c r="C3026" s="120">
        <v>0.419</v>
      </c>
      <c r="D3026" s="118" t="s">
        <v>154</v>
      </c>
      <c r="E3026" s="121" t="s">
        <v>710</v>
      </c>
      <c r="F3026" s="39" t="str">
        <f t="shared" si="1"/>
        <v>PRSantana do Itararé43965</v>
      </c>
      <c r="G3026" s="120">
        <v>0.419</v>
      </c>
    </row>
    <row r="3027">
      <c r="A3027" s="122" t="s">
        <v>3299</v>
      </c>
      <c r="B3027" s="123">
        <v>43965.0</v>
      </c>
      <c r="C3027" s="114">
        <v>0.375</v>
      </c>
      <c r="D3027" s="122" t="s">
        <v>154</v>
      </c>
      <c r="E3027" s="124" t="s">
        <v>710</v>
      </c>
      <c r="F3027" s="39" t="str">
        <f t="shared" si="1"/>
        <v>PRSanto Antônio da Platina43965</v>
      </c>
      <c r="G3027" s="114">
        <v>0.375</v>
      </c>
    </row>
    <row r="3028">
      <c r="A3028" s="118" t="s">
        <v>3300</v>
      </c>
      <c r="B3028" s="119">
        <v>43965.0</v>
      </c>
      <c r="C3028" s="120">
        <v>0.378</v>
      </c>
      <c r="D3028" s="118" t="s">
        <v>154</v>
      </c>
      <c r="E3028" s="121" t="s">
        <v>710</v>
      </c>
      <c r="F3028" s="39" t="str">
        <f t="shared" si="1"/>
        <v>PRSanto Antônio do Caiuá43965</v>
      </c>
      <c r="G3028" s="120">
        <v>0.378</v>
      </c>
    </row>
    <row r="3029">
      <c r="A3029" s="122" t="s">
        <v>3301</v>
      </c>
      <c r="B3029" s="123">
        <v>43965.0</v>
      </c>
      <c r="C3029" s="114">
        <v>0.214</v>
      </c>
      <c r="D3029" s="122" t="s">
        <v>154</v>
      </c>
      <c r="E3029" s="124" t="s">
        <v>710</v>
      </c>
      <c r="F3029" s="39" t="str">
        <f t="shared" si="1"/>
        <v>PRSanto Antônio do Paraíso43965</v>
      </c>
      <c r="G3029" s="114">
        <v>0.214</v>
      </c>
    </row>
    <row r="3030">
      <c r="A3030" s="118" t="s">
        <v>3302</v>
      </c>
      <c r="B3030" s="119">
        <v>43965.0</v>
      </c>
      <c r="C3030" s="120">
        <v>0.436</v>
      </c>
      <c r="D3030" s="118" t="s">
        <v>154</v>
      </c>
      <c r="E3030" s="121" t="s">
        <v>710</v>
      </c>
      <c r="F3030" s="39" t="str">
        <f t="shared" si="1"/>
        <v>PRSanto Antônio do Sudoeste43965</v>
      </c>
      <c r="G3030" s="120">
        <v>0.436</v>
      </c>
    </row>
    <row r="3031">
      <c r="A3031" s="122" t="s">
        <v>3303</v>
      </c>
      <c r="B3031" s="123">
        <v>43965.0</v>
      </c>
      <c r="C3031" s="114">
        <v>0.337</v>
      </c>
      <c r="D3031" s="122" t="s">
        <v>154</v>
      </c>
      <c r="E3031" s="124" t="s">
        <v>710</v>
      </c>
      <c r="F3031" s="39" t="str">
        <f t="shared" si="1"/>
        <v>PRSanto Inácio43965</v>
      </c>
      <c r="G3031" s="114">
        <v>0.337</v>
      </c>
    </row>
    <row r="3032">
      <c r="A3032" s="118" t="s">
        <v>3304</v>
      </c>
      <c r="B3032" s="119">
        <v>43965.0</v>
      </c>
      <c r="C3032" s="120">
        <v>0.35</v>
      </c>
      <c r="D3032" s="118" t="s">
        <v>154</v>
      </c>
      <c r="E3032" s="121" t="s">
        <v>710</v>
      </c>
      <c r="F3032" s="39" t="str">
        <f t="shared" si="1"/>
        <v>PRSão Carlos do Ivaí43965</v>
      </c>
      <c r="G3032" s="120">
        <v>0.35</v>
      </c>
    </row>
    <row r="3033">
      <c r="A3033" s="122" t="s">
        <v>3305</v>
      </c>
      <c r="B3033" s="123">
        <v>43965.0</v>
      </c>
      <c r="C3033" s="114">
        <v>0.411</v>
      </c>
      <c r="D3033" s="122" t="s">
        <v>154</v>
      </c>
      <c r="E3033" s="124" t="s">
        <v>710</v>
      </c>
      <c r="F3033" s="39" t="str">
        <f t="shared" si="1"/>
        <v>PRSão Jerônimo da Serra43965</v>
      </c>
      <c r="G3033" s="114">
        <v>0.411</v>
      </c>
    </row>
    <row r="3034">
      <c r="A3034" s="118" t="s">
        <v>3306</v>
      </c>
      <c r="B3034" s="119">
        <v>43965.0</v>
      </c>
      <c r="C3034" s="120">
        <v>0.361</v>
      </c>
      <c r="D3034" s="118" t="s">
        <v>154</v>
      </c>
      <c r="E3034" s="121" t="s">
        <v>710</v>
      </c>
      <c r="F3034" s="39" t="str">
        <f t="shared" si="1"/>
        <v>PRSão João43965</v>
      </c>
      <c r="G3034" s="120">
        <v>0.361</v>
      </c>
    </row>
    <row r="3035">
      <c r="A3035" s="122" t="s">
        <v>3307</v>
      </c>
      <c r="B3035" s="123">
        <v>43965.0</v>
      </c>
      <c r="C3035" s="114">
        <v>0.4</v>
      </c>
      <c r="D3035" s="122" t="s">
        <v>154</v>
      </c>
      <c r="E3035" s="124" t="s">
        <v>710</v>
      </c>
      <c r="F3035" s="39" t="str">
        <f t="shared" si="1"/>
        <v>PRSão João do Caiuá43965</v>
      </c>
      <c r="G3035" s="114">
        <v>0.4</v>
      </c>
    </row>
    <row r="3036">
      <c r="A3036" s="118" t="s">
        <v>3308</v>
      </c>
      <c r="B3036" s="119">
        <v>43965.0</v>
      </c>
      <c r="C3036" s="120">
        <v>0.388</v>
      </c>
      <c r="D3036" s="118" t="s">
        <v>154</v>
      </c>
      <c r="E3036" s="121" t="s">
        <v>710</v>
      </c>
      <c r="F3036" s="39" t="str">
        <f t="shared" si="1"/>
        <v>PRSão João do Ivaí43965</v>
      </c>
      <c r="G3036" s="120">
        <v>0.388</v>
      </c>
    </row>
    <row r="3037">
      <c r="A3037" s="122" t="s">
        <v>3309</v>
      </c>
      <c r="B3037" s="123">
        <v>43965.0</v>
      </c>
      <c r="C3037" s="114">
        <v>0.544</v>
      </c>
      <c r="D3037" s="122" t="s">
        <v>154</v>
      </c>
      <c r="E3037" s="124" t="s">
        <v>710</v>
      </c>
      <c r="F3037" s="39" t="str">
        <f t="shared" si="1"/>
        <v>PRSão João do Triunfo43965</v>
      </c>
      <c r="G3037" s="114">
        <v>0.544</v>
      </c>
    </row>
    <row r="3038">
      <c r="A3038" s="118" t="s">
        <v>3310</v>
      </c>
      <c r="B3038" s="119">
        <v>43965.0</v>
      </c>
      <c r="C3038" s="120">
        <v>0.365</v>
      </c>
      <c r="D3038" s="118" t="s">
        <v>154</v>
      </c>
      <c r="E3038" s="121" t="s">
        <v>710</v>
      </c>
      <c r="F3038" s="39" t="str">
        <f t="shared" si="1"/>
        <v>PRSão Jorge d'Oeste43965</v>
      </c>
      <c r="G3038" s="120">
        <v>0.365</v>
      </c>
    </row>
    <row r="3039">
      <c r="A3039" s="122" t="s">
        <v>3311</v>
      </c>
      <c r="B3039" s="123">
        <v>43965.0</v>
      </c>
      <c r="C3039" s="114">
        <v>0.267</v>
      </c>
      <c r="D3039" s="122" t="s">
        <v>154</v>
      </c>
      <c r="E3039" s="124" t="s">
        <v>710</v>
      </c>
      <c r="F3039" s="39" t="str">
        <f t="shared" si="1"/>
        <v>PRSão Jorge do Ivaí43965</v>
      </c>
      <c r="G3039" s="114">
        <v>0.267</v>
      </c>
    </row>
    <row r="3040">
      <c r="A3040" s="118" t="s">
        <v>3312</v>
      </c>
      <c r="B3040" s="119">
        <v>43965.0</v>
      </c>
      <c r="C3040" s="120">
        <v>0.301</v>
      </c>
      <c r="D3040" s="118" t="s">
        <v>154</v>
      </c>
      <c r="E3040" s="121" t="s">
        <v>710</v>
      </c>
      <c r="F3040" s="39" t="str">
        <f t="shared" si="1"/>
        <v>PRSão Jorge do Patrocínio43965</v>
      </c>
      <c r="G3040" s="120">
        <v>0.301</v>
      </c>
    </row>
    <row r="3041">
      <c r="A3041" s="122" t="s">
        <v>3313</v>
      </c>
      <c r="B3041" s="123">
        <v>43965.0</v>
      </c>
      <c r="C3041" s="114">
        <v>0.333</v>
      </c>
      <c r="D3041" s="122" t="s">
        <v>154</v>
      </c>
      <c r="E3041" s="124" t="s">
        <v>710</v>
      </c>
      <c r="F3041" s="39" t="str">
        <f t="shared" si="1"/>
        <v>PRSão José da Boa Vista43965</v>
      </c>
      <c r="G3041" s="114">
        <v>0.333</v>
      </c>
    </row>
    <row r="3042">
      <c r="A3042" s="118" t="s">
        <v>3314</v>
      </c>
      <c r="B3042" s="119">
        <v>43965.0</v>
      </c>
      <c r="C3042" s="120">
        <v>0.296</v>
      </c>
      <c r="D3042" s="118" t="s">
        <v>154</v>
      </c>
      <c r="E3042" s="121" t="s">
        <v>710</v>
      </c>
      <c r="F3042" s="39" t="str">
        <f t="shared" si="1"/>
        <v>PRSão José das Palmeiras43965</v>
      </c>
      <c r="G3042" s="120">
        <v>0.296</v>
      </c>
    </row>
    <row r="3043">
      <c r="A3043" s="122" t="s">
        <v>3315</v>
      </c>
      <c r="B3043" s="123">
        <v>43965.0</v>
      </c>
      <c r="C3043" s="114">
        <v>0.388</v>
      </c>
      <c r="D3043" s="122" t="s">
        <v>154</v>
      </c>
      <c r="E3043" s="124" t="s">
        <v>710</v>
      </c>
      <c r="F3043" s="39" t="str">
        <f t="shared" si="1"/>
        <v>PRSão José dos Pinhais43965</v>
      </c>
      <c r="G3043" s="114">
        <v>0.388</v>
      </c>
    </row>
    <row r="3044">
      <c r="A3044" s="118" t="s">
        <v>3316</v>
      </c>
      <c r="B3044" s="119">
        <v>43965.0</v>
      </c>
      <c r="C3044" s="120">
        <v>0.316</v>
      </c>
      <c r="D3044" s="118" t="s">
        <v>154</v>
      </c>
      <c r="E3044" s="121" t="s">
        <v>710</v>
      </c>
      <c r="F3044" s="39" t="str">
        <f t="shared" si="1"/>
        <v>PRSão Manoel do Paraná43965</v>
      </c>
      <c r="G3044" s="120">
        <v>0.316</v>
      </c>
    </row>
    <row r="3045">
      <c r="A3045" s="122" t="s">
        <v>3317</v>
      </c>
      <c r="B3045" s="123">
        <v>43965.0</v>
      </c>
      <c r="C3045" s="114">
        <v>0.414</v>
      </c>
      <c r="D3045" s="122" t="s">
        <v>154</v>
      </c>
      <c r="E3045" s="124" t="s">
        <v>710</v>
      </c>
      <c r="F3045" s="39" t="str">
        <f t="shared" si="1"/>
        <v>PRSão Mateus do Sul43965</v>
      </c>
      <c r="G3045" s="114">
        <v>0.414</v>
      </c>
    </row>
    <row r="3046">
      <c r="A3046" s="118" t="s">
        <v>3318</v>
      </c>
      <c r="B3046" s="119">
        <v>43965.0</v>
      </c>
      <c r="C3046" s="120">
        <v>0.404</v>
      </c>
      <c r="D3046" s="118" t="s">
        <v>154</v>
      </c>
      <c r="E3046" s="121" t="s">
        <v>710</v>
      </c>
      <c r="F3046" s="39" t="str">
        <f t="shared" si="1"/>
        <v>PRSão Miguel do Iguaçu43965</v>
      </c>
      <c r="G3046" s="120">
        <v>0.404</v>
      </c>
    </row>
    <row r="3047">
      <c r="A3047" s="122" t="s">
        <v>3319</v>
      </c>
      <c r="B3047" s="123">
        <v>43965.0</v>
      </c>
      <c r="C3047" s="114">
        <v>0.475</v>
      </c>
      <c r="D3047" s="122" t="s">
        <v>154</v>
      </c>
      <c r="E3047" s="124" t="s">
        <v>710</v>
      </c>
      <c r="F3047" s="39" t="str">
        <f t="shared" si="1"/>
        <v>PRSão Pedro do Iguaçu43965</v>
      </c>
      <c r="G3047" s="114">
        <v>0.475</v>
      </c>
    </row>
    <row r="3048">
      <c r="A3048" s="118" t="s">
        <v>3320</v>
      </c>
      <c r="B3048" s="119">
        <v>43965.0</v>
      </c>
      <c r="C3048" s="120">
        <v>0.297</v>
      </c>
      <c r="D3048" s="118" t="s">
        <v>154</v>
      </c>
      <c r="E3048" s="121" t="s">
        <v>710</v>
      </c>
      <c r="F3048" s="39" t="str">
        <f t="shared" si="1"/>
        <v>PRSão Pedro do Ivaí43965</v>
      </c>
      <c r="G3048" s="120">
        <v>0.297</v>
      </c>
    </row>
    <row r="3049">
      <c r="A3049" s="122" t="s">
        <v>3321</v>
      </c>
      <c r="B3049" s="123">
        <v>43965.0</v>
      </c>
      <c r="C3049" s="114">
        <v>0.389</v>
      </c>
      <c r="D3049" s="122" t="s">
        <v>154</v>
      </c>
      <c r="E3049" s="124" t="s">
        <v>710</v>
      </c>
      <c r="F3049" s="39" t="str">
        <f t="shared" si="1"/>
        <v>PRSão Pedro do Paraná43965</v>
      </c>
      <c r="G3049" s="114">
        <v>0.389</v>
      </c>
    </row>
    <row r="3050">
      <c r="A3050" s="118" t="s">
        <v>3322</v>
      </c>
      <c r="B3050" s="119">
        <v>43965.0</v>
      </c>
      <c r="C3050" s="120">
        <v>0.349</v>
      </c>
      <c r="D3050" s="118" t="s">
        <v>154</v>
      </c>
      <c r="E3050" s="121" t="s">
        <v>710</v>
      </c>
      <c r="F3050" s="39" t="str">
        <f t="shared" si="1"/>
        <v>PRSão Sebastião da Amoreira43965</v>
      </c>
      <c r="G3050" s="120">
        <v>0.349</v>
      </c>
    </row>
    <row r="3051">
      <c r="A3051" s="122" t="s">
        <v>3323</v>
      </c>
      <c r="B3051" s="123">
        <v>43965.0</v>
      </c>
      <c r="C3051" s="114">
        <v>0.364</v>
      </c>
      <c r="D3051" s="122" t="s">
        <v>154</v>
      </c>
      <c r="E3051" s="124" t="s">
        <v>710</v>
      </c>
      <c r="F3051" s="39" t="str">
        <f t="shared" si="1"/>
        <v>PRSão Tomé43965</v>
      </c>
      <c r="G3051" s="114">
        <v>0.364</v>
      </c>
    </row>
    <row r="3052">
      <c r="A3052" s="118" t="s">
        <v>3324</v>
      </c>
      <c r="B3052" s="119">
        <v>43965.0</v>
      </c>
      <c r="C3052" s="120">
        <v>0.279</v>
      </c>
      <c r="D3052" s="118" t="s">
        <v>154</v>
      </c>
      <c r="E3052" s="121" t="s">
        <v>710</v>
      </c>
      <c r="F3052" s="39" t="str">
        <f t="shared" si="1"/>
        <v>PRSapopema43965</v>
      </c>
      <c r="G3052" s="120">
        <v>0.279</v>
      </c>
    </row>
    <row r="3053">
      <c r="A3053" s="122" t="s">
        <v>3325</v>
      </c>
      <c r="B3053" s="123">
        <v>43965.0</v>
      </c>
      <c r="C3053" s="114">
        <v>0.34</v>
      </c>
      <c r="D3053" s="122" t="s">
        <v>154</v>
      </c>
      <c r="E3053" s="124" t="s">
        <v>710</v>
      </c>
      <c r="F3053" s="39" t="str">
        <f t="shared" si="1"/>
        <v>PRSarandi43965</v>
      </c>
      <c r="G3053" s="114">
        <v>0.34</v>
      </c>
    </row>
    <row r="3054">
      <c r="A3054" s="118" t="s">
        <v>3326</v>
      </c>
      <c r="B3054" s="119">
        <v>43965.0</v>
      </c>
      <c r="C3054" s="120">
        <v>0.306</v>
      </c>
      <c r="D3054" s="118" t="s">
        <v>154</v>
      </c>
      <c r="E3054" s="121" t="s">
        <v>710</v>
      </c>
      <c r="F3054" s="39" t="str">
        <f t="shared" si="1"/>
        <v>PRSaudade do Iguaçu43965</v>
      </c>
      <c r="G3054" s="120">
        <v>0.306</v>
      </c>
    </row>
    <row r="3055">
      <c r="A3055" s="122" t="s">
        <v>3327</v>
      </c>
      <c r="B3055" s="123">
        <v>43965.0</v>
      </c>
      <c r="C3055" s="114">
        <v>0.484</v>
      </c>
      <c r="D3055" s="122" t="s">
        <v>154</v>
      </c>
      <c r="E3055" s="124" t="s">
        <v>710</v>
      </c>
      <c r="F3055" s="39" t="str">
        <f t="shared" si="1"/>
        <v>PRSengés43965</v>
      </c>
      <c r="G3055" s="114">
        <v>0.484</v>
      </c>
    </row>
    <row r="3056">
      <c r="A3056" s="118" t="s">
        <v>3328</v>
      </c>
      <c r="B3056" s="119">
        <v>43965.0</v>
      </c>
      <c r="C3056" s="120">
        <v>0.426</v>
      </c>
      <c r="D3056" s="118" t="s">
        <v>154</v>
      </c>
      <c r="E3056" s="121" t="s">
        <v>710</v>
      </c>
      <c r="F3056" s="39" t="str">
        <f t="shared" si="1"/>
        <v>PRSerranópolis do Iguaçu43965</v>
      </c>
      <c r="G3056" s="120">
        <v>0.426</v>
      </c>
    </row>
    <row r="3057">
      <c r="A3057" s="122" t="s">
        <v>3329</v>
      </c>
      <c r="B3057" s="123">
        <v>43965.0</v>
      </c>
      <c r="C3057" s="114">
        <v>0.381</v>
      </c>
      <c r="D3057" s="122" t="s">
        <v>154</v>
      </c>
      <c r="E3057" s="124" t="s">
        <v>710</v>
      </c>
      <c r="F3057" s="39" t="str">
        <f t="shared" si="1"/>
        <v>PRSertaneja43965</v>
      </c>
      <c r="G3057" s="114">
        <v>0.381</v>
      </c>
    </row>
    <row r="3058">
      <c r="A3058" s="118" t="s">
        <v>3330</v>
      </c>
      <c r="B3058" s="119">
        <v>43965.0</v>
      </c>
      <c r="C3058" s="120">
        <v>0.304</v>
      </c>
      <c r="D3058" s="118" t="s">
        <v>154</v>
      </c>
      <c r="E3058" s="121" t="s">
        <v>710</v>
      </c>
      <c r="F3058" s="39" t="str">
        <f t="shared" si="1"/>
        <v>PRSertanópolis43965</v>
      </c>
      <c r="G3058" s="120">
        <v>0.304</v>
      </c>
    </row>
    <row r="3059">
      <c r="A3059" s="122" t="s">
        <v>3331</v>
      </c>
      <c r="B3059" s="123">
        <v>43965.0</v>
      </c>
      <c r="C3059" s="114">
        <v>0.297</v>
      </c>
      <c r="D3059" s="122" t="s">
        <v>154</v>
      </c>
      <c r="E3059" s="124" t="s">
        <v>710</v>
      </c>
      <c r="F3059" s="39" t="str">
        <f t="shared" si="1"/>
        <v>PRSiqueira Campos43965</v>
      </c>
      <c r="G3059" s="114">
        <v>0.297</v>
      </c>
    </row>
    <row r="3060">
      <c r="A3060" s="118" t="s">
        <v>3332</v>
      </c>
      <c r="B3060" s="119">
        <v>43965.0</v>
      </c>
      <c r="C3060" s="120">
        <v>0.276</v>
      </c>
      <c r="D3060" s="118" t="s">
        <v>154</v>
      </c>
      <c r="E3060" s="121" t="s">
        <v>710</v>
      </c>
      <c r="F3060" s="39" t="str">
        <f t="shared" si="1"/>
        <v>PRSulina43965</v>
      </c>
      <c r="G3060" s="120">
        <v>0.276</v>
      </c>
    </row>
    <row r="3061">
      <c r="A3061" s="122" t="s">
        <v>3333</v>
      </c>
      <c r="B3061" s="123">
        <v>43965.0</v>
      </c>
      <c r="C3061" s="114">
        <v>0.341</v>
      </c>
      <c r="D3061" s="122" t="s">
        <v>154</v>
      </c>
      <c r="E3061" s="124" t="s">
        <v>710</v>
      </c>
      <c r="F3061" s="39" t="str">
        <f t="shared" si="1"/>
        <v>PRTamarana43965</v>
      </c>
      <c r="G3061" s="114">
        <v>0.341</v>
      </c>
    </row>
    <row r="3062">
      <c r="A3062" s="118" t="s">
        <v>3334</v>
      </c>
      <c r="B3062" s="119">
        <v>43965.0</v>
      </c>
      <c r="C3062" s="120">
        <v>0.344</v>
      </c>
      <c r="D3062" s="118" t="s">
        <v>154</v>
      </c>
      <c r="E3062" s="121" t="s">
        <v>710</v>
      </c>
      <c r="F3062" s="39" t="str">
        <f t="shared" si="1"/>
        <v>PRTamboara43965</v>
      </c>
      <c r="G3062" s="120">
        <v>0.344</v>
      </c>
    </row>
    <row r="3063">
      <c r="A3063" s="122" t="s">
        <v>3335</v>
      </c>
      <c r="B3063" s="123">
        <v>43965.0</v>
      </c>
      <c r="C3063" s="114">
        <v>0.429</v>
      </c>
      <c r="D3063" s="122" t="s">
        <v>154</v>
      </c>
      <c r="E3063" s="124" t="s">
        <v>710</v>
      </c>
      <c r="F3063" s="39" t="str">
        <f t="shared" si="1"/>
        <v>PRTapejara43965</v>
      </c>
      <c r="G3063" s="114">
        <v>0.429</v>
      </c>
    </row>
    <row r="3064">
      <c r="A3064" s="118" t="s">
        <v>2510</v>
      </c>
      <c r="B3064" s="119">
        <v>43965.0</v>
      </c>
      <c r="C3064" s="120">
        <v>0.439</v>
      </c>
      <c r="D3064" s="118" t="s">
        <v>154</v>
      </c>
      <c r="E3064" s="121" t="s">
        <v>710</v>
      </c>
      <c r="F3064" s="39" t="str">
        <f t="shared" si="1"/>
        <v>PRTapira43965</v>
      </c>
      <c r="G3064" s="120">
        <v>0.439</v>
      </c>
    </row>
    <row r="3065">
      <c r="A3065" s="122" t="s">
        <v>3336</v>
      </c>
      <c r="B3065" s="123">
        <v>43965.0</v>
      </c>
      <c r="C3065" s="114">
        <v>0.417</v>
      </c>
      <c r="D3065" s="122" t="s">
        <v>154</v>
      </c>
      <c r="E3065" s="124" t="s">
        <v>710</v>
      </c>
      <c r="F3065" s="39" t="str">
        <f t="shared" si="1"/>
        <v>PRTeixeira Soares43965</v>
      </c>
      <c r="G3065" s="114">
        <v>0.417</v>
      </c>
    </row>
    <row r="3066">
      <c r="A3066" s="118" t="s">
        <v>3337</v>
      </c>
      <c r="B3066" s="119">
        <v>43965.0</v>
      </c>
      <c r="C3066" s="120">
        <v>0.398</v>
      </c>
      <c r="D3066" s="118" t="s">
        <v>154</v>
      </c>
      <c r="E3066" s="121" t="s">
        <v>710</v>
      </c>
      <c r="F3066" s="39" t="str">
        <f t="shared" si="1"/>
        <v>PRTelêmaco Borba43965</v>
      </c>
      <c r="G3066" s="120">
        <v>0.398</v>
      </c>
    </row>
    <row r="3067">
      <c r="A3067" s="122" t="s">
        <v>3338</v>
      </c>
      <c r="B3067" s="123">
        <v>43965.0</v>
      </c>
      <c r="C3067" s="114">
        <v>0.332</v>
      </c>
      <c r="D3067" s="122" t="s">
        <v>154</v>
      </c>
      <c r="E3067" s="124" t="s">
        <v>710</v>
      </c>
      <c r="F3067" s="39" t="str">
        <f t="shared" si="1"/>
        <v>PRTerra Boa43965</v>
      </c>
      <c r="G3067" s="114">
        <v>0.332</v>
      </c>
    </row>
    <row r="3068">
      <c r="A3068" s="118" t="s">
        <v>3339</v>
      </c>
      <c r="B3068" s="119">
        <v>43965.0</v>
      </c>
      <c r="C3068" s="120">
        <v>0.356</v>
      </c>
      <c r="D3068" s="118" t="s">
        <v>154</v>
      </c>
      <c r="E3068" s="121" t="s">
        <v>710</v>
      </c>
      <c r="F3068" s="39" t="str">
        <f t="shared" si="1"/>
        <v>PRTerra Rica43965</v>
      </c>
      <c r="G3068" s="120">
        <v>0.356</v>
      </c>
    </row>
    <row r="3069">
      <c r="A3069" s="122" t="s">
        <v>3340</v>
      </c>
      <c r="B3069" s="123">
        <v>43965.0</v>
      </c>
      <c r="C3069" s="114">
        <v>0.393</v>
      </c>
      <c r="D3069" s="122" t="s">
        <v>154</v>
      </c>
      <c r="E3069" s="124" t="s">
        <v>710</v>
      </c>
      <c r="F3069" s="39" t="str">
        <f t="shared" si="1"/>
        <v>PRTerra Roxa43965</v>
      </c>
      <c r="G3069" s="114">
        <v>0.393</v>
      </c>
    </row>
    <row r="3070">
      <c r="A3070" s="118" t="s">
        <v>3341</v>
      </c>
      <c r="B3070" s="119">
        <v>43965.0</v>
      </c>
      <c r="C3070" s="120">
        <v>0.432</v>
      </c>
      <c r="D3070" s="118" t="s">
        <v>154</v>
      </c>
      <c r="E3070" s="121" t="s">
        <v>710</v>
      </c>
      <c r="F3070" s="39" t="str">
        <f t="shared" si="1"/>
        <v>PRTibagi43965</v>
      </c>
      <c r="G3070" s="120">
        <v>0.432</v>
      </c>
    </row>
    <row r="3071">
      <c r="A3071" s="122" t="s">
        <v>3342</v>
      </c>
      <c r="B3071" s="123">
        <v>43965.0</v>
      </c>
      <c r="C3071" s="114">
        <v>0.424</v>
      </c>
      <c r="D3071" s="122" t="s">
        <v>154</v>
      </c>
      <c r="E3071" s="124" t="s">
        <v>710</v>
      </c>
      <c r="F3071" s="39" t="str">
        <f t="shared" si="1"/>
        <v>PRTijucas do Sul43965</v>
      </c>
      <c r="G3071" s="114">
        <v>0.424</v>
      </c>
    </row>
    <row r="3072">
      <c r="A3072" s="118" t="s">
        <v>2519</v>
      </c>
      <c r="B3072" s="119">
        <v>43965.0</v>
      </c>
      <c r="C3072" s="120">
        <v>0.368</v>
      </c>
      <c r="D3072" s="118" t="s">
        <v>154</v>
      </c>
      <c r="E3072" s="121" t="s">
        <v>710</v>
      </c>
      <c r="F3072" s="39" t="str">
        <f t="shared" si="1"/>
        <v>PRToledo43965</v>
      </c>
      <c r="G3072" s="120">
        <v>0.368</v>
      </c>
    </row>
    <row r="3073">
      <c r="A3073" s="122" t="s">
        <v>3343</v>
      </c>
      <c r="B3073" s="123">
        <v>43965.0</v>
      </c>
      <c r="C3073" s="114">
        <v>0.438</v>
      </c>
      <c r="D3073" s="122" t="s">
        <v>154</v>
      </c>
      <c r="E3073" s="124" t="s">
        <v>710</v>
      </c>
      <c r="F3073" s="39" t="str">
        <f t="shared" si="1"/>
        <v>PRTomazina43965</v>
      </c>
      <c r="G3073" s="114">
        <v>0.438</v>
      </c>
    </row>
    <row r="3074">
      <c r="A3074" s="118" t="s">
        <v>3344</v>
      </c>
      <c r="B3074" s="119">
        <v>43965.0</v>
      </c>
      <c r="C3074" s="120">
        <v>0.389</v>
      </c>
      <c r="D3074" s="118" t="s">
        <v>154</v>
      </c>
      <c r="E3074" s="121" t="s">
        <v>710</v>
      </c>
      <c r="F3074" s="39" t="str">
        <f t="shared" si="1"/>
        <v>PRTrês Barras do Paraná43965</v>
      </c>
      <c r="G3074" s="120">
        <v>0.389</v>
      </c>
    </row>
    <row r="3075">
      <c r="A3075" s="122" t="s">
        <v>3345</v>
      </c>
      <c r="B3075" s="123">
        <v>43965.0</v>
      </c>
      <c r="C3075" s="114">
        <v>0.434</v>
      </c>
      <c r="D3075" s="122" t="s">
        <v>154</v>
      </c>
      <c r="E3075" s="124" t="s">
        <v>710</v>
      </c>
      <c r="F3075" s="39" t="str">
        <f t="shared" si="1"/>
        <v>PRTunas do Paraná43965</v>
      </c>
      <c r="G3075" s="114">
        <v>0.434</v>
      </c>
    </row>
    <row r="3076">
      <c r="A3076" s="118" t="s">
        <v>3346</v>
      </c>
      <c r="B3076" s="119">
        <v>43965.0</v>
      </c>
      <c r="C3076" s="120">
        <v>0.33</v>
      </c>
      <c r="D3076" s="118" t="s">
        <v>154</v>
      </c>
      <c r="E3076" s="121" t="s">
        <v>710</v>
      </c>
      <c r="F3076" s="39" t="str">
        <f t="shared" si="1"/>
        <v>PRTuneiras do Oeste43965</v>
      </c>
      <c r="G3076" s="120">
        <v>0.33</v>
      </c>
    </row>
    <row r="3077">
      <c r="A3077" s="122" t="s">
        <v>3347</v>
      </c>
      <c r="B3077" s="123">
        <v>43965.0</v>
      </c>
      <c r="C3077" s="114">
        <v>0.383</v>
      </c>
      <c r="D3077" s="122" t="s">
        <v>154</v>
      </c>
      <c r="E3077" s="124" t="s">
        <v>710</v>
      </c>
      <c r="F3077" s="39" t="str">
        <f t="shared" si="1"/>
        <v>PRTupãssi43965</v>
      </c>
      <c r="G3077" s="114">
        <v>0.383</v>
      </c>
    </row>
    <row r="3078">
      <c r="A3078" s="118" t="s">
        <v>3348</v>
      </c>
      <c r="B3078" s="119">
        <v>43965.0</v>
      </c>
      <c r="C3078" s="120">
        <v>0.391</v>
      </c>
      <c r="D3078" s="118" t="s">
        <v>154</v>
      </c>
      <c r="E3078" s="121" t="s">
        <v>710</v>
      </c>
      <c r="F3078" s="39" t="str">
        <f t="shared" si="1"/>
        <v>PRTurvo43965</v>
      </c>
      <c r="G3078" s="120">
        <v>0.391</v>
      </c>
    </row>
    <row r="3079">
      <c r="A3079" s="122" t="s">
        <v>3349</v>
      </c>
      <c r="B3079" s="123">
        <v>43965.0</v>
      </c>
      <c r="C3079" s="114">
        <v>0.363</v>
      </c>
      <c r="D3079" s="122" t="s">
        <v>154</v>
      </c>
      <c r="E3079" s="124" t="s">
        <v>710</v>
      </c>
      <c r="F3079" s="39" t="str">
        <f t="shared" si="1"/>
        <v>PRUbiratã43965</v>
      </c>
      <c r="G3079" s="114">
        <v>0.363</v>
      </c>
    </row>
    <row r="3080">
      <c r="A3080" s="118" t="s">
        <v>3350</v>
      </c>
      <c r="B3080" s="119">
        <v>43965.0</v>
      </c>
      <c r="C3080" s="120">
        <v>0.358</v>
      </c>
      <c r="D3080" s="118" t="s">
        <v>154</v>
      </c>
      <c r="E3080" s="121" t="s">
        <v>710</v>
      </c>
      <c r="F3080" s="39" t="str">
        <f t="shared" si="1"/>
        <v>PRUmuarama43965</v>
      </c>
      <c r="G3080" s="120">
        <v>0.358</v>
      </c>
    </row>
    <row r="3081">
      <c r="A3081" s="122" t="s">
        <v>3351</v>
      </c>
      <c r="B3081" s="123">
        <v>43965.0</v>
      </c>
      <c r="C3081" s="114">
        <v>0.397</v>
      </c>
      <c r="D3081" s="122" t="s">
        <v>154</v>
      </c>
      <c r="E3081" s="124" t="s">
        <v>710</v>
      </c>
      <c r="F3081" s="39" t="str">
        <f t="shared" si="1"/>
        <v>PRUnião da Vitória43965</v>
      </c>
      <c r="G3081" s="114">
        <v>0.397</v>
      </c>
    </row>
    <row r="3082">
      <c r="A3082" s="118" t="s">
        <v>3352</v>
      </c>
      <c r="B3082" s="119">
        <v>43965.0</v>
      </c>
      <c r="C3082" s="120">
        <v>0.381</v>
      </c>
      <c r="D3082" s="118" t="s">
        <v>154</v>
      </c>
      <c r="E3082" s="121" t="s">
        <v>710</v>
      </c>
      <c r="F3082" s="39" t="str">
        <f t="shared" si="1"/>
        <v>PRUniflor43965</v>
      </c>
      <c r="G3082" s="120">
        <v>0.381</v>
      </c>
    </row>
    <row r="3083">
      <c r="A3083" s="122" t="s">
        <v>3353</v>
      </c>
      <c r="B3083" s="123">
        <v>43965.0</v>
      </c>
      <c r="C3083" s="114">
        <v>0.365</v>
      </c>
      <c r="D3083" s="122" t="s">
        <v>154</v>
      </c>
      <c r="E3083" s="124" t="s">
        <v>710</v>
      </c>
      <c r="F3083" s="39" t="str">
        <f t="shared" si="1"/>
        <v>PRUraí43965</v>
      </c>
      <c r="G3083" s="114">
        <v>0.365</v>
      </c>
    </row>
    <row r="3084">
      <c r="A3084" s="118" t="s">
        <v>3354</v>
      </c>
      <c r="B3084" s="119">
        <v>43965.0</v>
      </c>
      <c r="C3084" s="120">
        <v>0.453</v>
      </c>
      <c r="D3084" s="118" t="s">
        <v>154</v>
      </c>
      <c r="E3084" s="121" t="s">
        <v>710</v>
      </c>
      <c r="F3084" s="39" t="str">
        <f t="shared" si="1"/>
        <v>PRVentania43965</v>
      </c>
      <c r="G3084" s="120">
        <v>0.453</v>
      </c>
    </row>
    <row r="3085">
      <c r="A3085" s="122" t="s">
        <v>3355</v>
      </c>
      <c r="B3085" s="123">
        <v>43965.0</v>
      </c>
      <c r="C3085" s="114">
        <v>0.402</v>
      </c>
      <c r="D3085" s="122" t="s">
        <v>154</v>
      </c>
      <c r="E3085" s="124" t="s">
        <v>710</v>
      </c>
      <c r="F3085" s="39" t="str">
        <f t="shared" si="1"/>
        <v>PRVera Cruz do Oeste43965</v>
      </c>
      <c r="G3085" s="114">
        <v>0.402</v>
      </c>
    </row>
    <row r="3086">
      <c r="A3086" s="118" t="s">
        <v>3356</v>
      </c>
      <c r="B3086" s="119">
        <v>43965.0</v>
      </c>
      <c r="C3086" s="120">
        <v>0.464</v>
      </c>
      <c r="D3086" s="118" t="s">
        <v>154</v>
      </c>
      <c r="E3086" s="121" t="s">
        <v>710</v>
      </c>
      <c r="F3086" s="39" t="str">
        <f t="shared" si="1"/>
        <v>PRVerê43965</v>
      </c>
      <c r="G3086" s="120">
        <v>0.464</v>
      </c>
    </row>
    <row r="3087">
      <c r="A3087" s="122" t="s">
        <v>3357</v>
      </c>
      <c r="B3087" s="123">
        <v>43965.0</v>
      </c>
      <c r="C3087" s="114">
        <v>0.423</v>
      </c>
      <c r="D3087" s="122" t="s">
        <v>154</v>
      </c>
      <c r="E3087" s="124" t="s">
        <v>710</v>
      </c>
      <c r="F3087" s="39" t="str">
        <f t="shared" si="1"/>
        <v>PRVirmond43965</v>
      </c>
      <c r="G3087" s="114">
        <v>0.423</v>
      </c>
    </row>
    <row r="3088">
      <c r="A3088" s="118" t="s">
        <v>3358</v>
      </c>
      <c r="B3088" s="119">
        <v>43965.0</v>
      </c>
      <c r="C3088" s="120">
        <v>0.388</v>
      </c>
      <c r="D3088" s="118" t="s">
        <v>154</v>
      </c>
      <c r="E3088" s="121" t="s">
        <v>710</v>
      </c>
      <c r="F3088" s="39" t="str">
        <f t="shared" si="1"/>
        <v>PRVitorino43965</v>
      </c>
      <c r="G3088" s="120">
        <v>0.388</v>
      </c>
    </row>
    <row r="3089">
      <c r="A3089" s="122" t="s">
        <v>2558</v>
      </c>
      <c r="B3089" s="123">
        <v>43965.0</v>
      </c>
      <c r="C3089" s="114">
        <v>0.399</v>
      </c>
      <c r="D3089" s="122" t="s">
        <v>154</v>
      </c>
      <c r="E3089" s="124" t="s">
        <v>710</v>
      </c>
      <c r="F3089" s="39" t="str">
        <f t="shared" si="1"/>
        <v>PRWenceslau Braz43965</v>
      </c>
      <c r="G3089" s="114">
        <v>0.399</v>
      </c>
    </row>
    <row r="3090">
      <c r="A3090" s="118" t="s">
        <v>3359</v>
      </c>
      <c r="B3090" s="119">
        <v>43965.0</v>
      </c>
      <c r="C3090" s="120">
        <v>0.321</v>
      </c>
      <c r="D3090" s="118" t="s">
        <v>154</v>
      </c>
      <c r="E3090" s="121" t="s">
        <v>710</v>
      </c>
      <c r="F3090" s="39" t="str">
        <f t="shared" si="1"/>
        <v>PRXambrê43965</v>
      </c>
      <c r="G3090" s="120">
        <v>0.321</v>
      </c>
    </row>
    <row r="3091">
      <c r="A3091" s="122" t="s">
        <v>3360</v>
      </c>
      <c r="B3091" s="123">
        <v>43965.0</v>
      </c>
      <c r="C3091" s="114">
        <v>0.489</v>
      </c>
      <c r="D3091" s="122" t="s">
        <v>79</v>
      </c>
      <c r="E3091" s="124" t="s">
        <v>710</v>
      </c>
      <c r="F3091" s="39" t="str">
        <f t="shared" si="1"/>
        <v>PEAbreu e Lima43965</v>
      </c>
      <c r="G3091" s="114">
        <v>0.489</v>
      </c>
    </row>
    <row r="3092">
      <c r="A3092" s="118" t="s">
        <v>3361</v>
      </c>
      <c r="B3092" s="119">
        <v>43965.0</v>
      </c>
      <c r="C3092" s="120">
        <v>0.403</v>
      </c>
      <c r="D3092" s="118" t="s">
        <v>79</v>
      </c>
      <c r="E3092" s="121" t="s">
        <v>710</v>
      </c>
      <c r="F3092" s="39" t="str">
        <f t="shared" si="1"/>
        <v>PEAfogados da Ingazeira43965</v>
      </c>
      <c r="G3092" s="120">
        <v>0.403</v>
      </c>
    </row>
    <row r="3093">
      <c r="A3093" s="122" t="s">
        <v>3362</v>
      </c>
      <c r="B3093" s="123">
        <v>43965.0</v>
      </c>
      <c r="C3093" s="114">
        <v>0.377</v>
      </c>
      <c r="D3093" s="122" t="s">
        <v>79</v>
      </c>
      <c r="E3093" s="124" t="s">
        <v>710</v>
      </c>
      <c r="F3093" s="39" t="str">
        <f t="shared" si="1"/>
        <v>PEAfrânio43965</v>
      </c>
      <c r="G3093" s="114">
        <v>0.377</v>
      </c>
    </row>
    <row r="3094">
      <c r="A3094" s="118" t="s">
        <v>3363</v>
      </c>
      <c r="B3094" s="119">
        <v>43965.0</v>
      </c>
      <c r="C3094" s="120">
        <v>0.444</v>
      </c>
      <c r="D3094" s="118" t="s">
        <v>79</v>
      </c>
      <c r="E3094" s="121" t="s">
        <v>710</v>
      </c>
      <c r="F3094" s="39" t="str">
        <f t="shared" si="1"/>
        <v>PEAgrestina43965</v>
      </c>
      <c r="G3094" s="120">
        <v>0.444</v>
      </c>
    </row>
    <row r="3095">
      <c r="A3095" s="122" t="s">
        <v>3364</v>
      </c>
      <c r="B3095" s="123">
        <v>43965.0</v>
      </c>
      <c r="C3095" s="114">
        <v>0.469</v>
      </c>
      <c r="D3095" s="122" t="s">
        <v>79</v>
      </c>
      <c r="E3095" s="124" t="s">
        <v>710</v>
      </c>
      <c r="F3095" s="39" t="str">
        <f t="shared" si="1"/>
        <v>PEÁgua Preta43965</v>
      </c>
      <c r="G3095" s="114">
        <v>0.469</v>
      </c>
    </row>
    <row r="3096">
      <c r="A3096" s="118" t="s">
        <v>3365</v>
      </c>
      <c r="B3096" s="119">
        <v>43965.0</v>
      </c>
      <c r="C3096" s="120">
        <v>0.431</v>
      </c>
      <c r="D3096" s="118" t="s">
        <v>79</v>
      </c>
      <c r="E3096" s="121" t="s">
        <v>710</v>
      </c>
      <c r="F3096" s="39" t="str">
        <f t="shared" si="1"/>
        <v>PEÁguas Belas43965</v>
      </c>
      <c r="G3096" s="120">
        <v>0.431</v>
      </c>
    </row>
    <row r="3097">
      <c r="A3097" s="122" t="s">
        <v>2708</v>
      </c>
      <c r="B3097" s="123">
        <v>43965.0</v>
      </c>
      <c r="C3097" s="114">
        <v>0.529</v>
      </c>
      <c r="D3097" s="122" t="s">
        <v>79</v>
      </c>
      <c r="E3097" s="124" t="s">
        <v>710</v>
      </c>
      <c r="F3097" s="39" t="str">
        <f t="shared" si="1"/>
        <v>PEAlagoinha43965</v>
      </c>
      <c r="G3097" s="114">
        <v>0.529</v>
      </c>
    </row>
    <row r="3098">
      <c r="A3098" s="118" t="s">
        <v>3366</v>
      </c>
      <c r="B3098" s="119">
        <v>43965.0</v>
      </c>
      <c r="C3098" s="120">
        <v>0.468</v>
      </c>
      <c r="D3098" s="118" t="s">
        <v>79</v>
      </c>
      <c r="E3098" s="121" t="s">
        <v>710</v>
      </c>
      <c r="F3098" s="39" t="str">
        <f t="shared" si="1"/>
        <v>PEAliança43965</v>
      </c>
      <c r="G3098" s="120">
        <v>0.468</v>
      </c>
    </row>
    <row r="3099">
      <c r="A3099" s="122" t="s">
        <v>3367</v>
      </c>
      <c r="B3099" s="123">
        <v>43965.0</v>
      </c>
      <c r="C3099" s="114">
        <v>0.434</v>
      </c>
      <c r="D3099" s="122" t="s">
        <v>79</v>
      </c>
      <c r="E3099" s="124" t="s">
        <v>710</v>
      </c>
      <c r="F3099" s="39" t="str">
        <f t="shared" si="1"/>
        <v>PEAltinho43965</v>
      </c>
      <c r="G3099" s="114">
        <v>0.434</v>
      </c>
    </row>
    <row r="3100">
      <c r="A3100" s="118" t="s">
        <v>3368</v>
      </c>
      <c r="B3100" s="119">
        <v>43965.0</v>
      </c>
      <c r="C3100" s="120">
        <v>0.418</v>
      </c>
      <c r="D3100" s="118" t="s">
        <v>79</v>
      </c>
      <c r="E3100" s="121" t="s">
        <v>710</v>
      </c>
      <c r="F3100" s="39" t="str">
        <f t="shared" si="1"/>
        <v>PEAmaraji43965</v>
      </c>
      <c r="G3100" s="120">
        <v>0.418</v>
      </c>
    </row>
    <row r="3101">
      <c r="A3101" s="122" t="s">
        <v>3369</v>
      </c>
      <c r="B3101" s="123">
        <v>43965.0</v>
      </c>
      <c r="C3101" s="114">
        <v>0.359</v>
      </c>
      <c r="D3101" s="122" t="s">
        <v>79</v>
      </c>
      <c r="E3101" s="124" t="s">
        <v>710</v>
      </c>
      <c r="F3101" s="39" t="str">
        <f t="shared" si="1"/>
        <v>PEAngelim43965</v>
      </c>
      <c r="G3101" s="114">
        <v>0.359</v>
      </c>
    </row>
    <row r="3102">
      <c r="A3102" s="118" t="s">
        <v>3370</v>
      </c>
      <c r="B3102" s="119">
        <v>43965.0</v>
      </c>
      <c r="C3102" s="120">
        <v>0.432</v>
      </c>
      <c r="D3102" s="118" t="s">
        <v>79</v>
      </c>
      <c r="E3102" s="121" t="s">
        <v>710</v>
      </c>
      <c r="F3102" s="39" t="str">
        <f t="shared" si="1"/>
        <v>PEAraçoiaba43965</v>
      </c>
      <c r="G3102" s="120">
        <v>0.432</v>
      </c>
    </row>
    <row r="3103">
      <c r="A3103" s="122" t="s">
        <v>3371</v>
      </c>
      <c r="B3103" s="123">
        <v>43965.0</v>
      </c>
      <c r="C3103" s="114">
        <v>0.445</v>
      </c>
      <c r="D3103" s="122" t="s">
        <v>79</v>
      </c>
      <c r="E3103" s="124" t="s">
        <v>710</v>
      </c>
      <c r="F3103" s="39" t="str">
        <f t="shared" si="1"/>
        <v>PEAraripina43965</v>
      </c>
      <c r="G3103" s="114">
        <v>0.445</v>
      </c>
    </row>
    <row r="3104">
      <c r="A3104" s="118" t="s">
        <v>3372</v>
      </c>
      <c r="B3104" s="119">
        <v>43965.0</v>
      </c>
      <c r="C3104" s="120">
        <v>0.431</v>
      </c>
      <c r="D3104" s="118" t="s">
        <v>79</v>
      </c>
      <c r="E3104" s="121" t="s">
        <v>710</v>
      </c>
      <c r="F3104" s="39" t="str">
        <f t="shared" si="1"/>
        <v>PEArcoverde43965</v>
      </c>
      <c r="G3104" s="120">
        <v>0.431</v>
      </c>
    </row>
    <row r="3105">
      <c r="A3105" s="122" t="s">
        <v>3373</v>
      </c>
      <c r="B3105" s="123">
        <v>43965.0</v>
      </c>
      <c r="C3105" s="114">
        <v>0.437</v>
      </c>
      <c r="D3105" s="122" t="s">
        <v>79</v>
      </c>
      <c r="E3105" s="124" t="s">
        <v>710</v>
      </c>
      <c r="F3105" s="39" t="str">
        <f t="shared" si="1"/>
        <v>PEBarra de Guabiraba43965</v>
      </c>
      <c r="G3105" s="114">
        <v>0.437</v>
      </c>
    </row>
    <row r="3106">
      <c r="A3106" s="118" t="s">
        <v>3374</v>
      </c>
      <c r="B3106" s="119">
        <v>43965.0</v>
      </c>
      <c r="C3106" s="120">
        <v>0.48</v>
      </c>
      <c r="D3106" s="118" t="s">
        <v>79</v>
      </c>
      <c r="E3106" s="121" t="s">
        <v>710</v>
      </c>
      <c r="F3106" s="39" t="str">
        <f t="shared" si="1"/>
        <v>PEBarreiros43965</v>
      </c>
      <c r="G3106" s="120">
        <v>0.48</v>
      </c>
    </row>
    <row r="3107">
      <c r="A3107" s="122" t="s">
        <v>3375</v>
      </c>
      <c r="B3107" s="123">
        <v>43965.0</v>
      </c>
      <c r="C3107" s="114">
        <v>0.491</v>
      </c>
      <c r="D3107" s="122" t="s">
        <v>79</v>
      </c>
      <c r="E3107" s="124" t="s">
        <v>710</v>
      </c>
      <c r="F3107" s="39" t="str">
        <f t="shared" si="1"/>
        <v>PEBelém de Maria43965</v>
      </c>
      <c r="G3107" s="114">
        <v>0.491</v>
      </c>
    </row>
    <row r="3108">
      <c r="A3108" s="118" t="s">
        <v>3376</v>
      </c>
      <c r="B3108" s="119">
        <v>43965.0</v>
      </c>
      <c r="C3108" s="120">
        <v>0.443</v>
      </c>
      <c r="D3108" s="118" t="s">
        <v>79</v>
      </c>
      <c r="E3108" s="121" t="s">
        <v>710</v>
      </c>
      <c r="F3108" s="39" t="str">
        <f t="shared" si="1"/>
        <v>PEBelém do São Francisco43965</v>
      </c>
      <c r="G3108" s="120">
        <v>0.443</v>
      </c>
    </row>
    <row r="3109">
      <c r="A3109" s="122" t="s">
        <v>3377</v>
      </c>
      <c r="B3109" s="123">
        <v>43965.0</v>
      </c>
      <c r="C3109" s="114">
        <v>0.41</v>
      </c>
      <c r="D3109" s="122" t="s">
        <v>79</v>
      </c>
      <c r="E3109" s="124" t="s">
        <v>710</v>
      </c>
      <c r="F3109" s="39" t="str">
        <f t="shared" si="1"/>
        <v>PEBelo Jardim43965</v>
      </c>
      <c r="G3109" s="114">
        <v>0.41</v>
      </c>
    </row>
    <row r="3110">
      <c r="A3110" s="118" t="s">
        <v>3378</v>
      </c>
      <c r="B3110" s="119">
        <v>43965.0</v>
      </c>
      <c r="C3110" s="120">
        <v>0.452</v>
      </c>
      <c r="D3110" s="118" t="s">
        <v>79</v>
      </c>
      <c r="E3110" s="121" t="s">
        <v>710</v>
      </c>
      <c r="F3110" s="39" t="str">
        <f t="shared" si="1"/>
        <v>PEBetânia43965</v>
      </c>
      <c r="G3110" s="120">
        <v>0.452</v>
      </c>
    </row>
    <row r="3111">
      <c r="A3111" s="122" t="s">
        <v>3379</v>
      </c>
      <c r="B3111" s="123">
        <v>43965.0</v>
      </c>
      <c r="C3111" s="114">
        <v>0.453</v>
      </c>
      <c r="D3111" s="122" t="s">
        <v>79</v>
      </c>
      <c r="E3111" s="124" t="s">
        <v>710</v>
      </c>
      <c r="F3111" s="39" t="str">
        <f t="shared" si="1"/>
        <v>PEBezerros43965</v>
      </c>
      <c r="G3111" s="114">
        <v>0.453</v>
      </c>
    </row>
    <row r="3112">
      <c r="A3112" s="118" t="s">
        <v>3380</v>
      </c>
      <c r="B3112" s="119">
        <v>43965.0</v>
      </c>
      <c r="C3112" s="120">
        <v>0.499</v>
      </c>
      <c r="D3112" s="118" t="s">
        <v>79</v>
      </c>
      <c r="E3112" s="121" t="s">
        <v>710</v>
      </c>
      <c r="F3112" s="39" t="str">
        <f t="shared" si="1"/>
        <v>PEBodocó43965</v>
      </c>
      <c r="G3112" s="120">
        <v>0.499</v>
      </c>
    </row>
    <row r="3113">
      <c r="A3113" s="122" t="s">
        <v>3381</v>
      </c>
      <c r="B3113" s="123">
        <v>43965.0</v>
      </c>
      <c r="C3113" s="114">
        <v>0.402</v>
      </c>
      <c r="D3113" s="122" t="s">
        <v>79</v>
      </c>
      <c r="E3113" s="124" t="s">
        <v>710</v>
      </c>
      <c r="F3113" s="39" t="str">
        <f t="shared" si="1"/>
        <v>PEBom Conselho43965</v>
      </c>
      <c r="G3113" s="114">
        <v>0.402</v>
      </c>
    </row>
    <row r="3114">
      <c r="A3114" s="118" t="s">
        <v>1368</v>
      </c>
      <c r="B3114" s="119">
        <v>43965.0</v>
      </c>
      <c r="C3114" s="120">
        <v>0.45</v>
      </c>
      <c r="D3114" s="118" t="s">
        <v>79</v>
      </c>
      <c r="E3114" s="121" t="s">
        <v>710</v>
      </c>
      <c r="F3114" s="39" t="str">
        <f t="shared" si="1"/>
        <v>PEBom Jardim43965</v>
      </c>
      <c r="G3114" s="120">
        <v>0.45</v>
      </c>
    </row>
    <row r="3115">
      <c r="A3115" s="122" t="s">
        <v>376</v>
      </c>
      <c r="B3115" s="123">
        <v>43965.0</v>
      </c>
      <c r="C3115" s="114">
        <v>0.43</v>
      </c>
      <c r="D3115" s="122" t="s">
        <v>79</v>
      </c>
      <c r="E3115" s="124" t="s">
        <v>710</v>
      </c>
      <c r="F3115" s="39" t="str">
        <f t="shared" si="1"/>
        <v>PEBonito43965</v>
      </c>
      <c r="G3115" s="114">
        <v>0.43</v>
      </c>
    </row>
    <row r="3116">
      <c r="A3116" s="118" t="s">
        <v>3382</v>
      </c>
      <c r="B3116" s="119">
        <v>43965.0</v>
      </c>
      <c r="C3116" s="120">
        <v>0.441</v>
      </c>
      <c r="D3116" s="118" t="s">
        <v>79</v>
      </c>
      <c r="E3116" s="121" t="s">
        <v>710</v>
      </c>
      <c r="F3116" s="39" t="str">
        <f t="shared" si="1"/>
        <v>PEBrejão43965</v>
      </c>
      <c r="G3116" s="120">
        <v>0.441</v>
      </c>
    </row>
    <row r="3117">
      <c r="A3117" s="122" t="s">
        <v>3383</v>
      </c>
      <c r="B3117" s="123">
        <v>43965.0</v>
      </c>
      <c r="C3117" s="114">
        <v>0.421</v>
      </c>
      <c r="D3117" s="122" t="s">
        <v>79</v>
      </c>
      <c r="E3117" s="124" t="s">
        <v>710</v>
      </c>
      <c r="F3117" s="39" t="str">
        <f t="shared" si="1"/>
        <v>PEBrejinho43965</v>
      </c>
      <c r="G3117" s="114">
        <v>0.421</v>
      </c>
    </row>
    <row r="3118">
      <c r="A3118" s="118" t="s">
        <v>3384</v>
      </c>
      <c r="B3118" s="119">
        <v>43965.0</v>
      </c>
      <c r="C3118" s="120">
        <v>0.461</v>
      </c>
      <c r="D3118" s="118" t="s">
        <v>79</v>
      </c>
      <c r="E3118" s="121" t="s">
        <v>710</v>
      </c>
      <c r="F3118" s="39" t="str">
        <f t="shared" si="1"/>
        <v>PEBrejo da Madre de Deus43965</v>
      </c>
      <c r="G3118" s="120">
        <v>0.461</v>
      </c>
    </row>
    <row r="3119">
      <c r="A3119" s="122" t="s">
        <v>3385</v>
      </c>
      <c r="B3119" s="123">
        <v>43965.0</v>
      </c>
      <c r="C3119" s="114">
        <v>0.493</v>
      </c>
      <c r="D3119" s="122" t="s">
        <v>79</v>
      </c>
      <c r="E3119" s="124" t="s">
        <v>710</v>
      </c>
      <c r="F3119" s="39" t="str">
        <f t="shared" si="1"/>
        <v>PEBuenos Aires43965</v>
      </c>
      <c r="G3119" s="114">
        <v>0.493</v>
      </c>
    </row>
    <row r="3120">
      <c r="A3120" s="118" t="s">
        <v>3386</v>
      </c>
      <c r="B3120" s="119">
        <v>43965.0</v>
      </c>
      <c r="C3120" s="120">
        <v>0.446</v>
      </c>
      <c r="D3120" s="118" t="s">
        <v>79</v>
      </c>
      <c r="E3120" s="121" t="s">
        <v>710</v>
      </c>
      <c r="F3120" s="39" t="str">
        <f t="shared" si="1"/>
        <v>PEBuíque43965</v>
      </c>
      <c r="G3120" s="120">
        <v>0.446</v>
      </c>
    </row>
    <row r="3121">
      <c r="A3121" s="122" t="s">
        <v>3387</v>
      </c>
      <c r="B3121" s="123">
        <v>43965.0</v>
      </c>
      <c r="C3121" s="114">
        <v>0.459</v>
      </c>
      <c r="D3121" s="122" t="s">
        <v>79</v>
      </c>
      <c r="E3121" s="124" t="s">
        <v>710</v>
      </c>
      <c r="F3121" s="39" t="str">
        <f t="shared" si="1"/>
        <v>PECabo de Santo Agostinho43965</v>
      </c>
      <c r="G3121" s="114">
        <v>0.459</v>
      </c>
    </row>
    <row r="3122">
      <c r="A3122" s="118" t="s">
        <v>3388</v>
      </c>
      <c r="B3122" s="119">
        <v>43965.0</v>
      </c>
      <c r="C3122" s="120">
        <v>0.431</v>
      </c>
      <c r="D3122" s="118" t="s">
        <v>79</v>
      </c>
      <c r="E3122" s="121" t="s">
        <v>710</v>
      </c>
      <c r="F3122" s="39" t="str">
        <f t="shared" si="1"/>
        <v>PECabrobó43965</v>
      </c>
      <c r="G3122" s="120">
        <v>0.431</v>
      </c>
    </row>
    <row r="3123">
      <c r="A3123" s="122" t="s">
        <v>3389</v>
      </c>
      <c r="B3123" s="123">
        <v>43965.0</v>
      </c>
      <c r="C3123" s="114">
        <v>0.327</v>
      </c>
      <c r="D3123" s="122" t="s">
        <v>79</v>
      </c>
      <c r="E3123" s="124" t="s">
        <v>710</v>
      </c>
      <c r="F3123" s="39" t="str">
        <f t="shared" si="1"/>
        <v>PECachoeirinha43965</v>
      </c>
      <c r="G3123" s="114">
        <v>0.327</v>
      </c>
    </row>
    <row r="3124">
      <c r="A3124" s="118" t="s">
        <v>3390</v>
      </c>
      <c r="B3124" s="119">
        <v>43965.0</v>
      </c>
      <c r="C3124" s="120">
        <v>0.49</v>
      </c>
      <c r="D3124" s="118" t="s">
        <v>79</v>
      </c>
      <c r="E3124" s="121" t="s">
        <v>710</v>
      </c>
      <c r="F3124" s="39" t="str">
        <f t="shared" si="1"/>
        <v>PECaetés43965</v>
      </c>
      <c r="G3124" s="120">
        <v>0.49</v>
      </c>
    </row>
    <row r="3125">
      <c r="A3125" s="122" t="s">
        <v>3391</v>
      </c>
      <c r="B3125" s="123">
        <v>43965.0</v>
      </c>
      <c r="C3125" s="114">
        <v>0.464</v>
      </c>
      <c r="D3125" s="122" t="s">
        <v>79</v>
      </c>
      <c r="E3125" s="124" t="s">
        <v>710</v>
      </c>
      <c r="F3125" s="39" t="str">
        <f t="shared" si="1"/>
        <v>PECalçado43965</v>
      </c>
      <c r="G3125" s="114">
        <v>0.464</v>
      </c>
    </row>
    <row r="3126">
      <c r="A3126" s="118" t="s">
        <v>3392</v>
      </c>
      <c r="B3126" s="119">
        <v>43965.0</v>
      </c>
      <c r="C3126" s="120">
        <v>0.461</v>
      </c>
      <c r="D3126" s="118" t="s">
        <v>79</v>
      </c>
      <c r="E3126" s="121" t="s">
        <v>710</v>
      </c>
      <c r="F3126" s="39" t="str">
        <f t="shared" si="1"/>
        <v>PECalumbi43965</v>
      </c>
      <c r="G3126" s="120">
        <v>0.461</v>
      </c>
    </row>
    <row r="3127">
      <c r="A3127" s="122" t="s">
        <v>3393</v>
      </c>
      <c r="B3127" s="123">
        <v>43965.0</v>
      </c>
      <c r="C3127" s="114">
        <v>0.48</v>
      </c>
      <c r="D3127" s="122" t="s">
        <v>79</v>
      </c>
      <c r="E3127" s="124" t="s">
        <v>710</v>
      </c>
      <c r="F3127" s="39" t="str">
        <f t="shared" si="1"/>
        <v>PECamaragibe43965</v>
      </c>
      <c r="G3127" s="114">
        <v>0.48</v>
      </c>
    </row>
    <row r="3128">
      <c r="A3128" s="118" t="s">
        <v>3394</v>
      </c>
      <c r="B3128" s="119">
        <v>43965.0</v>
      </c>
      <c r="C3128" s="120">
        <v>0.363</v>
      </c>
      <c r="D3128" s="118" t="s">
        <v>79</v>
      </c>
      <c r="E3128" s="121" t="s">
        <v>710</v>
      </c>
      <c r="F3128" s="39" t="str">
        <f t="shared" si="1"/>
        <v>PECamocim de São Félix43965</v>
      </c>
      <c r="G3128" s="120">
        <v>0.363</v>
      </c>
    </row>
    <row r="3129">
      <c r="A3129" s="122" t="s">
        <v>3395</v>
      </c>
      <c r="B3129" s="123">
        <v>43965.0</v>
      </c>
      <c r="C3129" s="114">
        <v>0.474</v>
      </c>
      <c r="D3129" s="122" t="s">
        <v>79</v>
      </c>
      <c r="E3129" s="124" t="s">
        <v>710</v>
      </c>
      <c r="F3129" s="39" t="str">
        <f t="shared" si="1"/>
        <v>PECamutanga43965</v>
      </c>
      <c r="G3129" s="114">
        <v>0.474</v>
      </c>
    </row>
    <row r="3130">
      <c r="A3130" s="118" t="s">
        <v>3396</v>
      </c>
      <c r="B3130" s="119">
        <v>43965.0</v>
      </c>
      <c r="C3130" s="120">
        <v>0.446</v>
      </c>
      <c r="D3130" s="118" t="s">
        <v>79</v>
      </c>
      <c r="E3130" s="121" t="s">
        <v>710</v>
      </c>
      <c r="F3130" s="39" t="str">
        <f t="shared" si="1"/>
        <v>PECanhotinho43965</v>
      </c>
      <c r="G3130" s="120">
        <v>0.446</v>
      </c>
    </row>
    <row r="3131">
      <c r="A3131" s="122" t="s">
        <v>3397</v>
      </c>
      <c r="B3131" s="123">
        <v>43965.0</v>
      </c>
      <c r="C3131" s="114">
        <v>0.416</v>
      </c>
      <c r="D3131" s="122" t="s">
        <v>79</v>
      </c>
      <c r="E3131" s="124" t="s">
        <v>710</v>
      </c>
      <c r="F3131" s="39" t="str">
        <f t="shared" si="1"/>
        <v>PECapoeiras43965</v>
      </c>
      <c r="G3131" s="114">
        <v>0.416</v>
      </c>
    </row>
    <row r="3132">
      <c r="A3132" s="118" t="s">
        <v>3398</v>
      </c>
      <c r="B3132" s="119">
        <v>43965.0</v>
      </c>
      <c r="C3132" s="120">
        <v>0.396</v>
      </c>
      <c r="D3132" s="118" t="s">
        <v>79</v>
      </c>
      <c r="E3132" s="121" t="s">
        <v>710</v>
      </c>
      <c r="F3132" s="39" t="str">
        <f t="shared" si="1"/>
        <v>PECarnaíba43965</v>
      </c>
      <c r="G3132" s="120">
        <v>0.396</v>
      </c>
    </row>
    <row r="3133">
      <c r="A3133" s="122" t="s">
        <v>3399</v>
      </c>
      <c r="B3133" s="123">
        <v>43965.0</v>
      </c>
      <c r="C3133" s="114">
        <v>0.5</v>
      </c>
      <c r="D3133" s="122" t="s">
        <v>79</v>
      </c>
      <c r="E3133" s="124" t="s">
        <v>710</v>
      </c>
      <c r="F3133" s="39" t="str">
        <f t="shared" si="1"/>
        <v>PECarnaubeira da Penha43965</v>
      </c>
      <c r="G3133" s="114">
        <v>0.5</v>
      </c>
    </row>
    <row r="3134">
      <c r="A3134" s="118" t="s">
        <v>3400</v>
      </c>
      <c r="B3134" s="119">
        <v>43965.0</v>
      </c>
      <c r="C3134" s="120">
        <v>0.426</v>
      </c>
      <c r="D3134" s="118" t="s">
        <v>79</v>
      </c>
      <c r="E3134" s="121" t="s">
        <v>710</v>
      </c>
      <c r="F3134" s="39" t="str">
        <f t="shared" si="1"/>
        <v>PECarpina43965</v>
      </c>
      <c r="G3134" s="120">
        <v>0.426</v>
      </c>
    </row>
    <row r="3135">
      <c r="A3135" s="122" t="s">
        <v>3401</v>
      </c>
      <c r="B3135" s="123">
        <v>43965.0</v>
      </c>
      <c r="C3135" s="114">
        <v>0.445</v>
      </c>
      <c r="D3135" s="122" t="s">
        <v>79</v>
      </c>
      <c r="E3135" s="124" t="s">
        <v>710</v>
      </c>
      <c r="F3135" s="39" t="str">
        <f t="shared" si="1"/>
        <v>PECaruaru43965</v>
      </c>
      <c r="G3135" s="114">
        <v>0.445</v>
      </c>
    </row>
    <row r="3136">
      <c r="A3136" s="118" t="s">
        <v>3402</v>
      </c>
      <c r="B3136" s="119">
        <v>43965.0</v>
      </c>
      <c r="C3136" s="120">
        <v>0.461</v>
      </c>
      <c r="D3136" s="118" t="s">
        <v>79</v>
      </c>
      <c r="E3136" s="121" t="s">
        <v>710</v>
      </c>
      <c r="F3136" s="39" t="str">
        <f t="shared" si="1"/>
        <v>PECasinhas43965</v>
      </c>
      <c r="G3136" s="120">
        <v>0.461</v>
      </c>
    </row>
    <row r="3137">
      <c r="A3137" s="122" t="s">
        <v>3403</v>
      </c>
      <c r="B3137" s="123">
        <v>43965.0</v>
      </c>
      <c r="C3137" s="114">
        <v>0.463</v>
      </c>
      <c r="D3137" s="122" t="s">
        <v>79</v>
      </c>
      <c r="E3137" s="124" t="s">
        <v>710</v>
      </c>
      <c r="F3137" s="39" t="str">
        <f t="shared" si="1"/>
        <v>PECatende43965</v>
      </c>
      <c r="G3137" s="114">
        <v>0.463</v>
      </c>
    </row>
    <row r="3138">
      <c r="A3138" s="118" t="s">
        <v>842</v>
      </c>
      <c r="B3138" s="119">
        <v>43965.0</v>
      </c>
      <c r="C3138" s="120">
        <v>0.362</v>
      </c>
      <c r="D3138" s="118" t="s">
        <v>79</v>
      </c>
      <c r="E3138" s="121" t="s">
        <v>710</v>
      </c>
      <c r="F3138" s="39" t="str">
        <f t="shared" si="1"/>
        <v>PECedro43965</v>
      </c>
      <c r="G3138" s="120">
        <v>0.362</v>
      </c>
    </row>
    <row r="3139">
      <c r="A3139" s="122" t="s">
        <v>3405</v>
      </c>
      <c r="B3139" s="123">
        <v>43965.0</v>
      </c>
      <c r="C3139" s="114">
        <v>0.461</v>
      </c>
      <c r="D3139" s="122" t="s">
        <v>79</v>
      </c>
      <c r="E3139" s="124" t="s">
        <v>710</v>
      </c>
      <c r="F3139" s="39" t="str">
        <f t="shared" si="1"/>
        <v>PEChã de Alegria43965</v>
      </c>
      <c r="G3139" s="114">
        <v>0.461</v>
      </c>
    </row>
    <row r="3140">
      <c r="A3140" s="118" t="s">
        <v>3406</v>
      </c>
      <c r="B3140" s="119">
        <v>43965.0</v>
      </c>
      <c r="C3140" s="120">
        <v>0.409</v>
      </c>
      <c r="D3140" s="118" t="s">
        <v>79</v>
      </c>
      <c r="E3140" s="121" t="s">
        <v>710</v>
      </c>
      <c r="F3140" s="39" t="str">
        <f t="shared" si="1"/>
        <v>PEChã Grande43965</v>
      </c>
      <c r="G3140" s="120">
        <v>0.409</v>
      </c>
    </row>
    <row r="3141">
      <c r="A3141" s="122" t="s">
        <v>2771</v>
      </c>
      <c r="B3141" s="123">
        <v>43965.0</v>
      </c>
      <c r="C3141" s="114">
        <v>0.44</v>
      </c>
      <c r="D3141" s="122" t="s">
        <v>79</v>
      </c>
      <c r="E3141" s="124" t="s">
        <v>710</v>
      </c>
      <c r="F3141" s="39" t="str">
        <f t="shared" si="1"/>
        <v>PECondado43965</v>
      </c>
      <c r="G3141" s="114">
        <v>0.44</v>
      </c>
    </row>
    <row r="3142">
      <c r="A3142" s="118" t="s">
        <v>3407</v>
      </c>
      <c r="B3142" s="119">
        <v>43965.0</v>
      </c>
      <c r="C3142" s="120">
        <v>0.432</v>
      </c>
      <c r="D3142" s="118" t="s">
        <v>79</v>
      </c>
      <c r="E3142" s="121" t="s">
        <v>710</v>
      </c>
      <c r="F3142" s="39" t="str">
        <f t="shared" si="1"/>
        <v>PECorrentes43965</v>
      </c>
      <c r="G3142" s="120">
        <v>0.432</v>
      </c>
    </row>
    <row r="3143">
      <c r="A3143" s="122" t="s">
        <v>3408</v>
      </c>
      <c r="B3143" s="123">
        <v>43965.0</v>
      </c>
      <c r="C3143" s="114">
        <v>0.449</v>
      </c>
      <c r="D3143" s="122" t="s">
        <v>79</v>
      </c>
      <c r="E3143" s="124" t="s">
        <v>710</v>
      </c>
      <c r="F3143" s="39" t="str">
        <f t="shared" si="1"/>
        <v>PECortês43965</v>
      </c>
      <c r="G3143" s="114">
        <v>0.449</v>
      </c>
    </row>
    <row r="3144">
      <c r="A3144" s="118" t="s">
        <v>3409</v>
      </c>
      <c r="B3144" s="119">
        <v>43965.0</v>
      </c>
      <c r="C3144" s="120">
        <v>0.463</v>
      </c>
      <c r="D3144" s="118" t="s">
        <v>79</v>
      </c>
      <c r="E3144" s="121" t="s">
        <v>710</v>
      </c>
      <c r="F3144" s="39" t="str">
        <f t="shared" si="1"/>
        <v>PECumaru43965</v>
      </c>
      <c r="G3144" s="120">
        <v>0.463</v>
      </c>
    </row>
    <row r="3145">
      <c r="A3145" s="122" t="s">
        <v>3410</v>
      </c>
      <c r="B3145" s="123">
        <v>43965.0</v>
      </c>
      <c r="C3145" s="114">
        <v>0.423</v>
      </c>
      <c r="D3145" s="122" t="s">
        <v>79</v>
      </c>
      <c r="E3145" s="124" t="s">
        <v>710</v>
      </c>
      <c r="F3145" s="39" t="str">
        <f t="shared" si="1"/>
        <v>PECupira43965</v>
      </c>
      <c r="G3145" s="114">
        <v>0.423</v>
      </c>
    </row>
    <row r="3146">
      <c r="A3146" s="118" t="s">
        <v>3411</v>
      </c>
      <c r="B3146" s="119">
        <v>43965.0</v>
      </c>
      <c r="C3146" s="120">
        <v>0.416</v>
      </c>
      <c r="D3146" s="118" t="s">
        <v>79</v>
      </c>
      <c r="E3146" s="121" t="s">
        <v>710</v>
      </c>
      <c r="F3146" s="39" t="str">
        <f t="shared" si="1"/>
        <v>PECustódia43965</v>
      </c>
      <c r="G3146" s="120">
        <v>0.416</v>
      </c>
    </row>
    <row r="3147">
      <c r="A3147" s="122" t="s">
        <v>3412</v>
      </c>
      <c r="B3147" s="123">
        <v>43965.0</v>
      </c>
      <c r="C3147" s="114">
        <v>0.396</v>
      </c>
      <c r="D3147" s="122" t="s">
        <v>79</v>
      </c>
      <c r="E3147" s="124" t="s">
        <v>710</v>
      </c>
      <c r="F3147" s="39" t="str">
        <f t="shared" si="1"/>
        <v>PEDormentes43965</v>
      </c>
      <c r="G3147" s="114">
        <v>0.396</v>
      </c>
    </row>
    <row r="3148">
      <c r="A3148" s="118" t="s">
        <v>3413</v>
      </c>
      <c r="B3148" s="119">
        <v>43965.0</v>
      </c>
      <c r="C3148" s="120">
        <v>0.448</v>
      </c>
      <c r="D3148" s="118" t="s">
        <v>79</v>
      </c>
      <c r="E3148" s="121" t="s">
        <v>710</v>
      </c>
      <c r="F3148" s="39" t="str">
        <f t="shared" si="1"/>
        <v>PEEscada43965</v>
      </c>
      <c r="G3148" s="120">
        <v>0.448</v>
      </c>
    </row>
    <row r="3149">
      <c r="A3149" s="122" t="s">
        <v>3414</v>
      </c>
      <c r="B3149" s="123">
        <v>43965.0</v>
      </c>
      <c r="C3149" s="114">
        <v>0.451</v>
      </c>
      <c r="D3149" s="122" t="s">
        <v>79</v>
      </c>
      <c r="E3149" s="124" t="s">
        <v>710</v>
      </c>
      <c r="F3149" s="39" t="str">
        <f t="shared" si="1"/>
        <v>PEExu43965</v>
      </c>
      <c r="G3149" s="114">
        <v>0.451</v>
      </c>
    </row>
    <row r="3150">
      <c r="A3150" s="118" t="s">
        <v>3415</v>
      </c>
      <c r="B3150" s="119">
        <v>43965.0</v>
      </c>
      <c r="C3150" s="120">
        <v>0.401</v>
      </c>
      <c r="D3150" s="118" t="s">
        <v>79</v>
      </c>
      <c r="E3150" s="121" t="s">
        <v>710</v>
      </c>
      <c r="F3150" s="39" t="str">
        <f t="shared" si="1"/>
        <v>PEFeira Nova43965</v>
      </c>
      <c r="G3150" s="120">
        <v>0.401</v>
      </c>
    </row>
    <row r="3151">
      <c r="A3151" s="122" t="s">
        <v>3416</v>
      </c>
      <c r="B3151" s="123">
        <v>43965.0</v>
      </c>
      <c r="C3151" s="114">
        <v>0.319</v>
      </c>
      <c r="D3151" s="122" t="s">
        <v>79</v>
      </c>
      <c r="E3151" s="124" t="s">
        <v>710</v>
      </c>
      <c r="F3151" s="39" t="str">
        <f t="shared" si="1"/>
        <v>PEFernando de Noronha43965</v>
      </c>
      <c r="G3151" s="114">
        <v>0.319</v>
      </c>
    </row>
    <row r="3152">
      <c r="A3152" s="118" t="s">
        <v>3417</v>
      </c>
      <c r="B3152" s="119">
        <v>43965.0</v>
      </c>
      <c r="C3152" s="120">
        <v>0.506</v>
      </c>
      <c r="D3152" s="118" t="s">
        <v>79</v>
      </c>
      <c r="E3152" s="121" t="s">
        <v>710</v>
      </c>
      <c r="F3152" s="39" t="str">
        <f t="shared" si="1"/>
        <v>PEFerreiros43965</v>
      </c>
      <c r="G3152" s="120">
        <v>0.506</v>
      </c>
    </row>
    <row r="3153">
      <c r="A3153" s="122" t="s">
        <v>3418</v>
      </c>
      <c r="B3153" s="123">
        <v>43965.0</v>
      </c>
      <c r="C3153" s="114">
        <v>0.477</v>
      </c>
      <c r="D3153" s="122" t="s">
        <v>79</v>
      </c>
      <c r="E3153" s="124" t="s">
        <v>710</v>
      </c>
      <c r="F3153" s="39" t="str">
        <f t="shared" si="1"/>
        <v>PEFlores43965</v>
      </c>
      <c r="G3153" s="114">
        <v>0.477</v>
      </c>
    </row>
    <row r="3154">
      <c r="A3154" s="118" t="s">
        <v>3099</v>
      </c>
      <c r="B3154" s="119">
        <v>43965.0</v>
      </c>
      <c r="C3154" s="120">
        <v>0.432</v>
      </c>
      <c r="D3154" s="118" t="s">
        <v>79</v>
      </c>
      <c r="E3154" s="121" t="s">
        <v>710</v>
      </c>
      <c r="F3154" s="39" t="str">
        <f t="shared" si="1"/>
        <v>PEFloresta43965</v>
      </c>
      <c r="G3154" s="120">
        <v>0.432</v>
      </c>
    </row>
    <row r="3155">
      <c r="A3155" s="122" t="s">
        <v>3419</v>
      </c>
      <c r="B3155" s="123">
        <v>43965.0</v>
      </c>
      <c r="C3155" s="114">
        <v>0.486</v>
      </c>
      <c r="D3155" s="122" t="s">
        <v>79</v>
      </c>
      <c r="E3155" s="124" t="s">
        <v>710</v>
      </c>
      <c r="F3155" s="39" t="str">
        <f t="shared" si="1"/>
        <v>PEFrei Miguelinho43965</v>
      </c>
      <c r="G3155" s="114">
        <v>0.486</v>
      </c>
    </row>
    <row r="3156">
      <c r="A3156" s="118" t="s">
        <v>3420</v>
      </c>
      <c r="B3156" s="119">
        <v>43965.0</v>
      </c>
      <c r="C3156" s="120">
        <v>0.459</v>
      </c>
      <c r="D3156" s="118" t="s">
        <v>79</v>
      </c>
      <c r="E3156" s="121" t="s">
        <v>710</v>
      </c>
      <c r="F3156" s="39" t="str">
        <f t="shared" si="1"/>
        <v>PEGameleira43965</v>
      </c>
      <c r="G3156" s="120">
        <v>0.459</v>
      </c>
    </row>
    <row r="3157">
      <c r="A3157" s="122" t="s">
        <v>3421</v>
      </c>
      <c r="B3157" s="123">
        <v>43965.0</v>
      </c>
      <c r="C3157" s="114">
        <v>0.429</v>
      </c>
      <c r="D3157" s="122" t="s">
        <v>79</v>
      </c>
      <c r="E3157" s="124" t="s">
        <v>710</v>
      </c>
      <c r="F3157" s="39" t="str">
        <f t="shared" si="1"/>
        <v>PEGaranhuns43965</v>
      </c>
      <c r="G3157" s="114">
        <v>0.429</v>
      </c>
    </row>
    <row r="3158">
      <c r="A3158" s="118" t="s">
        <v>3422</v>
      </c>
      <c r="B3158" s="119">
        <v>43965.0</v>
      </c>
      <c r="C3158" s="120">
        <v>0.414</v>
      </c>
      <c r="D3158" s="118" t="s">
        <v>79</v>
      </c>
      <c r="E3158" s="121" t="s">
        <v>710</v>
      </c>
      <c r="F3158" s="39" t="str">
        <f t="shared" si="1"/>
        <v>PEGlória do Goitá43965</v>
      </c>
      <c r="G3158" s="120">
        <v>0.414</v>
      </c>
    </row>
    <row r="3159">
      <c r="A3159" s="122" t="s">
        <v>3423</v>
      </c>
      <c r="B3159" s="123">
        <v>43965.0</v>
      </c>
      <c r="C3159" s="114">
        <v>0.436</v>
      </c>
      <c r="D3159" s="122" t="s">
        <v>79</v>
      </c>
      <c r="E3159" s="124" t="s">
        <v>710</v>
      </c>
      <c r="F3159" s="39" t="str">
        <f t="shared" si="1"/>
        <v>PEGoiana43965</v>
      </c>
      <c r="G3159" s="114">
        <v>0.436</v>
      </c>
    </row>
    <row r="3160">
      <c r="A3160" s="118" t="s">
        <v>3424</v>
      </c>
      <c r="B3160" s="119">
        <v>43965.0</v>
      </c>
      <c r="C3160" s="120">
        <v>0.4</v>
      </c>
      <c r="D3160" s="118" t="s">
        <v>79</v>
      </c>
      <c r="E3160" s="121" t="s">
        <v>710</v>
      </c>
      <c r="F3160" s="39" t="str">
        <f t="shared" si="1"/>
        <v>PEGranito43965</v>
      </c>
      <c r="G3160" s="120">
        <v>0.4</v>
      </c>
    </row>
    <row r="3161">
      <c r="A3161" s="122" t="s">
        <v>3425</v>
      </c>
      <c r="B3161" s="123">
        <v>43965.0</v>
      </c>
      <c r="C3161" s="114">
        <v>0.398</v>
      </c>
      <c r="D3161" s="122" t="s">
        <v>79</v>
      </c>
      <c r="E3161" s="124" t="s">
        <v>710</v>
      </c>
      <c r="F3161" s="39" t="str">
        <f t="shared" si="1"/>
        <v>PEGravatá43965</v>
      </c>
      <c r="G3161" s="114">
        <v>0.398</v>
      </c>
    </row>
    <row r="3162">
      <c r="A3162" s="118" t="s">
        <v>3426</v>
      </c>
      <c r="B3162" s="119">
        <v>43965.0</v>
      </c>
      <c r="C3162" s="120">
        <v>0.434</v>
      </c>
      <c r="D3162" s="118" t="s">
        <v>79</v>
      </c>
      <c r="E3162" s="121" t="s">
        <v>710</v>
      </c>
      <c r="F3162" s="39" t="str">
        <f t="shared" si="1"/>
        <v>PEIati43965</v>
      </c>
      <c r="G3162" s="120">
        <v>0.434</v>
      </c>
    </row>
    <row r="3163">
      <c r="A3163" s="122" t="s">
        <v>3427</v>
      </c>
      <c r="B3163" s="123">
        <v>43965.0</v>
      </c>
      <c r="C3163" s="114">
        <v>0.427</v>
      </c>
      <c r="D3163" s="122" t="s">
        <v>79</v>
      </c>
      <c r="E3163" s="124" t="s">
        <v>710</v>
      </c>
      <c r="F3163" s="39" t="str">
        <f t="shared" si="1"/>
        <v>PEIbimirim43965</v>
      </c>
      <c r="G3163" s="114">
        <v>0.427</v>
      </c>
    </row>
    <row r="3164">
      <c r="A3164" s="118" t="s">
        <v>3428</v>
      </c>
      <c r="B3164" s="119">
        <v>43965.0</v>
      </c>
      <c r="C3164" s="120">
        <v>0.475</v>
      </c>
      <c r="D3164" s="118" t="s">
        <v>79</v>
      </c>
      <c r="E3164" s="121" t="s">
        <v>710</v>
      </c>
      <c r="F3164" s="39" t="str">
        <f t="shared" si="1"/>
        <v>PEIbirajuba43965</v>
      </c>
      <c r="G3164" s="120">
        <v>0.475</v>
      </c>
    </row>
    <row r="3165">
      <c r="A3165" s="122" t="s">
        <v>3429</v>
      </c>
      <c r="B3165" s="123">
        <v>43965.0</v>
      </c>
      <c r="C3165" s="114">
        <v>0.482</v>
      </c>
      <c r="D3165" s="122" t="s">
        <v>79</v>
      </c>
      <c r="E3165" s="124" t="s">
        <v>710</v>
      </c>
      <c r="F3165" s="39" t="str">
        <f t="shared" si="1"/>
        <v>PEIgarassu43965</v>
      </c>
      <c r="G3165" s="114">
        <v>0.482</v>
      </c>
    </row>
    <row r="3166">
      <c r="A3166" s="118" t="s">
        <v>3430</v>
      </c>
      <c r="B3166" s="119">
        <v>43965.0</v>
      </c>
      <c r="C3166" s="120">
        <v>0.461</v>
      </c>
      <c r="D3166" s="118" t="s">
        <v>79</v>
      </c>
      <c r="E3166" s="121" t="s">
        <v>710</v>
      </c>
      <c r="F3166" s="39" t="str">
        <f t="shared" si="1"/>
        <v>PEIguaracy43965</v>
      </c>
      <c r="G3166" s="120">
        <v>0.461</v>
      </c>
    </row>
    <row r="3167">
      <c r="A3167" s="122" t="s">
        <v>3431</v>
      </c>
      <c r="B3167" s="123">
        <v>43965.0</v>
      </c>
      <c r="C3167" s="114">
        <v>0.523</v>
      </c>
      <c r="D3167" s="122" t="s">
        <v>79</v>
      </c>
      <c r="E3167" s="124" t="s">
        <v>710</v>
      </c>
      <c r="F3167" s="39" t="str">
        <f t="shared" si="1"/>
        <v>PEIlha de Itamaracá43965</v>
      </c>
      <c r="G3167" s="114">
        <v>0.523</v>
      </c>
    </row>
    <row r="3168">
      <c r="A3168" s="118" t="s">
        <v>3130</v>
      </c>
      <c r="B3168" s="119">
        <v>43965.0</v>
      </c>
      <c r="C3168" s="120">
        <v>0.438</v>
      </c>
      <c r="D3168" s="118" t="s">
        <v>79</v>
      </c>
      <c r="E3168" s="121" t="s">
        <v>710</v>
      </c>
      <c r="F3168" s="39" t="str">
        <f t="shared" si="1"/>
        <v>PEInajá43965</v>
      </c>
      <c r="G3168" s="120">
        <v>0.438</v>
      </c>
    </row>
    <row r="3169">
      <c r="A3169" s="122" t="s">
        <v>3432</v>
      </c>
      <c r="B3169" s="123">
        <v>43965.0</v>
      </c>
      <c r="C3169" s="114">
        <v>0.46</v>
      </c>
      <c r="D3169" s="122" t="s">
        <v>79</v>
      </c>
      <c r="E3169" s="124" t="s">
        <v>710</v>
      </c>
      <c r="F3169" s="39" t="str">
        <f t="shared" si="1"/>
        <v>PEIngazeira43965</v>
      </c>
      <c r="G3169" s="114">
        <v>0.46</v>
      </c>
    </row>
    <row r="3170">
      <c r="A3170" s="118" t="s">
        <v>3433</v>
      </c>
      <c r="B3170" s="119">
        <v>43965.0</v>
      </c>
      <c r="C3170" s="120">
        <v>0.474</v>
      </c>
      <c r="D3170" s="118" t="s">
        <v>79</v>
      </c>
      <c r="E3170" s="121" t="s">
        <v>710</v>
      </c>
      <c r="F3170" s="39" t="str">
        <f t="shared" si="1"/>
        <v>PEIpojuca43965</v>
      </c>
      <c r="G3170" s="120">
        <v>0.474</v>
      </c>
    </row>
    <row r="3171">
      <c r="A3171" s="122" t="s">
        <v>3434</v>
      </c>
      <c r="B3171" s="123">
        <v>43965.0</v>
      </c>
      <c r="C3171" s="114">
        <v>0.413</v>
      </c>
      <c r="D3171" s="122" t="s">
        <v>79</v>
      </c>
      <c r="E3171" s="124" t="s">
        <v>710</v>
      </c>
      <c r="F3171" s="39" t="str">
        <f t="shared" si="1"/>
        <v>PEIpubi43965</v>
      </c>
      <c r="G3171" s="114">
        <v>0.413</v>
      </c>
    </row>
    <row r="3172">
      <c r="A3172" s="118" t="s">
        <v>3435</v>
      </c>
      <c r="B3172" s="119">
        <v>43965.0</v>
      </c>
      <c r="C3172" s="120">
        <v>0.474</v>
      </c>
      <c r="D3172" s="118" t="s">
        <v>79</v>
      </c>
      <c r="E3172" s="121" t="s">
        <v>710</v>
      </c>
      <c r="F3172" s="39" t="str">
        <f t="shared" si="1"/>
        <v>PEItacuruba43965</v>
      </c>
      <c r="G3172" s="120">
        <v>0.474</v>
      </c>
    </row>
    <row r="3173">
      <c r="A3173" s="122" t="s">
        <v>3436</v>
      </c>
      <c r="B3173" s="123">
        <v>43965.0</v>
      </c>
      <c r="C3173" s="114">
        <v>0.475</v>
      </c>
      <c r="D3173" s="122" t="s">
        <v>79</v>
      </c>
      <c r="E3173" s="124" t="s">
        <v>710</v>
      </c>
      <c r="F3173" s="39" t="str">
        <f t="shared" si="1"/>
        <v>PEItaíba43965</v>
      </c>
      <c r="G3173" s="114">
        <v>0.475</v>
      </c>
    </row>
    <row r="3174">
      <c r="A3174" s="118" t="s">
        <v>522</v>
      </c>
      <c r="B3174" s="119">
        <v>43965.0</v>
      </c>
      <c r="C3174" s="120">
        <v>0.451</v>
      </c>
      <c r="D3174" s="118" t="s">
        <v>79</v>
      </c>
      <c r="E3174" s="121" t="s">
        <v>710</v>
      </c>
      <c r="F3174" s="39" t="str">
        <f t="shared" si="1"/>
        <v>PEItambé43965</v>
      </c>
      <c r="G3174" s="120">
        <v>0.451</v>
      </c>
    </row>
    <row r="3175">
      <c r="A3175" s="122" t="s">
        <v>3437</v>
      </c>
      <c r="B3175" s="123">
        <v>43965.0</v>
      </c>
      <c r="C3175" s="114">
        <v>0.353</v>
      </c>
      <c r="D3175" s="122" t="s">
        <v>79</v>
      </c>
      <c r="E3175" s="124" t="s">
        <v>710</v>
      </c>
      <c r="F3175" s="39" t="str">
        <f t="shared" si="1"/>
        <v>PEItapetim43965</v>
      </c>
      <c r="G3175" s="114">
        <v>0.353</v>
      </c>
    </row>
    <row r="3176">
      <c r="A3176" s="118" t="s">
        <v>3438</v>
      </c>
      <c r="B3176" s="119">
        <v>43965.0</v>
      </c>
      <c r="C3176" s="120">
        <v>0.484</v>
      </c>
      <c r="D3176" s="118" t="s">
        <v>79</v>
      </c>
      <c r="E3176" s="121" t="s">
        <v>710</v>
      </c>
      <c r="F3176" s="39" t="str">
        <f t="shared" si="1"/>
        <v>PEItapissuma43965</v>
      </c>
      <c r="G3176" s="120">
        <v>0.484</v>
      </c>
    </row>
    <row r="3177">
      <c r="A3177" s="122" t="s">
        <v>3439</v>
      </c>
      <c r="B3177" s="123">
        <v>43965.0</v>
      </c>
      <c r="C3177" s="114">
        <v>0.454</v>
      </c>
      <c r="D3177" s="122" t="s">
        <v>79</v>
      </c>
      <c r="E3177" s="124" t="s">
        <v>710</v>
      </c>
      <c r="F3177" s="39" t="str">
        <f t="shared" si="1"/>
        <v>PEItaquitinga43965</v>
      </c>
      <c r="G3177" s="114">
        <v>0.454</v>
      </c>
    </row>
    <row r="3178">
      <c r="A3178" s="118" t="s">
        <v>3440</v>
      </c>
      <c r="B3178" s="119">
        <v>43965.0</v>
      </c>
      <c r="C3178" s="120">
        <v>0.471</v>
      </c>
      <c r="D3178" s="118" t="s">
        <v>79</v>
      </c>
      <c r="E3178" s="121" t="s">
        <v>710</v>
      </c>
      <c r="F3178" s="39" t="str">
        <f t="shared" si="1"/>
        <v>PEJaboatão dos Guararapes43965</v>
      </c>
      <c r="G3178" s="120">
        <v>0.471</v>
      </c>
    </row>
    <row r="3179">
      <c r="A3179" s="122" t="s">
        <v>3441</v>
      </c>
      <c r="B3179" s="123">
        <v>43965.0</v>
      </c>
      <c r="C3179" s="114">
        <v>0.468</v>
      </c>
      <c r="D3179" s="122" t="s">
        <v>79</v>
      </c>
      <c r="E3179" s="124" t="s">
        <v>710</v>
      </c>
      <c r="F3179" s="39" t="str">
        <f t="shared" si="1"/>
        <v>PEJaqueira43965</v>
      </c>
      <c r="G3179" s="114">
        <v>0.468</v>
      </c>
    </row>
    <row r="3180">
      <c r="A3180" s="118" t="s">
        <v>3442</v>
      </c>
      <c r="B3180" s="119">
        <v>43965.0</v>
      </c>
      <c r="C3180" s="120">
        <v>0.455</v>
      </c>
      <c r="D3180" s="118" t="s">
        <v>79</v>
      </c>
      <c r="E3180" s="121" t="s">
        <v>710</v>
      </c>
      <c r="F3180" s="39" t="str">
        <f t="shared" si="1"/>
        <v>PEJataúba43965</v>
      </c>
      <c r="G3180" s="120">
        <v>0.455</v>
      </c>
    </row>
    <row r="3181">
      <c r="A3181" s="122" t="s">
        <v>1427</v>
      </c>
      <c r="B3181" s="123">
        <v>43965.0</v>
      </c>
      <c r="C3181" s="114">
        <v>0.432</v>
      </c>
      <c r="D3181" s="122" t="s">
        <v>79</v>
      </c>
      <c r="E3181" s="124" t="s">
        <v>710</v>
      </c>
      <c r="F3181" s="39" t="str">
        <f t="shared" si="1"/>
        <v>PEJatobá43965</v>
      </c>
      <c r="G3181" s="114">
        <v>0.432</v>
      </c>
    </row>
    <row r="3182">
      <c r="A3182" s="118" t="s">
        <v>3443</v>
      </c>
      <c r="B3182" s="119">
        <v>43965.0</v>
      </c>
      <c r="C3182" s="120">
        <v>0.411</v>
      </c>
      <c r="D3182" s="118" t="s">
        <v>79</v>
      </c>
      <c r="E3182" s="121" t="s">
        <v>710</v>
      </c>
      <c r="F3182" s="39" t="str">
        <f t="shared" si="1"/>
        <v>PEJoão Alfredo43965</v>
      </c>
      <c r="G3182" s="120">
        <v>0.411</v>
      </c>
    </row>
    <row r="3183">
      <c r="A3183" s="122" t="s">
        <v>3444</v>
      </c>
      <c r="B3183" s="123">
        <v>43965.0</v>
      </c>
      <c r="C3183" s="114">
        <v>0.439</v>
      </c>
      <c r="D3183" s="122" t="s">
        <v>79</v>
      </c>
      <c r="E3183" s="124" t="s">
        <v>710</v>
      </c>
      <c r="F3183" s="39" t="str">
        <f t="shared" si="1"/>
        <v>PEJoaquim Nabuco43965</v>
      </c>
      <c r="G3183" s="114">
        <v>0.439</v>
      </c>
    </row>
    <row r="3184">
      <c r="A3184" s="118" t="s">
        <v>3445</v>
      </c>
      <c r="B3184" s="119">
        <v>43965.0</v>
      </c>
      <c r="C3184" s="120">
        <v>0.386</v>
      </c>
      <c r="D3184" s="118" t="s">
        <v>79</v>
      </c>
      <c r="E3184" s="121" t="s">
        <v>710</v>
      </c>
      <c r="F3184" s="39" t="str">
        <f t="shared" si="1"/>
        <v>PEJucati43965</v>
      </c>
      <c r="G3184" s="120">
        <v>0.386</v>
      </c>
    </row>
    <row r="3185">
      <c r="A3185" s="122" t="s">
        <v>3446</v>
      </c>
      <c r="B3185" s="123">
        <v>43965.0</v>
      </c>
      <c r="C3185" s="114">
        <v>0.402</v>
      </c>
      <c r="D3185" s="122" t="s">
        <v>79</v>
      </c>
      <c r="E3185" s="124" t="s">
        <v>710</v>
      </c>
      <c r="F3185" s="39" t="str">
        <f t="shared" si="1"/>
        <v>PEJupi43965</v>
      </c>
      <c r="G3185" s="114">
        <v>0.402</v>
      </c>
    </row>
    <row r="3186">
      <c r="A3186" s="118" t="s">
        <v>3447</v>
      </c>
      <c r="B3186" s="119">
        <v>43965.0</v>
      </c>
      <c r="C3186" s="120">
        <v>0.438</v>
      </c>
      <c r="D3186" s="118" t="s">
        <v>79</v>
      </c>
      <c r="E3186" s="121" t="s">
        <v>710</v>
      </c>
      <c r="F3186" s="39" t="str">
        <f t="shared" si="1"/>
        <v>PEJurema43965</v>
      </c>
      <c r="G3186" s="120">
        <v>0.438</v>
      </c>
    </row>
    <row r="3187">
      <c r="A3187" s="122" t="s">
        <v>3448</v>
      </c>
      <c r="B3187" s="123">
        <v>43965.0</v>
      </c>
      <c r="C3187" s="114">
        <v>0.399</v>
      </c>
      <c r="D3187" s="122" t="s">
        <v>79</v>
      </c>
      <c r="E3187" s="124" t="s">
        <v>710</v>
      </c>
      <c r="F3187" s="39" t="str">
        <f t="shared" si="1"/>
        <v>PELagoa de Itaenga43965</v>
      </c>
      <c r="G3187" s="114">
        <v>0.399</v>
      </c>
    </row>
    <row r="3188">
      <c r="A3188" s="118" t="s">
        <v>3449</v>
      </c>
      <c r="B3188" s="119">
        <v>43965.0</v>
      </c>
      <c r="C3188" s="120">
        <v>0.433</v>
      </c>
      <c r="D3188" s="118" t="s">
        <v>79</v>
      </c>
      <c r="E3188" s="121" t="s">
        <v>710</v>
      </c>
      <c r="F3188" s="39" t="str">
        <f t="shared" si="1"/>
        <v>PELagoa do Carro43965</v>
      </c>
      <c r="G3188" s="120">
        <v>0.433</v>
      </c>
    </row>
    <row r="3189">
      <c r="A3189" s="122" t="s">
        <v>3450</v>
      </c>
      <c r="B3189" s="123">
        <v>43965.0</v>
      </c>
      <c r="C3189" s="114">
        <v>0.389</v>
      </c>
      <c r="D3189" s="122" t="s">
        <v>79</v>
      </c>
      <c r="E3189" s="124" t="s">
        <v>710</v>
      </c>
      <c r="F3189" s="39" t="str">
        <f t="shared" si="1"/>
        <v>PELagoa do Ouro43965</v>
      </c>
      <c r="G3189" s="114">
        <v>0.389</v>
      </c>
    </row>
    <row r="3190">
      <c r="A3190" s="118" t="s">
        <v>3451</v>
      </c>
      <c r="B3190" s="119">
        <v>43965.0</v>
      </c>
      <c r="C3190" s="120">
        <v>0.487</v>
      </c>
      <c r="D3190" s="118" t="s">
        <v>79</v>
      </c>
      <c r="E3190" s="121" t="s">
        <v>710</v>
      </c>
      <c r="F3190" s="39" t="str">
        <f t="shared" si="1"/>
        <v>PELagoa dos Gatos43965</v>
      </c>
      <c r="G3190" s="120">
        <v>0.487</v>
      </c>
    </row>
    <row r="3191">
      <c r="A3191" s="122" t="s">
        <v>2155</v>
      </c>
      <c r="B3191" s="123">
        <v>43965.0</v>
      </c>
      <c r="C3191" s="114">
        <v>0.435</v>
      </c>
      <c r="D3191" s="122" t="s">
        <v>79</v>
      </c>
      <c r="E3191" s="124" t="s">
        <v>710</v>
      </c>
      <c r="F3191" s="39" t="str">
        <f t="shared" si="1"/>
        <v>PELagoa Grande43965</v>
      </c>
      <c r="G3191" s="114">
        <v>0.435</v>
      </c>
    </row>
    <row r="3192">
      <c r="A3192" s="118" t="s">
        <v>3452</v>
      </c>
      <c r="B3192" s="119">
        <v>43965.0</v>
      </c>
      <c r="C3192" s="120">
        <v>0.393</v>
      </c>
      <c r="D3192" s="118" t="s">
        <v>79</v>
      </c>
      <c r="E3192" s="121" t="s">
        <v>710</v>
      </c>
      <c r="F3192" s="39" t="str">
        <f t="shared" si="1"/>
        <v>PELajedo43965</v>
      </c>
      <c r="G3192" s="120">
        <v>0.393</v>
      </c>
    </row>
    <row r="3193">
      <c r="A3193" s="122" t="s">
        <v>3453</v>
      </c>
      <c r="B3193" s="123">
        <v>43965.0</v>
      </c>
      <c r="C3193" s="114">
        <v>0.407</v>
      </c>
      <c r="D3193" s="122" t="s">
        <v>79</v>
      </c>
      <c r="E3193" s="124" t="s">
        <v>710</v>
      </c>
      <c r="F3193" s="39" t="str">
        <f t="shared" si="1"/>
        <v>PELimoeiro43965</v>
      </c>
      <c r="G3193" s="114">
        <v>0.407</v>
      </c>
    </row>
    <row r="3194">
      <c r="A3194" s="118" t="s">
        <v>3454</v>
      </c>
      <c r="B3194" s="119">
        <v>43965.0</v>
      </c>
      <c r="C3194" s="120">
        <v>0.436</v>
      </c>
      <c r="D3194" s="118" t="s">
        <v>79</v>
      </c>
      <c r="E3194" s="121" t="s">
        <v>710</v>
      </c>
      <c r="F3194" s="39" t="str">
        <f t="shared" si="1"/>
        <v>PEMacaparana43965</v>
      </c>
      <c r="G3194" s="120">
        <v>0.436</v>
      </c>
    </row>
    <row r="3195">
      <c r="A3195" s="122" t="s">
        <v>3455</v>
      </c>
      <c r="B3195" s="123">
        <v>43965.0</v>
      </c>
      <c r="C3195" s="114">
        <v>0.441</v>
      </c>
      <c r="D3195" s="122" t="s">
        <v>79</v>
      </c>
      <c r="E3195" s="124" t="s">
        <v>710</v>
      </c>
      <c r="F3195" s="39" t="str">
        <f t="shared" si="1"/>
        <v>PEMachados43965</v>
      </c>
      <c r="G3195" s="114">
        <v>0.441</v>
      </c>
    </row>
    <row r="3196">
      <c r="A3196" s="118" t="s">
        <v>3456</v>
      </c>
      <c r="B3196" s="119">
        <v>43965.0</v>
      </c>
      <c r="C3196" s="120">
        <v>0.434</v>
      </c>
      <c r="D3196" s="118" t="s">
        <v>79</v>
      </c>
      <c r="E3196" s="121" t="s">
        <v>710</v>
      </c>
      <c r="F3196" s="39" t="str">
        <f t="shared" si="1"/>
        <v>PEManari43965</v>
      </c>
      <c r="G3196" s="120">
        <v>0.434</v>
      </c>
    </row>
    <row r="3197">
      <c r="A3197" s="122" t="s">
        <v>3457</v>
      </c>
      <c r="B3197" s="123">
        <v>43965.0</v>
      </c>
      <c r="C3197" s="114">
        <v>0.542</v>
      </c>
      <c r="D3197" s="122" t="s">
        <v>79</v>
      </c>
      <c r="E3197" s="124" t="s">
        <v>710</v>
      </c>
      <c r="F3197" s="39" t="str">
        <f t="shared" si="1"/>
        <v>PEMaraial43965</v>
      </c>
      <c r="G3197" s="114">
        <v>0.542</v>
      </c>
    </row>
    <row r="3198">
      <c r="A3198" s="118" t="s">
        <v>3458</v>
      </c>
      <c r="B3198" s="119">
        <v>43965.0</v>
      </c>
      <c r="C3198" s="120">
        <v>0.462</v>
      </c>
      <c r="D3198" s="118" t="s">
        <v>79</v>
      </c>
      <c r="E3198" s="121" t="s">
        <v>710</v>
      </c>
      <c r="F3198" s="39" t="str">
        <f t="shared" si="1"/>
        <v>PEMirandiba43965</v>
      </c>
      <c r="G3198" s="120">
        <v>0.462</v>
      </c>
    </row>
    <row r="3199">
      <c r="A3199" s="122" t="s">
        <v>3459</v>
      </c>
      <c r="B3199" s="123">
        <v>43965.0</v>
      </c>
      <c r="C3199" s="114">
        <v>0.393</v>
      </c>
      <c r="D3199" s="122" t="s">
        <v>79</v>
      </c>
      <c r="E3199" s="124" t="s">
        <v>710</v>
      </c>
      <c r="F3199" s="39" t="str">
        <f t="shared" si="1"/>
        <v>PEMoreilândia43965</v>
      </c>
      <c r="G3199" s="114">
        <v>0.393</v>
      </c>
    </row>
    <row r="3200">
      <c r="A3200" s="118" t="s">
        <v>3460</v>
      </c>
      <c r="B3200" s="119">
        <v>43965.0</v>
      </c>
      <c r="C3200" s="120">
        <v>0.463</v>
      </c>
      <c r="D3200" s="118" t="s">
        <v>79</v>
      </c>
      <c r="E3200" s="121" t="s">
        <v>710</v>
      </c>
      <c r="F3200" s="39" t="str">
        <f t="shared" si="1"/>
        <v>PEMoreno43965</v>
      </c>
      <c r="G3200" s="120">
        <v>0.463</v>
      </c>
    </row>
    <row r="3201">
      <c r="A3201" s="122" t="s">
        <v>3461</v>
      </c>
      <c r="B3201" s="123">
        <v>43965.0</v>
      </c>
      <c r="C3201" s="114">
        <v>0.502</v>
      </c>
      <c r="D3201" s="122" t="s">
        <v>79</v>
      </c>
      <c r="E3201" s="124" t="s">
        <v>710</v>
      </c>
      <c r="F3201" s="39" t="str">
        <f t="shared" si="1"/>
        <v>PENazaré da Mata43965</v>
      </c>
      <c r="G3201" s="114">
        <v>0.502</v>
      </c>
    </row>
    <row r="3202">
      <c r="A3202" s="118" t="s">
        <v>3462</v>
      </c>
      <c r="B3202" s="119">
        <v>43965.0</v>
      </c>
      <c r="C3202" s="120">
        <v>0.504</v>
      </c>
      <c r="D3202" s="118" t="s">
        <v>79</v>
      </c>
      <c r="E3202" s="121" t="s">
        <v>710</v>
      </c>
      <c r="F3202" s="39" t="str">
        <f t="shared" si="1"/>
        <v>PEOlinda43965</v>
      </c>
      <c r="G3202" s="120">
        <v>0.504</v>
      </c>
    </row>
    <row r="3203">
      <c r="A3203" s="122" t="s">
        <v>3463</v>
      </c>
      <c r="B3203" s="123">
        <v>43965.0</v>
      </c>
      <c r="C3203" s="114">
        <v>0.446</v>
      </c>
      <c r="D3203" s="122" t="s">
        <v>79</v>
      </c>
      <c r="E3203" s="124" t="s">
        <v>710</v>
      </c>
      <c r="F3203" s="39" t="str">
        <f t="shared" si="1"/>
        <v>PEOrobó43965</v>
      </c>
      <c r="G3203" s="114">
        <v>0.446</v>
      </c>
    </row>
    <row r="3204">
      <c r="A3204" s="118" t="s">
        <v>3464</v>
      </c>
      <c r="B3204" s="119">
        <v>43965.0</v>
      </c>
      <c r="C3204" s="120">
        <v>0.453</v>
      </c>
      <c r="D3204" s="118" t="s">
        <v>79</v>
      </c>
      <c r="E3204" s="121" t="s">
        <v>710</v>
      </c>
      <c r="F3204" s="39" t="str">
        <f t="shared" si="1"/>
        <v>PEOrocó43965</v>
      </c>
      <c r="G3204" s="120">
        <v>0.453</v>
      </c>
    </row>
    <row r="3205">
      <c r="A3205" s="122" t="s">
        <v>3465</v>
      </c>
      <c r="B3205" s="123">
        <v>43965.0</v>
      </c>
      <c r="C3205" s="114">
        <v>0.471</v>
      </c>
      <c r="D3205" s="122" t="s">
        <v>79</v>
      </c>
      <c r="E3205" s="124" t="s">
        <v>710</v>
      </c>
      <c r="F3205" s="39" t="str">
        <f t="shared" si="1"/>
        <v>PEOuricuri43965</v>
      </c>
      <c r="G3205" s="114">
        <v>0.471</v>
      </c>
    </row>
    <row r="3206">
      <c r="A3206" s="118" t="s">
        <v>3466</v>
      </c>
      <c r="B3206" s="119">
        <v>43965.0</v>
      </c>
      <c r="C3206" s="120">
        <v>0.444</v>
      </c>
      <c r="D3206" s="118" t="s">
        <v>79</v>
      </c>
      <c r="E3206" s="121" t="s">
        <v>710</v>
      </c>
      <c r="F3206" s="39" t="str">
        <f t="shared" si="1"/>
        <v>PEPalmares43965</v>
      </c>
      <c r="G3206" s="120">
        <v>0.444</v>
      </c>
    </row>
    <row r="3207">
      <c r="A3207" s="122" t="s">
        <v>3467</v>
      </c>
      <c r="B3207" s="123">
        <v>43965.0</v>
      </c>
      <c r="C3207" s="114">
        <v>0.513</v>
      </c>
      <c r="D3207" s="122" t="s">
        <v>79</v>
      </c>
      <c r="E3207" s="124" t="s">
        <v>710</v>
      </c>
      <c r="F3207" s="39" t="str">
        <f t="shared" si="1"/>
        <v>PEPalmeirina43965</v>
      </c>
      <c r="G3207" s="114">
        <v>0.513</v>
      </c>
    </row>
    <row r="3208">
      <c r="A3208" s="118" t="s">
        <v>3468</v>
      </c>
      <c r="B3208" s="119">
        <v>43965.0</v>
      </c>
      <c r="C3208" s="120">
        <v>0.43</v>
      </c>
      <c r="D3208" s="118" t="s">
        <v>79</v>
      </c>
      <c r="E3208" s="121" t="s">
        <v>710</v>
      </c>
      <c r="F3208" s="39" t="str">
        <f t="shared" si="1"/>
        <v>PEPanelas43965</v>
      </c>
      <c r="G3208" s="120">
        <v>0.43</v>
      </c>
    </row>
    <row r="3209">
      <c r="A3209" s="122" t="s">
        <v>3469</v>
      </c>
      <c r="B3209" s="123">
        <v>43965.0</v>
      </c>
      <c r="C3209" s="114">
        <v>0.37</v>
      </c>
      <c r="D3209" s="122" t="s">
        <v>79</v>
      </c>
      <c r="E3209" s="124" t="s">
        <v>710</v>
      </c>
      <c r="F3209" s="39" t="str">
        <f t="shared" si="1"/>
        <v>PEParanatama43965</v>
      </c>
      <c r="G3209" s="114">
        <v>0.37</v>
      </c>
    </row>
    <row r="3210">
      <c r="A3210" s="118" t="s">
        <v>3470</v>
      </c>
      <c r="B3210" s="119">
        <v>43965.0</v>
      </c>
      <c r="C3210" s="120">
        <v>0.517</v>
      </c>
      <c r="D3210" s="118" t="s">
        <v>79</v>
      </c>
      <c r="E3210" s="121" t="s">
        <v>710</v>
      </c>
      <c r="F3210" s="39" t="str">
        <f t="shared" si="1"/>
        <v>PEParnamirim43965</v>
      </c>
      <c r="G3210" s="120">
        <v>0.517</v>
      </c>
    </row>
    <row r="3211">
      <c r="A3211" s="122" t="s">
        <v>3471</v>
      </c>
      <c r="B3211" s="123">
        <v>43965.0</v>
      </c>
      <c r="C3211" s="114">
        <v>0.493</v>
      </c>
      <c r="D3211" s="122" t="s">
        <v>79</v>
      </c>
      <c r="E3211" s="124" t="s">
        <v>710</v>
      </c>
      <c r="F3211" s="39" t="str">
        <f t="shared" si="1"/>
        <v>PEPassira43965</v>
      </c>
      <c r="G3211" s="114">
        <v>0.493</v>
      </c>
    </row>
    <row r="3212">
      <c r="A3212" s="118" t="s">
        <v>3472</v>
      </c>
      <c r="B3212" s="119">
        <v>43965.0</v>
      </c>
      <c r="C3212" s="120">
        <v>0.452</v>
      </c>
      <c r="D3212" s="118" t="s">
        <v>79</v>
      </c>
      <c r="E3212" s="121" t="s">
        <v>710</v>
      </c>
      <c r="F3212" s="39" t="str">
        <f t="shared" si="1"/>
        <v>PEPaudalho43965</v>
      </c>
      <c r="G3212" s="120">
        <v>0.452</v>
      </c>
    </row>
    <row r="3213">
      <c r="A3213" s="122" t="s">
        <v>2860</v>
      </c>
      <c r="B3213" s="123">
        <v>43965.0</v>
      </c>
      <c r="C3213" s="114">
        <v>0.491</v>
      </c>
      <c r="D3213" s="122" t="s">
        <v>79</v>
      </c>
      <c r="E3213" s="124" t="s">
        <v>710</v>
      </c>
      <c r="F3213" s="39" t="str">
        <f t="shared" si="1"/>
        <v>PEPaulista43965</v>
      </c>
      <c r="G3213" s="114">
        <v>0.491</v>
      </c>
    </row>
    <row r="3214">
      <c r="A3214" s="118" t="s">
        <v>3473</v>
      </c>
      <c r="B3214" s="119">
        <v>43965.0</v>
      </c>
      <c r="C3214" s="120">
        <v>0.417</v>
      </c>
      <c r="D3214" s="118" t="s">
        <v>79</v>
      </c>
      <c r="E3214" s="121" t="s">
        <v>710</v>
      </c>
      <c r="F3214" s="39" t="str">
        <f t="shared" si="1"/>
        <v>PEPedra43965</v>
      </c>
      <c r="G3214" s="120">
        <v>0.417</v>
      </c>
    </row>
    <row r="3215">
      <c r="A3215" s="122" t="s">
        <v>3474</v>
      </c>
      <c r="B3215" s="123">
        <v>43965.0</v>
      </c>
      <c r="C3215" s="114">
        <v>0.43</v>
      </c>
      <c r="D3215" s="122" t="s">
        <v>79</v>
      </c>
      <c r="E3215" s="124" t="s">
        <v>710</v>
      </c>
      <c r="F3215" s="39" t="str">
        <f t="shared" si="1"/>
        <v>PEPesqueira43965</v>
      </c>
      <c r="G3215" s="114">
        <v>0.43</v>
      </c>
    </row>
    <row r="3216">
      <c r="A3216" s="118" t="s">
        <v>3475</v>
      </c>
      <c r="B3216" s="119">
        <v>43965.0</v>
      </c>
      <c r="C3216" s="120">
        <v>0.391</v>
      </c>
      <c r="D3216" s="118" t="s">
        <v>79</v>
      </c>
      <c r="E3216" s="121" t="s">
        <v>710</v>
      </c>
      <c r="F3216" s="39" t="str">
        <f t="shared" si="1"/>
        <v>PEPetrolândia43965</v>
      </c>
      <c r="G3216" s="120">
        <v>0.391</v>
      </c>
    </row>
    <row r="3217">
      <c r="A3217" s="122" t="s">
        <v>3476</v>
      </c>
      <c r="B3217" s="123">
        <v>43965.0</v>
      </c>
      <c r="C3217" s="114">
        <v>0.433</v>
      </c>
      <c r="D3217" s="122" t="s">
        <v>79</v>
      </c>
      <c r="E3217" s="124" t="s">
        <v>710</v>
      </c>
      <c r="F3217" s="39" t="str">
        <f t="shared" si="1"/>
        <v>PEPetrolina43965</v>
      </c>
      <c r="G3217" s="114">
        <v>0.433</v>
      </c>
    </row>
    <row r="3218">
      <c r="A3218" s="118" t="s">
        <v>3477</v>
      </c>
      <c r="B3218" s="119">
        <v>43965.0</v>
      </c>
      <c r="C3218" s="120">
        <v>0.446</v>
      </c>
      <c r="D3218" s="118" t="s">
        <v>79</v>
      </c>
      <c r="E3218" s="121" t="s">
        <v>710</v>
      </c>
      <c r="F3218" s="39" t="str">
        <f t="shared" si="1"/>
        <v>PEPoção43965</v>
      </c>
      <c r="G3218" s="120">
        <v>0.446</v>
      </c>
    </row>
    <row r="3219">
      <c r="A3219" s="122" t="s">
        <v>3478</v>
      </c>
      <c r="B3219" s="123">
        <v>43965.0</v>
      </c>
      <c r="C3219" s="114">
        <v>0.418</v>
      </c>
      <c r="D3219" s="122" t="s">
        <v>79</v>
      </c>
      <c r="E3219" s="124" t="s">
        <v>710</v>
      </c>
      <c r="F3219" s="39" t="str">
        <f t="shared" si="1"/>
        <v>PEPombos43965</v>
      </c>
      <c r="G3219" s="114">
        <v>0.418</v>
      </c>
    </row>
    <row r="3220">
      <c r="A3220" s="118" t="s">
        <v>2654</v>
      </c>
      <c r="B3220" s="119">
        <v>43965.0</v>
      </c>
      <c r="C3220" s="120">
        <v>0.428</v>
      </c>
      <c r="D3220" s="118" t="s">
        <v>79</v>
      </c>
      <c r="E3220" s="121" t="s">
        <v>710</v>
      </c>
      <c r="F3220" s="39" t="str">
        <f t="shared" si="1"/>
        <v>PEPrimavera43965</v>
      </c>
      <c r="G3220" s="120">
        <v>0.428</v>
      </c>
    </row>
    <row r="3221">
      <c r="A3221" s="122" t="s">
        <v>3479</v>
      </c>
      <c r="B3221" s="123">
        <v>43965.0</v>
      </c>
      <c r="C3221" s="114">
        <v>0.459</v>
      </c>
      <c r="D3221" s="122" t="s">
        <v>79</v>
      </c>
      <c r="E3221" s="124" t="s">
        <v>710</v>
      </c>
      <c r="F3221" s="39" t="str">
        <f t="shared" si="1"/>
        <v>PEQuipapá43965</v>
      </c>
      <c r="G3221" s="114">
        <v>0.459</v>
      </c>
    </row>
    <row r="3222">
      <c r="A3222" s="118" t="s">
        <v>2880</v>
      </c>
      <c r="B3222" s="119">
        <v>43965.0</v>
      </c>
      <c r="C3222" s="120">
        <v>0.471</v>
      </c>
      <c r="D3222" s="118" t="s">
        <v>79</v>
      </c>
      <c r="E3222" s="121" t="s">
        <v>710</v>
      </c>
      <c r="F3222" s="39" t="str">
        <f t="shared" si="1"/>
        <v>PEQuixaba43965</v>
      </c>
      <c r="G3222" s="120">
        <v>0.471</v>
      </c>
    </row>
    <row r="3223">
      <c r="A3223" s="122" t="s">
        <v>3480</v>
      </c>
      <c r="B3223" s="123">
        <v>43965.0</v>
      </c>
      <c r="C3223" s="114">
        <v>0.497</v>
      </c>
      <c r="D3223" s="122" t="s">
        <v>79</v>
      </c>
      <c r="E3223" s="124" t="s">
        <v>710</v>
      </c>
      <c r="F3223" s="39" t="str">
        <f t="shared" si="1"/>
        <v>PERecife43965</v>
      </c>
      <c r="G3223" s="114">
        <v>0.497</v>
      </c>
    </row>
    <row r="3224">
      <c r="A3224" s="118" t="s">
        <v>3481</v>
      </c>
      <c r="B3224" s="119">
        <v>43965.0</v>
      </c>
      <c r="C3224" s="120">
        <v>0.45</v>
      </c>
      <c r="D3224" s="118" t="s">
        <v>79</v>
      </c>
      <c r="E3224" s="121" t="s">
        <v>710</v>
      </c>
      <c r="F3224" s="39" t="str">
        <f t="shared" si="1"/>
        <v>PERiacho das Almas43965</v>
      </c>
      <c r="G3224" s="120">
        <v>0.45</v>
      </c>
    </row>
    <row r="3225">
      <c r="A3225" s="122" t="s">
        <v>3482</v>
      </c>
      <c r="B3225" s="123">
        <v>43965.0</v>
      </c>
      <c r="C3225" s="114">
        <v>0.44</v>
      </c>
      <c r="D3225" s="122" t="s">
        <v>79</v>
      </c>
      <c r="E3225" s="124" t="s">
        <v>710</v>
      </c>
      <c r="F3225" s="39" t="str">
        <f t="shared" si="1"/>
        <v>PERibeirão43965</v>
      </c>
      <c r="G3225" s="114">
        <v>0.44</v>
      </c>
    </row>
    <row r="3226">
      <c r="A3226" s="118" t="s">
        <v>3483</v>
      </c>
      <c r="B3226" s="119">
        <v>43965.0</v>
      </c>
      <c r="C3226" s="120">
        <v>0.433</v>
      </c>
      <c r="D3226" s="118" t="s">
        <v>79</v>
      </c>
      <c r="E3226" s="121" t="s">
        <v>710</v>
      </c>
      <c r="F3226" s="39" t="str">
        <f t="shared" si="1"/>
        <v>PERio Formoso43965</v>
      </c>
      <c r="G3226" s="120">
        <v>0.433</v>
      </c>
    </row>
    <row r="3227">
      <c r="A3227" s="122" t="s">
        <v>3484</v>
      </c>
      <c r="B3227" s="123">
        <v>43965.0</v>
      </c>
      <c r="C3227" s="114">
        <v>0.448</v>
      </c>
      <c r="D3227" s="122" t="s">
        <v>79</v>
      </c>
      <c r="E3227" s="124" t="s">
        <v>710</v>
      </c>
      <c r="F3227" s="39" t="str">
        <f t="shared" si="1"/>
        <v>PESairé43965</v>
      </c>
      <c r="G3227" s="114">
        <v>0.448</v>
      </c>
    </row>
    <row r="3228">
      <c r="A3228" s="118" t="s">
        <v>2892</v>
      </c>
      <c r="B3228" s="119">
        <v>43965.0</v>
      </c>
      <c r="C3228" s="120">
        <v>0.495</v>
      </c>
      <c r="D3228" s="118" t="s">
        <v>79</v>
      </c>
      <c r="E3228" s="121" t="s">
        <v>710</v>
      </c>
      <c r="F3228" s="39" t="str">
        <f t="shared" si="1"/>
        <v>PESalgadinho43965</v>
      </c>
      <c r="G3228" s="120">
        <v>0.495</v>
      </c>
    </row>
    <row r="3229">
      <c r="A3229" s="122" t="s">
        <v>3485</v>
      </c>
      <c r="B3229" s="123">
        <v>43965.0</v>
      </c>
      <c r="C3229" s="114">
        <v>0.423</v>
      </c>
      <c r="D3229" s="122" t="s">
        <v>79</v>
      </c>
      <c r="E3229" s="124" t="s">
        <v>710</v>
      </c>
      <c r="F3229" s="39" t="str">
        <f t="shared" si="1"/>
        <v>PESalgueiro43965</v>
      </c>
      <c r="G3229" s="114">
        <v>0.423</v>
      </c>
    </row>
    <row r="3230">
      <c r="A3230" s="118" t="s">
        <v>3486</v>
      </c>
      <c r="B3230" s="119">
        <v>43965.0</v>
      </c>
      <c r="C3230" s="120">
        <v>0.371</v>
      </c>
      <c r="D3230" s="118" t="s">
        <v>79</v>
      </c>
      <c r="E3230" s="121" t="s">
        <v>710</v>
      </c>
      <c r="F3230" s="39" t="str">
        <f t="shared" si="1"/>
        <v>PESaloá43965</v>
      </c>
      <c r="G3230" s="120">
        <v>0.371</v>
      </c>
    </row>
    <row r="3231">
      <c r="A3231" s="122" t="s">
        <v>3487</v>
      </c>
      <c r="B3231" s="123">
        <v>43965.0</v>
      </c>
      <c r="C3231" s="114">
        <v>0.426</v>
      </c>
      <c r="D3231" s="122" t="s">
        <v>79</v>
      </c>
      <c r="E3231" s="124" t="s">
        <v>710</v>
      </c>
      <c r="F3231" s="39" t="str">
        <f t="shared" si="1"/>
        <v>PESanharó43965</v>
      </c>
      <c r="G3231" s="114">
        <v>0.426</v>
      </c>
    </row>
    <row r="3232">
      <c r="A3232" s="118" t="s">
        <v>2897</v>
      </c>
      <c r="B3232" s="119">
        <v>43965.0</v>
      </c>
      <c r="C3232" s="120">
        <v>0.41</v>
      </c>
      <c r="D3232" s="118" t="s">
        <v>79</v>
      </c>
      <c r="E3232" s="121" t="s">
        <v>710</v>
      </c>
      <c r="F3232" s="39" t="str">
        <f t="shared" si="1"/>
        <v>PESanta Cruz43965</v>
      </c>
      <c r="G3232" s="120">
        <v>0.41</v>
      </c>
    </row>
    <row r="3233">
      <c r="A3233" s="122" t="s">
        <v>3488</v>
      </c>
      <c r="B3233" s="123">
        <v>43965.0</v>
      </c>
      <c r="C3233" s="114">
        <v>0.346</v>
      </c>
      <c r="D3233" s="122" t="s">
        <v>79</v>
      </c>
      <c r="E3233" s="124" t="s">
        <v>710</v>
      </c>
      <c r="F3233" s="39" t="str">
        <f t="shared" si="1"/>
        <v>PESanta Cruz da Baixa Verde43965</v>
      </c>
      <c r="G3233" s="114">
        <v>0.346</v>
      </c>
    </row>
    <row r="3234">
      <c r="A3234" s="118" t="s">
        <v>3489</v>
      </c>
      <c r="B3234" s="119">
        <v>43965.0</v>
      </c>
      <c r="C3234" s="120">
        <v>0.429</v>
      </c>
      <c r="D3234" s="118" t="s">
        <v>79</v>
      </c>
      <c r="E3234" s="121" t="s">
        <v>710</v>
      </c>
      <c r="F3234" s="39" t="str">
        <f t="shared" si="1"/>
        <v>PESanta Cruz do Capibaribe43965</v>
      </c>
      <c r="G3234" s="120">
        <v>0.429</v>
      </c>
    </row>
    <row r="3235">
      <c r="A3235" s="122" t="s">
        <v>3490</v>
      </c>
      <c r="B3235" s="123">
        <v>43965.0</v>
      </c>
      <c r="C3235" s="114">
        <v>0.494</v>
      </c>
      <c r="D3235" s="122" t="s">
        <v>79</v>
      </c>
      <c r="E3235" s="124" t="s">
        <v>710</v>
      </c>
      <c r="F3235" s="39" t="str">
        <f t="shared" si="1"/>
        <v>PESanta Filomena43965</v>
      </c>
      <c r="G3235" s="114">
        <v>0.494</v>
      </c>
    </row>
    <row r="3236">
      <c r="A3236" s="118" t="s">
        <v>3491</v>
      </c>
      <c r="B3236" s="119">
        <v>43965.0</v>
      </c>
      <c r="C3236" s="120">
        <v>0.42</v>
      </c>
      <c r="D3236" s="118" t="s">
        <v>79</v>
      </c>
      <c r="E3236" s="121" t="s">
        <v>710</v>
      </c>
      <c r="F3236" s="39" t="str">
        <f t="shared" si="1"/>
        <v>PESanta Maria da Boa Vista43965</v>
      </c>
      <c r="G3236" s="120">
        <v>0.42</v>
      </c>
    </row>
    <row r="3237">
      <c r="A3237" s="122" t="s">
        <v>3492</v>
      </c>
      <c r="B3237" s="123">
        <v>43965.0</v>
      </c>
      <c r="C3237" s="114">
        <v>0.487</v>
      </c>
      <c r="D3237" s="122" t="s">
        <v>79</v>
      </c>
      <c r="E3237" s="124" t="s">
        <v>710</v>
      </c>
      <c r="F3237" s="39" t="str">
        <f t="shared" si="1"/>
        <v>PESanta Maria do Cambucá43965</v>
      </c>
      <c r="G3237" s="114">
        <v>0.487</v>
      </c>
    </row>
    <row r="3238">
      <c r="A3238" s="118" t="s">
        <v>1646</v>
      </c>
      <c r="B3238" s="119">
        <v>43965.0</v>
      </c>
      <c r="C3238" s="120">
        <v>0.469</v>
      </c>
      <c r="D3238" s="118" t="s">
        <v>79</v>
      </c>
      <c r="E3238" s="121" t="s">
        <v>710</v>
      </c>
      <c r="F3238" s="39" t="str">
        <f t="shared" si="1"/>
        <v>PESanta Terezinha43965</v>
      </c>
      <c r="G3238" s="120">
        <v>0.469</v>
      </c>
    </row>
    <row r="3239">
      <c r="A3239" s="122" t="s">
        <v>3493</v>
      </c>
      <c r="B3239" s="123">
        <v>43965.0</v>
      </c>
      <c r="C3239" s="114">
        <v>0.453</v>
      </c>
      <c r="D3239" s="122" t="s">
        <v>79</v>
      </c>
      <c r="E3239" s="124" t="s">
        <v>710</v>
      </c>
      <c r="F3239" s="39" t="str">
        <f t="shared" si="1"/>
        <v>PESão Benedito do Sul43965</v>
      </c>
      <c r="G3239" s="114">
        <v>0.453</v>
      </c>
    </row>
    <row r="3240">
      <c r="A3240" s="118" t="s">
        <v>3494</v>
      </c>
      <c r="B3240" s="119">
        <v>43965.0</v>
      </c>
      <c r="C3240" s="120">
        <v>0.443</v>
      </c>
      <c r="D3240" s="118" t="s">
        <v>79</v>
      </c>
      <c r="E3240" s="121" t="s">
        <v>710</v>
      </c>
      <c r="F3240" s="39" t="str">
        <f t="shared" si="1"/>
        <v>PESão Bento do Una43965</v>
      </c>
      <c r="G3240" s="120">
        <v>0.443</v>
      </c>
    </row>
    <row r="3241">
      <c r="A3241" s="122" t="s">
        <v>3495</v>
      </c>
      <c r="B3241" s="123">
        <v>43965.0</v>
      </c>
      <c r="C3241" s="114">
        <v>0.425</v>
      </c>
      <c r="D3241" s="122" t="s">
        <v>79</v>
      </c>
      <c r="E3241" s="124" t="s">
        <v>710</v>
      </c>
      <c r="F3241" s="39" t="str">
        <f t="shared" si="1"/>
        <v>PESão Caetano43965</v>
      </c>
      <c r="G3241" s="114">
        <v>0.425</v>
      </c>
    </row>
    <row r="3242">
      <c r="A3242" s="118" t="s">
        <v>3306</v>
      </c>
      <c r="B3242" s="119">
        <v>43965.0</v>
      </c>
      <c r="C3242" s="120">
        <v>0.398</v>
      </c>
      <c r="D3242" s="118" t="s">
        <v>79</v>
      </c>
      <c r="E3242" s="121" t="s">
        <v>710</v>
      </c>
      <c r="F3242" s="39" t="str">
        <f t="shared" si="1"/>
        <v>PESão João43965</v>
      </c>
      <c r="G3242" s="120">
        <v>0.398</v>
      </c>
    </row>
    <row r="3243">
      <c r="A3243" s="122" t="s">
        <v>3496</v>
      </c>
      <c r="B3243" s="123">
        <v>43965.0</v>
      </c>
      <c r="C3243" s="114">
        <v>0.444</v>
      </c>
      <c r="D3243" s="122" t="s">
        <v>79</v>
      </c>
      <c r="E3243" s="124" t="s">
        <v>710</v>
      </c>
      <c r="F3243" s="39" t="str">
        <f t="shared" si="1"/>
        <v>PESão Joaquim do Monte43965</v>
      </c>
      <c r="G3243" s="114">
        <v>0.444</v>
      </c>
    </row>
    <row r="3244">
      <c r="A3244" s="118" t="s">
        <v>3497</v>
      </c>
      <c r="B3244" s="119">
        <v>43965.0</v>
      </c>
      <c r="C3244" s="120">
        <v>0.49</v>
      </c>
      <c r="D3244" s="118" t="s">
        <v>79</v>
      </c>
      <c r="E3244" s="121" t="s">
        <v>710</v>
      </c>
      <c r="F3244" s="39" t="str">
        <f t="shared" si="1"/>
        <v>PESão José da Coroa Grande43965</v>
      </c>
      <c r="G3244" s="120">
        <v>0.49</v>
      </c>
    </row>
    <row r="3245">
      <c r="A3245" s="122" t="s">
        <v>3498</v>
      </c>
      <c r="B3245" s="123">
        <v>43965.0</v>
      </c>
      <c r="C3245" s="114">
        <v>0.434</v>
      </c>
      <c r="D3245" s="122" t="s">
        <v>79</v>
      </c>
      <c r="E3245" s="124" t="s">
        <v>710</v>
      </c>
      <c r="F3245" s="39" t="str">
        <f t="shared" si="1"/>
        <v>PESão José do Belmonte43965</v>
      </c>
      <c r="G3245" s="114">
        <v>0.434</v>
      </c>
    </row>
    <row r="3246">
      <c r="A3246" s="118" t="s">
        <v>3499</v>
      </c>
      <c r="B3246" s="119">
        <v>43965.0</v>
      </c>
      <c r="C3246" s="120">
        <v>0.424</v>
      </c>
      <c r="D3246" s="118" t="s">
        <v>79</v>
      </c>
      <c r="E3246" s="121" t="s">
        <v>710</v>
      </c>
      <c r="F3246" s="39" t="str">
        <f t="shared" si="1"/>
        <v>PESão José do Egito43965</v>
      </c>
      <c r="G3246" s="120">
        <v>0.424</v>
      </c>
    </row>
    <row r="3247">
      <c r="A3247" s="122" t="s">
        <v>3500</v>
      </c>
      <c r="B3247" s="123">
        <v>43965.0</v>
      </c>
      <c r="C3247" s="114">
        <v>0.469</v>
      </c>
      <c r="D3247" s="122" t="s">
        <v>79</v>
      </c>
      <c r="E3247" s="124" t="s">
        <v>710</v>
      </c>
      <c r="F3247" s="39" t="str">
        <f t="shared" si="1"/>
        <v>PESão Lourenço da Mata43965</v>
      </c>
      <c r="G3247" s="114">
        <v>0.469</v>
      </c>
    </row>
    <row r="3248">
      <c r="A3248" s="118" t="s">
        <v>3501</v>
      </c>
      <c r="B3248" s="119">
        <v>43965.0</v>
      </c>
      <c r="C3248" s="120">
        <v>0.412</v>
      </c>
      <c r="D3248" s="118" t="s">
        <v>79</v>
      </c>
      <c r="E3248" s="121" t="s">
        <v>710</v>
      </c>
      <c r="F3248" s="39" t="str">
        <f t="shared" si="1"/>
        <v>PESão Vicente Férrer43965</v>
      </c>
      <c r="G3248" s="120">
        <v>0.412</v>
      </c>
    </row>
    <row r="3249">
      <c r="A3249" s="122" t="s">
        <v>3502</v>
      </c>
      <c r="B3249" s="123">
        <v>43965.0</v>
      </c>
      <c r="C3249" s="114">
        <v>0.415</v>
      </c>
      <c r="D3249" s="122" t="s">
        <v>79</v>
      </c>
      <c r="E3249" s="124" t="s">
        <v>710</v>
      </c>
      <c r="F3249" s="39" t="str">
        <f t="shared" si="1"/>
        <v>PESerra Talhada43965</v>
      </c>
      <c r="G3249" s="114">
        <v>0.415</v>
      </c>
    </row>
    <row r="3250">
      <c r="A3250" s="118" t="s">
        <v>3503</v>
      </c>
      <c r="B3250" s="119">
        <v>43965.0</v>
      </c>
      <c r="C3250" s="120">
        <v>0.437</v>
      </c>
      <c r="D3250" s="118" t="s">
        <v>79</v>
      </c>
      <c r="E3250" s="121" t="s">
        <v>710</v>
      </c>
      <c r="F3250" s="39" t="str">
        <f t="shared" si="1"/>
        <v>PESerrita43965</v>
      </c>
      <c r="G3250" s="120">
        <v>0.437</v>
      </c>
    </row>
    <row r="3251">
      <c r="A3251" s="122" t="s">
        <v>3504</v>
      </c>
      <c r="B3251" s="123">
        <v>43965.0</v>
      </c>
      <c r="C3251" s="114">
        <v>0.416</v>
      </c>
      <c r="D3251" s="122" t="s">
        <v>79</v>
      </c>
      <c r="E3251" s="124" t="s">
        <v>710</v>
      </c>
      <c r="F3251" s="39" t="str">
        <f t="shared" si="1"/>
        <v>PESertânia43965</v>
      </c>
      <c r="G3251" s="114">
        <v>0.416</v>
      </c>
    </row>
    <row r="3252">
      <c r="A3252" s="118" t="s">
        <v>3505</v>
      </c>
      <c r="B3252" s="119">
        <v>43965.0</v>
      </c>
      <c r="C3252" s="120">
        <v>0.474</v>
      </c>
      <c r="D3252" s="118" t="s">
        <v>79</v>
      </c>
      <c r="E3252" s="121" t="s">
        <v>710</v>
      </c>
      <c r="F3252" s="39" t="str">
        <f t="shared" si="1"/>
        <v>PESirinhaém43965</v>
      </c>
      <c r="G3252" s="120">
        <v>0.474</v>
      </c>
    </row>
    <row r="3253">
      <c r="A3253" s="122" t="s">
        <v>3506</v>
      </c>
      <c r="B3253" s="123">
        <v>43965.0</v>
      </c>
      <c r="C3253" s="114">
        <v>0.333</v>
      </c>
      <c r="D3253" s="122" t="s">
        <v>79</v>
      </c>
      <c r="E3253" s="124" t="s">
        <v>710</v>
      </c>
      <c r="F3253" s="39" t="str">
        <f t="shared" si="1"/>
        <v>PESolidão43965</v>
      </c>
      <c r="G3253" s="114">
        <v>0.333</v>
      </c>
    </row>
    <row r="3254">
      <c r="A3254" s="118" t="s">
        <v>3507</v>
      </c>
      <c r="B3254" s="119">
        <v>43965.0</v>
      </c>
      <c r="C3254" s="120">
        <v>0.434</v>
      </c>
      <c r="D3254" s="118" t="s">
        <v>79</v>
      </c>
      <c r="E3254" s="121" t="s">
        <v>710</v>
      </c>
      <c r="F3254" s="39" t="str">
        <f t="shared" si="1"/>
        <v>PESurubim43965</v>
      </c>
      <c r="G3254" s="120">
        <v>0.434</v>
      </c>
    </row>
    <row r="3255">
      <c r="A3255" s="122" t="s">
        <v>3508</v>
      </c>
      <c r="B3255" s="123">
        <v>43965.0</v>
      </c>
      <c r="C3255" s="114">
        <v>0.389</v>
      </c>
      <c r="D3255" s="122" t="s">
        <v>79</v>
      </c>
      <c r="E3255" s="124" t="s">
        <v>710</v>
      </c>
      <c r="F3255" s="39" t="str">
        <f t="shared" si="1"/>
        <v>PETabira43965</v>
      </c>
      <c r="G3255" s="114">
        <v>0.389</v>
      </c>
    </row>
    <row r="3256">
      <c r="A3256" s="118" t="s">
        <v>3509</v>
      </c>
      <c r="B3256" s="119">
        <v>43965.0</v>
      </c>
      <c r="C3256" s="120">
        <v>0.48</v>
      </c>
      <c r="D3256" s="118" t="s">
        <v>79</v>
      </c>
      <c r="E3256" s="121" t="s">
        <v>710</v>
      </c>
      <c r="F3256" s="39" t="str">
        <f t="shared" si="1"/>
        <v>PETacaimbó43965</v>
      </c>
      <c r="G3256" s="120">
        <v>0.48</v>
      </c>
    </row>
    <row r="3257">
      <c r="A3257" s="122" t="s">
        <v>3510</v>
      </c>
      <c r="B3257" s="123">
        <v>43965.0</v>
      </c>
      <c r="C3257" s="114">
        <v>0.497</v>
      </c>
      <c r="D3257" s="122" t="s">
        <v>79</v>
      </c>
      <c r="E3257" s="124" t="s">
        <v>710</v>
      </c>
      <c r="F3257" s="39" t="str">
        <f t="shared" si="1"/>
        <v>PETacaratu43965</v>
      </c>
      <c r="G3257" s="114">
        <v>0.497</v>
      </c>
    </row>
    <row r="3258">
      <c r="A3258" s="118" t="s">
        <v>3511</v>
      </c>
      <c r="B3258" s="119">
        <v>43965.0</v>
      </c>
      <c r="C3258" s="120">
        <v>0.452</v>
      </c>
      <c r="D3258" s="118" t="s">
        <v>79</v>
      </c>
      <c r="E3258" s="121" t="s">
        <v>710</v>
      </c>
      <c r="F3258" s="39" t="str">
        <f t="shared" si="1"/>
        <v>PETamandaré43965</v>
      </c>
      <c r="G3258" s="120">
        <v>0.452</v>
      </c>
    </row>
    <row r="3259">
      <c r="A3259" s="122" t="s">
        <v>3512</v>
      </c>
      <c r="B3259" s="123">
        <v>43965.0</v>
      </c>
      <c r="C3259" s="114">
        <v>0.43</v>
      </c>
      <c r="D3259" s="122" t="s">
        <v>79</v>
      </c>
      <c r="E3259" s="124" t="s">
        <v>710</v>
      </c>
      <c r="F3259" s="39" t="str">
        <f t="shared" si="1"/>
        <v>PETaquaritinga do Norte43965</v>
      </c>
      <c r="G3259" s="114">
        <v>0.43</v>
      </c>
    </row>
    <row r="3260">
      <c r="A3260" s="118" t="s">
        <v>3513</v>
      </c>
      <c r="B3260" s="119">
        <v>43965.0</v>
      </c>
      <c r="C3260" s="120">
        <v>0.554</v>
      </c>
      <c r="D3260" s="118" t="s">
        <v>79</v>
      </c>
      <c r="E3260" s="121" t="s">
        <v>710</v>
      </c>
      <c r="F3260" s="39" t="str">
        <f t="shared" si="1"/>
        <v>PETerezinha43965</v>
      </c>
      <c r="G3260" s="120">
        <v>0.554</v>
      </c>
    </row>
    <row r="3261">
      <c r="A3261" s="122" t="s">
        <v>733</v>
      </c>
      <c r="B3261" s="123">
        <v>43965.0</v>
      </c>
      <c r="C3261" s="114">
        <v>0.446</v>
      </c>
      <c r="D3261" s="122" t="s">
        <v>79</v>
      </c>
      <c r="E3261" s="124" t="s">
        <v>710</v>
      </c>
      <c r="F3261" s="39" t="str">
        <f t="shared" si="1"/>
        <v>PETerra Nova43965</v>
      </c>
      <c r="G3261" s="114">
        <v>0.446</v>
      </c>
    </row>
    <row r="3262">
      <c r="A3262" s="118" t="s">
        <v>3514</v>
      </c>
      <c r="B3262" s="119">
        <v>43965.0</v>
      </c>
      <c r="C3262" s="120">
        <v>0.455</v>
      </c>
      <c r="D3262" s="118" t="s">
        <v>79</v>
      </c>
      <c r="E3262" s="121" t="s">
        <v>710</v>
      </c>
      <c r="F3262" s="39" t="str">
        <f t="shared" si="1"/>
        <v>PETimbaúba43965</v>
      </c>
      <c r="G3262" s="120">
        <v>0.455</v>
      </c>
    </row>
    <row r="3263">
      <c r="A3263" s="122" t="s">
        <v>3515</v>
      </c>
      <c r="B3263" s="123">
        <v>43965.0</v>
      </c>
      <c r="C3263" s="114">
        <v>0.424</v>
      </c>
      <c r="D3263" s="122" t="s">
        <v>79</v>
      </c>
      <c r="E3263" s="124" t="s">
        <v>710</v>
      </c>
      <c r="F3263" s="39" t="str">
        <f t="shared" si="1"/>
        <v>PEToritama43965</v>
      </c>
      <c r="G3263" s="114">
        <v>0.424</v>
      </c>
    </row>
    <row r="3264">
      <c r="A3264" s="118" t="s">
        <v>3516</v>
      </c>
      <c r="B3264" s="119">
        <v>43965.0</v>
      </c>
      <c r="C3264" s="120">
        <v>0.414</v>
      </c>
      <c r="D3264" s="118" t="s">
        <v>79</v>
      </c>
      <c r="E3264" s="121" t="s">
        <v>710</v>
      </c>
      <c r="F3264" s="39" t="str">
        <f t="shared" si="1"/>
        <v>PETracunhaém43965</v>
      </c>
      <c r="G3264" s="120">
        <v>0.414</v>
      </c>
    </row>
    <row r="3265">
      <c r="A3265" s="122" t="s">
        <v>1321</v>
      </c>
      <c r="B3265" s="123">
        <v>43965.0</v>
      </c>
      <c r="C3265" s="114">
        <v>0.397</v>
      </c>
      <c r="D3265" s="122" t="s">
        <v>79</v>
      </c>
      <c r="E3265" s="124" t="s">
        <v>710</v>
      </c>
      <c r="F3265" s="39" t="str">
        <f t="shared" si="1"/>
        <v>PETrindade43965</v>
      </c>
      <c r="G3265" s="114">
        <v>0.397</v>
      </c>
    </row>
    <row r="3266">
      <c r="A3266" s="118" t="s">
        <v>2965</v>
      </c>
      <c r="B3266" s="119">
        <v>43965.0</v>
      </c>
      <c r="C3266" s="120">
        <v>0.425</v>
      </c>
      <c r="D3266" s="118" t="s">
        <v>79</v>
      </c>
      <c r="E3266" s="121" t="s">
        <v>710</v>
      </c>
      <c r="F3266" s="39" t="str">
        <f t="shared" si="1"/>
        <v>PETriunfo43965</v>
      </c>
      <c r="G3266" s="120">
        <v>0.425</v>
      </c>
    </row>
    <row r="3267">
      <c r="A3267" s="122" t="s">
        <v>3517</v>
      </c>
      <c r="B3267" s="123">
        <v>43965.0</v>
      </c>
      <c r="C3267" s="114">
        <v>0.425</v>
      </c>
      <c r="D3267" s="122" t="s">
        <v>79</v>
      </c>
      <c r="E3267" s="124" t="s">
        <v>710</v>
      </c>
      <c r="F3267" s="39" t="str">
        <f t="shared" si="1"/>
        <v>PETupanatinga43965</v>
      </c>
      <c r="G3267" s="114">
        <v>0.425</v>
      </c>
    </row>
    <row r="3268">
      <c r="A3268" s="118" t="s">
        <v>3518</v>
      </c>
      <c r="B3268" s="119">
        <v>43965.0</v>
      </c>
      <c r="C3268" s="120">
        <v>0.356</v>
      </c>
      <c r="D3268" s="118" t="s">
        <v>79</v>
      </c>
      <c r="E3268" s="121" t="s">
        <v>710</v>
      </c>
      <c r="F3268" s="39" t="str">
        <f t="shared" si="1"/>
        <v>PETuparetama43965</v>
      </c>
      <c r="G3268" s="120">
        <v>0.356</v>
      </c>
    </row>
    <row r="3269">
      <c r="A3269" s="122" t="s">
        <v>3519</v>
      </c>
      <c r="B3269" s="123">
        <v>43965.0</v>
      </c>
      <c r="C3269" s="114">
        <v>0.452</v>
      </c>
      <c r="D3269" s="122" t="s">
        <v>79</v>
      </c>
      <c r="E3269" s="124" t="s">
        <v>710</v>
      </c>
      <c r="F3269" s="39" t="str">
        <f t="shared" si="1"/>
        <v>PEVenturosa43965</v>
      </c>
      <c r="G3269" s="114">
        <v>0.452</v>
      </c>
    </row>
    <row r="3270">
      <c r="A3270" s="118" t="s">
        <v>3521</v>
      </c>
      <c r="B3270" s="119">
        <v>43965.0</v>
      </c>
      <c r="C3270" s="120">
        <v>0.459</v>
      </c>
      <c r="D3270" s="118" t="s">
        <v>79</v>
      </c>
      <c r="E3270" s="121" t="s">
        <v>710</v>
      </c>
      <c r="F3270" s="39" t="str">
        <f t="shared" si="1"/>
        <v>PEVerdejante43965</v>
      </c>
      <c r="G3270" s="120">
        <v>0.459</v>
      </c>
    </row>
    <row r="3271">
      <c r="A3271" s="122" t="s">
        <v>3522</v>
      </c>
      <c r="B3271" s="123">
        <v>43965.0</v>
      </c>
      <c r="C3271" s="114">
        <v>0.478</v>
      </c>
      <c r="D3271" s="122" t="s">
        <v>79</v>
      </c>
      <c r="E3271" s="124" t="s">
        <v>710</v>
      </c>
      <c r="F3271" s="39" t="str">
        <f t="shared" si="1"/>
        <v>PEVertente do Lério43965</v>
      </c>
      <c r="G3271" s="114">
        <v>0.478</v>
      </c>
    </row>
    <row r="3272">
      <c r="A3272" s="118" t="s">
        <v>3523</v>
      </c>
      <c r="B3272" s="119">
        <v>43965.0</v>
      </c>
      <c r="C3272" s="120">
        <v>0.491</v>
      </c>
      <c r="D3272" s="118" t="s">
        <v>79</v>
      </c>
      <c r="E3272" s="121" t="s">
        <v>710</v>
      </c>
      <c r="F3272" s="39" t="str">
        <f t="shared" si="1"/>
        <v>PEVertentes43965</v>
      </c>
      <c r="G3272" s="120">
        <v>0.491</v>
      </c>
    </row>
    <row r="3273">
      <c r="A3273" s="122" t="s">
        <v>3524</v>
      </c>
      <c r="B3273" s="123">
        <v>43965.0</v>
      </c>
      <c r="C3273" s="114">
        <v>0.417</v>
      </c>
      <c r="D3273" s="122" t="s">
        <v>79</v>
      </c>
      <c r="E3273" s="124" t="s">
        <v>710</v>
      </c>
      <c r="F3273" s="39" t="str">
        <f t="shared" si="1"/>
        <v>PEVicência43965</v>
      </c>
      <c r="G3273" s="114">
        <v>0.417</v>
      </c>
    </row>
    <row r="3274">
      <c r="A3274" s="118" t="s">
        <v>3525</v>
      </c>
      <c r="B3274" s="119">
        <v>43965.0</v>
      </c>
      <c r="C3274" s="120">
        <v>0.429</v>
      </c>
      <c r="D3274" s="118" t="s">
        <v>79</v>
      </c>
      <c r="E3274" s="121" t="s">
        <v>710</v>
      </c>
      <c r="F3274" s="39" t="str">
        <f t="shared" si="1"/>
        <v>PEVitória de Santo Antão43965</v>
      </c>
      <c r="G3274" s="120">
        <v>0.429</v>
      </c>
    </row>
    <row r="3275">
      <c r="A3275" s="122" t="s">
        <v>3526</v>
      </c>
      <c r="B3275" s="123">
        <v>43965.0</v>
      </c>
      <c r="C3275" s="114">
        <v>0.473</v>
      </c>
      <c r="D3275" s="122" t="s">
        <v>79</v>
      </c>
      <c r="E3275" s="124" t="s">
        <v>710</v>
      </c>
      <c r="F3275" s="39" t="str">
        <f t="shared" si="1"/>
        <v>PEXexéu43965</v>
      </c>
      <c r="G3275" s="114">
        <v>0.473</v>
      </c>
    </row>
    <row r="3276">
      <c r="A3276" s="118" t="s">
        <v>3527</v>
      </c>
      <c r="B3276" s="119">
        <v>43965.0</v>
      </c>
      <c r="C3276" s="120">
        <v>0.5</v>
      </c>
      <c r="D3276" s="118" t="s">
        <v>85</v>
      </c>
      <c r="E3276" s="121" t="s">
        <v>710</v>
      </c>
      <c r="F3276" s="39" t="str">
        <f t="shared" si="1"/>
        <v>PIAcauã43965</v>
      </c>
      <c r="G3276" s="120">
        <v>0.5</v>
      </c>
    </row>
    <row r="3277">
      <c r="A3277" s="122" t="s">
        <v>3528</v>
      </c>
      <c r="B3277" s="123">
        <v>43965.0</v>
      </c>
      <c r="C3277" s="114">
        <v>0.364</v>
      </c>
      <c r="D3277" s="122" t="s">
        <v>85</v>
      </c>
      <c r="E3277" s="124" t="s">
        <v>710</v>
      </c>
      <c r="F3277" s="39" t="str">
        <f t="shared" si="1"/>
        <v>PIAgricolândia43965</v>
      </c>
      <c r="G3277" s="114">
        <v>0.364</v>
      </c>
    </row>
    <row r="3278">
      <c r="A3278" s="118" t="s">
        <v>99</v>
      </c>
      <c r="B3278" s="119">
        <v>43965.0</v>
      </c>
      <c r="C3278" s="120">
        <v>0.414</v>
      </c>
      <c r="D3278" s="118" t="s">
        <v>85</v>
      </c>
      <c r="E3278" s="121" t="s">
        <v>710</v>
      </c>
      <c r="F3278" s="39" t="str">
        <f t="shared" si="1"/>
        <v>PIÁgua Branca43965</v>
      </c>
      <c r="G3278" s="120">
        <v>0.414</v>
      </c>
    </row>
    <row r="3279">
      <c r="A3279" s="122" t="s">
        <v>3529</v>
      </c>
      <c r="B3279" s="123">
        <v>43965.0</v>
      </c>
      <c r="C3279" s="114">
        <v>0.395</v>
      </c>
      <c r="D3279" s="122" t="s">
        <v>85</v>
      </c>
      <c r="E3279" s="124" t="s">
        <v>710</v>
      </c>
      <c r="F3279" s="39" t="str">
        <f t="shared" si="1"/>
        <v>PIAlagoinha do Piauí43965</v>
      </c>
      <c r="G3279" s="114">
        <v>0.395</v>
      </c>
    </row>
    <row r="3280">
      <c r="A3280" s="118" t="s">
        <v>3530</v>
      </c>
      <c r="B3280" s="119">
        <v>43965.0</v>
      </c>
      <c r="C3280" s="120">
        <v>0.34</v>
      </c>
      <c r="D3280" s="118" t="s">
        <v>85</v>
      </c>
      <c r="E3280" s="121" t="s">
        <v>710</v>
      </c>
      <c r="F3280" s="39" t="str">
        <f t="shared" si="1"/>
        <v>PIAlegrete do Piauí43965</v>
      </c>
      <c r="G3280" s="120">
        <v>0.34</v>
      </c>
    </row>
    <row r="3281">
      <c r="A3281" s="122" t="s">
        <v>3531</v>
      </c>
      <c r="B3281" s="123">
        <v>43965.0</v>
      </c>
      <c r="C3281" s="114">
        <v>0.495</v>
      </c>
      <c r="D3281" s="122" t="s">
        <v>85</v>
      </c>
      <c r="E3281" s="124" t="s">
        <v>710</v>
      </c>
      <c r="F3281" s="39" t="str">
        <f t="shared" si="1"/>
        <v>PIAlto Longá43965</v>
      </c>
      <c r="G3281" s="114">
        <v>0.495</v>
      </c>
    </row>
    <row r="3282">
      <c r="A3282" s="118" t="s">
        <v>3532</v>
      </c>
      <c r="B3282" s="119">
        <v>43965.0</v>
      </c>
      <c r="C3282" s="120">
        <v>0.413</v>
      </c>
      <c r="D3282" s="118" t="s">
        <v>85</v>
      </c>
      <c r="E3282" s="121" t="s">
        <v>710</v>
      </c>
      <c r="F3282" s="39" t="str">
        <f t="shared" si="1"/>
        <v>PIAltos43965</v>
      </c>
      <c r="G3282" s="120">
        <v>0.413</v>
      </c>
    </row>
    <row r="3283">
      <c r="A3283" s="122" t="s">
        <v>3533</v>
      </c>
      <c r="B3283" s="123">
        <v>43965.0</v>
      </c>
      <c r="C3283" s="114">
        <v>0.367</v>
      </c>
      <c r="D3283" s="122" t="s">
        <v>85</v>
      </c>
      <c r="E3283" s="124" t="s">
        <v>710</v>
      </c>
      <c r="F3283" s="39" t="str">
        <f t="shared" si="1"/>
        <v>PIAlvorada do Gurgueia43965</v>
      </c>
      <c r="G3283" s="114">
        <v>0.367</v>
      </c>
    </row>
    <row r="3284">
      <c r="A3284" s="118" t="s">
        <v>3534</v>
      </c>
      <c r="B3284" s="119">
        <v>43965.0</v>
      </c>
      <c r="C3284" s="120">
        <v>0.396</v>
      </c>
      <c r="D3284" s="118" t="s">
        <v>85</v>
      </c>
      <c r="E3284" s="121" t="s">
        <v>710</v>
      </c>
      <c r="F3284" s="39" t="str">
        <f t="shared" si="1"/>
        <v>PIAmarante43965</v>
      </c>
      <c r="G3284" s="120">
        <v>0.396</v>
      </c>
    </row>
    <row r="3285">
      <c r="A3285" s="122" t="s">
        <v>3535</v>
      </c>
      <c r="B3285" s="123">
        <v>43965.0</v>
      </c>
      <c r="C3285" s="114">
        <v>0.488</v>
      </c>
      <c r="D3285" s="122" t="s">
        <v>85</v>
      </c>
      <c r="E3285" s="124" t="s">
        <v>710</v>
      </c>
      <c r="F3285" s="39" t="str">
        <f t="shared" si="1"/>
        <v>PIAngical do Piauí43965</v>
      </c>
      <c r="G3285" s="114">
        <v>0.488</v>
      </c>
    </row>
    <row r="3286">
      <c r="A3286" s="118" t="s">
        <v>3536</v>
      </c>
      <c r="B3286" s="119">
        <v>43965.0</v>
      </c>
      <c r="C3286" s="120">
        <v>0.427</v>
      </c>
      <c r="D3286" s="118" t="s">
        <v>85</v>
      </c>
      <c r="E3286" s="121" t="s">
        <v>710</v>
      </c>
      <c r="F3286" s="39" t="str">
        <f t="shared" si="1"/>
        <v>PIAnísio de Abreu43965</v>
      </c>
      <c r="G3286" s="120">
        <v>0.427</v>
      </c>
    </row>
    <row r="3287">
      <c r="A3287" s="122" t="s">
        <v>3537</v>
      </c>
      <c r="B3287" s="123">
        <v>43965.0</v>
      </c>
      <c r="C3287" s="114">
        <v>0.4</v>
      </c>
      <c r="D3287" s="122" t="s">
        <v>85</v>
      </c>
      <c r="E3287" s="124" t="s">
        <v>710</v>
      </c>
      <c r="F3287" s="39" t="str">
        <f t="shared" si="1"/>
        <v>PIAroazes43965</v>
      </c>
      <c r="G3287" s="114">
        <v>0.4</v>
      </c>
    </row>
    <row r="3288">
      <c r="A3288" s="118" t="s">
        <v>3538</v>
      </c>
      <c r="B3288" s="119">
        <v>43965.0</v>
      </c>
      <c r="C3288" s="120">
        <v>0.429</v>
      </c>
      <c r="D3288" s="118" t="s">
        <v>85</v>
      </c>
      <c r="E3288" s="121" t="s">
        <v>710</v>
      </c>
      <c r="F3288" s="39" t="str">
        <f t="shared" si="1"/>
        <v>PIAroeiras do Itaim43965</v>
      </c>
      <c r="G3288" s="120">
        <v>0.429</v>
      </c>
    </row>
    <row r="3289">
      <c r="A3289" s="122" t="s">
        <v>3539</v>
      </c>
      <c r="B3289" s="123">
        <v>43965.0</v>
      </c>
      <c r="C3289" s="114">
        <v>0.54</v>
      </c>
      <c r="D3289" s="122" t="s">
        <v>85</v>
      </c>
      <c r="E3289" s="124" t="s">
        <v>710</v>
      </c>
      <c r="F3289" s="39" t="str">
        <f t="shared" si="1"/>
        <v>PIArraial43965</v>
      </c>
      <c r="G3289" s="114">
        <v>0.54</v>
      </c>
    </row>
    <row r="3290">
      <c r="A3290" s="118" t="s">
        <v>3540</v>
      </c>
      <c r="B3290" s="119">
        <v>43965.0</v>
      </c>
      <c r="C3290" s="120">
        <v>0.366</v>
      </c>
      <c r="D3290" s="118" t="s">
        <v>85</v>
      </c>
      <c r="E3290" s="121" t="s">
        <v>710</v>
      </c>
      <c r="F3290" s="39" t="str">
        <f t="shared" si="1"/>
        <v>PIAssunção do Piauí43965</v>
      </c>
      <c r="G3290" s="120">
        <v>0.366</v>
      </c>
    </row>
    <row r="3291">
      <c r="A3291" s="122" t="s">
        <v>3541</v>
      </c>
      <c r="B3291" s="123">
        <v>43965.0</v>
      </c>
      <c r="C3291" s="114">
        <v>0.328</v>
      </c>
      <c r="D3291" s="122" t="s">
        <v>85</v>
      </c>
      <c r="E3291" s="124" t="s">
        <v>710</v>
      </c>
      <c r="F3291" s="39" t="str">
        <f t="shared" si="1"/>
        <v>PIAvelino Lopes43965</v>
      </c>
      <c r="G3291" s="114">
        <v>0.328</v>
      </c>
    </row>
    <row r="3292">
      <c r="A3292" s="118" t="s">
        <v>3542</v>
      </c>
      <c r="B3292" s="119">
        <v>43965.0</v>
      </c>
      <c r="C3292" s="120">
        <v>0.454</v>
      </c>
      <c r="D3292" s="118" t="s">
        <v>85</v>
      </c>
      <c r="E3292" s="121" t="s">
        <v>710</v>
      </c>
      <c r="F3292" s="39" t="str">
        <f t="shared" si="1"/>
        <v>PIBaixa Grande do Ribeiro43965</v>
      </c>
      <c r="G3292" s="120">
        <v>0.454</v>
      </c>
    </row>
    <row r="3293">
      <c r="A3293" s="122" t="s">
        <v>3543</v>
      </c>
      <c r="B3293" s="123">
        <v>43965.0</v>
      </c>
      <c r="C3293" s="114">
        <v>0.422</v>
      </c>
      <c r="D3293" s="122" t="s">
        <v>85</v>
      </c>
      <c r="E3293" s="124" t="s">
        <v>710</v>
      </c>
      <c r="F3293" s="39" t="str">
        <f t="shared" si="1"/>
        <v>PIBarra d'Alcântara43965</v>
      </c>
      <c r="G3293" s="114">
        <v>0.422</v>
      </c>
    </row>
    <row r="3294">
      <c r="A3294" s="118" t="s">
        <v>3544</v>
      </c>
      <c r="B3294" s="119">
        <v>43965.0</v>
      </c>
      <c r="C3294" s="120">
        <v>0.417</v>
      </c>
      <c r="D3294" s="118" t="s">
        <v>85</v>
      </c>
      <c r="E3294" s="121" t="s">
        <v>710</v>
      </c>
      <c r="F3294" s="39" t="str">
        <f t="shared" si="1"/>
        <v>PIBarras43965</v>
      </c>
      <c r="G3294" s="120">
        <v>0.417</v>
      </c>
    </row>
    <row r="3295">
      <c r="A3295" s="122" t="s">
        <v>3545</v>
      </c>
      <c r="B3295" s="123">
        <v>43965.0</v>
      </c>
      <c r="C3295" s="114">
        <v>0.5</v>
      </c>
      <c r="D3295" s="122" t="s">
        <v>85</v>
      </c>
      <c r="E3295" s="124" t="s">
        <v>710</v>
      </c>
      <c r="F3295" s="39" t="str">
        <f t="shared" si="1"/>
        <v>PIBarreiras do Piauí43965</v>
      </c>
      <c r="G3295" s="114">
        <v>0.5</v>
      </c>
    </row>
    <row r="3296">
      <c r="A3296" s="118" t="s">
        <v>3546</v>
      </c>
      <c r="B3296" s="119">
        <v>43965.0</v>
      </c>
      <c r="C3296" s="120">
        <v>0.526</v>
      </c>
      <c r="D3296" s="118" t="s">
        <v>85</v>
      </c>
      <c r="E3296" s="121" t="s">
        <v>710</v>
      </c>
      <c r="F3296" s="39" t="str">
        <f t="shared" si="1"/>
        <v>PIBarro Duro43965</v>
      </c>
      <c r="G3296" s="120">
        <v>0.526</v>
      </c>
    </row>
    <row r="3297">
      <c r="A3297" s="122" t="s">
        <v>113</v>
      </c>
      <c r="B3297" s="123">
        <v>43965.0</v>
      </c>
      <c r="C3297" s="114">
        <v>0.503</v>
      </c>
      <c r="D3297" s="122" t="s">
        <v>85</v>
      </c>
      <c r="E3297" s="124" t="s">
        <v>710</v>
      </c>
      <c r="F3297" s="39" t="str">
        <f t="shared" si="1"/>
        <v>PIBatalha43965</v>
      </c>
      <c r="G3297" s="114">
        <v>0.503</v>
      </c>
    </row>
    <row r="3298">
      <c r="A3298" s="118" t="s">
        <v>3547</v>
      </c>
      <c r="B3298" s="119">
        <v>43965.0</v>
      </c>
      <c r="C3298" s="120">
        <v>0.417</v>
      </c>
      <c r="D3298" s="118" t="s">
        <v>85</v>
      </c>
      <c r="E3298" s="121" t="s">
        <v>710</v>
      </c>
      <c r="F3298" s="39" t="str">
        <f t="shared" si="1"/>
        <v>PIBela Vista do Piauí43965</v>
      </c>
      <c r="G3298" s="120">
        <v>0.417</v>
      </c>
    </row>
    <row r="3299">
      <c r="A3299" s="122" t="s">
        <v>3548</v>
      </c>
      <c r="B3299" s="123">
        <v>43965.0</v>
      </c>
      <c r="C3299" s="114">
        <v>0.364</v>
      </c>
      <c r="D3299" s="122" t="s">
        <v>85</v>
      </c>
      <c r="E3299" s="124" t="s">
        <v>710</v>
      </c>
      <c r="F3299" s="39" t="str">
        <f t="shared" si="1"/>
        <v>PIBeneditinos43965</v>
      </c>
      <c r="G3299" s="114">
        <v>0.364</v>
      </c>
    </row>
    <row r="3300">
      <c r="A3300" s="118" t="s">
        <v>3549</v>
      </c>
      <c r="B3300" s="119">
        <v>43965.0</v>
      </c>
      <c r="C3300" s="120">
        <v>0.411</v>
      </c>
      <c r="D3300" s="118" t="s">
        <v>85</v>
      </c>
      <c r="E3300" s="121" t="s">
        <v>710</v>
      </c>
      <c r="F3300" s="39" t="str">
        <f t="shared" si="1"/>
        <v>PIBertolínia43965</v>
      </c>
      <c r="G3300" s="120">
        <v>0.411</v>
      </c>
    </row>
    <row r="3301">
      <c r="A3301" s="122" t="s">
        <v>3550</v>
      </c>
      <c r="B3301" s="123">
        <v>43965.0</v>
      </c>
      <c r="C3301" s="114">
        <v>0.383</v>
      </c>
      <c r="D3301" s="122" t="s">
        <v>85</v>
      </c>
      <c r="E3301" s="124" t="s">
        <v>710</v>
      </c>
      <c r="F3301" s="39" t="str">
        <f t="shared" si="1"/>
        <v>PIBetânia do Piauí43965</v>
      </c>
      <c r="G3301" s="114">
        <v>0.383</v>
      </c>
    </row>
    <row r="3302">
      <c r="A3302" s="118" t="s">
        <v>3551</v>
      </c>
      <c r="B3302" s="119">
        <v>43965.0</v>
      </c>
      <c r="C3302" s="120">
        <v>0.606</v>
      </c>
      <c r="D3302" s="118" t="s">
        <v>85</v>
      </c>
      <c r="E3302" s="121" t="s">
        <v>710</v>
      </c>
      <c r="F3302" s="39" t="str">
        <f t="shared" si="1"/>
        <v>PIBoa Hora43965</v>
      </c>
      <c r="G3302" s="120">
        <v>0.606</v>
      </c>
    </row>
    <row r="3303">
      <c r="A3303" s="122" t="s">
        <v>3553</v>
      </c>
      <c r="B3303" s="123">
        <v>43965.0</v>
      </c>
      <c r="C3303" s="114">
        <v>0.333</v>
      </c>
      <c r="D3303" s="122" t="s">
        <v>85</v>
      </c>
      <c r="E3303" s="124" t="s">
        <v>710</v>
      </c>
      <c r="F3303" s="39" t="str">
        <f t="shared" si="1"/>
        <v>PIBocaina43965</v>
      </c>
      <c r="G3303" s="114">
        <v>0.333</v>
      </c>
    </row>
    <row r="3304">
      <c r="A3304" s="118" t="s">
        <v>2740</v>
      </c>
      <c r="B3304" s="119">
        <v>43965.0</v>
      </c>
      <c r="C3304" s="120">
        <v>0.385</v>
      </c>
      <c r="D3304" s="118" t="s">
        <v>85</v>
      </c>
      <c r="E3304" s="121" t="s">
        <v>710</v>
      </c>
      <c r="F3304" s="39" t="str">
        <f t="shared" si="1"/>
        <v>PIBom Jesus43965</v>
      </c>
      <c r="G3304" s="120">
        <v>0.385</v>
      </c>
    </row>
    <row r="3305">
      <c r="A3305" s="122" t="s">
        <v>3554</v>
      </c>
      <c r="B3305" s="123">
        <v>43965.0</v>
      </c>
      <c r="C3305" s="114">
        <v>0.413</v>
      </c>
      <c r="D3305" s="122" t="s">
        <v>85</v>
      </c>
      <c r="E3305" s="124" t="s">
        <v>710</v>
      </c>
      <c r="F3305" s="39" t="str">
        <f t="shared" si="1"/>
        <v>PIBom Princípio do Piauí43965</v>
      </c>
      <c r="G3305" s="114">
        <v>0.413</v>
      </c>
    </row>
    <row r="3306">
      <c r="A3306" s="118" t="s">
        <v>3555</v>
      </c>
      <c r="B3306" s="119">
        <v>43965.0</v>
      </c>
      <c r="C3306" s="120">
        <v>0.333</v>
      </c>
      <c r="D3306" s="118" t="s">
        <v>85</v>
      </c>
      <c r="E3306" s="121" t="s">
        <v>710</v>
      </c>
      <c r="F3306" s="39" t="str">
        <f t="shared" si="1"/>
        <v>PIBonfim do Piauí43965</v>
      </c>
      <c r="G3306" s="120">
        <v>0.333</v>
      </c>
    </row>
    <row r="3307">
      <c r="A3307" s="122" t="s">
        <v>3556</v>
      </c>
      <c r="B3307" s="123">
        <v>43965.0</v>
      </c>
      <c r="C3307" s="114">
        <v>0.489</v>
      </c>
      <c r="D3307" s="122" t="s">
        <v>85</v>
      </c>
      <c r="E3307" s="124" t="s">
        <v>710</v>
      </c>
      <c r="F3307" s="39" t="str">
        <f t="shared" si="1"/>
        <v>PIBoqueirão do Piauí43965</v>
      </c>
      <c r="G3307" s="114">
        <v>0.489</v>
      </c>
    </row>
    <row r="3308">
      <c r="A3308" s="118" t="s">
        <v>3557</v>
      </c>
      <c r="B3308" s="119">
        <v>43965.0</v>
      </c>
      <c r="C3308" s="120">
        <v>0.614</v>
      </c>
      <c r="D3308" s="118" t="s">
        <v>85</v>
      </c>
      <c r="E3308" s="121" t="s">
        <v>710</v>
      </c>
      <c r="F3308" s="39" t="str">
        <f t="shared" si="1"/>
        <v>PIBrasileira43965</v>
      </c>
      <c r="G3308" s="120">
        <v>0.614</v>
      </c>
    </row>
    <row r="3309">
      <c r="A3309" s="122" t="s">
        <v>3558</v>
      </c>
      <c r="B3309" s="123">
        <v>43965.0</v>
      </c>
      <c r="C3309" s="114">
        <v>0.3</v>
      </c>
      <c r="D3309" s="122" t="s">
        <v>85</v>
      </c>
      <c r="E3309" s="124" t="s">
        <v>710</v>
      </c>
      <c r="F3309" s="39" t="str">
        <f t="shared" si="1"/>
        <v>PIBrejo do Piauí43965</v>
      </c>
      <c r="G3309" s="114">
        <v>0.3</v>
      </c>
    </row>
    <row r="3310">
      <c r="A3310" s="118" t="s">
        <v>3559</v>
      </c>
      <c r="B3310" s="119">
        <v>43965.0</v>
      </c>
      <c r="C3310" s="120">
        <v>0.473</v>
      </c>
      <c r="D3310" s="118" t="s">
        <v>85</v>
      </c>
      <c r="E3310" s="121" t="s">
        <v>710</v>
      </c>
      <c r="F3310" s="39" t="str">
        <f t="shared" si="1"/>
        <v>PIBuriti dos Lopes43965</v>
      </c>
      <c r="G3310" s="120">
        <v>0.473</v>
      </c>
    </row>
    <row r="3311">
      <c r="A3311" s="122" t="s">
        <v>3560</v>
      </c>
      <c r="B3311" s="123">
        <v>43965.0</v>
      </c>
      <c r="C3311" s="114">
        <v>0.462</v>
      </c>
      <c r="D3311" s="122" t="s">
        <v>85</v>
      </c>
      <c r="E3311" s="124" t="s">
        <v>710</v>
      </c>
      <c r="F3311" s="39" t="str">
        <f t="shared" si="1"/>
        <v>PIBuriti dos Montes43965</v>
      </c>
      <c r="G3311" s="114">
        <v>0.462</v>
      </c>
    </row>
    <row r="3312">
      <c r="A3312" s="118" t="s">
        <v>3561</v>
      </c>
      <c r="B3312" s="119">
        <v>43965.0</v>
      </c>
      <c r="C3312" s="120">
        <v>0.436</v>
      </c>
      <c r="D3312" s="118" t="s">
        <v>85</v>
      </c>
      <c r="E3312" s="121" t="s">
        <v>710</v>
      </c>
      <c r="F3312" s="39" t="str">
        <f t="shared" si="1"/>
        <v>PICabeceiras do Piauí43965</v>
      </c>
      <c r="G3312" s="120">
        <v>0.436</v>
      </c>
    </row>
    <row r="3313">
      <c r="A3313" s="122" t="s">
        <v>3562</v>
      </c>
      <c r="B3313" s="123">
        <v>43965.0</v>
      </c>
      <c r="C3313" s="114">
        <v>0.304</v>
      </c>
      <c r="D3313" s="122" t="s">
        <v>85</v>
      </c>
      <c r="E3313" s="124" t="s">
        <v>710</v>
      </c>
      <c r="F3313" s="39" t="str">
        <f t="shared" si="1"/>
        <v>PICajazeiras do Piauí43965</v>
      </c>
      <c r="G3313" s="114">
        <v>0.304</v>
      </c>
    </row>
    <row r="3314">
      <c r="A3314" s="118" t="s">
        <v>3563</v>
      </c>
      <c r="B3314" s="119">
        <v>43965.0</v>
      </c>
      <c r="C3314" s="120">
        <v>0.483</v>
      </c>
      <c r="D3314" s="118" t="s">
        <v>85</v>
      </c>
      <c r="E3314" s="121" t="s">
        <v>710</v>
      </c>
      <c r="F3314" s="39" t="str">
        <f t="shared" si="1"/>
        <v>PICajueiro da Praia43965</v>
      </c>
      <c r="G3314" s="120">
        <v>0.483</v>
      </c>
    </row>
    <row r="3315">
      <c r="A3315" s="122" t="s">
        <v>3564</v>
      </c>
      <c r="B3315" s="123">
        <v>43965.0</v>
      </c>
      <c r="C3315" s="114">
        <v>0.515</v>
      </c>
      <c r="D3315" s="122" t="s">
        <v>85</v>
      </c>
      <c r="E3315" s="124" t="s">
        <v>710</v>
      </c>
      <c r="F3315" s="39" t="str">
        <f t="shared" si="1"/>
        <v>PICaldeirão Grande do Piauí43965</v>
      </c>
      <c r="G3315" s="114">
        <v>0.515</v>
      </c>
    </row>
    <row r="3316">
      <c r="A3316" s="118" t="s">
        <v>3565</v>
      </c>
      <c r="B3316" s="119">
        <v>43965.0</v>
      </c>
      <c r="C3316" s="120">
        <v>0.517</v>
      </c>
      <c r="D3316" s="118" t="s">
        <v>85</v>
      </c>
      <c r="E3316" s="121" t="s">
        <v>710</v>
      </c>
      <c r="F3316" s="39" t="str">
        <f t="shared" si="1"/>
        <v>PICampinas do Piauí43965</v>
      </c>
      <c r="G3316" s="120">
        <v>0.517</v>
      </c>
    </row>
    <row r="3317">
      <c r="A3317" s="122" t="s">
        <v>3566</v>
      </c>
      <c r="B3317" s="123">
        <v>43965.0</v>
      </c>
      <c r="C3317" s="114">
        <v>0.483</v>
      </c>
      <c r="D3317" s="122" t="s">
        <v>85</v>
      </c>
      <c r="E3317" s="124" t="s">
        <v>710</v>
      </c>
      <c r="F3317" s="39" t="str">
        <f t="shared" si="1"/>
        <v>PICampo Alegre do Fidalgo43965</v>
      </c>
      <c r="G3317" s="114">
        <v>0.483</v>
      </c>
    </row>
    <row r="3318">
      <c r="A3318" s="118" t="s">
        <v>3567</v>
      </c>
      <c r="B3318" s="119">
        <v>43965.0</v>
      </c>
      <c r="C3318" s="120">
        <v>0.458</v>
      </c>
      <c r="D3318" s="118" t="s">
        <v>85</v>
      </c>
      <c r="E3318" s="121" t="s">
        <v>710</v>
      </c>
      <c r="F3318" s="39" t="str">
        <f t="shared" si="1"/>
        <v>PICampo Grande do Piauí43965</v>
      </c>
      <c r="G3318" s="120">
        <v>0.458</v>
      </c>
    </row>
    <row r="3319">
      <c r="A3319" s="122" t="s">
        <v>3568</v>
      </c>
      <c r="B3319" s="123">
        <v>43965.0</v>
      </c>
      <c r="C3319" s="114">
        <v>0.419</v>
      </c>
      <c r="D3319" s="122" t="s">
        <v>85</v>
      </c>
      <c r="E3319" s="124" t="s">
        <v>710</v>
      </c>
      <c r="F3319" s="39" t="str">
        <f t="shared" si="1"/>
        <v>PICampo Largo do Piauí43965</v>
      </c>
      <c r="G3319" s="114">
        <v>0.419</v>
      </c>
    </row>
    <row r="3320">
      <c r="A3320" s="118" t="s">
        <v>3569</v>
      </c>
      <c r="B3320" s="119">
        <v>43965.0</v>
      </c>
      <c r="C3320" s="120">
        <v>0.385</v>
      </c>
      <c r="D3320" s="118" t="s">
        <v>85</v>
      </c>
      <c r="E3320" s="121" t="s">
        <v>710</v>
      </c>
      <c r="F3320" s="39" t="str">
        <f t="shared" si="1"/>
        <v>PICampo Maior43965</v>
      </c>
      <c r="G3320" s="120">
        <v>0.385</v>
      </c>
    </row>
    <row r="3321">
      <c r="A3321" s="122" t="s">
        <v>3570</v>
      </c>
      <c r="B3321" s="123">
        <v>43965.0</v>
      </c>
      <c r="C3321" s="114">
        <v>0.31</v>
      </c>
      <c r="D3321" s="122" t="s">
        <v>85</v>
      </c>
      <c r="E3321" s="124" t="s">
        <v>710</v>
      </c>
      <c r="F3321" s="39" t="str">
        <f t="shared" si="1"/>
        <v>PICanavieira43965</v>
      </c>
      <c r="G3321" s="114">
        <v>0.31</v>
      </c>
    </row>
    <row r="3322">
      <c r="A3322" s="118" t="s">
        <v>3571</v>
      </c>
      <c r="B3322" s="119">
        <v>43965.0</v>
      </c>
      <c r="C3322" s="120">
        <v>0.379</v>
      </c>
      <c r="D3322" s="118" t="s">
        <v>85</v>
      </c>
      <c r="E3322" s="121" t="s">
        <v>710</v>
      </c>
      <c r="F3322" s="39" t="str">
        <f t="shared" si="1"/>
        <v>PICanto do Buriti43965</v>
      </c>
      <c r="G3322" s="120">
        <v>0.379</v>
      </c>
    </row>
    <row r="3323">
      <c r="A3323" s="122" t="s">
        <v>3572</v>
      </c>
      <c r="B3323" s="123">
        <v>43965.0</v>
      </c>
      <c r="C3323" s="114">
        <v>0.521</v>
      </c>
      <c r="D3323" s="122" t="s">
        <v>85</v>
      </c>
      <c r="E3323" s="124" t="s">
        <v>710</v>
      </c>
      <c r="F3323" s="39" t="str">
        <f t="shared" si="1"/>
        <v>PICapitão de Campos43965</v>
      </c>
      <c r="G3323" s="114">
        <v>0.521</v>
      </c>
    </row>
    <row r="3324">
      <c r="A3324" s="118" t="s">
        <v>3573</v>
      </c>
      <c r="B3324" s="119">
        <v>43965.0</v>
      </c>
      <c r="C3324" s="120">
        <v>0.289</v>
      </c>
      <c r="D3324" s="118" t="s">
        <v>85</v>
      </c>
      <c r="E3324" s="121" t="s">
        <v>710</v>
      </c>
      <c r="F3324" s="39" t="str">
        <f t="shared" si="1"/>
        <v>PICapitão Gervásio Oliveira43965</v>
      </c>
      <c r="G3324" s="120">
        <v>0.289</v>
      </c>
    </row>
    <row r="3325">
      <c r="A3325" s="122" t="s">
        <v>1685</v>
      </c>
      <c r="B3325" s="123">
        <v>43965.0</v>
      </c>
      <c r="C3325" s="114">
        <v>0.347</v>
      </c>
      <c r="D3325" s="122" t="s">
        <v>85</v>
      </c>
      <c r="E3325" s="124" t="s">
        <v>710</v>
      </c>
      <c r="F3325" s="39" t="str">
        <f t="shared" si="1"/>
        <v>PICaracol43965</v>
      </c>
      <c r="G3325" s="114">
        <v>0.347</v>
      </c>
    </row>
    <row r="3326">
      <c r="A3326" s="118" t="s">
        <v>3574</v>
      </c>
      <c r="B3326" s="119">
        <v>43965.0</v>
      </c>
      <c r="C3326" s="120">
        <v>0.647</v>
      </c>
      <c r="D3326" s="118" t="s">
        <v>85</v>
      </c>
      <c r="E3326" s="121" t="s">
        <v>710</v>
      </c>
      <c r="F3326" s="39" t="str">
        <f t="shared" si="1"/>
        <v>PICaraúbas do Piauí43965</v>
      </c>
      <c r="G3326" s="120">
        <v>0.647</v>
      </c>
    </row>
    <row r="3327">
      <c r="A3327" s="122" t="s">
        <v>3575</v>
      </c>
      <c r="B3327" s="123">
        <v>43965.0</v>
      </c>
      <c r="C3327" s="114">
        <v>0.356</v>
      </c>
      <c r="D3327" s="122" t="s">
        <v>85</v>
      </c>
      <c r="E3327" s="124" t="s">
        <v>710</v>
      </c>
      <c r="F3327" s="39" t="str">
        <f t="shared" si="1"/>
        <v>PICaridade do Piauí43965</v>
      </c>
      <c r="G3327" s="114">
        <v>0.356</v>
      </c>
    </row>
    <row r="3328">
      <c r="A3328" s="118" t="s">
        <v>3576</v>
      </c>
      <c r="B3328" s="119">
        <v>43965.0</v>
      </c>
      <c r="C3328" s="120">
        <v>0.445</v>
      </c>
      <c r="D3328" s="118" t="s">
        <v>85</v>
      </c>
      <c r="E3328" s="121" t="s">
        <v>710</v>
      </c>
      <c r="F3328" s="39" t="str">
        <f t="shared" si="1"/>
        <v>PICastelo do Piauí43965</v>
      </c>
      <c r="G3328" s="120">
        <v>0.445</v>
      </c>
    </row>
    <row r="3329">
      <c r="A3329" s="122" t="s">
        <v>3577</v>
      </c>
      <c r="B3329" s="123">
        <v>43965.0</v>
      </c>
      <c r="C3329" s="114">
        <v>0.5</v>
      </c>
      <c r="D3329" s="122" t="s">
        <v>85</v>
      </c>
      <c r="E3329" s="124" t="s">
        <v>710</v>
      </c>
      <c r="F3329" s="39" t="str">
        <f t="shared" si="1"/>
        <v>PICaxingó43965</v>
      </c>
      <c r="G3329" s="114">
        <v>0.5</v>
      </c>
    </row>
    <row r="3330">
      <c r="A3330" s="118" t="s">
        <v>3578</v>
      </c>
      <c r="B3330" s="119">
        <v>43965.0</v>
      </c>
      <c r="C3330" s="120">
        <v>0.459</v>
      </c>
      <c r="D3330" s="118" t="s">
        <v>85</v>
      </c>
      <c r="E3330" s="121" t="s">
        <v>710</v>
      </c>
      <c r="F3330" s="39" t="str">
        <f t="shared" si="1"/>
        <v>PICocal43965</v>
      </c>
      <c r="G3330" s="120">
        <v>0.459</v>
      </c>
    </row>
    <row r="3331">
      <c r="A3331" s="122" t="s">
        <v>3579</v>
      </c>
      <c r="B3331" s="123">
        <v>43965.0</v>
      </c>
      <c r="C3331" s="114">
        <v>0.478</v>
      </c>
      <c r="D3331" s="122" t="s">
        <v>85</v>
      </c>
      <c r="E3331" s="124" t="s">
        <v>710</v>
      </c>
      <c r="F3331" s="39" t="str">
        <f t="shared" si="1"/>
        <v>PICocal de Telha43965</v>
      </c>
      <c r="G3331" s="114">
        <v>0.478</v>
      </c>
    </row>
    <row r="3332">
      <c r="A3332" s="118" t="s">
        <v>3580</v>
      </c>
      <c r="B3332" s="119">
        <v>43965.0</v>
      </c>
      <c r="C3332" s="120">
        <v>0.407</v>
      </c>
      <c r="D3332" s="118" t="s">
        <v>85</v>
      </c>
      <c r="E3332" s="121" t="s">
        <v>710</v>
      </c>
      <c r="F3332" s="39" t="str">
        <f t="shared" si="1"/>
        <v>PICocal dos Alves43965</v>
      </c>
      <c r="G3332" s="120">
        <v>0.407</v>
      </c>
    </row>
    <row r="3333">
      <c r="A3333" s="122" t="s">
        <v>3581</v>
      </c>
      <c r="B3333" s="123">
        <v>43965.0</v>
      </c>
      <c r="C3333" s="114">
        <v>0.365</v>
      </c>
      <c r="D3333" s="122" t="s">
        <v>85</v>
      </c>
      <c r="E3333" s="124" t="s">
        <v>710</v>
      </c>
      <c r="F3333" s="39" t="str">
        <f t="shared" si="1"/>
        <v>PICoivaras43965</v>
      </c>
      <c r="G3333" s="114">
        <v>0.365</v>
      </c>
    </row>
    <row r="3334">
      <c r="A3334" s="118" t="s">
        <v>3582</v>
      </c>
      <c r="B3334" s="119">
        <v>43965.0</v>
      </c>
      <c r="C3334" s="120">
        <v>0.312</v>
      </c>
      <c r="D3334" s="118" t="s">
        <v>85</v>
      </c>
      <c r="E3334" s="121" t="s">
        <v>710</v>
      </c>
      <c r="F3334" s="39" t="str">
        <f t="shared" si="1"/>
        <v>PIColônia do Gurgueia43965</v>
      </c>
      <c r="G3334" s="120">
        <v>0.312</v>
      </c>
    </row>
    <row r="3335">
      <c r="A3335" s="122" t="s">
        <v>3583</v>
      </c>
      <c r="B3335" s="123">
        <v>43965.0</v>
      </c>
      <c r="C3335" s="114">
        <v>0.421</v>
      </c>
      <c r="D3335" s="122" t="s">
        <v>85</v>
      </c>
      <c r="E3335" s="124" t="s">
        <v>710</v>
      </c>
      <c r="F3335" s="39" t="str">
        <f t="shared" si="1"/>
        <v>PIColônia do Piauí43965</v>
      </c>
      <c r="G3335" s="114">
        <v>0.421</v>
      </c>
    </row>
    <row r="3336">
      <c r="A3336" s="118" t="s">
        <v>3584</v>
      </c>
      <c r="B3336" s="119">
        <v>43965.0</v>
      </c>
      <c r="C3336" s="120">
        <v>0.432</v>
      </c>
      <c r="D3336" s="118" t="s">
        <v>85</v>
      </c>
      <c r="E3336" s="121" t="s">
        <v>710</v>
      </c>
      <c r="F3336" s="39" t="str">
        <f t="shared" si="1"/>
        <v>PIConceição do Canindé43965</v>
      </c>
      <c r="G3336" s="120">
        <v>0.432</v>
      </c>
    </row>
    <row r="3337">
      <c r="A3337" s="122" t="s">
        <v>3585</v>
      </c>
      <c r="B3337" s="123">
        <v>43965.0</v>
      </c>
      <c r="C3337" s="114">
        <v>0.4</v>
      </c>
      <c r="D3337" s="122" t="s">
        <v>85</v>
      </c>
      <c r="E3337" s="124" t="s">
        <v>710</v>
      </c>
      <c r="F3337" s="39" t="str">
        <f t="shared" si="1"/>
        <v>PICoronel José Dias43965</v>
      </c>
      <c r="G3337" s="114">
        <v>0.4</v>
      </c>
    </row>
    <row r="3338">
      <c r="A3338" s="118" t="s">
        <v>3586</v>
      </c>
      <c r="B3338" s="119">
        <v>43965.0</v>
      </c>
      <c r="C3338" s="120">
        <v>0.383</v>
      </c>
      <c r="D3338" s="118" t="s">
        <v>85</v>
      </c>
      <c r="E3338" s="121" t="s">
        <v>710</v>
      </c>
      <c r="F3338" s="39" t="str">
        <f t="shared" si="1"/>
        <v>PICorrente43965</v>
      </c>
      <c r="G3338" s="120">
        <v>0.383</v>
      </c>
    </row>
    <row r="3339">
      <c r="A3339" s="122" t="s">
        <v>3587</v>
      </c>
      <c r="B3339" s="123">
        <v>43965.0</v>
      </c>
      <c r="C3339" s="114">
        <v>0.422</v>
      </c>
      <c r="D3339" s="122" t="s">
        <v>85</v>
      </c>
      <c r="E3339" s="124" t="s">
        <v>710</v>
      </c>
      <c r="F3339" s="39" t="str">
        <f t="shared" si="1"/>
        <v>PICristalândia do Piauí43965</v>
      </c>
      <c r="G3339" s="114">
        <v>0.422</v>
      </c>
    </row>
    <row r="3340">
      <c r="A3340" s="118" t="s">
        <v>3588</v>
      </c>
      <c r="B3340" s="119">
        <v>43965.0</v>
      </c>
      <c r="C3340" s="120">
        <v>0.411</v>
      </c>
      <c r="D3340" s="118" t="s">
        <v>85</v>
      </c>
      <c r="E3340" s="121" t="s">
        <v>710</v>
      </c>
      <c r="F3340" s="39" t="str">
        <f t="shared" si="1"/>
        <v>PICristino Castro43965</v>
      </c>
      <c r="G3340" s="120">
        <v>0.411</v>
      </c>
    </row>
    <row r="3341">
      <c r="A3341" s="122" t="s">
        <v>3589</v>
      </c>
      <c r="B3341" s="123">
        <v>43965.0</v>
      </c>
      <c r="C3341" s="114">
        <v>0.412</v>
      </c>
      <c r="D3341" s="122" t="s">
        <v>85</v>
      </c>
      <c r="E3341" s="124" t="s">
        <v>710</v>
      </c>
      <c r="F3341" s="39" t="str">
        <f t="shared" si="1"/>
        <v>PICurimatá43965</v>
      </c>
      <c r="G3341" s="114">
        <v>0.412</v>
      </c>
    </row>
    <row r="3342">
      <c r="A3342" s="118" t="s">
        <v>3590</v>
      </c>
      <c r="B3342" s="119">
        <v>43965.0</v>
      </c>
      <c r="C3342" s="120">
        <v>0.392</v>
      </c>
      <c r="D3342" s="118" t="s">
        <v>85</v>
      </c>
      <c r="E3342" s="121" t="s">
        <v>710</v>
      </c>
      <c r="F3342" s="39" t="str">
        <f t="shared" si="1"/>
        <v>PICurrais43965</v>
      </c>
      <c r="G3342" s="120">
        <v>0.392</v>
      </c>
    </row>
    <row r="3343">
      <c r="A3343" s="122" t="s">
        <v>3591</v>
      </c>
      <c r="B3343" s="123">
        <v>43965.0</v>
      </c>
      <c r="C3343" s="114">
        <v>0.5</v>
      </c>
      <c r="D3343" s="122" t="s">
        <v>85</v>
      </c>
      <c r="E3343" s="124" t="s">
        <v>710</v>
      </c>
      <c r="F3343" s="39" t="str">
        <f t="shared" si="1"/>
        <v>PICurral Novo do Piauí43965</v>
      </c>
      <c r="G3343" s="114">
        <v>0.5</v>
      </c>
    </row>
    <row r="3344">
      <c r="A3344" s="118" t="s">
        <v>3592</v>
      </c>
      <c r="B3344" s="119">
        <v>43965.0</v>
      </c>
      <c r="C3344" s="120">
        <v>0.413</v>
      </c>
      <c r="D3344" s="118" t="s">
        <v>85</v>
      </c>
      <c r="E3344" s="121" t="s">
        <v>710</v>
      </c>
      <c r="F3344" s="39" t="str">
        <f t="shared" si="1"/>
        <v>PICurralinhos43965</v>
      </c>
      <c r="G3344" s="120">
        <v>0.413</v>
      </c>
    </row>
    <row r="3345">
      <c r="A3345" s="122" t="s">
        <v>3593</v>
      </c>
      <c r="B3345" s="123">
        <v>43965.0</v>
      </c>
      <c r="C3345" s="114">
        <v>0.414</v>
      </c>
      <c r="D3345" s="122" t="s">
        <v>85</v>
      </c>
      <c r="E3345" s="124" t="s">
        <v>710</v>
      </c>
      <c r="F3345" s="39" t="str">
        <f t="shared" si="1"/>
        <v>PIDemerval Lobão43965</v>
      </c>
      <c r="G3345" s="114">
        <v>0.414</v>
      </c>
    </row>
    <row r="3346">
      <c r="A3346" s="118" t="s">
        <v>3594</v>
      </c>
      <c r="B3346" s="119">
        <v>43965.0</v>
      </c>
      <c r="C3346" s="120">
        <v>0.406</v>
      </c>
      <c r="D3346" s="118" t="s">
        <v>85</v>
      </c>
      <c r="E3346" s="121" t="s">
        <v>710</v>
      </c>
      <c r="F3346" s="39" t="str">
        <f t="shared" si="1"/>
        <v>PIDirceu Arcoverde43965</v>
      </c>
      <c r="G3346" s="120">
        <v>0.406</v>
      </c>
    </row>
    <row r="3347">
      <c r="A3347" s="122" t="s">
        <v>3595</v>
      </c>
      <c r="B3347" s="123">
        <v>43965.0</v>
      </c>
      <c r="C3347" s="114">
        <v>0.474</v>
      </c>
      <c r="D3347" s="122" t="s">
        <v>85</v>
      </c>
      <c r="E3347" s="124" t="s">
        <v>710</v>
      </c>
      <c r="F3347" s="39" t="str">
        <f t="shared" si="1"/>
        <v>PIDom Expedito Lopes43965</v>
      </c>
      <c r="G3347" s="114">
        <v>0.474</v>
      </c>
    </row>
    <row r="3348">
      <c r="A3348" s="118" t="s">
        <v>3596</v>
      </c>
      <c r="B3348" s="119">
        <v>43965.0</v>
      </c>
      <c r="C3348" s="120">
        <v>0.386</v>
      </c>
      <c r="D3348" s="118" t="s">
        <v>85</v>
      </c>
      <c r="E3348" s="121" t="s">
        <v>710</v>
      </c>
      <c r="F3348" s="39" t="str">
        <f t="shared" si="1"/>
        <v>PIDom Inocêncio43965</v>
      </c>
      <c r="G3348" s="120">
        <v>0.386</v>
      </c>
    </row>
    <row r="3349">
      <c r="A3349" s="122" t="s">
        <v>3597</v>
      </c>
      <c r="B3349" s="123">
        <v>43965.0</v>
      </c>
      <c r="C3349" s="114">
        <v>0.529</v>
      </c>
      <c r="D3349" s="122" t="s">
        <v>85</v>
      </c>
      <c r="E3349" s="124" t="s">
        <v>710</v>
      </c>
      <c r="F3349" s="39" t="str">
        <f t="shared" si="1"/>
        <v>PIDomingos Mourão43965</v>
      </c>
      <c r="G3349" s="114">
        <v>0.529</v>
      </c>
    </row>
    <row r="3350">
      <c r="A3350" s="118" t="s">
        <v>3598</v>
      </c>
      <c r="B3350" s="119">
        <v>43965.0</v>
      </c>
      <c r="C3350" s="120">
        <v>0.4</v>
      </c>
      <c r="D3350" s="118" t="s">
        <v>85</v>
      </c>
      <c r="E3350" s="121" t="s">
        <v>710</v>
      </c>
      <c r="F3350" s="39" t="str">
        <f t="shared" si="1"/>
        <v>PIElesbão Veloso43965</v>
      </c>
      <c r="G3350" s="120">
        <v>0.4</v>
      </c>
    </row>
    <row r="3351">
      <c r="A3351" s="122" t="s">
        <v>3599</v>
      </c>
      <c r="B3351" s="123">
        <v>43965.0</v>
      </c>
      <c r="C3351" s="114">
        <v>0.45</v>
      </c>
      <c r="D3351" s="122" t="s">
        <v>85</v>
      </c>
      <c r="E3351" s="124" t="s">
        <v>710</v>
      </c>
      <c r="F3351" s="39" t="str">
        <f t="shared" si="1"/>
        <v>PIEliseu Martins43965</v>
      </c>
      <c r="G3351" s="114">
        <v>0.45</v>
      </c>
    </row>
    <row r="3352">
      <c r="A3352" s="118" t="s">
        <v>3600</v>
      </c>
      <c r="B3352" s="119">
        <v>43965.0</v>
      </c>
      <c r="C3352" s="120">
        <v>0.441</v>
      </c>
      <c r="D3352" s="118" t="s">
        <v>85</v>
      </c>
      <c r="E3352" s="121" t="s">
        <v>710</v>
      </c>
      <c r="F3352" s="39" t="str">
        <f t="shared" si="1"/>
        <v>PIEsperantina43965</v>
      </c>
      <c r="G3352" s="120">
        <v>0.441</v>
      </c>
    </row>
    <row r="3353">
      <c r="A3353" s="122" t="s">
        <v>3601</v>
      </c>
      <c r="B3353" s="123">
        <v>43965.0</v>
      </c>
      <c r="C3353" s="114">
        <v>0.324</v>
      </c>
      <c r="D3353" s="122" t="s">
        <v>85</v>
      </c>
      <c r="E3353" s="124" t="s">
        <v>710</v>
      </c>
      <c r="F3353" s="39" t="str">
        <f t="shared" si="1"/>
        <v>PIFartura do Piauí43965</v>
      </c>
      <c r="G3353" s="114">
        <v>0.324</v>
      </c>
    </row>
    <row r="3354">
      <c r="A3354" s="118" t="s">
        <v>3602</v>
      </c>
      <c r="B3354" s="119">
        <v>43965.0</v>
      </c>
      <c r="C3354" s="120">
        <v>0.5</v>
      </c>
      <c r="D3354" s="118" t="s">
        <v>85</v>
      </c>
      <c r="E3354" s="121" t="s">
        <v>710</v>
      </c>
      <c r="F3354" s="39" t="str">
        <f t="shared" si="1"/>
        <v>PIFlores do Piauí43965</v>
      </c>
      <c r="G3354" s="120">
        <v>0.5</v>
      </c>
    </row>
    <row r="3355">
      <c r="A3355" s="122" t="s">
        <v>3603</v>
      </c>
      <c r="B3355" s="123">
        <v>43965.0</v>
      </c>
      <c r="C3355" s="114">
        <v>0.395</v>
      </c>
      <c r="D3355" s="122" t="s">
        <v>85</v>
      </c>
      <c r="E3355" s="124" t="s">
        <v>710</v>
      </c>
      <c r="F3355" s="39" t="str">
        <f t="shared" si="1"/>
        <v>PIFloriano43965</v>
      </c>
      <c r="G3355" s="114">
        <v>0.395</v>
      </c>
    </row>
    <row r="3356">
      <c r="A3356" s="118" t="s">
        <v>3604</v>
      </c>
      <c r="B3356" s="119">
        <v>43965.0</v>
      </c>
      <c r="C3356" s="120">
        <v>0.486</v>
      </c>
      <c r="D3356" s="118" t="s">
        <v>85</v>
      </c>
      <c r="E3356" s="121" t="s">
        <v>710</v>
      </c>
      <c r="F3356" s="39" t="str">
        <f t="shared" si="1"/>
        <v>PIFrancinópolis43965</v>
      </c>
      <c r="G3356" s="120">
        <v>0.486</v>
      </c>
    </row>
    <row r="3357">
      <c r="A3357" s="122" t="s">
        <v>3605</v>
      </c>
      <c r="B3357" s="123">
        <v>43965.0</v>
      </c>
      <c r="C3357" s="114">
        <v>0.519</v>
      </c>
      <c r="D3357" s="122" t="s">
        <v>85</v>
      </c>
      <c r="E3357" s="124" t="s">
        <v>710</v>
      </c>
      <c r="F3357" s="39" t="str">
        <f t="shared" si="1"/>
        <v>PIFrancisco Ayres43965</v>
      </c>
      <c r="G3357" s="114">
        <v>0.519</v>
      </c>
    </row>
    <row r="3358">
      <c r="A3358" s="118" t="s">
        <v>3606</v>
      </c>
      <c r="B3358" s="119">
        <v>43965.0</v>
      </c>
      <c r="C3358" s="120">
        <v>0.438</v>
      </c>
      <c r="D3358" s="118" t="s">
        <v>85</v>
      </c>
      <c r="E3358" s="121" t="s">
        <v>710</v>
      </c>
      <c r="F3358" s="39" t="str">
        <f t="shared" si="1"/>
        <v>PIFrancisco Macedo43965</v>
      </c>
      <c r="G3358" s="120">
        <v>0.438</v>
      </c>
    </row>
    <row r="3359">
      <c r="A3359" s="122" t="s">
        <v>3607</v>
      </c>
      <c r="B3359" s="123">
        <v>43965.0</v>
      </c>
      <c r="C3359" s="114">
        <v>0.378</v>
      </c>
      <c r="D3359" s="122" t="s">
        <v>85</v>
      </c>
      <c r="E3359" s="124" t="s">
        <v>710</v>
      </c>
      <c r="F3359" s="39" t="str">
        <f t="shared" si="1"/>
        <v>PIFrancisco Santos43965</v>
      </c>
      <c r="G3359" s="114">
        <v>0.378</v>
      </c>
    </row>
    <row r="3360">
      <c r="A3360" s="118" t="s">
        <v>3608</v>
      </c>
      <c r="B3360" s="119">
        <v>43965.0</v>
      </c>
      <c r="C3360" s="120">
        <v>0.452</v>
      </c>
      <c r="D3360" s="118" t="s">
        <v>85</v>
      </c>
      <c r="E3360" s="121" t="s">
        <v>710</v>
      </c>
      <c r="F3360" s="39" t="str">
        <f t="shared" si="1"/>
        <v>PIFronteiras43965</v>
      </c>
      <c r="G3360" s="120">
        <v>0.452</v>
      </c>
    </row>
    <row r="3361">
      <c r="A3361" s="122" t="s">
        <v>3609</v>
      </c>
      <c r="B3361" s="123">
        <v>43965.0</v>
      </c>
      <c r="C3361" s="114">
        <v>0.42</v>
      </c>
      <c r="D3361" s="122" t="s">
        <v>85</v>
      </c>
      <c r="E3361" s="124" t="s">
        <v>710</v>
      </c>
      <c r="F3361" s="39" t="str">
        <f t="shared" si="1"/>
        <v>PIGeminiano43965</v>
      </c>
      <c r="G3361" s="114">
        <v>0.42</v>
      </c>
    </row>
    <row r="3362">
      <c r="A3362" s="118" t="s">
        <v>3610</v>
      </c>
      <c r="B3362" s="119">
        <v>43965.0</v>
      </c>
      <c r="C3362" s="120">
        <v>0.36</v>
      </c>
      <c r="D3362" s="118" t="s">
        <v>85</v>
      </c>
      <c r="E3362" s="121" t="s">
        <v>710</v>
      </c>
      <c r="F3362" s="39" t="str">
        <f t="shared" si="1"/>
        <v>PIGilbués43965</v>
      </c>
      <c r="G3362" s="120">
        <v>0.36</v>
      </c>
    </row>
    <row r="3363">
      <c r="A3363" s="122" t="s">
        <v>3611</v>
      </c>
      <c r="B3363" s="123">
        <v>43965.0</v>
      </c>
      <c r="C3363" s="114">
        <v>0.347</v>
      </c>
      <c r="D3363" s="122" t="s">
        <v>85</v>
      </c>
      <c r="E3363" s="124" t="s">
        <v>710</v>
      </c>
      <c r="F3363" s="39" t="str">
        <f t="shared" si="1"/>
        <v>PIGuadalupe43965</v>
      </c>
      <c r="G3363" s="114">
        <v>0.347</v>
      </c>
    </row>
    <row r="3364">
      <c r="A3364" s="118" t="s">
        <v>3612</v>
      </c>
      <c r="B3364" s="119">
        <v>43965.0</v>
      </c>
      <c r="C3364" s="120">
        <v>0.367</v>
      </c>
      <c r="D3364" s="118" t="s">
        <v>85</v>
      </c>
      <c r="E3364" s="121" t="s">
        <v>710</v>
      </c>
      <c r="F3364" s="39" t="str">
        <f t="shared" si="1"/>
        <v>PIGuaribas43965</v>
      </c>
      <c r="G3364" s="120">
        <v>0.367</v>
      </c>
    </row>
    <row r="3365">
      <c r="A3365" s="122" t="s">
        <v>3613</v>
      </c>
      <c r="B3365" s="123">
        <v>43965.0</v>
      </c>
      <c r="C3365" s="114">
        <v>0.458</v>
      </c>
      <c r="D3365" s="122" t="s">
        <v>85</v>
      </c>
      <c r="E3365" s="124" t="s">
        <v>710</v>
      </c>
      <c r="F3365" s="39" t="str">
        <f t="shared" si="1"/>
        <v>PIHugo Napoleão43965</v>
      </c>
      <c r="G3365" s="114">
        <v>0.458</v>
      </c>
    </row>
    <row r="3366">
      <c r="A3366" s="118" t="s">
        <v>3614</v>
      </c>
      <c r="B3366" s="119">
        <v>43965.0</v>
      </c>
      <c r="C3366" s="120">
        <v>0.4</v>
      </c>
      <c r="D3366" s="118" t="s">
        <v>85</v>
      </c>
      <c r="E3366" s="121" t="s">
        <v>710</v>
      </c>
      <c r="F3366" s="39" t="str">
        <f t="shared" si="1"/>
        <v>PIIlha Grande43965</v>
      </c>
      <c r="G3366" s="120">
        <v>0.4</v>
      </c>
    </row>
    <row r="3367">
      <c r="A3367" s="122" t="s">
        <v>3615</v>
      </c>
      <c r="B3367" s="123">
        <v>43965.0</v>
      </c>
      <c r="C3367" s="114">
        <v>0.495</v>
      </c>
      <c r="D3367" s="122" t="s">
        <v>85</v>
      </c>
      <c r="E3367" s="124" t="s">
        <v>710</v>
      </c>
      <c r="F3367" s="39" t="str">
        <f t="shared" si="1"/>
        <v>PIInhuma43965</v>
      </c>
      <c r="G3367" s="114">
        <v>0.495</v>
      </c>
    </row>
    <row r="3368">
      <c r="A3368" s="118" t="s">
        <v>3616</v>
      </c>
      <c r="B3368" s="119">
        <v>43965.0</v>
      </c>
      <c r="C3368" s="120">
        <v>0.383</v>
      </c>
      <c r="D3368" s="118" t="s">
        <v>85</v>
      </c>
      <c r="E3368" s="121" t="s">
        <v>710</v>
      </c>
      <c r="F3368" s="39" t="str">
        <f t="shared" si="1"/>
        <v>PIIpiranga do Piauí43965</v>
      </c>
      <c r="G3368" s="120">
        <v>0.383</v>
      </c>
    </row>
    <row r="3369">
      <c r="A3369" s="122" t="s">
        <v>3617</v>
      </c>
      <c r="B3369" s="123">
        <v>43965.0</v>
      </c>
      <c r="C3369" s="114">
        <v>0.317</v>
      </c>
      <c r="D3369" s="122" t="s">
        <v>85</v>
      </c>
      <c r="E3369" s="124" t="s">
        <v>710</v>
      </c>
      <c r="F3369" s="39" t="str">
        <f t="shared" si="1"/>
        <v>PIIsaías Coelho43965</v>
      </c>
      <c r="G3369" s="114">
        <v>0.317</v>
      </c>
    </row>
    <row r="3370">
      <c r="A3370" s="118" t="s">
        <v>3618</v>
      </c>
      <c r="B3370" s="119">
        <v>43965.0</v>
      </c>
      <c r="C3370" s="120">
        <v>0.473</v>
      </c>
      <c r="D3370" s="118" t="s">
        <v>85</v>
      </c>
      <c r="E3370" s="121" t="s">
        <v>710</v>
      </c>
      <c r="F3370" s="39" t="str">
        <f t="shared" si="1"/>
        <v>PIItainópolis43965</v>
      </c>
      <c r="G3370" s="120">
        <v>0.473</v>
      </c>
    </row>
    <row r="3371">
      <c r="A3371" s="122" t="s">
        <v>3619</v>
      </c>
      <c r="B3371" s="123">
        <v>43965.0</v>
      </c>
      <c r="C3371" s="114">
        <v>0.303</v>
      </c>
      <c r="D3371" s="122" t="s">
        <v>85</v>
      </c>
      <c r="E3371" s="124" t="s">
        <v>710</v>
      </c>
      <c r="F3371" s="39" t="str">
        <f t="shared" si="1"/>
        <v>PIItaueira43965</v>
      </c>
      <c r="G3371" s="114">
        <v>0.303</v>
      </c>
    </row>
    <row r="3372">
      <c r="A3372" s="118" t="s">
        <v>3620</v>
      </c>
      <c r="B3372" s="119">
        <v>43965.0</v>
      </c>
      <c r="C3372" s="120">
        <v>0.438</v>
      </c>
      <c r="D3372" s="118" t="s">
        <v>85</v>
      </c>
      <c r="E3372" s="121" t="s">
        <v>710</v>
      </c>
      <c r="F3372" s="39" t="str">
        <f t="shared" si="1"/>
        <v>PIJacobina do Piauí43965</v>
      </c>
      <c r="G3372" s="120">
        <v>0.438</v>
      </c>
    </row>
    <row r="3373">
      <c r="A3373" s="122" t="s">
        <v>3621</v>
      </c>
      <c r="B3373" s="123">
        <v>43965.0</v>
      </c>
      <c r="C3373" s="114">
        <v>0.361</v>
      </c>
      <c r="D3373" s="122" t="s">
        <v>85</v>
      </c>
      <c r="E3373" s="124" t="s">
        <v>710</v>
      </c>
      <c r="F3373" s="39" t="str">
        <f t="shared" si="1"/>
        <v>PIJaicós43965</v>
      </c>
      <c r="G3373" s="114">
        <v>0.361</v>
      </c>
    </row>
    <row r="3374">
      <c r="A3374" s="118" t="s">
        <v>3622</v>
      </c>
      <c r="B3374" s="119">
        <v>43965.0</v>
      </c>
      <c r="C3374" s="120">
        <v>0.379</v>
      </c>
      <c r="D3374" s="118" t="s">
        <v>85</v>
      </c>
      <c r="E3374" s="121" t="s">
        <v>710</v>
      </c>
      <c r="F3374" s="39" t="str">
        <f t="shared" si="1"/>
        <v>PIJardim do Mulato43965</v>
      </c>
      <c r="G3374" s="120">
        <v>0.379</v>
      </c>
    </row>
    <row r="3375">
      <c r="A3375" s="122" t="s">
        <v>3623</v>
      </c>
      <c r="B3375" s="123">
        <v>43965.0</v>
      </c>
      <c r="C3375" s="114">
        <v>0.5</v>
      </c>
      <c r="D3375" s="122" t="s">
        <v>85</v>
      </c>
      <c r="E3375" s="124" t="s">
        <v>710</v>
      </c>
      <c r="F3375" s="39" t="str">
        <f t="shared" si="1"/>
        <v>PIJatobá do Piauí43965</v>
      </c>
      <c r="G3375" s="114">
        <v>0.5</v>
      </c>
    </row>
    <row r="3376">
      <c r="A3376" s="118" t="s">
        <v>3624</v>
      </c>
      <c r="B3376" s="119">
        <v>43965.0</v>
      </c>
      <c r="C3376" s="120">
        <v>0.462</v>
      </c>
      <c r="D3376" s="118" t="s">
        <v>85</v>
      </c>
      <c r="E3376" s="121" t="s">
        <v>710</v>
      </c>
      <c r="F3376" s="39" t="str">
        <f t="shared" si="1"/>
        <v>PIJerumenha43965</v>
      </c>
      <c r="G3376" s="120">
        <v>0.462</v>
      </c>
    </row>
    <row r="3377">
      <c r="A3377" s="122" t="s">
        <v>3625</v>
      </c>
      <c r="B3377" s="123">
        <v>43965.0</v>
      </c>
      <c r="C3377" s="114">
        <v>0.583</v>
      </c>
      <c r="D3377" s="122" t="s">
        <v>85</v>
      </c>
      <c r="E3377" s="124" t="s">
        <v>710</v>
      </c>
      <c r="F3377" s="39" t="str">
        <f t="shared" si="1"/>
        <v>PIJoão Costa43965</v>
      </c>
      <c r="G3377" s="114">
        <v>0.583</v>
      </c>
    </row>
    <row r="3378">
      <c r="A3378" s="118" t="s">
        <v>3626</v>
      </c>
      <c r="B3378" s="119">
        <v>43965.0</v>
      </c>
      <c r="C3378" s="120">
        <v>0.462</v>
      </c>
      <c r="D3378" s="118" t="s">
        <v>85</v>
      </c>
      <c r="E3378" s="121" t="s">
        <v>710</v>
      </c>
      <c r="F3378" s="39" t="str">
        <f t="shared" si="1"/>
        <v>PIJoaquim Pires43965</v>
      </c>
      <c r="G3378" s="120">
        <v>0.462</v>
      </c>
    </row>
    <row r="3379">
      <c r="A3379" s="122" t="s">
        <v>3627</v>
      </c>
      <c r="B3379" s="123">
        <v>43965.0</v>
      </c>
      <c r="C3379" s="114">
        <v>0.412</v>
      </c>
      <c r="D3379" s="122" t="s">
        <v>85</v>
      </c>
      <c r="E3379" s="124" t="s">
        <v>710</v>
      </c>
      <c r="F3379" s="39" t="str">
        <f t="shared" si="1"/>
        <v>PIJoca Marques43965</v>
      </c>
      <c r="G3379" s="114">
        <v>0.412</v>
      </c>
    </row>
    <row r="3380">
      <c r="A3380" s="118" t="s">
        <v>3628</v>
      </c>
      <c r="B3380" s="119">
        <v>43965.0</v>
      </c>
      <c r="C3380" s="120">
        <v>0.419</v>
      </c>
      <c r="D3380" s="118" t="s">
        <v>85</v>
      </c>
      <c r="E3380" s="121" t="s">
        <v>710</v>
      </c>
      <c r="F3380" s="39" t="str">
        <f t="shared" si="1"/>
        <v>PIJosé de Freitas43965</v>
      </c>
      <c r="G3380" s="120">
        <v>0.419</v>
      </c>
    </row>
    <row r="3381">
      <c r="A3381" s="122" t="s">
        <v>3629</v>
      </c>
      <c r="B3381" s="123">
        <v>43965.0</v>
      </c>
      <c r="C3381" s="114">
        <v>0.455</v>
      </c>
      <c r="D3381" s="122" t="s">
        <v>85</v>
      </c>
      <c r="E3381" s="124" t="s">
        <v>710</v>
      </c>
      <c r="F3381" s="39" t="str">
        <f t="shared" si="1"/>
        <v>PIJuazeiro do Piauí43965</v>
      </c>
      <c r="G3381" s="114">
        <v>0.455</v>
      </c>
    </row>
    <row r="3382">
      <c r="A3382" s="118" t="s">
        <v>3630</v>
      </c>
      <c r="B3382" s="119">
        <v>43965.0</v>
      </c>
      <c r="C3382" s="120">
        <v>0.457</v>
      </c>
      <c r="D3382" s="118" t="s">
        <v>85</v>
      </c>
      <c r="E3382" s="121" t="s">
        <v>710</v>
      </c>
      <c r="F3382" s="39" t="str">
        <f t="shared" si="1"/>
        <v>PIJúlio Borges43965</v>
      </c>
      <c r="G3382" s="120">
        <v>0.457</v>
      </c>
    </row>
    <row r="3383">
      <c r="A3383" s="122" t="s">
        <v>3631</v>
      </c>
      <c r="B3383" s="123">
        <v>43965.0</v>
      </c>
      <c r="C3383" s="114">
        <v>0.288</v>
      </c>
      <c r="D3383" s="122" t="s">
        <v>85</v>
      </c>
      <c r="E3383" s="124" t="s">
        <v>710</v>
      </c>
      <c r="F3383" s="39" t="str">
        <f t="shared" si="1"/>
        <v>PILagoa Alegre43965</v>
      </c>
      <c r="G3383" s="114">
        <v>0.288</v>
      </c>
    </row>
    <row r="3384">
      <c r="A3384" s="118" t="s">
        <v>3632</v>
      </c>
      <c r="B3384" s="119">
        <v>43965.0</v>
      </c>
      <c r="C3384" s="120">
        <v>0.365</v>
      </c>
      <c r="D3384" s="118" t="s">
        <v>85</v>
      </c>
      <c r="E3384" s="121" t="s">
        <v>710</v>
      </c>
      <c r="F3384" s="39" t="str">
        <f t="shared" si="1"/>
        <v>PILagoa de São Francisco43965</v>
      </c>
      <c r="G3384" s="120">
        <v>0.365</v>
      </c>
    </row>
    <row r="3385">
      <c r="A3385" s="122" t="s">
        <v>3633</v>
      </c>
      <c r="B3385" s="123">
        <v>43965.0</v>
      </c>
      <c r="C3385" s="114">
        <v>0.367</v>
      </c>
      <c r="D3385" s="122" t="s">
        <v>85</v>
      </c>
      <c r="E3385" s="124" t="s">
        <v>710</v>
      </c>
      <c r="F3385" s="39" t="str">
        <f t="shared" si="1"/>
        <v>PILagoa do Barro do Piauí43965</v>
      </c>
      <c r="G3385" s="114">
        <v>0.367</v>
      </c>
    </row>
    <row r="3386">
      <c r="A3386" s="118" t="s">
        <v>3634</v>
      </c>
      <c r="B3386" s="119">
        <v>43965.0</v>
      </c>
      <c r="C3386" s="120">
        <v>0.423</v>
      </c>
      <c r="D3386" s="118" t="s">
        <v>85</v>
      </c>
      <c r="E3386" s="121" t="s">
        <v>710</v>
      </c>
      <c r="F3386" s="39" t="str">
        <f t="shared" si="1"/>
        <v>PILagoa do Piauí43965</v>
      </c>
      <c r="G3386" s="120">
        <v>0.423</v>
      </c>
    </row>
    <row r="3387">
      <c r="A3387" s="122" t="s">
        <v>3635</v>
      </c>
      <c r="B3387" s="123">
        <v>43965.0</v>
      </c>
      <c r="C3387" s="114">
        <v>0.452</v>
      </c>
      <c r="D3387" s="122" t="s">
        <v>85</v>
      </c>
      <c r="E3387" s="124" t="s">
        <v>710</v>
      </c>
      <c r="F3387" s="39" t="str">
        <f t="shared" si="1"/>
        <v>PILagoa do Sítio43965</v>
      </c>
      <c r="G3387" s="114">
        <v>0.452</v>
      </c>
    </row>
    <row r="3388">
      <c r="A3388" s="118" t="s">
        <v>3636</v>
      </c>
      <c r="B3388" s="119">
        <v>43965.0</v>
      </c>
      <c r="C3388" s="120">
        <v>0.561</v>
      </c>
      <c r="D3388" s="118" t="s">
        <v>85</v>
      </c>
      <c r="E3388" s="121" t="s">
        <v>710</v>
      </c>
      <c r="F3388" s="39" t="str">
        <f t="shared" si="1"/>
        <v>PILagoinha do Piauí43965</v>
      </c>
      <c r="G3388" s="120">
        <v>0.561</v>
      </c>
    </row>
    <row r="3389">
      <c r="A3389" s="122" t="s">
        <v>3637</v>
      </c>
      <c r="B3389" s="123">
        <v>43965.0</v>
      </c>
      <c r="C3389" s="114">
        <v>0.357</v>
      </c>
      <c r="D3389" s="122" t="s">
        <v>85</v>
      </c>
      <c r="E3389" s="124" t="s">
        <v>710</v>
      </c>
      <c r="F3389" s="39" t="str">
        <f t="shared" si="1"/>
        <v>PILandri Sales43965</v>
      </c>
      <c r="G3389" s="114">
        <v>0.357</v>
      </c>
    </row>
    <row r="3390">
      <c r="A3390" s="118" t="s">
        <v>3638</v>
      </c>
      <c r="B3390" s="119">
        <v>43965.0</v>
      </c>
      <c r="C3390" s="120">
        <v>0.516</v>
      </c>
      <c r="D3390" s="118" t="s">
        <v>85</v>
      </c>
      <c r="E3390" s="121" t="s">
        <v>710</v>
      </c>
      <c r="F3390" s="39" t="str">
        <f t="shared" si="1"/>
        <v>PILuís Correia43965</v>
      </c>
      <c r="G3390" s="120">
        <v>0.516</v>
      </c>
    </row>
    <row r="3391">
      <c r="A3391" s="122" t="s">
        <v>3639</v>
      </c>
      <c r="B3391" s="123">
        <v>43965.0</v>
      </c>
      <c r="C3391" s="114">
        <v>0.45</v>
      </c>
      <c r="D3391" s="122" t="s">
        <v>85</v>
      </c>
      <c r="E3391" s="124" t="s">
        <v>710</v>
      </c>
      <c r="F3391" s="39" t="str">
        <f t="shared" si="1"/>
        <v>PILuzilândia43965</v>
      </c>
      <c r="G3391" s="114">
        <v>0.45</v>
      </c>
    </row>
    <row r="3392">
      <c r="A3392" s="118" t="s">
        <v>3640</v>
      </c>
      <c r="B3392" s="119">
        <v>43965.0</v>
      </c>
      <c r="C3392" s="120">
        <v>0.462</v>
      </c>
      <c r="D3392" s="118" t="s">
        <v>85</v>
      </c>
      <c r="E3392" s="121" t="s">
        <v>710</v>
      </c>
      <c r="F3392" s="39" t="str">
        <f t="shared" si="1"/>
        <v>PIMadeiro43965</v>
      </c>
      <c r="G3392" s="120">
        <v>0.462</v>
      </c>
    </row>
    <row r="3393">
      <c r="A3393" s="122" t="s">
        <v>3641</v>
      </c>
      <c r="B3393" s="123">
        <v>43965.0</v>
      </c>
      <c r="C3393" s="114">
        <v>0.416</v>
      </c>
      <c r="D3393" s="122" t="s">
        <v>85</v>
      </c>
      <c r="E3393" s="124" t="s">
        <v>710</v>
      </c>
      <c r="F3393" s="39" t="str">
        <f t="shared" si="1"/>
        <v>PIManoel Emídio43965</v>
      </c>
      <c r="G3393" s="114">
        <v>0.416</v>
      </c>
    </row>
    <row r="3394">
      <c r="A3394" s="118" t="s">
        <v>3642</v>
      </c>
      <c r="B3394" s="119">
        <v>43965.0</v>
      </c>
      <c r="C3394" s="120">
        <v>0.394</v>
      </c>
      <c r="D3394" s="118" t="s">
        <v>85</v>
      </c>
      <c r="E3394" s="121" t="s">
        <v>710</v>
      </c>
      <c r="F3394" s="39" t="str">
        <f t="shared" si="1"/>
        <v>PIMarcolândia43965</v>
      </c>
      <c r="G3394" s="120">
        <v>0.394</v>
      </c>
    </row>
    <row r="3395">
      <c r="A3395" s="122" t="s">
        <v>3643</v>
      </c>
      <c r="B3395" s="123">
        <v>43965.0</v>
      </c>
      <c r="C3395" s="114">
        <v>0.37</v>
      </c>
      <c r="D3395" s="122" t="s">
        <v>85</v>
      </c>
      <c r="E3395" s="124" t="s">
        <v>710</v>
      </c>
      <c r="F3395" s="39" t="str">
        <f t="shared" si="1"/>
        <v>PIMarcos Parente43965</v>
      </c>
      <c r="G3395" s="114">
        <v>0.37</v>
      </c>
    </row>
    <row r="3396">
      <c r="A3396" s="118" t="s">
        <v>3644</v>
      </c>
      <c r="B3396" s="119">
        <v>43965.0</v>
      </c>
      <c r="C3396" s="120">
        <v>0.5</v>
      </c>
      <c r="D3396" s="118" t="s">
        <v>85</v>
      </c>
      <c r="E3396" s="121" t="s">
        <v>710</v>
      </c>
      <c r="F3396" s="39" t="str">
        <f t="shared" si="1"/>
        <v>PIMassapê do Piauí43965</v>
      </c>
      <c r="G3396" s="120">
        <v>0.5</v>
      </c>
    </row>
    <row r="3397">
      <c r="A3397" s="122" t="s">
        <v>3645</v>
      </c>
      <c r="B3397" s="123">
        <v>43965.0</v>
      </c>
      <c r="C3397" s="114">
        <v>0.523</v>
      </c>
      <c r="D3397" s="122" t="s">
        <v>85</v>
      </c>
      <c r="E3397" s="124" t="s">
        <v>710</v>
      </c>
      <c r="F3397" s="39" t="str">
        <f t="shared" si="1"/>
        <v>PIMatias Olímpio43965</v>
      </c>
      <c r="G3397" s="114">
        <v>0.523</v>
      </c>
    </row>
    <row r="3398">
      <c r="A3398" s="118" t="s">
        <v>3646</v>
      </c>
      <c r="B3398" s="119">
        <v>43965.0</v>
      </c>
      <c r="C3398" s="120">
        <v>0.459</v>
      </c>
      <c r="D3398" s="118" t="s">
        <v>85</v>
      </c>
      <c r="E3398" s="121" t="s">
        <v>710</v>
      </c>
      <c r="F3398" s="39" t="str">
        <f t="shared" si="1"/>
        <v>PIMiguel Alves43965</v>
      </c>
      <c r="G3398" s="120">
        <v>0.459</v>
      </c>
    </row>
    <row r="3399">
      <c r="A3399" s="122" t="s">
        <v>3647</v>
      </c>
      <c r="B3399" s="123">
        <v>43965.0</v>
      </c>
      <c r="C3399" s="114">
        <v>0.269</v>
      </c>
      <c r="D3399" s="122" t="s">
        <v>85</v>
      </c>
      <c r="E3399" s="124" t="s">
        <v>710</v>
      </c>
      <c r="F3399" s="39" t="str">
        <f t="shared" si="1"/>
        <v>PIMiguel Leão43965</v>
      </c>
      <c r="G3399" s="114">
        <v>0.269</v>
      </c>
    </row>
    <row r="3400">
      <c r="A3400" s="118" t="s">
        <v>3648</v>
      </c>
      <c r="B3400" s="119">
        <v>43965.0</v>
      </c>
      <c r="C3400" s="120">
        <v>0.527</v>
      </c>
      <c r="D3400" s="118" t="s">
        <v>85</v>
      </c>
      <c r="E3400" s="121" t="s">
        <v>710</v>
      </c>
      <c r="F3400" s="39" t="str">
        <f t="shared" si="1"/>
        <v>PIMilton Brandão43965</v>
      </c>
      <c r="G3400" s="120">
        <v>0.527</v>
      </c>
    </row>
    <row r="3401">
      <c r="A3401" s="122" t="s">
        <v>3649</v>
      </c>
      <c r="B3401" s="123">
        <v>43965.0</v>
      </c>
      <c r="C3401" s="114">
        <v>0.415</v>
      </c>
      <c r="D3401" s="122" t="s">
        <v>85</v>
      </c>
      <c r="E3401" s="124" t="s">
        <v>710</v>
      </c>
      <c r="F3401" s="39" t="str">
        <f t="shared" si="1"/>
        <v>PIMonsenhor Gil43965</v>
      </c>
      <c r="G3401" s="114">
        <v>0.415</v>
      </c>
    </row>
    <row r="3402">
      <c r="A3402" s="118" t="s">
        <v>3650</v>
      </c>
      <c r="B3402" s="119">
        <v>43965.0</v>
      </c>
      <c r="C3402" s="120">
        <v>0.492</v>
      </c>
      <c r="D3402" s="118" t="s">
        <v>85</v>
      </c>
      <c r="E3402" s="121" t="s">
        <v>710</v>
      </c>
      <c r="F3402" s="39" t="str">
        <f t="shared" si="1"/>
        <v>PIMonsenhor Hipólito43965</v>
      </c>
      <c r="G3402" s="120">
        <v>0.492</v>
      </c>
    </row>
    <row r="3403">
      <c r="A3403" s="122" t="s">
        <v>3651</v>
      </c>
      <c r="B3403" s="123">
        <v>43965.0</v>
      </c>
      <c r="C3403" s="114">
        <v>0.424</v>
      </c>
      <c r="D3403" s="122" t="s">
        <v>85</v>
      </c>
      <c r="E3403" s="124" t="s">
        <v>710</v>
      </c>
      <c r="F3403" s="39" t="str">
        <f t="shared" si="1"/>
        <v>PIMonte Alegre do Piauí43965</v>
      </c>
      <c r="G3403" s="114">
        <v>0.424</v>
      </c>
    </row>
    <row r="3404">
      <c r="A3404" s="118" t="s">
        <v>3652</v>
      </c>
      <c r="B3404" s="119">
        <v>43965.0</v>
      </c>
      <c r="C3404" s="120">
        <v>0.429</v>
      </c>
      <c r="D3404" s="118" t="s">
        <v>85</v>
      </c>
      <c r="E3404" s="121" t="s">
        <v>710</v>
      </c>
      <c r="F3404" s="39" t="str">
        <f t="shared" si="1"/>
        <v>PIMorro Cabeça no Tempo43965</v>
      </c>
      <c r="G3404" s="120">
        <v>0.429</v>
      </c>
    </row>
    <row r="3405">
      <c r="A3405" s="122" t="s">
        <v>3653</v>
      </c>
      <c r="B3405" s="123">
        <v>43965.0</v>
      </c>
      <c r="C3405" s="114">
        <v>0.53</v>
      </c>
      <c r="D3405" s="122" t="s">
        <v>85</v>
      </c>
      <c r="E3405" s="124" t="s">
        <v>710</v>
      </c>
      <c r="F3405" s="39" t="str">
        <f t="shared" si="1"/>
        <v>PIMorro do Chapéu do Piauí43965</v>
      </c>
      <c r="G3405" s="114">
        <v>0.53</v>
      </c>
    </row>
    <row r="3406">
      <c r="A3406" s="118" t="s">
        <v>3654</v>
      </c>
      <c r="B3406" s="119">
        <v>43965.0</v>
      </c>
      <c r="C3406" s="120">
        <v>0.475</v>
      </c>
      <c r="D3406" s="118" t="s">
        <v>85</v>
      </c>
      <c r="E3406" s="121" t="s">
        <v>710</v>
      </c>
      <c r="F3406" s="39" t="str">
        <f t="shared" si="1"/>
        <v>PIMurici dos Portelas43965</v>
      </c>
      <c r="G3406" s="120">
        <v>0.475</v>
      </c>
    </row>
    <row r="3407">
      <c r="A3407" s="122" t="s">
        <v>3655</v>
      </c>
      <c r="B3407" s="123">
        <v>43965.0</v>
      </c>
      <c r="C3407" s="114">
        <v>0.343</v>
      </c>
      <c r="D3407" s="122" t="s">
        <v>85</v>
      </c>
      <c r="E3407" s="124" t="s">
        <v>710</v>
      </c>
      <c r="F3407" s="39" t="str">
        <f t="shared" si="1"/>
        <v>PINazaré do Piauí43965</v>
      </c>
      <c r="G3407" s="114">
        <v>0.343</v>
      </c>
    </row>
    <row r="3408">
      <c r="A3408" s="118" t="s">
        <v>3656</v>
      </c>
      <c r="B3408" s="119">
        <v>43965.0</v>
      </c>
      <c r="C3408" s="120">
        <v>0.358</v>
      </c>
      <c r="D3408" s="118" t="s">
        <v>85</v>
      </c>
      <c r="E3408" s="121" t="s">
        <v>710</v>
      </c>
      <c r="F3408" s="39" t="str">
        <f t="shared" si="1"/>
        <v>PINazária43965</v>
      </c>
      <c r="G3408" s="120">
        <v>0.358</v>
      </c>
    </row>
    <row r="3409">
      <c r="A3409" s="122" t="s">
        <v>3657</v>
      </c>
      <c r="B3409" s="123">
        <v>43965.0</v>
      </c>
      <c r="C3409" s="114">
        <v>0.468</v>
      </c>
      <c r="D3409" s="122" t="s">
        <v>85</v>
      </c>
      <c r="E3409" s="124" t="s">
        <v>710</v>
      </c>
      <c r="F3409" s="39" t="str">
        <f t="shared" si="1"/>
        <v>PINossa Senhora de Nazaré43965</v>
      </c>
      <c r="G3409" s="114">
        <v>0.468</v>
      </c>
    </row>
    <row r="3410">
      <c r="A3410" s="118" t="s">
        <v>3658</v>
      </c>
      <c r="B3410" s="119">
        <v>43965.0</v>
      </c>
      <c r="C3410" s="120">
        <v>0.412</v>
      </c>
      <c r="D3410" s="118" t="s">
        <v>85</v>
      </c>
      <c r="E3410" s="121" t="s">
        <v>710</v>
      </c>
      <c r="F3410" s="39" t="str">
        <f t="shared" si="1"/>
        <v>PINossa Senhora dos Remédios43965</v>
      </c>
      <c r="G3410" s="120">
        <v>0.412</v>
      </c>
    </row>
    <row r="3411">
      <c r="A3411" s="122" t="s">
        <v>3659</v>
      </c>
      <c r="B3411" s="123">
        <v>43965.0</v>
      </c>
      <c r="C3411" s="114">
        <v>0.294</v>
      </c>
      <c r="D3411" s="122" t="s">
        <v>85</v>
      </c>
      <c r="E3411" s="124" t="s">
        <v>710</v>
      </c>
      <c r="F3411" s="39" t="str">
        <f t="shared" si="1"/>
        <v>PINova Santa Rita43965</v>
      </c>
      <c r="G3411" s="114">
        <v>0.294</v>
      </c>
    </row>
    <row r="3412">
      <c r="A3412" s="118" t="s">
        <v>3660</v>
      </c>
      <c r="B3412" s="119">
        <v>43965.0</v>
      </c>
      <c r="C3412" s="120">
        <v>0.444</v>
      </c>
      <c r="D3412" s="118" t="s">
        <v>85</v>
      </c>
      <c r="E3412" s="121" t="s">
        <v>710</v>
      </c>
      <c r="F3412" s="39" t="str">
        <f t="shared" si="1"/>
        <v>PINovo Oriente do Piauí43965</v>
      </c>
      <c r="G3412" s="120">
        <v>0.444</v>
      </c>
    </row>
    <row r="3413">
      <c r="A3413" s="122" t="s">
        <v>3661</v>
      </c>
      <c r="B3413" s="123">
        <v>43965.0</v>
      </c>
      <c r="C3413" s="114">
        <v>0.4</v>
      </c>
      <c r="D3413" s="122" t="s">
        <v>85</v>
      </c>
      <c r="E3413" s="124" t="s">
        <v>710</v>
      </c>
      <c r="F3413" s="39" t="str">
        <f t="shared" si="1"/>
        <v>PINovo Santo Antônio43965</v>
      </c>
      <c r="G3413" s="114">
        <v>0.4</v>
      </c>
    </row>
    <row r="3414">
      <c r="A3414" s="118" t="s">
        <v>3663</v>
      </c>
      <c r="B3414" s="119">
        <v>43965.0</v>
      </c>
      <c r="C3414" s="120">
        <v>0.41</v>
      </c>
      <c r="D3414" s="118" t="s">
        <v>85</v>
      </c>
      <c r="E3414" s="121" t="s">
        <v>710</v>
      </c>
      <c r="F3414" s="39" t="str">
        <f t="shared" si="1"/>
        <v>PIOeiras43965</v>
      </c>
      <c r="G3414" s="120">
        <v>0.41</v>
      </c>
    </row>
    <row r="3415">
      <c r="A3415" s="122" t="s">
        <v>3664</v>
      </c>
      <c r="B3415" s="123">
        <v>43965.0</v>
      </c>
      <c r="C3415" s="114">
        <v>0.492</v>
      </c>
      <c r="D3415" s="122" t="s">
        <v>85</v>
      </c>
      <c r="E3415" s="124" t="s">
        <v>710</v>
      </c>
      <c r="F3415" s="39" t="str">
        <f t="shared" si="1"/>
        <v>PIPadre Marcos43965</v>
      </c>
      <c r="G3415" s="114">
        <v>0.492</v>
      </c>
    </row>
    <row r="3416">
      <c r="A3416" s="118" t="s">
        <v>3665</v>
      </c>
      <c r="B3416" s="119">
        <v>43965.0</v>
      </c>
      <c r="C3416" s="120">
        <v>0.25</v>
      </c>
      <c r="D3416" s="118" t="s">
        <v>85</v>
      </c>
      <c r="E3416" s="121" t="s">
        <v>710</v>
      </c>
      <c r="F3416" s="39" t="str">
        <f t="shared" si="1"/>
        <v>PIPaes Landim43965</v>
      </c>
      <c r="G3416" s="120">
        <v>0.25</v>
      </c>
    </row>
    <row r="3417">
      <c r="A3417" s="122" t="s">
        <v>3666</v>
      </c>
      <c r="B3417" s="123">
        <v>43965.0</v>
      </c>
      <c r="C3417" s="114">
        <v>0.433</v>
      </c>
      <c r="D3417" s="122" t="s">
        <v>85</v>
      </c>
      <c r="E3417" s="124" t="s">
        <v>710</v>
      </c>
      <c r="F3417" s="39" t="str">
        <f t="shared" si="1"/>
        <v>PIPajeú do Piauí43965</v>
      </c>
      <c r="G3417" s="114">
        <v>0.433</v>
      </c>
    </row>
    <row r="3418">
      <c r="A3418" s="118" t="s">
        <v>3667</v>
      </c>
      <c r="B3418" s="119">
        <v>43965.0</v>
      </c>
      <c r="C3418" s="120">
        <v>0.458</v>
      </c>
      <c r="D3418" s="118" t="s">
        <v>85</v>
      </c>
      <c r="E3418" s="121" t="s">
        <v>710</v>
      </c>
      <c r="F3418" s="39" t="str">
        <f t="shared" si="1"/>
        <v>PIPalmeira do Piauí43965</v>
      </c>
      <c r="G3418" s="120">
        <v>0.458</v>
      </c>
    </row>
    <row r="3419">
      <c r="A3419" s="122" t="s">
        <v>3668</v>
      </c>
      <c r="B3419" s="123">
        <v>43965.0</v>
      </c>
      <c r="C3419" s="114">
        <v>0.413</v>
      </c>
      <c r="D3419" s="122" t="s">
        <v>85</v>
      </c>
      <c r="E3419" s="124" t="s">
        <v>710</v>
      </c>
      <c r="F3419" s="39" t="str">
        <f t="shared" si="1"/>
        <v>PIPalmeirais43965</v>
      </c>
      <c r="G3419" s="114">
        <v>0.413</v>
      </c>
    </row>
    <row r="3420">
      <c r="A3420" s="118" t="s">
        <v>3669</v>
      </c>
      <c r="B3420" s="119">
        <v>43965.0</v>
      </c>
      <c r="C3420" s="120">
        <v>0.528</v>
      </c>
      <c r="D3420" s="118" t="s">
        <v>85</v>
      </c>
      <c r="E3420" s="121" t="s">
        <v>710</v>
      </c>
      <c r="F3420" s="39" t="str">
        <f t="shared" si="1"/>
        <v>PIPaquetá43965</v>
      </c>
      <c r="G3420" s="120">
        <v>0.528</v>
      </c>
    </row>
    <row r="3421">
      <c r="A3421" s="122" t="s">
        <v>3670</v>
      </c>
      <c r="B3421" s="123">
        <v>43965.0</v>
      </c>
      <c r="C3421" s="114">
        <v>0.347</v>
      </c>
      <c r="D3421" s="122" t="s">
        <v>85</v>
      </c>
      <c r="E3421" s="124" t="s">
        <v>710</v>
      </c>
      <c r="F3421" s="39" t="str">
        <f t="shared" si="1"/>
        <v>PIParnaguá43965</v>
      </c>
      <c r="G3421" s="114">
        <v>0.347</v>
      </c>
    </row>
    <row r="3422">
      <c r="A3422" s="118" t="s">
        <v>3671</v>
      </c>
      <c r="B3422" s="119">
        <v>43965.0</v>
      </c>
      <c r="C3422" s="120">
        <v>0.442</v>
      </c>
      <c r="D3422" s="118" t="s">
        <v>85</v>
      </c>
      <c r="E3422" s="121" t="s">
        <v>710</v>
      </c>
      <c r="F3422" s="39" t="str">
        <f t="shared" si="1"/>
        <v>PIParnaíba43965</v>
      </c>
      <c r="G3422" s="120">
        <v>0.442</v>
      </c>
    </row>
    <row r="3423">
      <c r="A3423" s="122" t="s">
        <v>3672</v>
      </c>
      <c r="B3423" s="123">
        <v>43965.0</v>
      </c>
      <c r="C3423" s="114">
        <v>0.444</v>
      </c>
      <c r="D3423" s="122" t="s">
        <v>85</v>
      </c>
      <c r="E3423" s="124" t="s">
        <v>710</v>
      </c>
      <c r="F3423" s="39" t="str">
        <f t="shared" si="1"/>
        <v>PIPassagem Franca do Piauí43965</v>
      </c>
      <c r="G3423" s="114">
        <v>0.444</v>
      </c>
    </row>
    <row r="3424">
      <c r="A3424" s="118" t="s">
        <v>3673</v>
      </c>
      <c r="B3424" s="119">
        <v>43965.0</v>
      </c>
      <c r="C3424" s="120">
        <v>0.5</v>
      </c>
      <c r="D3424" s="118" t="s">
        <v>85</v>
      </c>
      <c r="E3424" s="121" t="s">
        <v>710</v>
      </c>
      <c r="F3424" s="39" t="str">
        <f t="shared" si="1"/>
        <v>PIPatos do Piauí43965</v>
      </c>
      <c r="G3424" s="120">
        <v>0.5</v>
      </c>
    </row>
    <row r="3425">
      <c r="A3425" s="122" t="s">
        <v>3674</v>
      </c>
      <c r="B3425" s="123">
        <v>43965.0</v>
      </c>
      <c r="C3425" s="114">
        <v>0.591</v>
      </c>
      <c r="D3425" s="122" t="s">
        <v>85</v>
      </c>
      <c r="E3425" s="124" t="s">
        <v>710</v>
      </c>
      <c r="F3425" s="39" t="str">
        <f t="shared" si="1"/>
        <v>PIPau d'Arco do Piauí43965</v>
      </c>
      <c r="G3425" s="114">
        <v>0.591</v>
      </c>
    </row>
    <row r="3426">
      <c r="A3426" s="118" t="s">
        <v>3675</v>
      </c>
      <c r="B3426" s="119">
        <v>43965.0</v>
      </c>
      <c r="C3426" s="120">
        <v>0.387</v>
      </c>
      <c r="D3426" s="118" t="s">
        <v>85</v>
      </c>
      <c r="E3426" s="121" t="s">
        <v>710</v>
      </c>
      <c r="F3426" s="39" t="str">
        <f t="shared" si="1"/>
        <v>PIPaulistana43965</v>
      </c>
      <c r="G3426" s="120">
        <v>0.387</v>
      </c>
    </row>
    <row r="3427">
      <c r="A3427" s="122" t="s">
        <v>3676</v>
      </c>
      <c r="B3427" s="123">
        <v>43965.0</v>
      </c>
      <c r="C3427" s="114">
        <v>0.294</v>
      </c>
      <c r="D3427" s="122" t="s">
        <v>85</v>
      </c>
      <c r="E3427" s="124" t="s">
        <v>710</v>
      </c>
      <c r="F3427" s="39" t="str">
        <f t="shared" si="1"/>
        <v>PIPavussu43965</v>
      </c>
      <c r="G3427" s="114">
        <v>0.294</v>
      </c>
    </row>
    <row r="3428">
      <c r="A3428" s="118" t="s">
        <v>3677</v>
      </c>
      <c r="B3428" s="119">
        <v>43965.0</v>
      </c>
      <c r="C3428" s="120">
        <v>0.449</v>
      </c>
      <c r="D3428" s="118" t="s">
        <v>85</v>
      </c>
      <c r="E3428" s="121" t="s">
        <v>710</v>
      </c>
      <c r="F3428" s="39" t="str">
        <f t="shared" si="1"/>
        <v>PIPedro II43965</v>
      </c>
      <c r="G3428" s="120">
        <v>0.449</v>
      </c>
    </row>
    <row r="3429">
      <c r="A3429" s="122" t="s">
        <v>3678</v>
      </c>
      <c r="B3429" s="123">
        <v>43965.0</v>
      </c>
      <c r="C3429" s="114">
        <v>0.405</v>
      </c>
      <c r="D3429" s="122" t="s">
        <v>85</v>
      </c>
      <c r="E3429" s="124" t="s">
        <v>710</v>
      </c>
      <c r="F3429" s="39" t="str">
        <f t="shared" si="1"/>
        <v>PIPicos43965</v>
      </c>
      <c r="G3429" s="114">
        <v>0.405</v>
      </c>
    </row>
    <row r="3430">
      <c r="A3430" s="118" t="s">
        <v>3679</v>
      </c>
      <c r="B3430" s="119">
        <v>43965.0</v>
      </c>
      <c r="C3430" s="120">
        <v>0.434</v>
      </c>
      <c r="D3430" s="118" t="s">
        <v>85</v>
      </c>
      <c r="E3430" s="121" t="s">
        <v>710</v>
      </c>
      <c r="F3430" s="39" t="str">
        <f t="shared" si="1"/>
        <v>PIPimenteiras43965</v>
      </c>
      <c r="G3430" s="120">
        <v>0.434</v>
      </c>
    </row>
    <row r="3431">
      <c r="A3431" s="122" t="s">
        <v>3680</v>
      </c>
      <c r="B3431" s="123">
        <v>43965.0</v>
      </c>
      <c r="C3431" s="114">
        <v>0.403</v>
      </c>
      <c r="D3431" s="122" t="s">
        <v>85</v>
      </c>
      <c r="E3431" s="124" t="s">
        <v>710</v>
      </c>
      <c r="F3431" s="39" t="str">
        <f t="shared" si="1"/>
        <v>PIPio IX43965</v>
      </c>
      <c r="G3431" s="114">
        <v>0.403</v>
      </c>
    </row>
    <row r="3432">
      <c r="A3432" s="118" t="s">
        <v>3681</v>
      </c>
      <c r="B3432" s="119">
        <v>43965.0</v>
      </c>
      <c r="C3432" s="120">
        <v>0.364</v>
      </c>
      <c r="D3432" s="118" t="s">
        <v>85</v>
      </c>
      <c r="E3432" s="121" t="s">
        <v>710</v>
      </c>
      <c r="F3432" s="39" t="str">
        <f t="shared" si="1"/>
        <v>PIPiracuruca43965</v>
      </c>
      <c r="G3432" s="120">
        <v>0.364</v>
      </c>
    </row>
    <row r="3433">
      <c r="A3433" s="122" t="s">
        <v>3682</v>
      </c>
      <c r="B3433" s="123">
        <v>43965.0</v>
      </c>
      <c r="C3433" s="114">
        <v>0.438</v>
      </c>
      <c r="D3433" s="122" t="s">
        <v>85</v>
      </c>
      <c r="E3433" s="124" t="s">
        <v>710</v>
      </c>
      <c r="F3433" s="39" t="str">
        <f t="shared" si="1"/>
        <v>PIPiripiri43965</v>
      </c>
      <c r="G3433" s="114">
        <v>0.438</v>
      </c>
    </row>
    <row r="3434">
      <c r="A3434" s="118" t="s">
        <v>3683</v>
      </c>
      <c r="B3434" s="119">
        <v>43965.0</v>
      </c>
      <c r="C3434" s="120">
        <v>0.453</v>
      </c>
      <c r="D3434" s="118" t="s">
        <v>85</v>
      </c>
      <c r="E3434" s="121" t="s">
        <v>710</v>
      </c>
      <c r="F3434" s="39" t="str">
        <f t="shared" si="1"/>
        <v>PIPorto43965</v>
      </c>
      <c r="G3434" s="120">
        <v>0.453</v>
      </c>
    </row>
    <row r="3435">
      <c r="A3435" s="122" t="s">
        <v>3684</v>
      </c>
      <c r="B3435" s="123">
        <v>43965.0</v>
      </c>
      <c r="C3435" s="114">
        <v>0.364</v>
      </c>
      <c r="D3435" s="122" t="s">
        <v>85</v>
      </c>
      <c r="E3435" s="124" t="s">
        <v>710</v>
      </c>
      <c r="F3435" s="39" t="str">
        <f t="shared" si="1"/>
        <v>PIPorto Alegre do Piauí43965</v>
      </c>
      <c r="G3435" s="114">
        <v>0.364</v>
      </c>
    </row>
    <row r="3436">
      <c r="A3436" s="118" t="s">
        <v>3685</v>
      </c>
      <c r="B3436" s="119">
        <v>43965.0</v>
      </c>
      <c r="C3436" s="120">
        <v>0.452</v>
      </c>
      <c r="D3436" s="118" t="s">
        <v>85</v>
      </c>
      <c r="E3436" s="121" t="s">
        <v>710</v>
      </c>
      <c r="F3436" s="39" t="str">
        <f t="shared" si="1"/>
        <v>PIPrata do Piauí43965</v>
      </c>
      <c r="G3436" s="120">
        <v>0.452</v>
      </c>
    </row>
    <row r="3437">
      <c r="A3437" s="122" t="s">
        <v>3686</v>
      </c>
      <c r="B3437" s="123">
        <v>43965.0</v>
      </c>
      <c r="C3437" s="114">
        <v>0.365</v>
      </c>
      <c r="D3437" s="122" t="s">
        <v>85</v>
      </c>
      <c r="E3437" s="124" t="s">
        <v>710</v>
      </c>
      <c r="F3437" s="39" t="str">
        <f t="shared" si="1"/>
        <v>PIQueimada Nova43965</v>
      </c>
      <c r="G3437" s="114">
        <v>0.365</v>
      </c>
    </row>
    <row r="3438">
      <c r="A3438" s="118" t="s">
        <v>3687</v>
      </c>
      <c r="B3438" s="119">
        <v>43965.0</v>
      </c>
      <c r="C3438" s="120">
        <v>0.365</v>
      </c>
      <c r="D3438" s="118" t="s">
        <v>85</v>
      </c>
      <c r="E3438" s="121" t="s">
        <v>710</v>
      </c>
      <c r="F3438" s="39" t="str">
        <f t="shared" si="1"/>
        <v>PIRedenção do Gurgueia43965</v>
      </c>
      <c r="G3438" s="120">
        <v>0.365</v>
      </c>
    </row>
    <row r="3439">
      <c r="A3439" s="122" t="s">
        <v>3688</v>
      </c>
      <c r="B3439" s="123">
        <v>43965.0</v>
      </c>
      <c r="C3439" s="114">
        <v>0.418</v>
      </c>
      <c r="D3439" s="122" t="s">
        <v>85</v>
      </c>
      <c r="E3439" s="124" t="s">
        <v>710</v>
      </c>
      <c r="F3439" s="39" t="str">
        <f t="shared" si="1"/>
        <v>PIRegeneração43965</v>
      </c>
      <c r="G3439" s="114">
        <v>0.418</v>
      </c>
    </row>
    <row r="3440">
      <c r="A3440" s="118" t="s">
        <v>3689</v>
      </c>
      <c r="B3440" s="119">
        <v>43965.0</v>
      </c>
      <c r="C3440" s="120">
        <v>0.462</v>
      </c>
      <c r="D3440" s="118" t="s">
        <v>85</v>
      </c>
      <c r="E3440" s="121" t="s">
        <v>710</v>
      </c>
      <c r="F3440" s="39" t="str">
        <f t="shared" si="1"/>
        <v>PIRiacho Frio43965</v>
      </c>
      <c r="G3440" s="120">
        <v>0.462</v>
      </c>
    </row>
    <row r="3441">
      <c r="A3441" s="122" t="s">
        <v>3690</v>
      </c>
      <c r="B3441" s="123">
        <v>43965.0</v>
      </c>
      <c r="C3441" s="114">
        <v>0.594</v>
      </c>
      <c r="D3441" s="122" t="s">
        <v>85</v>
      </c>
      <c r="E3441" s="124" t="s">
        <v>710</v>
      </c>
      <c r="F3441" s="39" t="str">
        <f t="shared" si="1"/>
        <v>PIRibeira do Piauí43965</v>
      </c>
      <c r="G3441" s="114">
        <v>0.594</v>
      </c>
    </row>
    <row r="3442">
      <c r="A3442" s="118" t="s">
        <v>3691</v>
      </c>
      <c r="B3442" s="119">
        <v>43965.0</v>
      </c>
      <c r="C3442" s="120">
        <v>0.47</v>
      </c>
      <c r="D3442" s="118" t="s">
        <v>85</v>
      </c>
      <c r="E3442" s="121" t="s">
        <v>710</v>
      </c>
      <c r="F3442" s="39" t="str">
        <f t="shared" si="1"/>
        <v>PIRibeiro Gonçalves43965</v>
      </c>
      <c r="G3442" s="120">
        <v>0.47</v>
      </c>
    </row>
    <row r="3443">
      <c r="A3443" s="122" t="s">
        <v>3692</v>
      </c>
      <c r="B3443" s="123">
        <v>43965.0</v>
      </c>
      <c r="C3443" s="114">
        <v>0.439</v>
      </c>
      <c r="D3443" s="122" t="s">
        <v>85</v>
      </c>
      <c r="E3443" s="124" t="s">
        <v>710</v>
      </c>
      <c r="F3443" s="39" t="str">
        <f t="shared" si="1"/>
        <v>PIRio Grande do Piauí43965</v>
      </c>
      <c r="G3443" s="114">
        <v>0.439</v>
      </c>
    </row>
    <row r="3444">
      <c r="A3444" s="118" t="s">
        <v>3693</v>
      </c>
      <c r="B3444" s="119">
        <v>43965.0</v>
      </c>
      <c r="C3444" s="120">
        <v>0.453</v>
      </c>
      <c r="D3444" s="118" t="s">
        <v>85</v>
      </c>
      <c r="E3444" s="121" t="s">
        <v>710</v>
      </c>
      <c r="F3444" s="39" t="str">
        <f t="shared" si="1"/>
        <v>PISanta Cruz do Piauí43965</v>
      </c>
      <c r="G3444" s="120">
        <v>0.453</v>
      </c>
    </row>
    <row r="3445">
      <c r="A3445" s="122" t="s">
        <v>3694</v>
      </c>
      <c r="B3445" s="123">
        <v>43965.0</v>
      </c>
      <c r="C3445" s="114">
        <v>0.333</v>
      </c>
      <c r="D3445" s="122" t="s">
        <v>85</v>
      </c>
      <c r="E3445" s="124" t="s">
        <v>710</v>
      </c>
      <c r="F3445" s="39" t="str">
        <f t="shared" si="1"/>
        <v>PISanta Cruz dos Milagres43965</v>
      </c>
      <c r="G3445" s="114">
        <v>0.333</v>
      </c>
    </row>
    <row r="3446">
      <c r="A3446" s="118" t="s">
        <v>3490</v>
      </c>
      <c r="B3446" s="119">
        <v>43965.0</v>
      </c>
      <c r="C3446" s="120">
        <v>0.476</v>
      </c>
      <c r="D3446" s="118" t="s">
        <v>85</v>
      </c>
      <c r="E3446" s="121" t="s">
        <v>710</v>
      </c>
      <c r="F3446" s="39" t="str">
        <f t="shared" si="1"/>
        <v>PISanta Filomena43965</v>
      </c>
      <c r="G3446" s="120">
        <v>0.476</v>
      </c>
    </row>
    <row r="3447">
      <c r="A3447" s="122" t="s">
        <v>3695</v>
      </c>
      <c r="B3447" s="123">
        <v>43965.0</v>
      </c>
      <c r="C3447" s="114">
        <v>0.5</v>
      </c>
      <c r="D3447" s="122" t="s">
        <v>85</v>
      </c>
      <c r="E3447" s="124" t="s">
        <v>710</v>
      </c>
      <c r="F3447" s="39" t="str">
        <f t="shared" si="1"/>
        <v>PISanta Luz43965</v>
      </c>
      <c r="G3447" s="114">
        <v>0.5</v>
      </c>
    </row>
    <row r="3448">
      <c r="A3448" s="118" t="s">
        <v>3696</v>
      </c>
      <c r="B3448" s="119">
        <v>43965.0</v>
      </c>
      <c r="C3448" s="120">
        <v>0.369</v>
      </c>
      <c r="D3448" s="118" t="s">
        <v>85</v>
      </c>
      <c r="E3448" s="121" t="s">
        <v>710</v>
      </c>
      <c r="F3448" s="39" t="str">
        <f t="shared" si="1"/>
        <v>PISanta Rosa do Piauí43965</v>
      </c>
      <c r="G3448" s="120">
        <v>0.369</v>
      </c>
    </row>
    <row r="3449">
      <c r="A3449" s="122" t="s">
        <v>3697</v>
      </c>
      <c r="B3449" s="123">
        <v>43965.0</v>
      </c>
      <c r="C3449" s="114">
        <v>0.525</v>
      </c>
      <c r="D3449" s="122" t="s">
        <v>85</v>
      </c>
      <c r="E3449" s="124" t="s">
        <v>710</v>
      </c>
      <c r="F3449" s="39" t="str">
        <f t="shared" si="1"/>
        <v>PISantana do Piauí43965</v>
      </c>
      <c r="G3449" s="114">
        <v>0.525</v>
      </c>
    </row>
    <row r="3450">
      <c r="A3450" s="118" t="s">
        <v>3698</v>
      </c>
      <c r="B3450" s="119">
        <v>43965.0</v>
      </c>
      <c r="C3450" s="120">
        <v>0.49</v>
      </c>
      <c r="D3450" s="118" t="s">
        <v>85</v>
      </c>
      <c r="E3450" s="121" t="s">
        <v>710</v>
      </c>
      <c r="F3450" s="39" t="str">
        <f t="shared" si="1"/>
        <v>PISanto Antônio de Lisboa43965</v>
      </c>
      <c r="G3450" s="120">
        <v>0.49</v>
      </c>
    </row>
    <row r="3451">
      <c r="A3451" s="122" t="s">
        <v>3699</v>
      </c>
      <c r="B3451" s="123">
        <v>43965.0</v>
      </c>
      <c r="C3451" s="114">
        <v>0.452</v>
      </c>
      <c r="D3451" s="122" t="s">
        <v>85</v>
      </c>
      <c r="E3451" s="124" t="s">
        <v>710</v>
      </c>
      <c r="F3451" s="39" t="str">
        <f t="shared" si="1"/>
        <v>PISanto Antônio dos Milagres43965</v>
      </c>
      <c r="G3451" s="114">
        <v>0.452</v>
      </c>
    </row>
    <row r="3452">
      <c r="A3452" s="118" t="s">
        <v>3700</v>
      </c>
      <c r="B3452" s="119">
        <v>43965.0</v>
      </c>
      <c r="C3452" s="120">
        <v>0.394</v>
      </c>
      <c r="D3452" s="118" t="s">
        <v>85</v>
      </c>
      <c r="E3452" s="121" t="s">
        <v>710</v>
      </c>
      <c r="F3452" s="39" t="str">
        <f t="shared" si="1"/>
        <v>PISanto Inácio do Piauí43965</v>
      </c>
      <c r="G3452" s="120">
        <v>0.394</v>
      </c>
    </row>
    <row r="3453">
      <c r="A3453" s="122" t="s">
        <v>3701</v>
      </c>
      <c r="B3453" s="123">
        <v>43965.0</v>
      </c>
      <c r="C3453" s="114">
        <v>0.357</v>
      </c>
      <c r="D3453" s="122" t="s">
        <v>85</v>
      </c>
      <c r="E3453" s="124" t="s">
        <v>710</v>
      </c>
      <c r="F3453" s="39" t="str">
        <f t="shared" si="1"/>
        <v>PISão Braz do Piauí43965</v>
      </c>
      <c r="G3453" s="114">
        <v>0.357</v>
      </c>
    </row>
    <row r="3454">
      <c r="A3454" s="118" t="s">
        <v>3702</v>
      </c>
      <c r="B3454" s="119">
        <v>43965.0</v>
      </c>
      <c r="C3454" s="120">
        <v>0.379</v>
      </c>
      <c r="D3454" s="118" t="s">
        <v>85</v>
      </c>
      <c r="E3454" s="121" t="s">
        <v>710</v>
      </c>
      <c r="F3454" s="39" t="str">
        <f t="shared" si="1"/>
        <v>PISão Félix do Piauí43965</v>
      </c>
      <c r="G3454" s="120">
        <v>0.379</v>
      </c>
    </row>
    <row r="3455">
      <c r="A3455" s="122" t="s">
        <v>3703</v>
      </c>
      <c r="B3455" s="123">
        <v>43965.0</v>
      </c>
      <c r="C3455" s="114">
        <v>0.633</v>
      </c>
      <c r="D3455" s="122" t="s">
        <v>85</v>
      </c>
      <c r="E3455" s="124" t="s">
        <v>710</v>
      </c>
      <c r="F3455" s="39" t="str">
        <f t="shared" si="1"/>
        <v>PISão Francisco de Assis do Piauí43965</v>
      </c>
      <c r="G3455" s="114">
        <v>0.633</v>
      </c>
    </row>
    <row r="3456">
      <c r="A3456" s="118" t="s">
        <v>3704</v>
      </c>
      <c r="B3456" s="119">
        <v>43965.0</v>
      </c>
      <c r="C3456" s="120">
        <v>0.475</v>
      </c>
      <c r="D3456" s="118" t="s">
        <v>85</v>
      </c>
      <c r="E3456" s="121" t="s">
        <v>710</v>
      </c>
      <c r="F3456" s="39" t="str">
        <f t="shared" si="1"/>
        <v>PISão Francisco do Piauí43965</v>
      </c>
      <c r="G3456" s="120">
        <v>0.475</v>
      </c>
    </row>
    <row r="3457">
      <c r="A3457" s="122" t="s">
        <v>3705</v>
      </c>
      <c r="B3457" s="123">
        <v>43965.0</v>
      </c>
      <c r="C3457" s="114">
        <v>0.386</v>
      </c>
      <c r="D3457" s="122" t="s">
        <v>85</v>
      </c>
      <c r="E3457" s="124" t="s">
        <v>710</v>
      </c>
      <c r="F3457" s="39" t="str">
        <f t="shared" si="1"/>
        <v>PISão Gonçalo do Gurgueia43965</v>
      </c>
      <c r="G3457" s="114">
        <v>0.386</v>
      </c>
    </row>
    <row r="3458">
      <c r="A3458" s="118" t="s">
        <v>3706</v>
      </c>
      <c r="B3458" s="119">
        <v>43965.0</v>
      </c>
      <c r="C3458" s="120">
        <v>0.5</v>
      </c>
      <c r="D3458" s="118" t="s">
        <v>85</v>
      </c>
      <c r="E3458" s="121" t="s">
        <v>710</v>
      </c>
      <c r="F3458" s="39" t="str">
        <f t="shared" si="1"/>
        <v>PISão Gonçalo do Piauí43965</v>
      </c>
      <c r="G3458" s="120">
        <v>0.5</v>
      </c>
    </row>
    <row r="3459">
      <c r="A3459" s="122" t="s">
        <v>3707</v>
      </c>
      <c r="B3459" s="123">
        <v>43965.0</v>
      </c>
      <c r="C3459" s="114">
        <v>0.49</v>
      </c>
      <c r="D3459" s="122" t="s">
        <v>85</v>
      </c>
      <c r="E3459" s="124" t="s">
        <v>710</v>
      </c>
      <c r="F3459" s="39" t="str">
        <f t="shared" si="1"/>
        <v>PISão João da Canabrava43965</v>
      </c>
      <c r="G3459" s="114">
        <v>0.49</v>
      </c>
    </row>
    <row r="3460">
      <c r="A3460" s="118" t="s">
        <v>3708</v>
      </c>
      <c r="B3460" s="119">
        <v>43965.0</v>
      </c>
      <c r="C3460" s="120">
        <v>0.36</v>
      </c>
      <c r="D3460" s="118" t="s">
        <v>85</v>
      </c>
      <c r="E3460" s="121" t="s">
        <v>710</v>
      </c>
      <c r="F3460" s="39" t="str">
        <f t="shared" si="1"/>
        <v>PISão João da Fronteira43965</v>
      </c>
      <c r="G3460" s="120">
        <v>0.36</v>
      </c>
    </row>
    <row r="3461">
      <c r="A3461" s="122" t="s">
        <v>3709</v>
      </c>
      <c r="B3461" s="123">
        <v>43965.0</v>
      </c>
      <c r="C3461" s="114">
        <v>0.521</v>
      </c>
      <c r="D3461" s="122" t="s">
        <v>85</v>
      </c>
      <c r="E3461" s="124" t="s">
        <v>710</v>
      </c>
      <c r="F3461" s="39" t="str">
        <f t="shared" si="1"/>
        <v>PISão João da Serra43965</v>
      </c>
      <c r="G3461" s="114">
        <v>0.521</v>
      </c>
    </row>
    <row r="3462">
      <c r="A3462" s="118" t="s">
        <v>3710</v>
      </c>
      <c r="B3462" s="119">
        <v>43965.0</v>
      </c>
      <c r="C3462" s="120">
        <v>0.6</v>
      </c>
      <c r="D3462" s="118" t="s">
        <v>85</v>
      </c>
      <c r="E3462" s="121" t="s">
        <v>710</v>
      </c>
      <c r="F3462" s="39" t="str">
        <f t="shared" si="1"/>
        <v>PISão João da Varjota43965</v>
      </c>
      <c r="G3462" s="120">
        <v>0.6</v>
      </c>
    </row>
    <row r="3463">
      <c r="A3463" s="122" t="s">
        <v>3711</v>
      </c>
      <c r="B3463" s="123">
        <v>43965.0</v>
      </c>
      <c r="C3463" s="114">
        <v>0.463</v>
      </c>
      <c r="D3463" s="122" t="s">
        <v>85</v>
      </c>
      <c r="E3463" s="124" t="s">
        <v>710</v>
      </c>
      <c r="F3463" s="39" t="str">
        <f t="shared" si="1"/>
        <v>PISão João do Arraial43965</v>
      </c>
      <c r="G3463" s="114">
        <v>0.463</v>
      </c>
    </row>
    <row r="3464">
      <c r="A3464" s="118" t="s">
        <v>3712</v>
      </c>
      <c r="B3464" s="119">
        <v>43965.0</v>
      </c>
      <c r="C3464" s="120">
        <v>0.394</v>
      </c>
      <c r="D3464" s="118" t="s">
        <v>85</v>
      </c>
      <c r="E3464" s="121" t="s">
        <v>710</v>
      </c>
      <c r="F3464" s="39" t="str">
        <f t="shared" si="1"/>
        <v>PISão João do Piauí43965</v>
      </c>
      <c r="G3464" s="120">
        <v>0.394</v>
      </c>
    </row>
    <row r="3465">
      <c r="A3465" s="122" t="s">
        <v>2460</v>
      </c>
      <c r="B3465" s="123">
        <v>43965.0</v>
      </c>
      <c r="C3465" s="114">
        <v>0.387</v>
      </c>
      <c r="D3465" s="122" t="s">
        <v>85</v>
      </c>
      <c r="E3465" s="124" t="s">
        <v>710</v>
      </c>
      <c r="F3465" s="39" t="str">
        <f t="shared" si="1"/>
        <v>PISão José do Divino43965</v>
      </c>
      <c r="G3465" s="114">
        <v>0.387</v>
      </c>
    </row>
    <row r="3466">
      <c r="A3466" s="118" t="s">
        <v>3713</v>
      </c>
      <c r="B3466" s="119">
        <v>43965.0</v>
      </c>
      <c r="C3466" s="120">
        <v>0.306</v>
      </c>
      <c r="D3466" s="118" t="s">
        <v>85</v>
      </c>
      <c r="E3466" s="121" t="s">
        <v>710</v>
      </c>
      <c r="F3466" s="39" t="str">
        <f t="shared" si="1"/>
        <v>PISão José do Peixe43965</v>
      </c>
      <c r="G3466" s="120">
        <v>0.306</v>
      </c>
    </row>
    <row r="3467">
      <c r="A3467" s="122" t="s">
        <v>3714</v>
      </c>
      <c r="B3467" s="123">
        <v>43965.0</v>
      </c>
      <c r="C3467" s="114">
        <v>0.396</v>
      </c>
      <c r="D3467" s="122" t="s">
        <v>85</v>
      </c>
      <c r="E3467" s="124" t="s">
        <v>710</v>
      </c>
      <c r="F3467" s="39" t="str">
        <f t="shared" si="1"/>
        <v>PISão José do Piauí43965</v>
      </c>
      <c r="G3467" s="114">
        <v>0.396</v>
      </c>
    </row>
    <row r="3468">
      <c r="A3468" s="118" t="s">
        <v>3715</v>
      </c>
      <c r="B3468" s="119">
        <v>43965.0</v>
      </c>
      <c r="C3468" s="120">
        <v>0.492</v>
      </c>
      <c r="D3468" s="118" t="s">
        <v>85</v>
      </c>
      <c r="E3468" s="121" t="s">
        <v>710</v>
      </c>
      <c r="F3468" s="39" t="str">
        <f t="shared" si="1"/>
        <v>PISão Julião43965</v>
      </c>
      <c r="G3468" s="120">
        <v>0.492</v>
      </c>
    </row>
    <row r="3469">
      <c r="A3469" s="122" t="s">
        <v>3716</v>
      </c>
      <c r="B3469" s="123">
        <v>43965.0</v>
      </c>
      <c r="C3469" s="114">
        <v>0.537</v>
      </c>
      <c r="D3469" s="122" t="s">
        <v>85</v>
      </c>
      <c r="E3469" s="124" t="s">
        <v>710</v>
      </c>
      <c r="F3469" s="39" t="str">
        <f t="shared" si="1"/>
        <v>PISão Lourenço do Piauí43965</v>
      </c>
      <c r="G3469" s="114">
        <v>0.537</v>
      </c>
    </row>
    <row r="3470">
      <c r="A3470" s="118" t="s">
        <v>3717</v>
      </c>
      <c r="B3470" s="119">
        <v>43965.0</v>
      </c>
      <c r="C3470" s="120">
        <v>0.5</v>
      </c>
      <c r="D3470" s="118" t="s">
        <v>85</v>
      </c>
      <c r="E3470" s="121" t="s">
        <v>710</v>
      </c>
      <c r="F3470" s="39" t="str">
        <f t="shared" si="1"/>
        <v>PISão Miguel da Baixa Grande43965</v>
      </c>
      <c r="G3470" s="120">
        <v>0.5</v>
      </c>
    </row>
    <row r="3471">
      <c r="A3471" s="122" t="s">
        <v>3718</v>
      </c>
      <c r="B3471" s="123">
        <v>43965.0</v>
      </c>
      <c r="C3471" s="114">
        <v>0.5</v>
      </c>
      <c r="D3471" s="122" t="s">
        <v>85</v>
      </c>
      <c r="E3471" s="124" t="s">
        <v>710</v>
      </c>
      <c r="F3471" s="39" t="str">
        <f t="shared" si="1"/>
        <v>PISão Miguel do Fidalgo43965</v>
      </c>
      <c r="G3471" s="114">
        <v>0.5</v>
      </c>
    </row>
    <row r="3472">
      <c r="A3472" s="118" t="s">
        <v>3719</v>
      </c>
      <c r="B3472" s="119">
        <v>43965.0</v>
      </c>
      <c r="C3472" s="120">
        <v>0.435</v>
      </c>
      <c r="D3472" s="118" t="s">
        <v>85</v>
      </c>
      <c r="E3472" s="121" t="s">
        <v>710</v>
      </c>
      <c r="F3472" s="39" t="str">
        <f t="shared" si="1"/>
        <v>PISão Miguel do Tapuio43965</v>
      </c>
      <c r="G3472" s="120">
        <v>0.435</v>
      </c>
    </row>
    <row r="3473">
      <c r="A3473" s="122" t="s">
        <v>3720</v>
      </c>
      <c r="B3473" s="123">
        <v>43965.0</v>
      </c>
      <c r="C3473" s="114">
        <v>0.438</v>
      </c>
      <c r="D3473" s="122" t="s">
        <v>85</v>
      </c>
      <c r="E3473" s="124" t="s">
        <v>710</v>
      </c>
      <c r="F3473" s="39" t="str">
        <f t="shared" si="1"/>
        <v>PISão Pedro do Piauí43965</v>
      </c>
      <c r="G3473" s="114">
        <v>0.438</v>
      </c>
    </row>
    <row r="3474">
      <c r="A3474" s="118" t="s">
        <v>3721</v>
      </c>
      <c r="B3474" s="119">
        <v>43965.0</v>
      </c>
      <c r="C3474" s="120">
        <v>0.354</v>
      </c>
      <c r="D3474" s="118" t="s">
        <v>85</v>
      </c>
      <c r="E3474" s="121" t="s">
        <v>710</v>
      </c>
      <c r="F3474" s="39" t="str">
        <f t="shared" si="1"/>
        <v>PISão Raimundo Nonato43965</v>
      </c>
      <c r="G3474" s="120">
        <v>0.354</v>
      </c>
    </row>
    <row r="3475">
      <c r="A3475" s="122" t="s">
        <v>3722</v>
      </c>
      <c r="B3475" s="123">
        <v>43965.0</v>
      </c>
      <c r="C3475" s="114">
        <v>0.346</v>
      </c>
      <c r="D3475" s="122" t="s">
        <v>85</v>
      </c>
      <c r="E3475" s="124" t="s">
        <v>710</v>
      </c>
      <c r="F3475" s="39" t="str">
        <f t="shared" si="1"/>
        <v>PISebastião Leal43965</v>
      </c>
      <c r="G3475" s="114">
        <v>0.346</v>
      </c>
    </row>
    <row r="3476">
      <c r="A3476" s="118" t="s">
        <v>3723</v>
      </c>
      <c r="B3476" s="119">
        <v>43965.0</v>
      </c>
      <c r="C3476" s="120">
        <v>0.483</v>
      </c>
      <c r="D3476" s="118" t="s">
        <v>85</v>
      </c>
      <c r="E3476" s="121" t="s">
        <v>710</v>
      </c>
      <c r="F3476" s="39" t="str">
        <f t="shared" si="1"/>
        <v>PISigefredo Pacheco43965</v>
      </c>
      <c r="G3476" s="120">
        <v>0.483</v>
      </c>
    </row>
    <row r="3477">
      <c r="A3477" s="122" t="s">
        <v>3724</v>
      </c>
      <c r="B3477" s="123">
        <v>43965.0</v>
      </c>
      <c r="C3477" s="114">
        <v>0.51</v>
      </c>
      <c r="D3477" s="122" t="s">
        <v>85</v>
      </c>
      <c r="E3477" s="124" t="s">
        <v>710</v>
      </c>
      <c r="F3477" s="39" t="str">
        <f t="shared" si="1"/>
        <v>PISimões43965</v>
      </c>
      <c r="G3477" s="114">
        <v>0.51</v>
      </c>
    </row>
    <row r="3478">
      <c r="A3478" s="118" t="s">
        <v>3725</v>
      </c>
      <c r="B3478" s="119">
        <v>43965.0</v>
      </c>
      <c r="C3478" s="120">
        <v>0.433</v>
      </c>
      <c r="D3478" s="118" t="s">
        <v>85</v>
      </c>
      <c r="E3478" s="121" t="s">
        <v>710</v>
      </c>
      <c r="F3478" s="39" t="str">
        <f t="shared" si="1"/>
        <v>PISimplício Mendes43965</v>
      </c>
      <c r="G3478" s="120">
        <v>0.433</v>
      </c>
    </row>
    <row r="3479">
      <c r="A3479" s="122" t="s">
        <v>3726</v>
      </c>
      <c r="B3479" s="123">
        <v>43965.0</v>
      </c>
      <c r="C3479" s="114">
        <v>0.5</v>
      </c>
      <c r="D3479" s="122" t="s">
        <v>85</v>
      </c>
      <c r="E3479" s="124" t="s">
        <v>710</v>
      </c>
      <c r="F3479" s="39" t="str">
        <f t="shared" si="1"/>
        <v>PISocorro do Piauí43965</v>
      </c>
      <c r="G3479" s="114">
        <v>0.5</v>
      </c>
    </row>
    <row r="3480">
      <c r="A3480" s="118" t="s">
        <v>3727</v>
      </c>
      <c r="B3480" s="119">
        <v>43965.0</v>
      </c>
      <c r="C3480" s="120">
        <v>0.412</v>
      </c>
      <c r="D3480" s="118" t="s">
        <v>85</v>
      </c>
      <c r="E3480" s="121" t="s">
        <v>710</v>
      </c>
      <c r="F3480" s="39" t="str">
        <f t="shared" si="1"/>
        <v>PISussuapara43965</v>
      </c>
      <c r="G3480" s="120">
        <v>0.412</v>
      </c>
    </row>
    <row r="3481">
      <c r="A3481" s="122" t="s">
        <v>3728</v>
      </c>
      <c r="B3481" s="123">
        <v>43965.0</v>
      </c>
      <c r="C3481" s="114">
        <v>0.4</v>
      </c>
      <c r="D3481" s="122" t="s">
        <v>85</v>
      </c>
      <c r="E3481" s="124" t="s">
        <v>710</v>
      </c>
      <c r="F3481" s="39" t="str">
        <f t="shared" si="1"/>
        <v>PITamboril do Piauí43965</v>
      </c>
      <c r="G3481" s="114">
        <v>0.4</v>
      </c>
    </row>
    <row r="3482">
      <c r="A3482" s="118" t="s">
        <v>3729</v>
      </c>
      <c r="B3482" s="119">
        <v>43965.0</v>
      </c>
      <c r="C3482" s="120">
        <v>0.346</v>
      </c>
      <c r="D3482" s="118" t="s">
        <v>85</v>
      </c>
      <c r="E3482" s="121" t="s">
        <v>710</v>
      </c>
      <c r="F3482" s="39" t="str">
        <f t="shared" si="1"/>
        <v>PITanque do Piauí43965</v>
      </c>
      <c r="G3482" s="120">
        <v>0.346</v>
      </c>
    </row>
    <row r="3483">
      <c r="A3483" s="122" t="s">
        <v>3730</v>
      </c>
      <c r="B3483" s="123">
        <v>43965.0</v>
      </c>
      <c r="C3483" s="114">
        <v>0.447</v>
      </c>
      <c r="D3483" s="122" t="s">
        <v>85</v>
      </c>
      <c r="E3483" s="124" t="s">
        <v>710</v>
      </c>
      <c r="F3483" s="39" t="str">
        <f t="shared" si="1"/>
        <v>PITeresina43965</v>
      </c>
      <c r="G3483" s="114">
        <v>0.447</v>
      </c>
    </row>
    <row r="3484">
      <c r="A3484" s="118" t="s">
        <v>3732</v>
      </c>
      <c r="B3484" s="119">
        <v>43965.0</v>
      </c>
      <c r="C3484" s="120">
        <v>0.456</v>
      </c>
      <c r="D3484" s="118" t="s">
        <v>85</v>
      </c>
      <c r="E3484" s="121" t="s">
        <v>710</v>
      </c>
      <c r="F3484" s="39" t="str">
        <f t="shared" si="1"/>
        <v>PIUnião43965</v>
      </c>
      <c r="G3484" s="120">
        <v>0.456</v>
      </c>
    </row>
    <row r="3485">
      <c r="A3485" s="122" t="s">
        <v>3733</v>
      </c>
      <c r="B3485" s="123">
        <v>43965.0</v>
      </c>
      <c r="C3485" s="114">
        <v>0.363</v>
      </c>
      <c r="D3485" s="122" t="s">
        <v>85</v>
      </c>
      <c r="E3485" s="124" t="s">
        <v>710</v>
      </c>
      <c r="F3485" s="39" t="str">
        <f t="shared" si="1"/>
        <v>PIUruçuí43965</v>
      </c>
      <c r="G3485" s="114">
        <v>0.363</v>
      </c>
    </row>
    <row r="3486">
      <c r="A3486" s="118" t="s">
        <v>3734</v>
      </c>
      <c r="B3486" s="119">
        <v>43965.0</v>
      </c>
      <c r="C3486" s="120">
        <v>0.371</v>
      </c>
      <c r="D3486" s="118" t="s">
        <v>85</v>
      </c>
      <c r="E3486" s="121" t="s">
        <v>710</v>
      </c>
      <c r="F3486" s="39" t="str">
        <f t="shared" si="1"/>
        <v>PIValença do Piauí43965</v>
      </c>
      <c r="G3486" s="120">
        <v>0.371</v>
      </c>
    </row>
    <row r="3487">
      <c r="A3487" s="122" t="s">
        <v>3735</v>
      </c>
      <c r="B3487" s="123">
        <v>43965.0</v>
      </c>
      <c r="C3487" s="114">
        <v>0.44</v>
      </c>
      <c r="D3487" s="122" t="s">
        <v>85</v>
      </c>
      <c r="E3487" s="124" t="s">
        <v>710</v>
      </c>
      <c r="F3487" s="39" t="str">
        <f t="shared" si="1"/>
        <v>PIVárzea Branca43965</v>
      </c>
      <c r="G3487" s="114">
        <v>0.44</v>
      </c>
    </row>
    <row r="3488">
      <c r="A3488" s="118" t="s">
        <v>1663</v>
      </c>
      <c r="B3488" s="119">
        <v>43965.0</v>
      </c>
      <c r="C3488" s="120">
        <v>0.42</v>
      </c>
      <c r="D3488" s="118" t="s">
        <v>85</v>
      </c>
      <c r="E3488" s="121" t="s">
        <v>710</v>
      </c>
      <c r="F3488" s="39" t="str">
        <f t="shared" si="1"/>
        <v>PIVárzea Grande43965</v>
      </c>
      <c r="G3488" s="120">
        <v>0.42</v>
      </c>
    </row>
    <row r="3489">
      <c r="A3489" s="122" t="s">
        <v>3736</v>
      </c>
      <c r="B3489" s="123">
        <v>43965.0</v>
      </c>
      <c r="C3489" s="114">
        <v>0.417</v>
      </c>
      <c r="D3489" s="122" t="s">
        <v>85</v>
      </c>
      <c r="E3489" s="124" t="s">
        <v>710</v>
      </c>
      <c r="F3489" s="39" t="str">
        <f t="shared" si="1"/>
        <v>PIVera Mendes43965</v>
      </c>
      <c r="G3489" s="114">
        <v>0.417</v>
      </c>
    </row>
    <row r="3490">
      <c r="A3490" s="118" t="s">
        <v>3737</v>
      </c>
      <c r="B3490" s="119">
        <v>43965.0</v>
      </c>
      <c r="C3490" s="120">
        <v>0.32</v>
      </c>
      <c r="D3490" s="118" t="s">
        <v>85</v>
      </c>
      <c r="E3490" s="121" t="s">
        <v>710</v>
      </c>
      <c r="F3490" s="39" t="str">
        <f t="shared" si="1"/>
        <v>PIVila Nova do Piauí43965</v>
      </c>
      <c r="G3490" s="120">
        <v>0.32</v>
      </c>
    </row>
    <row r="3491">
      <c r="A3491" s="122" t="s">
        <v>3738</v>
      </c>
      <c r="B3491" s="123">
        <v>43965.0</v>
      </c>
      <c r="C3491" s="114">
        <v>0.351</v>
      </c>
      <c r="D3491" s="122" t="s">
        <v>85</v>
      </c>
      <c r="E3491" s="124" t="s">
        <v>710</v>
      </c>
      <c r="F3491" s="39" t="str">
        <f t="shared" si="1"/>
        <v>PIWall Ferraz43965</v>
      </c>
      <c r="G3491" s="114">
        <v>0.351</v>
      </c>
    </row>
    <row r="3492">
      <c r="A3492" s="118" t="s">
        <v>3739</v>
      </c>
      <c r="B3492" s="119">
        <v>43965.0</v>
      </c>
      <c r="C3492" s="120">
        <v>0.436</v>
      </c>
      <c r="D3492" s="118" t="s">
        <v>143</v>
      </c>
      <c r="E3492" s="121" t="s">
        <v>710</v>
      </c>
      <c r="F3492" s="39" t="str">
        <f t="shared" si="1"/>
        <v>RJAngra dos Reis43965</v>
      </c>
      <c r="G3492" s="120">
        <v>0.436</v>
      </c>
    </row>
    <row r="3493">
      <c r="A3493" s="122" t="s">
        <v>3740</v>
      </c>
      <c r="B3493" s="123">
        <v>43965.0</v>
      </c>
      <c r="C3493" s="114">
        <v>0.467</v>
      </c>
      <c r="D3493" s="122" t="s">
        <v>143</v>
      </c>
      <c r="E3493" s="124" t="s">
        <v>710</v>
      </c>
      <c r="F3493" s="39" t="str">
        <f t="shared" si="1"/>
        <v>RJAperibé43965</v>
      </c>
      <c r="G3493" s="114">
        <v>0.467</v>
      </c>
    </row>
    <row r="3494">
      <c r="A3494" s="118" t="s">
        <v>3741</v>
      </c>
      <c r="B3494" s="119">
        <v>43965.0</v>
      </c>
      <c r="C3494" s="120">
        <v>0.454</v>
      </c>
      <c r="D3494" s="118" t="s">
        <v>143</v>
      </c>
      <c r="E3494" s="121" t="s">
        <v>710</v>
      </c>
      <c r="F3494" s="39" t="str">
        <f t="shared" si="1"/>
        <v>RJAraruama43965</v>
      </c>
      <c r="G3494" s="120">
        <v>0.454</v>
      </c>
    </row>
    <row r="3495">
      <c r="A3495" s="122" t="s">
        <v>3742</v>
      </c>
      <c r="B3495" s="123">
        <v>43965.0</v>
      </c>
      <c r="C3495" s="114">
        <v>0.441</v>
      </c>
      <c r="D3495" s="122" t="s">
        <v>143</v>
      </c>
      <c r="E3495" s="124" t="s">
        <v>710</v>
      </c>
      <c r="F3495" s="39" t="str">
        <f t="shared" si="1"/>
        <v>RJAreal43965</v>
      </c>
      <c r="G3495" s="114">
        <v>0.441</v>
      </c>
    </row>
    <row r="3496">
      <c r="A3496" s="118" t="s">
        <v>3743</v>
      </c>
      <c r="B3496" s="119">
        <v>43965.0</v>
      </c>
      <c r="C3496" s="120">
        <v>0.454</v>
      </c>
      <c r="D3496" s="118" t="s">
        <v>143</v>
      </c>
      <c r="E3496" s="121" t="s">
        <v>710</v>
      </c>
      <c r="F3496" s="39" t="str">
        <f t="shared" si="1"/>
        <v>RJArmação dos Búzios43965</v>
      </c>
      <c r="G3496" s="120">
        <v>0.454</v>
      </c>
    </row>
    <row r="3497">
      <c r="A3497" s="122" t="s">
        <v>3744</v>
      </c>
      <c r="B3497" s="123">
        <v>43965.0</v>
      </c>
      <c r="C3497" s="114">
        <v>0.462</v>
      </c>
      <c r="D3497" s="122" t="s">
        <v>143</v>
      </c>
      <c r="E3497" s="124" t="s">
        <v>710</v>
      </c>
      <c r="F3497" s="39" t="str">
        <f t="shared" si="1"/>
        <v>RJArraial do Cabo43965</v>
      </c>
      <c r="G3497" s="114">
        <v>0.462</v>
      </c>
    </row>
    <row r="3498">
      <c r="A3498" s="118" t="s">
        <v>3745</v>
      </c>
      <c r="B3498" s="119">
        <v>43965.0</v>
      </c>
      <c r="C3498" s="120">
        <v>0.421</v>
      </c>
      <c r="D3498" s="118" t="s">
        <v>143</v>
      </c>
      <c r="E3498" s="121" t="s">
        <v>710</v>
      </c>
      <c r="F3498" s="39" t="str">
        <f t="shared" si="1"/>
        <v>RJBarra do Piraí43965</v>
      </c>
      <c r="G3498" s="120">
        <v>0.421</v>
      </c>
    </row>
    <row r="3499">
      <c r="A3499" s="122" t="s">
        <v>3746</v>
      </c>
      <c r="B3499" s="123">
        <v>43965.0</v>
      </c>
      <c r="C3499" s="114">
        <v>0.405</v>
      </c>
      <c r="D3499" s="122" t="s">
        <v>143</v>
      </c>
      <c r="E3499" s="124" t="s">
        <v>710</v>
      </c>
      <c r="F3499" s="39" t="str">
        <f t="shared" si="1"/>
        <v>RJBarra Mansa43965</v>
      </c>
      <c r="G3499" s="114">
        <v>0.405</v>
      </c>
    </row>
    <row r="3500">
      <c r="A3500" s="118" t="s">
        <v>3747</v>
      </c>
      <c r="B3500" s="119">
        <v>43965.0</v>
      </c>
      <c r="C3500" s="120">
        <v>0.433</v>
      </c>
      <c r="D3500" s="118" t="s">
        <v>143</v>
      </c>
      <c r="E3500" s="121" t="s">
        <v>710</v>
      </c>
      <c r="F3500" s="39" t="str">
        <f t="shared" si="1"/>
        <v>RJBelford Roxo43965</v>
      </c>
      <c r="G3500" s="120">
        <v>0.433</v>
      </c>
    </row>
    <row r="3501">
      <c r="A3501" s="122" t="s">
        <v>1368</v>
      </c>
      <c r="B3501" s="123">
        <v>43965.0</v>
      </c>
      <c r="C3501" s="114">
        <v>0.419</v>
      </c>
      <c r="D3501" s="122" t="s">
        <v>143</v>
      </c>
      <c r="E3501" s="124" t="s">
        <v>710</v>
      </c>
      <c r="F3501" s="39" t="str">
        <f t="shared" si="1"/>
        <v>RJBom Jardim43965</v>
      </c>
      <c r="G3501" s="114">
        <v>0.419</v>
      </c>
    </row>
    <row r="3502">
      <c r="A3502" s="118" t="s">
        <v>3748</v>
      </c>
      <c r="B3502" s="119">
        <v>43965.0</v>
      </c>
      <c r="C3502" s="120">
        <v>0.464</v>
      </c>
      <c r="D3502" s="118" t="s">
        <v>143</v>
      </c>
      <c r="E3502" s="121" t="s">
        <v>710</v>
      </c>
      <c r="F3502" s="39" t="str">
        <f t="shared" si="1"/>
        <v>RJBom Jesus do Itabapoana43965</v>
      </c>
      <c r="G3502" s="120">
        <v>0.464</v>
      </c>
    </row>
    <row r="3503">
      <c r="A3503" s="122" t="s">
        <v>3749</v>
      </c>
      <c r="B3503" s="123">
        <v>43965.0</v>
      </c>
      <c r="C3503" s="114">
        <v>0.455</v>
      </c>
      <c r="D3503" s="122" t="s">
        <v>143</v>
      </c>
      <c r="E3503" s="124" t="s">
        <v>710</v>
      </c>
      <c r="F3503" s="39" t="str">
        <f t="shared" si="1"/>
        <v>RJCabo Frio43965</v>
      </c>
      <c r="G3503" s="114">
        <v>0.455</v>
      </c>
    </row>
    <row r="3504">
      <c r="A3504" s="118" t="s">
        <v>3750</v>
      </c>
      <c r="B3504" s="119">
        <v>43965.0</v>
      </c>
      <c r="C3504" s="120">
        <v>0.439</v>
      </c>
      <c r="D3504" s="118" t="s">
        <v>143</v>
      </c>
      <c r="E3504" s="121" t="s">
        <v>710</v>
      </c>
      <c r="F3504" s="39" t="str">
        <f t="shared" si="1"/>
        <v>RJCachoeiras de Macacu43965</v>
      </c>
      <c r="G3504" s="120">
        <v>0.439</v>
      </c>
    </row>
    <row r="3505">
      <c r="A3505" s="122" t="s">
        <v>3751</v>
      </c>
      <c r="B3505" s="123">
        <v>43965.0</v>
      </c>
      <c r="C3505" s="114">
        <v>0.535</v>
      </c>
      <c r="D3505" s="122" t="s">
        <v>143</v>
      </c>
      <c r="E3505" s="124" t="s">
        <v>710</v>
      </c>
      <c r="F3505" s="39" t="str">
        <f t="shared" si="1"/>
        <v>RJCambuci43965</v>
      </c>
      <c r="G3505" s="114">
        <v>0.535</v>
      </c>
    </row>
    <row r="3506">
      <c r="A3506" s="118" t="s">
        <v>3752</v>
      </c>
      <c r="B3506" s="119">
        <v>43965.0</v>
      </c>
      <c r="C3506" s="120">
        <v>0.415</v>
      </c>
      <c r="D3506" s="118" t="s">
        <v>143</v>
      </c>
      <c r="E3506" s="121" t="s">
        <v>710</v>
      </c>
      <c r="F3506" s="39" t="str">
        <f t="shared" si="1"/>
        <v>RJCampos dos Goytacazes43965</v>
      </c>
      <c r="G3506" s="120">
        <v>0.415</v>
      </c>
    </row>
    <row r="3507">
      <c r="A3507" s="122" t="s">
        <v>1865</v>
      </c>
      <c r="B3507" s="123">
        <v>43965.0</v>
      </c>
      <c r="C3507" s="114">
        <v>0.493</v>
      </c>
      <c r="D3507" s="122" t="s">
        <v>143</v>
      </c>
      <c r="E3507" s="124" t="s">
        <v>710</v>
      </c>
      <c r="F3507" s="39" t="str">
        <f t="shared" si="1"/>
        <v>RJCantagalo43965</v>
      </c>
      <c r="G3507" s="114">
        <v>0.493</v>
      </c>
    </row>
    <row r="3508">
      <c r="A3508" s="118" t="s">
        <v>3753</v>
      </c>
      <c r="B3508" s="119">
        <v>43965.0</v>
      </c>
      <c r="C3508" s="120">
        <v>0.374</v>
      </c>
      <c r="D3508" s="118" t="s">
        <v>143</v>
      </c>
      <c r="E3508" s="121" t="s">
        <v>710</v>
      </c>
      <c r="F3508" s="39" t="str">
        <f t="shared" si="1"/>
        <v>RJCarapebus43965</v>
      </c>
      <c r="G3508" s="120">
        <v>0.374</v>
      </c>
    </row>
    <row r="3509">
      <c r="A3509" s="122" t="s">
        <v>3754</v>
      </c>
      <c r="B3509" s="123">
        <v>43965.0</v>
      </c>
      <c r="C3509" s="114">
        <v>0.453</v>
      </c>
      <c r="D3509" s="122" t="s">
        <v>143</v>
      </c>
      <c r="E3509" s="124" t="s">
        <v>710</v>
      </c>
      <c r="F3509" s="39" t="str">
        <f t="shared" si="1"/>
        <v>RJCardoso Moreira43965</v>
      </c>
      <c r="G3509" s="114">
        <v>0.453</v>
      </c>
    </row>
    <row r="3510">
      <c r="A3510" s="118" t="s">
        <v>3755</v>
      </c>
      <c r="B3510" s="119">
        <v>43965.0</v>
      </c>
      <c r="C3510" s="120">
        <v>0.494</v>
      </c>
      <c r="D3510" s="118" t="s">
        <v>143</v>
      </c>
      <c r="E3510" s="121" t="s">
        <v>710</v>
      </c>
      <c r="F3510" s="39" t="str">
        <f t="shared" si="1"/>
        <v>RJCarmo43965</v>
      </c>
      <c r="G3510" s="120">
        <v>0.494</v>
      </c>
    </row>
    <row r="3511">
      <c r="A3511" s="122" t="s">
        <v>3756</v>
      </c>
      <c r="B3511" s="123">
        <v>43965.0</v>
      </c>
      <c r="C3511" s="114">
        <v>0.442</v>
      </c>
      <c r="D3511" s="122" t="s">
        <v>143</v>
      </c>
      <c r="E3511" s="124" t="s">
        <v>710</v>
      </c>
      <c r="F3511" s="39" t="str">
        <f t="shared" si="1"/>
        <v>RJCasimiro de Abreu43965</v>
      </c>
      <c r="G3511" s="114">
        <v>0.442</v>
      </c>
    </row>
    <row r="3512">
      <c r="A3512" s="118" t="s">
        <v>3757</v>
      </c>
      <c r="B3512" s="119">
        <v>43965.0</v>
      </c>
      <c r="C3512" s="120">
        <v>0.364</v>
      </c>
      <c r="D3512" s="118" t="s">
        <v>143</v>
      </c>
      <c r="E3512" s="121" t="s">
        <v>710</v>
      </c>
      <c r="F3512" s="39" t="str">
        <f t="shared" si="1"/>
        <v>RJComendador Levy Gasparian43965</v>
      </c>
      <c r="G3512" s="120">
        <v>0.364</v>
      </c>
    </row>
    <row r="3513">
      <c r="A3513" s="122" t="s">
        <v>3758</v>
      </c>
      <c r="B3513" s="123">
        <v>43965.0</v>
      </c>
      <c r="C3513" s="114">
        <v>0.466</v>
      </c>
      <c r="D3513" s="122" t="s">
        <v>143</v>
      </c>
      <c r="E3513" s="124" t="s">
        <v>710</v>
      </c>
      <c r="F3513" s="39" t="str">
        <f t="shared" si="1"/>
        <v>RJConceição de Macabu43965</v>
      </c>
      <c r="G3513" s="114">
        <v>0.466</v>
      </c>
    </row>
    <row r="3514">
      <c r="A3514" s="118" t="s">
        <v>3759</v>
      </c>
      <c r="B3514" s="119">
        <v>43965.0</v>
      </c>
      <c r="C3514" s="120">
        <v>0.453</v>
      </c>
      <c r="D3514" s="118" t="s">
        <v>143</v>
      </c>
      <c r="E3514" s="121" t="s">
        <v>710</v>
      </c>
      <c r="F3514" s="39" t="str">
        <f t="shared" si="1"/>
        <v>RJCordeiro43965</v>
      </c>
      <c r="G3514" s="120">
        <v>0.453</v>
      </c>
    </row>
    <row r="3515">
      <c r="A3515" s="122" t="s">
        <v>3760</v>
      </c>
      <c r="B3515" s="123">
        <v>43965.0</v>
      </c>
      <c r="C3515" s="114">
        <v>0.466</v>
      </c>
      <c r="D3515" s="122" t="s">
        <v>143</v>
      </c>
      <c r="E3515" s="124" t="s">
        <v>710</v>
      </c>
      <c r="F3515" s="39" t="str">
        <f t="shared" si="1"/>
        <v>RJDuas Barras43965</v>
      </c>
      <c r="G3515" s="114">
        <v>0.466</v>
      </c>
    </row>
    <row r="3516">
      <c r="A3516" s="118" t="s">
        <v>3761</v>
      </c>
      <c r="B3516" s="119">
        <v>43965.0</v>
      </c>
      <c r="C3516" s="120">
        <v>0.444</v>
      </c>
      <c r="D3516" s="118" t="s">
        <v>143</v>
      </c>
      <c r="E3516" s="121" t="s">
        <v>710</v>
      </c>
      <c r="F3516" s="39" t="str">
        <f t="shared" si="1"/>
        <v>RJDuque de Caxias43965</v>
      </c>
      <c r="G3516" s="120">
        <v>0.444</v>
      </c>
    </row>
    <row r="3517">
      <c r="A3517" s="122" t="s">
        <v>3762</v>
      </c>
      <c r="B3517" s="123">
        <v>43965.0</v>
      </c>
      <c r="C3517" s="114">
        <v>0.498</v>
      </c>
      <c r="D3517" s="122" t="s">
        <v>143</v>
      </c>
      <c r="E3517" s="124" t="s">
        <v>710</v>
      </c>
      <c r="F3517" s="39" t="str">
        <f t="shared" si="1"/>
        <v>RJEngenheiro Paulo de Frontin43965</v>
      </c>
      <c r="G3517" s="114">
        <v>0.498</v>
      </c>
    </row>
    <row r="3518">
      <c r="A3518" s="118" t="s">
        <v>3763</v>
      </c>
      <c r="B3518" s="119">
        <v>43965.0</v>
      </c>
      <c r="C3518" s="120">
        <v>0.49</v>
      </c>
      <c r="D3518" s="118" t="s">
        <v>143</v>
      </c>
      <c r="E3518" s="121" t="s">
        <v>710</v>
      </c>
      <c r="F3518" s="39" t="str">
        <f t="shared" si="1"/>
        <v>RJGuapimirim43965</v>
      </c>
      <c r="G3518" s="120">
        <v>0.49</v>
      </c>
    </row>
    <row r="3519">
      <c r="A3519" s="122" t="s">
        <v>3764</v>
      </c>
      <c r="B3519" s="123">
        <v>43965.0</v>
      </c>
      <c r="C3519" s="114">
        <v>0.444</v>
      </c>
      <c r="D3519" s="122" t="s">
        <v>143</v>
      </c>
      <c r="E3519" s="124" t="s">
        <v>710</v>
      </c>
      <c r="F3519" s="39" t="str">
        <f t="shared" si="1"/>
        <v>RJIguaba Grande43965</v>
      </c>
      <c r="G3519" s="114">
        <v>0.444</v>
      </c>
    </row>
    <row r="3520">
      <c r="A3520" s="118" t="s">
        <v>3765</v>
      </c>
      <c r="B3520" s="119">
        <v>43965.0</v>
      </c>
      <c r="C3520" s="120">
        <v>0.455</v>
      </c>
      <c r="D3520" s="118" t="s">
        <v>143</v>
      </c>
      <c r="E3520" s="121" t="s">
        <v>710</v>
      </c>
      <c r="F3520" s="39" t="str">
        <f t="shared" si="1"/>
        <v>RJItaboraí43965</v>
      </c>
      <c r="G3520" s="120">
        <v>0.455</v>
      </c>
    </row>
    <row r="3521">
      <c r="A3521" s="122" t="s">
        <v>3766</v>
      </c>
      <c r="B3521" s="123">
        <v>43965.0</v>
      </c>
      <c r="C3521" s="114">
        <v>0.443</v>
      </c>
      <c r="D3521" s="122" t="s">
        <v>143</v>
      </c>
      <c r="E3521" s="124" t="s">
        <v>710</v>
      </c>
      <c r="F3521" s="39" t="str">
        <f t="shared" si="1"/>
        <v>RJItaguaí43965</v>
      </c>
      <c r="G3521" s="114">
        <v>0.443</v>
      </c>
    </row>
    <row r="3522">
      <c r="A3522" s="118" t="s">
        <v>3767</v>
      </c>
      <c r="B3522" s="119">
        <v>43965.0</v>
      </c>
      <c r="C3522" s="120">
        <v>0.474</v>
      </c>
      <c r="D3522" s="118" t="s">
        <v>143</v>
      </c>
      <c r="E3522" s="121" t="s">
        <v>710</v>
      </c>
      <c r="F3522" s="39" t="str">
        <f t="shared" si="1"/>
        <v>RJItalva43965</v>
      </c>
      <c r="G3522" s="120">
        <v>0.474</v>
      </c>
    </row>
    <row r="3523">
      <c r="A3523" s="122" t="s">
        <v>3768</v>
      </c>
      <c r="B3523" s="123">
        <v>43965.0</v>
      </c>
      <c r="C3523" s="114">
        <v>0.434</v>
      </c>
      <c r="D3523" s="122" t="s">
        <v>143</v>
      </c>
      <c r="E3523" s="124" t="s">
        <v>710</v>
      </c>
      <c r="F3523" s="39" t="str">
        <f t="shared" si="1"/>
        <v>RJItaocara43965</v>
      </c>
      <c r="G3523" s="114">
        <v>0.434</v>
      </c>
    </row>
    <row r="3524">
      <c r="A3524" s="118" t="s">
        <v>3769</v>
      </c>
      <c r="B3524" s="119">
        <v>43965.0</v>
      </c>
      <c r="C3524" s="120">
        <v>0.452</v>
      </c>
      <c r="D3524" s="118" t="s">
        <v>143</v>
      </c>
      <c r="E3524" s="121" t="s">
        <v>710</v>
      </c>
      <c r="F3524" s="39" t="str">
        <f t="shared" si="1"/>
        <v>RJItaperuna43965</v>
      </c>
      <c r="G3524" s="120">
        <v>0.452</v>
      </c>
    </row>
    <row r="3525">
      <c r="A3525" s="122" t="s">
        <v>3770</v>
      </c>
      <c r="B3525" s="123">
        <v>43965.0</v>
      </c>
      <c r="C3525" s="114">
        <v>0.43</v>
      </c>
      <c r="D3525" s="122" t="s">
        <v>143</v>
      </c>
      <c r="E3525" s="124" t="s">
        <v>710</v>
      </c>
      <c r="F3525" s="39" t="str">
        <f t="shared" si="1"/>
        <v>RJItatiaia43965</v>
      </c>
      <c r="G3525" s="114">
        <v>0.43</v>
      </c>
    </row>
    <row r="3526">
      <c r="A3526" s="118" t="s">
        <v>3771</v>
      </c>
      <c r="B3526" s="119">
        <v>43965.0</v>
      </c>
      <c r="C3526" s="120">
        <v>0.438</v>
      </c>
      <c r="D3526" s="118" t="s">
        <v>143</v>
      </c>
      <c r="E3526" s="121" t="s">
        <v>710</v>
      </c>
      <c r="F3526" s="39" t="str">
        <f t="shared" si="1"/>
        <v>RJJaperi43965</v>
      </c>
      <c r="G3526" s="120">
        <v>0.438</v>
      </c>
    </row>
    <row r="3527">
      <c r="A3527" s="122" t="s">
        <v>3772</v>
      </c>
      <c r="B3527" s="123">
        <v>43965.0</v>
      </c>
      <c r="C3527" s="114">
        <v>0.351</v>
      </c>
      <c r="D3527" s="122" t="s">
        <v>143</v>
      </c>
      <c r="E3527" s="124" t="s">
        <v>710</v>
      </c>
      <c r="F3527" s="39" t="str">
        <f t="shared" si="1"/>
        <v>RJLaje do Muriaé43965</v>
      </c>
      <c r="G3527" s="114">
        <v>0.351</v>
      </c>
    </row>
    <row r="3528">
      <c r="A3528" s="118" t="s">
        <v>3773</v>
      </c>
      <c r="B3528" s="119">
        <v>43965.0</v>
      </c>
      <c r="C3528" s="120">
        <v>0.445</v>
      </c>
      <c r="D3528" s="118" t="s">
        <v>143</v>
      </c>
      <c r="E3528" s="121" t="s">
        <v>710</v>
      </c>
      <c r="F3528" s="39" t="str">
        <f t="shared" si="1"/>
        <v>RJMacaé43965</v>
      </c>
      <c r="G3528" s="120">
        <v>0.445</v>
      </c>
    </row>
    <row r="3529">
      <c r="A3529" s="122" t="s">
        <v>3774</v>
      </c>
      <c r="B3529" s="123">
        <v>43965.0</v>
      </c>
      <c r="C3529" s="114">
        <v>0.423</v>
      </c>
      <c r="D3529" s="122" t="s">
        <v>143</v>
      </c>
      <c r="E3529" s="124" t="s">
        <v>710</v>
      </c>
      <c r="F3529" s="39" t="str">
        <f t="shared" si="1"/>
        <v>RJMacuco43965</v>
      </c>
      <c r="G3529" s="114">
        <v>0.423</v>
      </c>
    </row>
    <row r="3530">
      <c r="A3530" s="118" t="s">
        <v>3775</v>
      </c>
      <c r="B3530" s="119">
        <v>43965.0</v>
      </c>
      <c r="C3530" s="120">
        <v>0.472</v>
      </c>
      <c r="D3530" s="118" t="s">
        <v>143</v>
      </c>
      <c r="E3530" s="121" t="s">
        <v>710</v>
      </c>
      <c r="F3530" s="39" t="str">
        <f t="shared" si="1"/>
        <v>RJMagé43965</v>
      </c>
      <c r="G3530" s="120">
        <v>0.472</v>
      </c>
    </row>
    <row r="3531">
      <c r="A3531" s="122" t="s">
        <v>3776</v>
      </c>
      <c r="B3531" s="123">
        <v>43965.0</v>
      </c>
      <c r="C3531" s="114">
        <v>0.451</v>
      </c>
      <c r="D3531" s="122" t="s">
        <v>143</v>
      </c>
      <c r="E3531" s="124" t="s">
        <v>710</v>
      </c>
      <c r="F3531" s="39" t="str">
        <f t="shared" si="1"/>
        <v>RJMangaratiba43965</v>
      </c>
      <c r="G3531" s="114">
        <v>0.451</v>
      </c>
    </row>
    <row r="3532">
      <c r="A3532" s="118" t="s">
        <v>3777</v>
      </c>
      <c r="B3532" s="119">
        <v>43965.0</v>
      </c>
      <c r="C3532" s="120">
        <v>0.467</v>
      </c>
      <c r="D3532" s="118" t="s">
        <v>143</v>
      </c>
      <c r="E3532" s="121" t="s">
        <v>710</v>
      </c>
      <c r="F3532" s="39" t="str">
        <f t="shared" si="1"/>
        <v>RJMaricá43965</v>
      </c>
      <c r="G3532" s="120">
        <v>0.467</v>
      </c>
    </row>
    <row r="3533">
      <c r="A3533" s="122" t="s">
        <v>3778</v>
      </c>
      <c r="B3533" s="123">
        <v>43965.0</v>
      </c>
      <c r="C3533" s="114">
        <v>0.453</v>
      </c>
      <c r="D3533" s="122" t="s">
        <v>143</v>
      </c>
      <c r="E3533" s="124" t="s">
        <v>710</v>
      </c>
      <c r="F3533" s="39" t="str">
        <f t="shared" si="1"/>
        <v>RJMendes43965</v>
      </c>
      <c r="G3533" s="114">
        <v>0.453</v>
      </c>
    </row>
    <row r="3534">
      <c r="A3534" s="118" t="s">
        <v>2208</v>
      </c>
      <c r="B3534" s="119">
        <v>43965.0</v>
      </c>
      <c r="C3534" s="120">
        <v>0.456</v>
      </c>
      <c r="D3534" s="118" t="s">
        <v>143</v>
      </c>
      <c r="E3534" s="121" t="s">
        <v>710</v>
      </c>
      <c r="F3534" s="39" t="str">
        <f t="shared" si="1"/>
        <v>RJMesquita43965</v>
      </c>
      <c r="G3534" s="120">
        <v>0.456</v>
      </c>
    </row>
    <row r="3535">
      <c r="A3535" s="122" t="s">
        <v>3779</v>
      </c>
      <c r="B3535" s="123">
        <v>43965.0</v>
      </c>
      <c r="C3535" s="114">
        <v>0.447</v>
      </c>
      <c r="D3535" s="122" t="s">
        <v>143</v>
      </c>
      <c r="E3535" s="124" t="s">
        <v>710</v>
      </c>
      <c r="F3535" s="39" t="str">
        <f t="shared" si="1"/>
        <v>RJMiguel Pereira43965</v>
      </c>
      <c r="G3535" s="114">
        <v>0.447</v>
      </c>
    </row>
    <row r="3536">
      <c r="A3536" s="118" t="s">
        <v>3780</v>
      </c>
      <c r="B3536" s="119">
        <v>43965.0</v>
      </c>
      <c r="C3536" s="120">
        <v>0.457</v>
      </c>
      <c r="D3536" s="118" t="s">
        <v>143</v>
      </c>
      <c r="E3536" s="121" t="s">
        <v>710</v>
      </c>
      <c r="F3536" s="39" t="str">
        <f t="shared" si="1"/>
        <v>RJMiracema43965</v>
      </c>
      <c r="G3536" s="120">
        <v>0.457</v>
      </c>
    </row>
    <row r="3537">
      <c r="A3537" s="122" t="s">
        <v>3781</v>
      </c>
      <c r="B3537" s="123">
        <v>43965.0</v>
      </c>
      <c r="C3537" s="114">
        <v>0.446</v>
      </c>
      <c r="D3537" s="122" t="s">
        <v>143</v>
      </c>
      <c r="E3537" s="124" t="s">
        <v>710</v>
      </c>
      <c r="F3537" s="39" t="str">
        <f t="shared" si="1"/>
        <v>RJNatividade43965</v>
      </c>
      <c r="G3537" s="114">
        <v>0.446</v>
      </c>
    </row>
    <row r="3538">
      <c r="A3538" s="118" t="s">
        <v>3782</v>
      </c>
      <c r="B3538" s="119">
        <v>43965.0</v>
      </c>
      <c r="C3538" s="120">
        <v>0.476</v>
      </c>
      <c r="D3538" s="118" t="s">
        <v>143</v>
      </c>
      <c r="E3538" s="121" t="s">
        <v>710</v>
      </c>
      <c r="F3538" s="39" t="str">
        <f t="shared" si="1"/>
        <v>RJNilópolis43965</v>
      </c>
      <c r="G3538" s="120">
        <v>0.476</v>
      </c>
    </row>
    <row r="3539">
      <c r="A3539" s="122" t="s">
        <v>3783</v>
      </c>
      <c r="B3539" s="123">
        <v>43965.0</v>
      </c>
      <c r="C3539" s="114">
        <v>0.546</v>
      </c>
      <c r="D3539" s="122" t="s">
        <v>143</v>
      </c>
      <c r="E3539" s="124" t="s">
        <v>710</v>
      </c>
      <c r="F3539" s="39" t="str">
        <f t="shared" si="1"/>
        <v>RJNiterói43965</v>
      </c>
      <c r="G3539" s="114">
        <v>0.546</v>
      </c>
    </row>
    <row r="3540">
      <c r="A3540" s="118" t="s">
        <v>3784</v>
      </c>
      <c r="B3540" s="119">
        <v>43965.0</v>
      </c>
      <c r="C3540" s="120">
        <v>0.445</v>
      </c>
      <c r="D3540" s="118" t="s">
        <v>143</v>
      </c>
      <c r="E3540" s="121" t="s">
        <v>710</v>
      </c>
      <c r="F3540" s="39" t="str">
        <f t="shared" si="1"/>
        <v>RJNova Friburgo43965</v>
      </c>
      <c r="G3540" s="120">
        <v>0.445</v>
      </c>
    </row>
    <row r="3541">
      <c r="A3541" s="122" t="s">
        <v>3785</v>
      </c>
      <c r="B3541" s="123">
        <v>43965.0</v>
      </c>
      <c r="C3541" s="114">
        <v>0.453</v>
      </c>
      <c r="D3541" s="122" t="s">
        <v>143</v>
      </c>
      <c r="E3541" s="124" t="s">
        <v>710</v>
      </c>
      <c r="F3541" s="39" t="str">
        <f t="shared" si="1"/>
        <v>RJNova Iguaçu43965</v>
      </c>
      <c r="G3541" s="114">
        <v>0.453</v>
      </c>
    </row>
    <row r="3542">
      <c r="A3542" s="118" t="s">
        <v>3786</v>
      </c>
      <c r="B3542" s="119">
        <v>43965.0</v>
      </c>
      <c r="C3542" s="120">
        <v>0.451</v>
      </c>
      <c r="D3542" s="118" t="s">
        <v>143</v>
      </c>
      <c r="E3542" s="121" t="s">
        <v>710</v>
      </c>
      <c r="F3542" s="39" t="str">
        <f t="shared" si="1"/>
        <v>RJParacambi43965</v>
      </c>
      <c r="G3542" s="120">
        <v>0.451</v>
      </c>
    </row>
    <row r="3543">
      <c r="A3543" s="122" t="s">
        <v>3787</v>
      </c>
      <c r="B3543" s="123">
        <v>43965.0</v>
      </c>
      <c r="C3543" s="114">
        <v>0.436</v>
      </c>
      <c r="D3543" s="122" t="s">
        <v>143</v>
      </c>
      <c r="E3543" s="124" t="s">
        <v>710</v>
      </c>
      <c r="F3543" s="39" t="str">
        <f t="shared" si="1"/>
        <v>RJParaíba do Sul43965</v>
      </c>
      <c r="G3543" s="114">
        <v>0.436</v>
      </c>
    </row>
    <row r="3544">
      <c r="A3544" s="118" t="s">
        <v>3788</v>
      </c>
      <c r="B3544" s="119">
        <v>43965.0</v>
      </c>
      <c r="C3544" s="120">
        <v>0.514</v>
      </c>
      <c r="D3544" s="118" t="s">
        <v>143</v>
      </c>
      <c r="E3544" s="121" t="s">
        <v>710</v>
      </c>
      <c r="F3544" s="39" t="str">
        <f t="shared" si="1"/>
        <v>RJParaty43965</v>
      </c>
      <c r="G3544" s="120">
        <v>0.514</v>
      </c>
    </row>
    <row r="3545">
      <c r="A3545" s="122" t="s">
        <v>3789</v>
      </c>
      <c r="B3545" s="123">
        <v>43965.0</v>
      </c>
      <c r="C3545" s="114">
        <v>0.441</v>
      </c>
      <c r="D3545" s="122" t="s">
        <v>143</v>
      </c>
      <c r="E3545" s="124" t="s">
        <v>710</v>
      </c>
      <c r="F3545" s="39" t="str">
        <f t="shared" si="1"/>
        <v>RJPaty do Alferes43965</v>
      </c>
      <c r="G3545" s="114">
        <v>0.441</v>
      </c>
    </row>
    <row r="3546">
      <c r="A3546" s="118" t="s">
        <v>3790</v>
      </c>
      <c r="B3546" s="119">
        <v>43965.0</v>
      </c>
      <c r="C3546" s="120">
        <v>0.446</v>
      </c>
      <c r="D3546" s="118" t="s">
        <v>143</v>
      </c>
      <c r="E3546" s="121" t="s">
        <v>710</v>
      </c>
      <c r="F3546" s="39" t="str">
        <f t="shared" si="1"/>
        <v>RJPetrópolis43965</v>
      </c>
      <c r="G3546" s="120">
        <v>0.446</v>
      </c>
    </row>
    <row r="3547">
      <c r="A3547" s="122" t="s">
        <v>3791</v>
      </c>
      <c r="B3547" s="123">
        <v>43965.0</v>
      </c>
      <c r="C3547" s="114">
        <v>0.395</v>
      </c>
      <c r="D3547" s="122" t="s">
        <v>143</v>
      </c>
      <c r="E3547" s="124" t="s">
        <v>710</v>
      </c>
      <c r="F3547" s="39" t="str">
        <f t="shared" si="1"/>
        <v>RJPinheiral43965</v>
      </c>
      <c r="G3547" s="114">
        <v>0.395</v>
      </c>
    </row>
    <row r="3548">
      <c r="A3548" s="118" t="s">
        <v>3792</v>
      </c>
      <c r="B3548" s="119">
        <v>43965.0</v>
      </c>
      <c r="C3548" s="120">
        <v>0.439</v>
      </c>
      <c r="D3548" s="118" t="s">
        <v>143</v>
      </c>
      <c r="E3548" s="121" t="s">
        <v>710</v>
      </c>
      <c r="F3548" s="39" t="str">
        <f t="shared" si="1"/>
        <v>RJPiraí43965</v>
      </c>
      <c r="G3548" s="120">
        <v>0.439</v>
      </c>
    </row>
    <row r="3549">
      <c r="A3549" s="122" t="s">
        <v>3793</v>
      </c>
      <c r="B3549" s="123">
        <v>43965.0</v>
      </c>
      <c r="C3549" s="114">
        <v>0.492</v>
      </c>
      <c r="D3549" s="122" t="s">
        <v>143</v>
      </c>
      <c r="E3549" s="124" t="s">
        <v>710</v>
      </c>
      <c r="F3549" s="39" t="str">
        <f t="shared" si="1"/>
        <v>RJPorciúncula43965</v>
      </c>
      <c r="G3549" s="114">
        <v>0.492</v>
      </c>
    </row>
    <row r="3550">
      <c r="A3550" s="118" t="s">
        <v>3794</v>
      </c>
      <c r="B3550" s="119">
        <v>43965.0</v>
      </c>
      <c r="C3550" s="120">
        <v>0.445</v>
      </c>
      <c r="D3550" s="118" t="s">
        <v>143</v>
      </c>
      <c r="E3550" s="121" t="s">
        <v>710</v>
      </c>
      <c r="F3550" s="39" t="str">
        <f t="shared" si="1"/>
        <v>RJPorto Real43965</v>
      </c>
      <c r="G3550" s="120">
        <v>0.445</v>
      </c>
    </row>
    <row r="3551">
      <c r="A3551" s="122" t="s">
        <v>3795</v>
      </c>
      <c r="B3551" s="123">
        <v>43965.0</v>
      </c>
      <c r="C3551" s="114">
        <v>0.431</v>
      </c>
      <c r="D3551" s="122" t="s">
        <v>143</v>
      </c>
      <c r="E3551" s="124" t="s">
        <v>710</v>
      </c>
      <c r="F3551" s="39" t="str">
        <f t="shared" si="1"/>
        <v>RJQuatis43965</v>
      </c>
      <c r="G3551" s="114">
        <v>0.431</v>
      </c>
    </row>
    <row r="3552">
      <c r="A3552" s="118" t="s">
        <v>3796</v>
      </c>
      <c r="B3552" s="119">
        <v>43965.0</v>
      </c>
      <c r="C3552" s="120">
        <v>0.445</v>
      </c>
      <c r="D3552" s="118" t="s">
        <v>143</v>
      </c>
      <c r="E3552" s="121" t="s">
        <v>710</v>
      </c>
      <c r="F3552" s="39" t="str">
        <f t="shared" si="1"/>
        <v>RJQueimados43965</v>
      </c>
      <c r="G3552" s="120">
        <v>0.445</v>
      </c>
    </row>
    <row r="3553">
      <c r="A3553" s="122" t="s">
        <v>3797</v>
      </c>
      <c r="B3553" s="123">
        <v>43965.0</v>
      </c>
      <c r="C3553" s="114">
        <v>0.369</v>
      </c>
      <c r="D3553" s="122" t="s">
        <v>143</v>
      </c>
      <c r="E3553" s="124" t="s">
        <v>710</v>
      </c>
      <c r="F3553" s="39" t="str">
        <f t="shared" si="1"/>
        <v>RJQuissamã43965</v>
      </c>
      <c r="G3553" s="114">
        <v>0.369</v>
      </c>
    </row>
    <row r="3554">
      <c r="A3554" s="118" t="s">
        <v>3798</v>
      </c>
      <c r="B3554" s="119">
        <v>43965.0</v>
      </c>
      <c r="C3554" s="120">
        <v>0.414</v>
      </c>
      <c r="D3554" s="118" t="s">
        <v>143</v>
      </c>
      <c r="E3554" s="121" t="s">
        <v>710</v>
      </c>
      <c r="F3554" s="39" t="str">
        <f t="shared" si="1"/>
        <v>RJResende43965</v>
      </c>
      <c r="G3554" s="120">
        <v>0.414</v>
      </c>
    </row>
    <row r="3555">
      <c r="A3555" s="122" t="s">
        <v>3799</v>
      </c>
      <c r="B3555" s="123">
        <v>43965.0</v>
      </c>
      <c r="C3555" s="114">
        <v>0.436</v>
      </c>
      <c r="D3555" s="122" t="s">
        <v>143</v>
      </c>
      <c r="E3555" s="124" t="s">
        <v>710</v>
      </c>
      <c r="F3555" s="39" t="str">
        <f t="shared" si="1"/>
        <v>RJRio Bonito43965</v>
      </c>
      <c r="G3555" s="114">
        <v>0.436</v>
      </c>
    </row>
    <row r="3556">
      <c r="A3556" s="118" t="s">
        <v>3800</v>
      </c>
      <c r="B3556" s="119">
        <v>43965.0</v>
      </c>
      <c r="C3556" s="120">
        <v>0.473</v>
      </c>
      <c r="D3556" s="118" t="s">
        <v>143</v>
      </c>
      <c r="E3556" s="121" t="s">
        <v>710</v>
      </c>
      <c r="F3556" s="39" t="str">
        <f t="shared" si="1"/>
        <v>RJRio Claro43965</v>
      </c>
      <c r="G3556" s="120">
        <v>0.473</v>
      </c>
    </row>
    <row r="3557">
      <c r="A3557" s="122" t="s">
        <v>3801</v>
      </c>
      <c r="B3557" s="123">
        <v>43965.0</v>
      </c>
      <c r="C3557" s="114">
        <v>0.505</v>
      </c>
      <c r="D3557" s="122" t="s">
        <v>143</v>
      </c>
      <c r="E3557" s="124" t="s">
        <v>710</v>
      </c>
      <c r="F3557" s="39" t="str">
        <f t="shared" si="1"/>
        <v>RJRio das Flores43965</v>
      </c>
      <c r="G3557" s="114">
        <v>0.505</v>
      </c>
    </row>
    <row r="3558">
      <c r="A3558" s="118" t="s">
        <v>3802</v>
      </c>
      <c r="B3558" s="119">
        <v>43965.0</v>
      </c>
      <c r="C3558" s="120">
        <v>0.459</v>
      </c>
      <c r="D3558" s="118" t="s">
        <v>143</v>
      </c>
      <c r="E3558" s="121" t="s">
        <v>710</v>
      </c>
      <c r="F3558" s="39" t="str">
        <f t="shared" si="1"/>
        <v>RJRio das Ostras43965</v>
      </c>
      <c r="G3558" s="120">
        <v>0.459</v>
      </c>
    </row>
    <row r="3559">
      <c r="A3559" s="122" t="s">
        <v>142</v>
      </c>
      <c r="B3559" s="123">
        <v>43965.0</v>
      </c>
      <c r="C3559" s="114">
        <v>0.485</v>
      </c>
      <c r="D3559" s="122" t="s">
        <v>143</v>
      </c>
      <c r="E3559" s="124" t="s">
        <v>710</v>
      </c>
      <c r="F3559" s="39" t="str">
        <f t="shared" si="1"/>
        <v>RJRio de Janeiro43965</v>
      </c>
      <c r="G3559" s="114">
        <v>0.485</v>
      </c>
    </row>
    <row r="3560">
      <c r="A3560" s="118" t="s">
        <v>3803</v>
      </c>
      <c r="B3560" s="119">
        <v>43965.0</v>
      </c>
      <c r="C3560" s="120">
        <v>0.287</v>
      </c>
      <c r="D3560" s="118" t="s">
        <v>143</v>
      </c>
      <c r="E3560" s="121" t="s">
        <v>710</v>
      </c>
      <c r="F3560" s="39" t="str">
        <f t="shared" si="1"/>
        <v>RJSanta Maria Madalena43965</v>
      </c>
      <c r="G3560" s="120">
        <v>0.287</v>
      </c>
    </row>
    <row r="3561">
      <c r="A3561" s="122" t="s">
        <v>3804</v>
      </c>
      <c r="B3561" s="123">
        <v>43965.0</v>
      </c>
      <c r="C3561" s="114">
        <v>0.436</v>
      </c>
      <c r="D3561" s="122" t="s">
        <v>143</v>
      </c>
      <c r="E3561" s="124" t="s">
        <v>710</v>
      </c>
      <c r="F3561" s="39" t="str">
        <f t="shared" si="1"/>
        <v>RJSanto Antônio de Pádua43965</v>
      </c>
      <c r="G3561" s="114">
        <v>0.436</v>
      </c>
    </row>
    <row r="3562">
      <c r="A3562" s="118" t="s">
        <v>3805</v>
      </c>
      <c r="B3562" s="119">
        <v>43965.0</v>
      </c>
      <c r="C3562" s="120">
        <v>0.425</v>
      </c>
      <c r="D3562" s="118" t="s">
        <v>143</v>
      </c>
      <c r="E3562" s="121" t="s">
        <v>710</v>
      </c>
      <c r="F3562" s="39" t="str">
        <f t="shared" si="1"/>
        <v>RJSão Fidélis43965</v>
      </c>
      <c r="G3562" s="120">
        <v>0.425</v>
      </c>
    </row>
    <row r="3563">
      <c r="A3563" s="122" t="s">
        <v>3806</v>
      </c>
      <c r="B3563" s="123">
        <v>43965.0</v>
      </c>
      <c r="C3563" s="114">
        <v>0.409</v>
      </c>
      <c r="D3563" s="122" t="s">
        <v>143</v>
      </c>
      <c r="E3563" s="124" t="s">
        <v>710</v>
      </c>
      <c r="F3563" s="39" t="str">
        <f t="shared" si="1"/>
        <v>RJSão Francisco de Itabapoana43965</v>
      </c>
      <c r="G3563" s="114">
        <v>0.409</v>
      </c>
    </row>
    <row r="3564">
      <c r="A3564" s="118" t="s">
        <v>3807</v>
      </c>
      <c r="B3564" s="119">
        <v>43965.0</v>
      </c>
      <c r="C3564" s="120">
        <v>0.479</v>
      </c>
      <c r="D3564" s="118" t="s">
        <v>143</v>
      </c>
      <c r="E3564" s="121" t="s">
        <v>710</v>
      </c>
      <c r="F3564" s="39" t="str">
        <f t="shared" si="1"/>
        <v>RJSão Gonçalo43965</v>
      </c>
      <c r="G3564" s="120">
        <v>0.479</v>
      </c>
    </row>
    <row r="3565">
      <c r="A3565" s="122" t="s">
        <v>3808</v>
      </c>
      <c r="B3565" s="123">
        <v>43965.0</v>
      </c>
      <c r="C3565" s="114">
        <v>0.41</v>
      </c>
      <c r="D3565" s="122" t="s">
        <v>143</v>
      </c>
      <c r="E3565" s="124" t="s">
        <v>710</v>
      </c>
      <c r="F3565" s="39" t="str">
        <f t="shared" si="1"/>
        <v>RJSão João da Barra43965</v>
      </c>
      <c r="G3565" s="114">
        <v>0.41</v>
      </c>
    </row>
    <row r="3566">
      <c r="A3566" s="118" t="s">
        <v>3809</v>
      </c>
      <c r="B3566" s="119">
        <v>43965.0</v>
      </c>
      <c r="C3566" s="120">
        <v>0.461</v>
      </c>
      <c r="D3566" s="118" t="s">
        <v>143</v>
      </c>
      <c r="E3566" s="121" t="s">
        <v>710</v>
      </c>
      <c r="F3566" s="39" t="str">
        <f t="shared" si="1"/>
        <v>RJSão João de Meriti43965</v>
      </c>
      <c r="G3566" s="120">
        <v>0.461</v>
      </c>
    </row>
    <row r="3567">
      <c r="A3567" s="122" t="s">
        <v>3810</v>
      </c>
      <c r="B3567" s="123">
        <v>43965.0</v>
      </c>
      <c r="C3567" s="114">
        <v>0.381</v>
      </c>
      <c r="D3567" s="122" t="s">
        <v>143</v>
      </c>
      <c r="E3567" s="124" t="s">
        <v>710</v>
      </c>
      <c r="F3567" s="39" t="str">
        <f t="shared" si="1"/>
        <v>RJSão José de Ubá43965</v>
      </c>
      <c r="G3567" s="114">
        <v>0.381</v>
      </c>
    </row>
    <row r="3568">
      <c r="A3568" s="118" t="s">
        <v>3811</v>
      </c>
      <c r="B3568" s="119">
        <v>43965.0</v>
      </c>
      <c r="C3568" s="120">
        <v>0.431</v>
      </c>
      <c r="D3568" s="118" t="s">
        <v>143</v>
      </c>
      <c r="E3568" s="121" t="s">
        <v>710</v>
      </c>
      <c r="F3568" s="39" t="str">
        <f t="shared" si="1"/>
        <v>RJSão José do Vale do Rio Preto43965</v>
      </c>
      <c r="G3568" s="120">
        <v>0.431</v>
      </c>
    </row>
    <row r="3569">
      <c r="A3569" s="122" t="s">
        <v>3812</v>
      </c>
      <c r="B3569" s="123">
        <v>43965.0</v>
      </c>
      <c r="C3569" s="114">
        <v>0.442</v>
      </c>
      <c r="D3569" s="122" t="s">
        <v>143</v>
      </c>
      <c r="E3569" s="124" t="s">
        <v>710</v>
      </c>
      <c r="F3569" s="39" t="str">
        <f t="shared" si="1"/>
        <v>RJSão Pedro da Aldeia43965</v>
      </c>
      <c r="G3569" s="114">
        <v>0.442</v>
      </c>
    </row>
    <row r="3570">
      <c r="A3570" s="118" t="s">
        <v>3813</v>
      </c>
      <c r="B3570" s="119">
        <v>43965.0</v>
      </c>
      <c r="C3570" s="120">
        <v>0.488</v>
      </c>
      <c r="D3570" s="118" t="s">
        <v>143</v>
      </c>
      <c r="E3570" s="121" t="s">
        <v>710</v>
      </c>
      <c r="F3570" s="39" t="str">
        <f t="shared" si="1"/>
        <v>RJSão Sebastião do Alto43965</v>
      </c>
      <c r="G3570" s="120">
        <v>0.488</v>
      </c>
    </row>
    <row r="3571">
      <c r="A3571" s="122" t="s">
        <v>2684</v>
      </c>
      <c r="B3571" s="123">
        <v>43965.0</v>
      </c>
      <c r="C3571" s="114">
        <v>0.506</v>
      </c>
      <c r="D3571" s="122" t="s">
        <v>143</v>
      </c>
      <c r="E3571" s="124" t="s">
        <v>710</v>
      </c>
      <c r="F3571" s="39" t="str">
        <f t="shared" si="1"/>
        <v>RJSapucaia43965</v>
      </c>
      <c r="G3571" s="114">
        <v>0.506</v>
      </c>
    </row>
    <row r="3572">
      <c r="A3572" s="118" t="s">
        <v>3814</v>
      </c>
      <c r="B3572" s="119">
        <v>43965.0</v>
      </c>
      <c r="C3572" s="120">
        <v>0.471</v>
      </c>
      <c r="D3572" s="118" t="s">
        <v>143</v>
      </c>
      <c r="E3572" s="121" t="s">
        <v>710</v>
      </c>
      <c r="F3572" s="39" t="str">
        <f t="shared" si="1"/>
        <v>RJSaquarema43965</v>
      </c>
      <c r="G3572" s="120">
        <v>0.471</v>
      </c>
    </row>
    <row r="3573">
      <c r="A3573" s="122" t="s">
        <v>3815</v>
      </c>
      <c r="B3573" s="123">
        <v>43965.0</v>
      </c>
      <c r="C3573" s="114">
        <v>0.446</v>
      </c>
      <c r="D3573" s="122" t="s">
        <v>143</v>
      </c>
      <c r="E3573" s="124" t="s">
        <v>710</v>
      </c>
      <c r="F3573" s="39" t="str">
        <f t="shared" si="1"/>
        <v>RJSeropédica43965</v>
      </c>
      <c r="G3573" s="114">
        <v>0.446</v>
      </c>
    </row>
    <row r="3574">
      <c r="A3574" s="118" t="s">
        <v>3816</v>
      </c>
      <c r="B3574" s="119">
        <v>43965.0</v>
      </c>
      <c r="C3574" s="120">
        <v>0.414</v>
      </c>
      <c r="D3574" s="118" t="s">
        <v>143</v>
      </c>
      <c r="E3574" s="121" t="s">
        <v>710</v>
      </c>
      <c r="F3574" s="39" t="str">
        <f t="shared" si="1"/>
        <v>RJSilva Jardim43965</v>
      </c>
      <c r="G3574" s="120">
        <v>0.414</v>
      </c>
    </row>
    <row r="3575">
      <c r="A3575" s="122" t="s">
        <v>3817</v>
      </c>
      <c r="B3575" s="123">
        <v>43965.0</v>
      </c>
      <c r="C3575" s="114">
        <v>0.456</v>
      </c>
      <c r="D3575" s="122" t="s">
        <v>143</v>
      </c>
      <c r="E3575" s="124" t="s">
        <v>710</v>
      </c>
      <c r="F3575" s="39" t="str">
        <f t="shared" si="1"/>
        <v>RJSumidouro43965</v>
      </c>
      <c r="G3575" s="114">
        <v>0.456</v>
      </c>
    </row>
    <row r="3576">
      <c r="A3576" s="118" t="s">
        <v>3818</v>
      </c>
      <c r="B3576" s="119">
        <v>43965.0</v>
      </c>
      <c r="C3576" s="120">
        <v>0.436</v>
      </c>
      <c r="D3576" s="118" t="s">
        <v>143</v>
      </c>
      <c r="E3576" s="121" t="s">
        <v>710</v>
      </c>
      <c r="F3576" s="39" t="str">
        <f t="shared" si="1"/>
        <v>RJTanguá43965</v>
      </c>
      <c r="G3576" s="120">
        <v>0.436</v>
      </c>
    </row>
    <row r="3577">
      <c r="A3577" s="122" t="s">
        <v>3819</v>
      </c>
      <c r="B3577" s="123">
        <v>43965.0</v>
      </c>
      <c r="C3577" s="114">
        <v>0.457</v>
      </c>
      <c r="D3577" s="122" t="s">
        <v>143</v>
      </c>
      <c r="E3577" s="124" t="s">
        <v>710</v>
      </c>
      <c r="F3577" s="39" t="str">
        <f t="shared" si="1"/>
        <v>RJTeresópolis43965</v>
      </c>
      <c r="G3577" s="114">
        <v>0.457</v>
      </c>
    </row>
    <row r="3578">
      <c r="A3578" s="118" t="s">
        <v>3820</v>
      </c>
      <c r="B3578" s="119">
        <v>43965.0</v>
      </c>
      <c r="C3578" s="120">
        <v>0.471</v>
      </c>
      <c r="D3578" s="118" t="s">
        <v>143</v>
      </c>
      <c r="E3578" s="121" t="s">
        <v>710</v>
      </c>
      <c r="F3578" s="39" t="str">
        <f t="shared" si="1"/>
        <v>RJTrajano de Moraes43965</v>
      </c>
      <c r="G3578" s="120">
        <v>0.471</v>
      </c>
    </row>
    <row r="3579">
      <c r="A3579" s="122" t="s">
        <v>3821</v>
      </c>
      <c r="B3579" s="123">
        <v>43965.0</v>
      </c>
      <c r="C3579" s="114">
        <v>0.439</v>
      </c>
      <c r="D3579" s="122" t="s">
        <v>143</v>
      </c>
      <c r="E3579" s="124" t="s">
        <v>710</v>
      </c>
      <c r="F3579" s="39" t="str">
        <f t="shared" si="1"/>
        <v>RJTrês Rios43965</v>
      </c>
      <c r="G3579" s="114">
        <v>0.439</v>
      </c>
    </row>
    <row r="3580">
      <c r="A3580" s="118" t="s">
        <v>747</v>
      </c>
      <c r="B3580" s="119">
        <v>43965.0</v>
      </c>
      <c r="C3580" s="120">
        <v>0.47</v>
      </c>
      <c r="D3580" s="118" t="s">
        <v>143</v>
      </c>
      <c r="E3580" s="121" t="s">
        <v>710</v>
      </c>
      <c r="F3580" s="39" t="str">
        <f t="shared" si="1"/>
        <v>RJValença43965</v>
      </c>
      <c r="G3580" s="120">
        <v>0.47</v>
      </c>
    </row>
    <row r="3581">
      <c r="A3581" s="122" t="s">
        <v>3822</v>
      </c>
      <c r="B3581" s="123">
        <v>43965.0</v>
      </c>
      <c r="C3581" s="114">
        <v>0.412</v>
      </c>
      <c r="D3581" s="122" t="s">
        <v>143</v>
      </c>
      <c r="E3581" s="124" t="s">
        <v>710</v>
      </c>
      <c r="F3581" s="39" t="str">
        <f t="shared" si="1"/>
        <v>RJVarre-Sai43965</v>
      </c>
      <c r="G3581" s="114">
        <v>0.412</v>
      </c>
    </row>
    <row r="3582">
      <c r="A3582" s="118" t="s">
        <v>3823</v>
      </c>
      <c r="B3582" s="119">
        <v>43965.0</v>
      </c>
      <c r="C3582" s="120">
        <v>0.453</v>
      </c>
      <c r="D3582" s="118" t="s">
        <v>143</v>
      </c>
      <c r="E3582" s="121" t="s">
        <v>710</v>
      </c>
      <c r="F3582" s="39" t="str">
        <f t="shared" si="1"/>
        <v>RJVassouras43965</v>
      </c>
      <c r="G3582" s="120">
        <v>0.453</v>
      </c>
    </row>
    <row r="3583">
      <c r="A3583" s="122" t="s">
        <v>3824</v>
      </c>
      <c r="B3583" s="123">
        <v>43965.0</v>
      </c>
      <c r="C3583" s="114">
        <v>0.431</v>
      </c>
      <c r="D3583" s="122" t="s">
        <v>143</v>
      </c>
      <c r="E3583" s="124" t="s">
        <v>710</v>
      </c>
      <c r="F3583" s="39" t="str">
        <f t="shared" si="1"/>
        <v>RJVolta Redonda43965</v>
      </c>
      <c r="G3583" s="114">
        <v>0.431</v>
      </c>
    </row>
    <row r="3584">
      <c r="A3584" s="118" t="s">
        <v>3825</v>
      </c>
      <c r="B3584" s="119">
        <v>43965.0</v>
      </c>
      <c r="C3584" s="120">
        <v>0.321</v>
      </c>
      <c r="D3584" s="118" t="s">
        <v>89</v>
      </c>
      <c r="E3584" s="121" t="s">
        <v>710</v>
      </c>
      <c r="F3584" s="39" t="str">
        <f t="shared" si="1"/>
        <v>RNAcari43965</v>
      </c>
      <c r="G3584" s="120">
        <v>0.321</v>
      </c>
    </row>
    <row r="3585">
      <c r="A3585" s="122" t="s">
        <v>3826</v>
      </c>
      <c r="B3585" s="123">
        <v>43965.0</v>
      </c>
      <c r="C3585" s="114">
        <v>0.412</v>
      </c>
      <c r="D3585" s="122" t="s">
        <v>89</v>
      </c>
      <c r="E3585" s="124" t="s">
        <v>710</v>
      </c>
      <c r="F3585" s="39" t="str">
        <f t="shared" si="1"/>
        <v>RNAfonso Bezerra43965</v>
      </c>
      <c r="G3585" s="114">
        <v>0.412</v>
      </c>
    </row>
    <row r="3586">
      <c r="A3586" s="118" t="s">
        <v>3827</v>
      </c>
      <c r="B3586" s="119">
        <v>43965.0</v>
      </c>
      <c r="C3586" s="120">
        <v>0.377</v>
      </c>
      <c r="D3586" s="118" t="s">
        <v>89</v>
      </c>
      <c r="E3586" s="121" t="s">
        <v>710</v>
      </c>
      <c r="F3586" s="39" t="str">
        <f t="shared" si="1"/>
        <v>RNÁgua Nova43965</v>
      </c>
      <c r="G3586" s="120">
        <v>0.377</v>
      </c>
    </row>
    <row r="3587">
      <c r="A3587" s="122" t="s">
        <v>3828</v>
      </c>
      <c r="B3587" s="123">
        <v>43965.0</v>
      </c>
      <c r="C3587" s="114">
        <v>0.434</v>
      </c>
      <c r="D3587" s="122" t="s">
        <v>89</v>
      </c>
      <c r="E3587" s="124" t="s">
        <v>710</v>
      </c>
      <c r="F3587" s="39" t="str">
        <f t="shared" si="1"/>
        <v>RNAlexandria43965</v>
      </c>
      <c r="G3587" s="114">
        <v>0.434</v>
      </c>
    </row>
    <row r="3588">
      <c r="A3588" s="118" t="s">
        <v>3829</v>
      </c>
      <c r="B3588" s="119">
        <v>43965.0</v>
      </c>
      <c r="C3588" s="120">
        <v>0.463</v>
      </c>
      <c r="D3588" s="118" t="s">
        <v>89</v>
      </c>
      <c r="E3588" s="121" t="s">
        <v>710</v>
      </c>
      <c r="F3588" s="39" t="str">
        <f t="shared" si="1"/>
        <v>RNAlmino Afonso43965</v>
      </c>
      <c r="G3588" s="120">
        <v>0.463</v>
      </c>
    </row>
    <row r="3589">
      <c r="A3589" s="122" t="s">
        <v>3830</v>
      </c>
      <c r="B3589" s="123">
        <v>43965.0</v>
      </c>
      <c r="C3589" s="114">
        <v>0.44</v>
      </c>
      <c r="D3589" s="122" t="s">
        <v>89</v>
      </c>
      <c r="E3589" s="124" t="s">
        <v>710</v>
      </c>
      <c r="F3589" s="39" t="str">
        <f t="shared" si="1"/>
        <v>RNAlto do Rodrigues43965</v>
      </c>
      <c r="G3589" s="114">
        <v>0.44</v>
      </c>
    </row>
    <row r="3590">
      <c r="A3590" s="118" t="s">
        <v>3831</v>
      </c>
      <c r="B3590" s="119">
        <v>43965.0</v>
      </c>
      <c r="C3590" s="120">
        <v>0.395</v>
      </c>
      <c r="D3590" s="118" t="s">
        <v>89</v>
      </c>
      <c r="E3590" s="121" t="s">
        <v>710</v>
      </c>
      <c r="F3590" s="39" t="str">
        <f t="shared" si="1"/>
        <v>RNAngicos43965</v>
      </c>
      <c r="G3590" s="120">
        <v>0.395</v>
      </c>
    </row>
    <row r="3591">
      <c r="A3591" s="122" t="s">
        <v>3832</v>
      </c>
      <c r="B3591" s="123">
        <v>43965.0</v>
      </c>
      <c r="C3591" s="114">
        <v>0.454</v>
      </c>
      <c r="D3591" s="122" t="s">
        <v>89</v>
      </c>
      <c r="E3591" s="124" t="s">
        <v>710</v>
      </c>
      <c r="F3591" s="39" t="str">
        <f t="shared" si="1"/>
        <v>RNAntônio Martins43965</v>
      </c>
      <c r="G3591" s="114">
        <v>0.454</v>
      </c>
    </row>
    <row r="3592">
      <c r="A3592" s="118" t="s">
        <v>3833</v>
      </c>
      <c r="B3592" s="119">
        <v>43965.0</v>
      </c>
      <c r="C3592" s="120">
        <v>0.482</v>
      </c>
      <c r="D3592" s="118" t="s">
        <v>89</v>
      </c>
      <c r="E3592" s="121" t="s">
        <v>710</v>
      </c>
      <c r="F3592" s="39" t="str">
        <f t="shared" si="1"/>
        <v>RNApodi43965</v>
      </c>
      <c r="G3592" s="120">
        <v>0.482</v>
      </c>
    </row>
    <row r="3593">
      <c r="A3593" s="122" t="s">
        <v>3834</v>
      </c>
      <c r="B3593" s="123">
        <v>43965.0</v>
      </c>
      <c r="C3593" s="114">
        <v>0.482</v>
      </c>
      <c r="D3593" s="122" t="s">
        <v>89</v>
      </c>
      <c r="E3593" s="124" t="s">
        <v>710</v>
      </c>
      <c r="F3593" s="39" t="str">
        <f t="shared" si="1"/>
        <v>RNAreia Branca43965</v>
      </c>
      <c r="G3593" s="114">
        <v>0.482</v>
      </c>
    </row>
    <row r="3594">
      <c r="A3594" s="118" t="s">
        <v>3835</v>
      </c>
      <c r="B3594" s="119">
        <v>43965.0</v>
      </c>
      <c r="C3594" s="120">
        <v>0.444</v>
      </c>
      <c r="D3594" s="118" t="s">
        <v>89</v>
      </c>
      <c r="E3594" s="121" t="s">
        <v>710</v>
      </c>
      <c r="F3594" s="39" t="str">
        <f t="shared" si="1"/>
        <v>RNArez43965</v>
      </c>
      <c r="G3594" s="120">
        <v>0.444</v>
      </c>
    </row>
    <row r="3595">
      <c r="A3595" s="122" t="s">
        <v>3836</v>
      </c>
      <c r="B3595" s="123">
        <v>43965.0</v>
      </c>
      <c r="C3595" s="114">
        <v>0.394</v>
      </c>
      <c r="D3595" s="122" t="s">
        <v>89</v>
      </c>
      <c r="E3595" s="124" t="s">
        <v>710</v>
      </c>
      <c r="F3595" s="39" t="str">
        <f t="shared" si="1"/>
        <v>RNAssu43965</v>
      </c>
      <c r="G3595" s="114">
        <v>0.394</v>
      </c>
    </row>
    <row r="3596">
      <c r="A3596" s="118" t="s">
        <v>3837</v>
      </c>
      <c r="B3596" s="119">
        <v>43965.0</v>
      </c>
      <c r="C3596" s="120">
        <v>0.468</v>
      </c>
      <c r="D3596" s="118" t="s">
        <v>89</v>
      </c>
      <c r="E3596" s="121" t="s">
        <v>710</v>
      </c>
      <c r="F3596" s="39" t="str">
        <f t="shared" si="1"/>
        <v>RNBaía Formosa43965</v>
      </c>
      <c r="G3596" s="120">
        <v>0.468</v>
      </c>
    </row>
    <row r="3597">
      <c r="A3597" s="122" t="s">
        <v>2725</v>
      </c>
      <c r="B3597" s="123">
        <v>43965.0</v>
      </c>
      <c r="C3597" s="114">
        <v>0.417</v>
      </c>
      <c r="D3597" s="122" t="s">
        <v>89</v>
      </c>
      <c r="E3597" s="124" t="s">
        <v>710</v>
      </c>
      <c r="F3597" s="39" t="str">
        <f t="shared" si="1"/>
        <v>RNBaraúna43965</v>
      </c>
      <c r="G3597" s="114">
        <v>0.417</v>
      </c>
    </row>
    <row r="3598">
      <c r="A3598" s="118" t="s">
        <v>3838</v>
      </c>
      <c r="B3598" s="119">
        <v>43965.0</v>
      </c>
      <c r="C3598" s="120">
        <v>0.5</v>
      </c>
      <c r="D3598" s="118" t="s">
        <v>89</v>
      </c>
      <c r="E3598" s="121" t="s">
        <v>710</v>
      </c>
      <c r="F3598" s="39" t="str">
        <f t="shared" si="1"/>
        <v>RNBarcelona43965</v>
      </c>
      <c r="G3598" s="120">
        <v>0.5</v>
      </c>
    </row>
    <row r="3599">
      <c r="A3599" s="122" t="s">
        <v>3839</v>
      </c>
      <c r="B3599" s="123">
        <v>43965.0</v>
      </c>
      <c r="C3599" s="114">
        <v>0.49</v>
      </c>
      <c r="D3599" s="122" t="s">
        <v>89</v>
      </c>
      <c r="E3599" s="124" t="s">
        <v>710</v>
      </c>
      <c r="F3599" s="39" t="str">
        <f t="shared" si="1"/>
        <v>RNBento Fernandes43965</v>
      </c>
      <c r="G3599" s="114">
        <v>0.49</v>
      </c>
    </row>
    <row r="3600">
      <c r="A3600" s="118" t="s">
        <v>3840</v>
      </c>
      <c r="B3600" s="119">
        <v>43965.0</v>
      </c>
      <c r="C3600" s="120">
        <v>0.509</v>
      </c>
      <c r="D3600" s="118" t="s">
        <v>89</v>
      </c>
      <c r="E3600" s="121" t="s">
        <v>710</v>
      </c>
      <c r="F3600" s="39" t="str">
        <f t="shared" si="1"/>
        <v>RNBoa Saúde43965</v>
      </c>
      <c r="G3600" s="120">
        <v>0.509</v>
      </c>
    </row>
    <row r="3601">
      <c r="A3601" s="122" t="s">
        <v>3841</v>
      </c>
      <c r="B3601" s="123">
        <v>43965.0</v>
      </c>
      <c r="C3601" s="114">
        <v>0.48</v>
      </c>
      <c r="D3601" s="122" t="s">
        <v>89</v>
      </c>
      <c r="E3601" s="124" t="s">
        <v>710</v>
      </c>
      <c r="F3601" s="39" t="str">
        <f t="shared" si="1"/>
        <v>RNBodó43965</v>
      </c>
      <c r="G3601" s="114">
        <v>0.48</v>
      </c>
    </row>
    <row r="3602">
      <c r="A3602" s="118" t="s">
        <v>2740</v>
      </c>
      <c r="B3602" s="119">
        <v>43965.0</v>
      </c>
      <c r="C3602" s="120">
        <v>0.439</v>
      </c>
      <c r="D3602" s="118" t="s">
        <v>89</v>
      </c>
      <c r="E3602" s="121" t="s">
        <v>710</v>
      </c>
      <c r="F3602" s="39" t="str">
        <f t="shared" si="1"/>
        <v>RNBom Jesus43965</v>
      </c>
      <c r="G3602" s="120">
        <v>0.439</v>
      </c>
    </row>
    <row r="3603">
      <c r="A3603" s="122" t="s">
        <v>3383</v>
      </c>
      <c r="B3603" s="123">
        <v>43965.0</v>
      </c>
      <c r="C3603" s="114">
        <v>0.407</v>
      </c>
      <c r="D3603" s="122" t="s">
        <v>89</v>
      </c>
      <c r="E3603" s="124" t="s">
        <v>710</v>
      </c>
      <c r="F3603" s="39" t="str">
        <f t="shared" si="1"/>
        <v>RNBrejinho43965</v>
      </c>
      <c r="G3603" s="114">
        <v>0.407</v>
      </c>
    </row>
    <row r="3604">
      <c r="A3604" s="118" t="s">
        <v>3842</v>
      </c>
      <c r="B3604" s="119">
        <v>43965.0</v>
      </c>
      <c r="C3604" s="120">
        <v>0.322</v>
      </c>
      <c r="D3604" s="118" t="s">
        <v>89</v>
      </c>
      <c r="E3604" s="121" t="s">
        <v>710</v>
      </c>
      <c r="F3604" s="39" t="str">
        <f t="shared" si="1"/>
        <v>RNCaiçara do Norte43965</v>
      </c>
      <c r="G3604" s="120">
        <v>0.322</v>
      </c>
    </row>
    <row r="3605">
      <c r="A3605" s="122" t="s">
        <v>3843</v>
      </c>
      <c r="B3605" s="123">
        <v>43965.0</v>
      </c>
      <c r="C3605" s="114">
        <v>0.457</v>
      </c>
      <c r="D3605" s="122" t="s">
        <v>89</v>
      </c>
      <c r="E3605" s="124" t="s">
        <v>710</v>
      </c>
      <c r="F3605" s="39" t="str">
        <f t="shared" si="1"/>
        <v>RNCaiçara do Rio do Vento43965</v>
      </c>
      <c r="G3605" s="114">
        <v>0.457</v>
      </c>
    </row>
    <row r="3606">
      <c r="A3606" s="118" t="s">
        <v>3844</v>
      </c>
      <c r="B3606" s="119">
        <v>43965.0</v>
      </c>
      <c r="C3606" s="120">
        <v>0.404</v>
      </c>
      <c r="D3606" s="118" t="s">
        <v>89</v>
      </c>
      <c r="E3606" s="121" t="s">
        <v>710</v>
      </c>
      <c r="F3606" s="39" t="str">
        <f t="shared" si="1"/>
        <v>RNCaicó43965</v>
      </c>
      <c r="G3606" s="120">
        <v>0.404</v>
      </c>
    </row>
    <row r="3607">
      <c r="A3607" s="122" t="s">
        <v>139</v>
      </c>
      <c r="B3607" s="123">
        <v>43965.0</v>
      </c>
      <c r="C3607" s="114">
        <v>0.372</v>
      </c>
      <c r="D3607" s="122" t="s">
        <v>89</v>
      </c>
      <c r="E3607" s="124" t="s">
        <v>710</v>
      </c>
      <c r="F3607" s="39" t="str">
        <f t="shared" si="1"/>
        <v>RNCampo Grande43965</v>
      </c>
      <c r="G3607" s="114">
        <v>0.372</v>
      </c>
    </row>
    <row r="3608">
      <c r="A3608" s="118" t="s">
        <v>3845</v>
      </c>
      <c r="B3608" s="119">
        <v>43965.0</v>
      </c>
      <c r="C3608" s="120">
        <v>0.5</v>
      </c>
      <c r="D3608" s="118" t="s">
        <v>89</v>
      </c>
      <c r="E3608" s="121" t="s">
        <v>710</v>
      </c>
      <c r="F3608" s="39" t="str">
        <f t="shared" si="1"/>
        <v>RNCampo Redondo43965</v>
      </c>
      <c r="G3608" s="120">
        <v>0.5</v>
      </c>
    </row>
    <row r="3609">
      <c r="A3609" s="122" t="s">
        <v>3846</v>
      </c>
      <c r="B3609" s="123">
        <v>43965.0</v>
      </c>
      <c r="C3609" s="114">
        <v>0.486</v>
      </c>
      <c r="D3609" s="122" t="s">
        <v>89</v>
      </c>
      <c r="E3609" s="124" t="s">
        <v>710</v>
      </c>
      <c r="F3609" s="39" t="str">
        <f t="shared" si="1"/>
        <v>RNCanguaretama43965</v>
      </c>
      <c r="G3609" s="114">
        <v>0.486</v>
      </c>
    </row>
    <row r="3610">
      <c r="A3610" s="118" t="s">
        <v>2764</v>
      </c>
      <c r="B3610" s="119">
        <v>43965.0</v>
      </c>
      <c r="C3610" s="120">
        <v>0.397</v>
      </c>
      <c r="D3610" s="118" t="s">
        <v>89</v>
      </c>
      <c r="E3610" s="121" t="s">
        <v>710</v>
      </c>
      <c r="F3610" s="39" t="str">
        <f t="shared" si="1"/>
        <v>RNCaraúbas43965</v>
      </c>
      <c r="G3610" s="120">
        <v>0.397</v>
      </c>
    </row>
    <row r="3611">
      <c r="A3611" s="122" t="s">
        <v>3847</v>
      </c>
      <c r="B3611" s="123">
        <v>43965.0</v>
      </c>
      <c r="C3611" s="114">
        <v>0.376</v>
      </c>
      <c r="D3611" s="122" t="s">
        <v>89</v>
      </c>
      <c r="E3611" s="124" t="s">
        <v>710</v>
      </c>
      <c r="F3611" s="39" t="str">
        <f t="shared" si="1"/>
        <v>RNCarnaúba dos Dantas43965</v>
      </c>
      <c r="G3611" s="114">
        <v>0.376</v>
      </c>
    </row>
    <row r="3612">
      <c r="A3612" s="118" t="s">
        <v>3848</v>
      </c>
      <c r="B3612" s="119">
        <v>43965.0</v>
      </c>
      <c r="C3612" s="120">
        <v>0.423</v>
      </c>
      <c r="D3612" s="118" t="s">
        <v>89</v>
      </c>
      <c r="E3612" s="121" t="s">
        <v>710</v>
      </c>
      <c r="F3612" s="39" t="str">
        <f t="shared" si="1"/>
        <v>RNCarnaubais43965</v>
      </c>
      <c r="G3612" s="120">
        <v>0.423</v>
      </c>
    </row>
    <row r="3613">
      <c r="A3613" s="122" t="s">
        <v>3849</v>
      </c>
      <c r="B3613" s="123">
        <v>43965.0</v>
      </c>
      <c r="C3613" s="114">
        <v>0.396</v>
      </c>
      <c r="D3613" s="122" t="s">
        <v>89</v>
      </c>
      <c r="E3613" s="124" t="s">
        <v>710</v>
      </c>
      <c r="F3613" s="39" t="str">
        <f t="shared" si="1"/>
        <v>RNCeará-Mirim43965</v>
      </c>
      <c r="G3613" s="114">
        <v>0.396</v>
      </c>
    </row>
    <row r="3614">
      <c r="A3614" s="118" t="s">
        <v>3850</v>
      </c>
      <c r="B3614" s="119">
        <v>43965.0</v>
      </c>
      <c r="C3614" s="120">
        <v>0.373</v>
      </c>
      <c r="D3614" s="118" t="s">
        <v>89</v>
      </c>
      <c r="E3614" s="121" t="s">
        <v>710</v>
      </c>
      <c r="F3614" s="39" t="str">
        <f t="shared" si="1"/>
        <v>RNCerro Corá43965</v>
      </c>
      <c r="G3614" s="120">
        <v>0.373</v>
      </c>
    </row>
    <row r="3615">
      <c r="A3615" s="122" t="s">
        <v>3851</v>
      </c>
      <c r="B3615" s="123">
        <v>43965.0</v>
      </c>
      <c r="C3615" s="114">
        <v>0.486</v>
      </c>
      <c r="D3615" s="122" t="s">
        <v>89</v>
      </c>
      <c r="E3615" s="124" t="s">
        <v>710</v>
      </c>
      <c r="F3615" s="39" t="str">
        <f t="shared" si="1"/>
        <v>RNCoronel Ezequiel43965</v>
      </c>
      <c r="G3615" s="114">
        <v>0.486</v>
      </c>
    </row>
    <row r="3616">
      <c r="A3616" s="118" t="s">
        <v>3852</v>
      </c>
      <c r="B3616" s="119">
        <v>43965.0</v>
      </c>
      <c r="C3616" s="120">
        <v>0.52</v>
      </c>
      <c r="D3616" s="118" t="s">
        <v>89</v>
      </c>
      <c r="E3616" s="121" t="s">
        <v>710</v>
      </c>
      <c r="F3616" s="39" t="str">
        <f t="shared" si="1"/>
        <v>RNCoronel João Pessoa43965</v>
      </c>
      <c r="G3616" s="120">
        <v>0.52</v>
      </c>
    </row>
    <row r="3617">
      <c r="A3617" s="122" t="s">
        <v>3853</v>
      </c>
      <c r="B3617" s="123">
        <v>43965.0</v>
      </c>
      <c r="C3617" s="114">
        <v>0.356</v>
      </c>
      <c r="D3617" s="122" t="s">
        <v>89</v>
      </c>
      <c r="E3617" s="124" t="s">
        <v>710</v>
      </c>
      <c r="F3617" s="39" t="str">
        <f t="shared" si="1"/>
        <v>RNCruzeta43965</v>
      </c>
      <c r="G3617" s="114">
        <v>0.356</v>
      </c>
    </row>
    <row r="3618">
      <c r="A3618" s="118" t="s">
        <v>3854</v>
      </c>
      <c r="B3618" s="119">
        <v>43965.0</v>
      </c>
      <c r="C3618" s="120">
        <v>0.392</v>
      </c>
      <c r="D3618" s="118" t="s">
        <v>89</v>
      </c>
      <c r="E3618" s="121" t="s">
        <v>710</v>
      </c>
      <c r="F3618" s="39" t="str">
        <f t="shared" si="1"/>
        <v>RNCurrais Novos43965</v>
      </c>
      <c r="G3618" s="120">
        <v>0.392</v>
      </c>
    </row>
    <row r="3619">
      <c r="A3619" s="122" t="s">
        <v>3855</v>
      </c>
      <c r="B3619" s="123">
        <v>43965.0</v>
      </c>
      <c r="C3619" s="114">
        <v>0.492</v>
      </c>
      <c r="D3619" s="122" t="s">
        <v>89</v>
      </c>
      <c r="E3619" s="124" t="s">
        <v>710</v>
      </c>
      <c r="F3619" s="39" t="str">
        <f t="shared" si="1"/>
        <v>RNDoutor Severiano43965</v>
      </c>
      <c r="G3619" s="114">
        <v>0.492</v>
      </c>
    </row>
    <row r="3620">
      <c r="A3620" s="118" t="s">
        <v>3856</v>
      </c>
      <c r="B3620" s="119">
        <v>43965.0</v>
      </c>
      <c r="C3620" s="120">
        <v>0.48</v>
      </c>
      <c r="D3620" s="118" t="s">
        <v>89</v>
      </c>
      <c r="E3620" s="121" t="s">
        <v>710</v>
      </c>
      <c r="F3620" s="39" t="str">
        <f t="shared" si="1"/>
        <v>RNEncanto43965</v>
      </c>
      <c r="G3620" s="120">
        <v>0.48</v>
      </c>
    </row>
    <row r="3621">
      <c r="A3621" s="122" t="s">
        <v>3857</v>
      </c>
      <c r="B3621" s="123">
        <v>43965.0</v>
      </c>
      <c r="C3621" s="114">
        <v>0.426</v>
      </c>
      <c r="D3621" s="122" t="s">
        <v>89</v>
      </c>
      <c r="E3621" s="124" t="s">
        <v>710</v>
      </c>
      <c r="F3621" s="39" t="str">
        <f t="shared" si="1"/>
        <v>RNEquador43965</v>
      </c>
      <c r="G3621" s="114">
        <v>0.426</v>
      </c>
    </row>
    <row r="3622">
      <c r="A3622" s="118" t="s">
        <v>2913</v>
      </c>
      <c r="B3622" s="119">
        <v>43965.0</v>
      </c>
      <c r="C3622" s="120">
        <v>0.454</v>
      </c>
      <c r="D3622" s="118" t="s">
        <v>89</v>
      </c>
      <c r="E3622" s="121" t="s">
        <v>710</v>
      </c>
      <c r="F3622" s="39" t="str">
        <f t="shared" si="1"/>
        <v>RNEspírito Santo43965</v>
      </c>
      <c r="G3622" s="120">
        <v>0.454</v>
      </c>
    </row>
    <row r="3623">
      <c r="A3623" s="122" t="s">
        <v>3858</v>
      </c>
      <c r="B3623" s="123">
        <v>43965.0</v>
      </c>
      <c r="C3623" s="114">
        <v>0.43</v>
      </c>
      <c r="D3623" s="122" t="s">
        <v>89</v>
      </c>
      <c r="E3623" s="124" t="s">
        <v>710</v>
      </c>
      <c r="F3623" s="39" t="str">
        <f t="shared" si="1"/>
        <v>RNExtremoz43965</v>
      </c>
      <c r="G3623" s="114">
        <v>0.43</v>
      </c>
    </row>
    <row r="3624">
      <c r="A3624" s="118" t="s">
        <v>3859</v>
      </c>
      <c r="B3624" s="119">
        <v>43965.0</v>
      </c>
      <c r="C3624" s="120">
        <v>0.477</v>
      </c>
      <c r="D3624" s="118" t="s">
        <v>89</v>
      </c>
      <c r="E3624" s="121" t="s">
        <v>710</v>
      </c>
      <c r="F3624" s="39" t="str">
        <f t="shared" si="1"/>
        <v>RNFelipe Guerra43965</v>
      </c>
      <c r="G3624" s="120">
        <v>0.477</v>
      </c>
    </row>
    <row r="3625">
      <c r="A3625" s="122" t="s">
        <v>3860</v>
      </c>
      <c r="B3625" s="123">
        <v>43965.0</v>
      </c>
      <c r="C3625" s="114">
        <v>0.466</v>
      </c>
      <c r="D3625" s="122" t="s">
        <v>89</v>
      </c>
      <c r="E3625" s="124" t="s">
        <v>710</v>
      </c>
      <c r="F3625" s="39" t="str">
        <f t="shared" si="1"/>
        <v>RNFernando Pedroza43965</v>
      </c>
      <c r="G3625" s="114">
        <v>0.466</v>
      </c>
    </row>
    <row r="3626">
      <c r="A3626" s="118" t="s">
        <v>3861</v>
      </c>
      <c r="B3626" s="119">
        <v>43965.0</v>
      </c>
      <c r="C3626" s="120">
        <v>0.439</v>
      </c>
      <c r="D3626" s="118" t="s">
        <v>89</v>
      </c>
      <c r="E3626" s="121" t="s">
        <v>710</v>
      </c>
      <c r="F3626" s="39" t="str">
        <f t="shared" si="1"/>
        <v>RNFlorânia43965</v>
      </c>
      <c r="G3626" s="120">
        <v>0.439</v>
      </c>
    </row>
    <row r="3627">
      <c r="A3627" s="122" t="s">
        <v>3862</v>
      </c>
      <c r="B3627" s="123">
        <v>43965.0</v>
      </c>
      <c r="C3627" s="114">
        <v>0.412</v>
      </c>
      <c r="D3627" s="122" t="s">
        <v>89</v>
      </c>
      <c r="E3627" s="124" t="s">
        <v>710</v>
      </c>
      <c r="F3627" s="39" t="str">
        <f t="shared" si="1"/>
        <v>RNFrancisco Dantas43965</v>
      </c>
      <c r="G3627" s="114">
        <v>0.412</v>
      </c>
    </row>
    <row r="3628">
      <c r="A3628" s="118" t="s">
        <v>3863</v>
      </c>
      <c r="B3628" s="119">
        <v>43965.0</v>
      </c>
      <c r="C3628" s="120">
        <v>0.449</v>
      </c>
      <c r="D3628" s="118" t="s">
        <v>89</v>
      </c>
      <c r="E3628" s="121" t="s">
        <v>710</v>
      </c>
      <c r="F3628" s="39" t="str">
        <f t="shared" si="1"/>
        <v>RNFrutuoso Gomes43965</v>
      </c>
      <c r="G3628" s="120">
        <v>0.449</v>
      </c>
    </row>
    <row r="3629">
      <c r="A3629" s="122" t="s">
        <v>3864</v>
      </c>
      <c r="B3629" s="123">
        <v>43965.0</v>
      </c>
      <c r="C3629" s="114">
        <v>0.475</v>
      </c>
      <c r="D3629" s="122" t="s">
        <v>89</v>
      </c>
      <c r="E3629" s="124" t="s">
        <v>710</v>
      </c>
      <c r="F3629" s="39" t="str">
        <f t="shared" si="1"/>
        <v>RNGalinhos43965</v>
      </c>
      <c r="G3629" s="114">
        <v>0.475</v>
      </c>
    </row>
    <row r="3630">
      <c r="A3630" s="118" t="s">
        <v>3865</v>
      </c>
      <c r="B3630" s="119">
        <v>43965.0</v>
      </c>
      <c r="C3630" s="120">
        <v>0.422</v>
      </c>
      <c r="D3630" s="118" t="s">
        <v>89</v>
      </c>
      <c r="E3630" s="121" t="s">
        <v>710</v>
      </c>
      <c r="F3630" s="39" t="str">
        <f t="shared" si="1"/>
        <v>RNGoianinha43965</v>
      </c>
      <c r="G3630" s="120">
        <v>0.422</v>
      </c>
    </row>
    <row r="3631">
      <c r="A3631" s="122" t="s">
        <v>3866</v>
      </c>
      <c r="B3631" s="123">
        <v>43965.0</v>
      </c>
      <c r="C3631" s="114">
        <v>0.431</v>
      </c>
      <c r="D3631" s="122" t="s">
        <v>89</v>
      </c>
      <c r="E3631" s="124" t="s">
        <v>710</v>
      </c>
      <c r="F3631" s="39" t="str">
        <f t="shared" si="1"/>
        <v>RNGovernador Dix-Sept Rosado43965</v>
      </c>
      <c r="G3631" s="114">
        <v>0.431</v>
      </c>
    </row>
    <row r="3632">
      <c r="A3632" s="118" t="s">
        <v>3867</v>
      </c>
      <c r="B3632" s="119">
        <v>43965.0</v>
      </c>
      <c r="C3632" s="120">
        <v>0.442</v>
      </c>
      <c r="D3632" s="118" t="s">
        <v>89</v>
      </c>
      <c r="E3632" s="121" t="s">
        <v>710</v>
      </c>
      <c r="F3632" s="39" t="str">
        <f t="shared" si="1"/>
        <v>RNGrossos43965</v>
      </c>
      <c r="G3632" s="120">
        <v>0.442</v>
      </c>
    </row>
    <row r="3633">
      <c r="A3633" s="122" t="s">
        <v>3868</v>
      </c>
      <c r="B3633" s="123">
        <v>43965.0</v>
      </c>
      <c r="C3633" s="114">
        <v>0.356</v>
      </c>
      <c r="D3633" s="122" t="s">
        <v>89</v>
      </c>
      <c r="E3633" s="124" t="s">
        <v>710</v>
      </c>
      <c r="F3633" s="39" t="str">
        <f t="shared" si="1"/>
        <v>RNGuamaré43965</v>
      </c>
      <c r="G3633" s="114">
        <v>0.356</v>
      </c>
    </row>
    <row r="3634">
      <c r="A3634" s="118" t="s">
        <v>3869</v>
      </c>
      <c r="B3634" s="119">
        <v>43965.0</v>
      </c>
      <c r="C3634" s="120">
        <v>0.441</v>
      </c>
      <c r="D3634" s="118" t="s">
        <v>89</v>
      </c>
      <c r="E3634" s="121" t="s">
        <v>710</v>
      </c>
      <c r="F3634" s="39" t="str">
        <f t="shared" si="1"/>
        <v>RNIelmo Marinho43965</v>
      </c>
      <c r="G3634" s="120">
        <v>0.441</v>
      </c>
    </row>
    <row r="3635">
      <c r="A3635" s="122" t="s">
        <v>3870</v>
      </c>
      <c r="B3635" s="123">
        <v>43965.0</v>
      </c>
      <c r="C3635" s="114">
        <v>0.388</v>
      </c>
      <c r="D3635" s="122" t="s">
        <v>89</v>
      </c>
      <c r="E3635" s="124" t="s">
        <v>710</v>
      </c>
      <c r="F3635" s="39" t="str">
        <f t="shared" si="1"/>
        <v>RNIpanguaçu43965</v>
      </c>
      <c r="G3635" s="114">
        <v>0.388</v>
      </c>
    </row>
    <row r="3636">
      <c r="A3636" s="118" t="s">
        <v>3871</v>
      </c>
      <c r="B3636" s="119">
        <v>43965.0</v>
      </c>
      <c r="C3636" s="120">
        <v>0.358</v>
      </c>
      <c r="D3636" s="118" t="s">
        <v>89</v>
      </c>
      <c r="E3636" s="121" t="s">
        <v>710</v>
      </c>
      <c r="F3636" s="39" t="str">
        <f t="shared" si="1"/>
        <v>RNIpueira43965</v>
      </c>
      <c r="G3636" s="120">
        <v>0.358</v>
      </c>
    </row>
    <row r="3637">
      <c r="A3637" s="122" t="s">
        <v>1213</v>
      </c>
      <c r="B3637" s="123">
        <v>43965.0</v>
      </c>
      <c r="C3637" s="114">
        <v>0.269</v>
      </c>
      <c r="D3637" s="122" t="s">
        <v>89</v>
      </c>
      <c r="E3637" s="124" t="s">
        <v>710</v>
      </c>
      <c r="F3637" s="39" t="str">
        <f t="shared" si="1"/>
        <v>RNItajá43965</v>
      </c>
      <c r="G3637" s="114">
        <v>0.269</v>
      </c>
    </row>
    <row r="3638">
      <c r="A3638" s="118" t="s">
        <v>3872</v>
      </c>
      <c r="B3638" s="119">
        <v>43965.0</v>
      </c>
      <c r="C3638" s="120">
        <v>0.448</v>
      </c>
      <c r="D3638" s="118" t="s">
        <v>89</v>
      </c>
      <c r="E3638" s="121" t="s">
        <v>710</v>
      </c>
      <c r="F3638" s="39" t="str">
        <f t="shared" si="1"/>
        <v>RNItaú43965</v>
      </c>
      <c r="G3638" s="120">
        <v>0.448</v>
      </c>
    </row>
    <row r="3639">
      <c r="A3639" s="122" t="s">
        <v>3873</v>
      </c>
      <c r="B3639" s="123">
        <v>43965.0</v>
      </c>
      <c r="C3639" s="114">
        <v>0.352</v>
      </c>
      <c r="D3639" s="122" t="s">
        <v>89</v>
      </c>
      <c r="E3639" s="124" t="s">
        <v>710</v>
      </c>
      <c r="F3639" s="39" t="str">
        <f t="shared" si="1"/>
        <v>RNJaçanã43965</v>
      </c>
      <c r="G3639" s="114">
        <v>0.352</v>
      </c>
    </row>
    <row r="3640">
      <c r="A3640" s="118" t="s">
        <v>546</v>
      </c>
      <c r="B3640" s="119">
        <v>43965.0</v>
      </c>
      <c r="C3640" s="120">
        <v>0.382</v>
      </c>
      <c r="D3640" s="118" t="s">
        <v>89</v>
      </c>
      <c r="E3640" s="121" t="s">
        <v>710</v>
      </c>
      <c r="F3640" s="39" t="str">
        <f t="shared" si="1"/>
        <v>RNJandaíra43965</v>
      </c>
      <c r="G3640" s="120">
        <v>0.382</v>
      </c>
    </row>
    <row r="3641">
      <c r="A3641" s="122" t="s">
        <v>3874</v>
      </c>
      <c r="B3641" s="123">
        <v>43965.0</v>
      </c>
      <c r="C3641" s="114">
        <v>0.417</v>
      </c>
      <c r="D3641" s="122" t="s">
        <v>89</v>
      </c>
      <c r="E3641" s="124" t="s">
        <v>710</v>
      </c>
      <c r="F3641" s="39" t="str">
        <f t="shared" si="1"/>
        <v>RNJanduís43965</v>
      </c>
      <c r="G3641" s="114">
        <v>0.417</v>
      </c>
    </row>
    <row r="3642">
      <c r="A3642" s="118" t="s">
        <v>3875</v>
      </c>
      <c r="B3642" s="119">
        <v>43965.0</v>
      </c>
      <c r="C3642" s="120">
        <v>0.409</v>
      </c>
      <c r="D3642" s="118" t="s">
        <v>89</v>
      </c>
      <c r="E3642" s="121" t="s">
        <v>710</v>
      </c>
      <c r="F3642" s="39" t="str">
        <f t="shared" si="1"/>
        <v>RNJapi43965</v>
      </c>
      <c r="G3642" s="120">
        <v>0.409</v>
      </c>
    </row>
    <row r="3643">
      <c r="A3643" s="122" t="s">
        <v>3876</v>
      </c>
      <c r="B3643" s="123">
        <v>43965.0</v>
      </c>
      <c r="C3643" s="114">
        <v>0.275</v>
      </c>
      <c r="D3643" s="122" t="s">
        <v>89</v>
      </c>
      <c r="E3643" s="124" t="s">
        <v>710</v>
      </c>
      <c r="F3643" s="39" t="str">
        <f t="shared" si="1"/>
        <v>RNJardim de Angicos43965</v>
      </c>
      <c r="G3643" s="114">
        <v>0.275</v>
      </c>
    </row>
    <row r="3644">
      <c r="A3644" s="118" t="s">
        <v>3877</v>
      </c>
      <c r="B3644" s="119">
        <v>43965.0</v>
      </c>
      <c r="C3644" s="120">
        <v>0.362</v>
      </c>
      <c r="D3644" s="118" t="s">
        <v>89</v>
      </c>
      <c r="E3644" s="121" t="s">
        <v>710</v>
      </c>
      <c r="F3644" s="39" t="str">
        <f t="shared" si="1"/>
        <v>RNJardim de Piranhas43965</v>
      </c>
      <c r="G3644" s="120">
        <v>0.362</v>
      </c>
    </row>
    <row r="3645">
      <c r="A3645" s="122" t="s">
        <v>3878</v>
      </c>
      <c r="B3645" s="123">
        <v>43965.0</v>
      </c>
      <c r="C3645" s="114">
        <v>0.406</v>
      </c>
      <c r="D3645" s="122" t="s">
        <v>89</v>
      </c>
      <c r="E3645" s="124" t="s">
        <v>710</v>
      </c>
      <c r="F3645" s="39" t="str">
        <f t="shared" si="1"/>
        <v>RNJardim do Seridó43965</v>
      </c>
      <c r="G3645" s="114">
        <v>0.406</v>
      </c>
    </row>
    <row r="3646">
      <c r="A3646" s="118" t="s">
        <v>3879</v>
      </c>
      <c r="B3646" s="119">
        <v>43965.0</v>
      </c>
      <c r="C3646" s="120">
        <v>0.408</v>
      </c>
      <c r="D3646" s="118" t="s">
        <v>89</v>
      </c>
      <c r="E3646" s="121" t="s">
        <v>710</v>
      </c>
      <c r="F3646" s="39" t="str">
        <f t="shared" si="1"/>
        <v>RNJoão Câmara43965</v>
      </c>
      <c r="G3646" s="120">
        <v>0.408</v>
      </c>
    </row>
    <row r="3647">
      <c r="A3647" s="122" t="s">
        <v>3880</v>
      </c>
      <c r="B3647" s="123">
        <v>43965.0</v>
      </c>
      <c r="C3647" s="114">
        <v>0.462</v>
      </c>
      <c r="D3647" s="122" t="s">
        <v>89</v>
      </c>
      <c r="E3647" s="124" t="s">
        <v>710</v>
      </c>
      <c r="F3647" s="39" t="str">
        <f t="shared" si="1"/>
        <v>RNJoão Dias43965</v>
      </c>
      <c r="G3647" s="114">
        <v>0.462</v>
      </c>
    </row>
    <row r="3648">
      <c r="A3648" s="118" t="s">
        <v>3881</v>
      </c>
      <c r="B3648" s="119">
        <v>43965.0</v>
      </c>
      <c r="C3648" s="120">
        <v>0.44</v>
      </c>
      <c r="D3648" s="118" t="s">
        <v>89</v>
      </c>
      <c r="E3648" s="121" t="s">
        <v>710</v>
      </c>
      <c r="F3648" s="39" t="str">
        <f t="shared" si="1"/>
        <v>RNJosé da Penha43965</v>
      </c>
      <c r="G3648" s="120">
        <v>0.44</v>
      </c>
    </row>
    <row r="3649">
      <c r="A3649" s="122" t="s">
        <v>3882</v>
      </c>
      <c r="B3649" s="123">
        <v>43965.0</v>
      </c>
      <c r="C3649" s="114">
        <v>0.432</v>
      </c>
      <c r="D3649" s="122" t="s">
        <v>89</v>
      </c>
      <c r="E3649" s="124" t="s">
        <v>710</v>
      </c>
      <c r="F3649" s="39" t="str">
        <f t="shared" si="1"/>
        <v>RNJucurutu43965</v>
      </c>
      <c r="G3649" s="114">
        <v>0.432</v>
      </c>
    </row>
    <row r="3650">
      <c r="A3650" s="118" t="s">
        <v>183</v>
      </c>
      <c r="B3650" s="119">
        <v>43965.0</v>
      </c>
      <c r="C3650" s="120">
        <v>0.477</v>
      </c>
      <c r="D3650" s="118" t="s">
        <v>89</v>
      </c>
      <c r="E3650" s="121" t="s">
        <v>710</v>
      </c>
      <c r="F3650" s="39" t="str">
        <f t="shared" si="1"/>
        <v>RNJundiá43965</v>
      </c>
      <c r="G3650" s="120">
        <v>0.477</v>
      </c>
    </row>
    <row r="3651">
      <c r="A3651" s="122" t="s">
        <v>3883</v>
      </c>
      <c r="B3651" s="123">
        <v>43965.0</v>
      </c>
      <c r="C3651" s="114">
        <v>0.367</v>
      </c>
      <c r="D3651" s="122" t="s">
        <v>89</v>
      </c>
      <c r="E3651" s="124" t="s">
        <v>710</v>
      </c>
      <c r="F3651" s="39" t="str">
        <f t="shared" si="1"/>
        <v>RNLagoa d'Anta43965</v>
      </c>
      <c r="G3651" s="114">
        <v>0.367</v>
      </c>
    </row>
    <row r="3652">
      <c r="A3652" s="118" t="s">
        <v>3884</v>
      </c>
      <c r="B3652" s="119">
        <v>43965.0</v>
      </c>
      <c r="C3652" s="120">
        <v>0.464</v>
      </c>
      <c r="D3652" s="118" t="s">
        <v>89</v>
      </c>
      <c r="E3652" s="121" t="s">
        <v>710</v>
      </c>
      <c r="F3652" s="39" t="str">
        <f t="shared" si="1"/>
        <v>RNLagoa de Pedras43965</v>
      </c>
      <c r="G3652" s="120">
        <v>0.464</v>
      </c>
    </row>
    <row r="3653">
      <c r="A3653" s="122" t="s">
        <v>3885</v>
      </c>
      <c r="B3653" s="123">
        <v>43965.0</v>
      </c>
      <c r="C3653" s="114">
        <v>0.324</v>
      </c>
      <c r="D3653" s="122" t="s">
        <v>89</v>
      </c>
      <c r="E3653" s="124" t="s">
        <v>710</v>
      </c>
      <c r="F3653" s="39" t="str">
        <f t="shared" si="1"/>
        <v>RNLagoa de Velhos43965</v>
      </c>
      <c r="G3653" s="114">
        <v>0.324</v>
      </c>
    </row>
    <row r="3654">
      <c r="A3654" s="118" t="s">
        <v>3886</v>
      </c>
      <c r="B3654" s="119">
        <v>43965.0</v>
      </c>
      <c r="C3654" s="120">
        <v>0.439</v>
      </c>
      <c r="D3654" s="118" t="s">
        <v>89</v>
      </c>
      <c r="E3654" s="121" t="s">
        <v>710</v>
      </c>
      <c r="F3654" s="39" t="str">
        <f t="shared" si="1"/>
        <v>RNLagoa Nova43965</v>
      </c>
      <c r="G3654" s="120">
        <v>0.439</v>
      </c>
    </row>
    <row r="3655">
      <c r="A3655" s="122" t="s">
        <v>3887</v>
      </c>
      <c r="B3655" s="123">
        <v>43965.0</v>
      </c>
      <c r="C3655" s="114">
        <v>0.405</v>
      </c>
      <c r="D3655" s="122" t="s">
        <v>89</v>
      </c>
      <c r="E3655" s="124" t="s">
        <v>710</v>
      </c>
      <c r="F3655" s="39" t="str">
        <f t="shared" si="1"/>
        <v>RNLagoa Salgada43965</v>
      </c>
      <c r="G3655" s="114">
        <v>0.405</v>
      </c>
    </row>
    <row r="3656">
      <c r="A3656" s="118" t="s">
        <v>3888</v>
      </c>
      <c r="B3656" s="119">
        <v>43965.0</v>
      </c>
      <c r="C3656" s="120">
        <v>0.392</v>
      </c>
      <c r="D3656" s="118" t="s">
        <v>89</v>
      </c>
      <c r="E3656" s="121" t="s">
        <v>710</v>
      </c>
      <c r="F3656" s="39" t="str">
        <f t="shared" si="1"/>
        <v>RNLajes43965</v>
      </c>
      <c r="G3656" s="120">
        <v>0.392</v>
      </c>
    </row>
    <row r="3657">
      <c r="A3657" s="122" t="s">
        <v>3889</v>
      </c>
      <c r="B3657" s="123">
        <v>43965.0</v>
      </c>
      <c r="C3657" s="114">
        <v>0.339</v>
      </c>
      <c r="D3657" s="122" t="s">
        <v>89</v>
      </c>
      <c r="E3657" s="124" t="s">
        <v>710</v>
      </c>
      <c r="F3657" s="39" t="str">
        <f t="shared" si="1"/>
        <v>RNLajes Pintadas43965</v>
      </c>
      <c r="G3657" s="114">
        <v>0.339</v>
      </c>
    </row>
    <row r="3658">
      <c r="A3658" s="118" t="s">
        <v>3890</v>
      </c>
      <c r="B3658" s="119">
        <v>43965.0</v>
      </c>
      <c r="C3658" s="120">
        <v>0.475</v>
      </c>
      <c r="D3658" s="118" t="s">
        <v>89</v>
      </c>
      <c r="E3658" s="121" t="s">
        <v>710</v>
      </c>
      <c r="F3658" s="39" t="str">
        <f t="shared" si="1"/>
        <v>RNLucrécia43965</v>
      </c>
      <c r="G3658" s="120">
        <v>0.475</v>
      </c>
    </row>
    <row r="3659">
      <c r="A3659" s="122" t="s">
        <v>3891</v>
      </c>
      <c r="B3659" s="123">
        <v>43965.0</v>
      </c>
      <c r="C3659" s="114">
        <v>0.406</v>
      </c>
      <c r="D3659" s="122" t="s">
        <v>89</v>
      </c>
      <c r="E3659" s="124" t="s">
        <v>710</v>
      </c>
      <c r="F3659" s="39" t="str">
        <f t="shared" si="1"/>
        <v>RNLuís Gomes43965</v>
      </c>
      <c r="G3659" s="114">
        <v>0.406</v>
      </c>
    </row>
    <row r="3660">
      <c r="A3660" s="118" t="s">
        <v>3892</v>
      </c>
      <c r="B3660" s="119">
        <v>43965.0</v>
      </c>
      <c r="C3660" s="120">
        <v>0.403</v>
      </c>
      <c r="D3660" s="118" t="s">
        <v>89</v>
      </c>
      <c r="E3660" s="121" t="s">
        <v>710</v>
      </c>
      <c r="F3660" s="39" t="str">
        <f t="shared" si="1"/>
        <v>RNMacaíba43965</v>
      </c>
      <c r="G3660" s="120">
        <v>0.403</v>
      </c>
    </row>
    <row r="3661">
      <c r="A3661" s="122" t="s">
        <v>3893</v>
      </c>
      <c r="B3661" s="123">
        <v>43965.0</v>
      </c>
      <c r="C3661" s="114">
        <v>0.428</v>
      </c>
      <c r="D3661" s="122" t="s">
        <v>89</v>
      </c>
      <c r="E3661" s="124" t="s">
        <v>710</v>
      </c>
      <c r="F3661" s="39" t="str">
        <f t="shared" si="1"/>
        <v>RNMacau43965</v>
      </c>
      <c r="G3661" s="114">
        <v>0.428</v>
      </c>
    </row>
    <row r="3662">
      <c r="A3662" s="118" t="s">
        <v>3894</v>
      </c>
      <c r="B3662" s="119">
        <v>43965.0</v>
      </c>
      <c r="C3662" s="120">
        <v>0.507</v>
      </c>
      <c r="D3662" s="118" t="s">
        <v>89</v>
      </c>
      <c r="E3662" s="121" t="s">
        <v>710</v>
      </c>
      <c r="F3662" s="39" t="str">
        <f t="shared" si="1"/>
        <v>RNMajor Sales43965</v>
      </c>
      <c r="G3662" s="120">
        <v>0.507</v>
      </c>
    </row>
    <row r="3663">
      <c r="A3663" s="122" t="s">
        <v>3895</v>
      </c>
      <c r="B3663" s="123">
        <v>43965.0</v>
      </c>
      <c r="C3663" s="114">
        <v>0.387</v>
      </c>
      <c r="D3663" s="122" t="s">
        <v>89</v>
      </c>
      <c r="E3663" s="124" t="s">
        <v>710</v>
      </c>
      <c r="F3663" s="39" t="str">
        <f t="shared" si="1"/>
        <v>RNMarcelino Vieira43965</v>
      </c>
      <c r="G3663" s="114">
        <v>0.387</v>
      </c>
    </row>
    <row r="3664">
      <c r="A3664" s="118" t="s">
        <v>3896</v>
      </c>
      <c r="B3664" s="119">
        <v>43965.0</v>
      </c>
      <c r="C3664" s="120">
        <v>0.349</v>
      </c>
      <c r="D3664" s="118" t="s">
        <v>89</v>
      </c>
      <c r="E3664" s="121" t="s">
        <v>710</v>
      </c>
      <c r="F3664" s="39" t="str">
        <f t="shared" si="1"/>
        <v>RNMartins43965</v>
      </c>
      <c r="G3664" s="120">
        <v>0.349</v>
      </c>
    </row>
    <row r="3665">
      <c r="A3665" s="122" t="s">
        <v>3897</v>
      </c>
      <c r="B3665" s="123">
        <v>43965.0</v>
      </c>
      <c r="C3665" s="114">
        <v>0.474</v>
      </c>
      <c r="D3665" s="122" t="s">
        <v>89</v>
      </c>
      <c r="E3665" s="124" t="s">
        <v>710</v>
      </c>
      <c r="F3665" s="39" t="str">
        <f t="shared" si="1"/>
        <v>RNMaxaranguape43965</v>
      </c>
      <c r="G3665" s="114">
        <v>0.474</v>
      </c>
    </row>
    <row r="3666">
      <c r="A3666" s="118" t="s">
        <v>3898</v>
      </c>
      <c r="B3666" s="119">
        <v>43965.0</v>
      </c>
      <c r="C3666" s="120">
        <v>0.274</v>
      </c>
      <c r="D3666" s="118" t="s">
        <v>89</v>
      </c>
      <c r="E3666" s="121" t="s">
        <v>710</v>
      </c>
      <c r="F3666" s="39" t="str">
        <f t="shared" si="1"/>
        <v>RNMessias Targino43965</v>
      </c>
      <c r="G3666" s="120">
        <v>0.274</v>
      </c>
    </row>
    <row r="3667">
      <c r="A3667" s="122" t="s">
        <v>3899</v>
      </c>
      <c r="B3667" s="123">
        <v>43965.0</v>
      </c>
      <c r="C3667" s="114">
        <v>0.362</v>
      </c>
      <c r="D3667" s="122" t="s">
        <v>89</v>
      </c>
      <c r="E3667" s="124" t="s">
        <v>710</v>
      </c>
      <c r="F3667" s="39" t="str">
        <f t="shared" si="1"/>
        <v>RNMontanhas43965</v>
      </c>
      <c r="G3667" s="114">
        <v>0.362</v>
      </c>
    </row>
    <row r="3668">
      <c r="A3668" s="118" t="s">
        <v>2630</v>
      </c>
      <c r="B3668" s="119">
        <v>43965.0</v>
      </c>
      <c r="C3668" s="120">
        <v>0.436</v>
      </c>
      <c r="D3668" s="118" t="s">
        <v>89</v>
      </c>
      <c r="E3668" s="121" t="s">
        <v>710</v>
      </c>
      <c r="F3668" s="39" t="str">
        <f t="shared" si="1"/>
        <v>RNMonte Alegre43965</v>
      </c>
      <c r="G3668" s="120">
        <v>0.436</v>
      </c>
    </row>
    <row r="3669">
      <c r="A3669" s="122" t="s">
        <v>3900</v>
      </c>
      <c r="B3669" s="123">
        <v>43965.0</v>
      </c>
      <c r="C3669" s="114">
        <v>0.467</v>
      </c>
      <c r="D3669" s="122" t="s">
        <v>89</v>
      </c>
      <c r="E3669" s="124" t="s">
        <v>710</v>
      </c>
      <c r="F3669" s="39" t="str">
        <f t="shared" si="1"/>
        <v>RNMonte das Gameleiras43965</v>
      </c>
      <c r="G3669" s="114">
        <v>0.467</v>
      </c>
    </row>
    <row r="3670">
      <c r="A3670" s="118" t="s">
        <v>3901</v>
      </c>
      <c r="B3670" s="119">
        <v>43965.0</v>
      </c>
      <c r="C3670" s="120">
        <v>0.443</v>
      </c>
      <c r="D3670" s="118" t="s">
        <v>89</v>
      </c>
      <c r="E3670" s="121" t="s">
        <v>710</v>
      </c>
      <c r="F3670" s="39" t="str">
        <f t="shared" si="1"/>
        <v>RNMossoró43965</v>
      </c>
      <c r="G3670" s="120">
        <v>0.443</v>
      </c>
    </row>
    <row r="3671">
      <c r="A3671" s="122" t="s">
        <v>3902</v>
      </c>
      <c r="B3671" s="123">
        <v>43965.0</v>
      </c>
      <c r="C3671" s="114">
        <v>0.445</v>
      </c>
      <c r="D3671" s="122" t="s">
        <v>89</v>
      </c>
      <c r="E3671" s="124" t="s">
        <v>710</v>
      </c>
      <c r="F3671" s="39" t="str">
        <f t="shared" si="1"/>
        <v>RNNatal43965</v>
      </c>
      <c r="G3671" s="114">
        <v>0.445</v>
      </c>
    </row>
    <row r="3672">
      <c r="A3672" s="118" t="s">
        <v>3903</v>
      </c>
      <c r="B3672" s="119">
        <v>43965.0</v>
      </c>
      <c r="C3672" s="120">
        <v>0.427</v>
      </c>
      <c r="D3672" s="118" t="s">
        <v>89</v>
      </c>
      <c r="E3672" s="121" t="s">
        <v>710</v>
      </c>
      <c r="F3672" s="39" t="str">
        <f t="shared" si="1"/>
        <v>RNNísia Floresta43965</v>
      </c>
      <c r="G3672" s="120">
        <v>0.427</v>
      </c>
    </row>
    <row r="3673">
      <c r="A3673" s="122" t="s">
        <v>3904</v>
      </c>
      <c r="B3673" s="123">
        <v>43965.0</v>
      </c>
      <c r="C3673" s="114">
        <v>0.403</v>
      </c>
      <c r="D3673" s="122" t="s">
        <v>89</v>
      </c>
      <c r="E3673" s="124" t="s">
        <v>710</v>
      </c>
      <c r="F3673" s="39" t="str">
        <f t="shared" si="1"/>
        <v>RNNova Cruz43965</v>
      </c>
      <c r="G3673" s="114">
        <v>0.403</v>
      </c>
    </row>
    <row r="3674">
      <c r="A3674" s="118" t="s">
        <v>3905</v>
      </c>
      <c r="B3674" s="119">
        <v>43965.0</v>
      </c>
      <c r="C3674" s="120">
        <v>0.521</v>
      </c>
      <c r="D3674" s="118" t="s">
        <v>89</v>
      </c>
      <c r="E3674" s="121" t="s">
        <v>710</v>
      </c>
      <c r="F3674" s="39" t="str">
        <f t="shared" si="1"/>
        <v>RNOlho-d'Água do Borges43965</v>
      </c>
      <c r="G3674" s="120">
        <v>0.521</v>
      </c>
    </row>
    <row r="3675">
      <c r="A3675" s="122" t="s">
        <v>205</v>
      </c>
      <c r="B3675" s="123">
        <v>43965.0</v>
      </c>
      <c r="C3675" s="114">
        <v>0.388</v>
      </c>
      <c r="D3675" s="122" t="s">
        <v>89</v>
      </c>
      <c r="E3675" s="124" t="s">
        <v>710</v>
      </c>
      <c r="F3675" s="39" t="str">
        <f t="shared" si="1"/>
        <v>RNOuro Branco43965</v>
      </c>
      <c r="G3675" s="114">
        <v>0.388</v>
      </c>
    </row>
    <row r="3676">
      <c r="A3676" s="118" t="s">
        <v>153</v>
      </c>
      <c r="B3676" s="119">
        <v>43965.0</v>
      </c>
      <c r="C3676" s="120">
        <v>0.453</v>
      </c>
      <c r="D3676" s="118" t="s">
        <v>89</v>
      </c>
      <c r="E3676" s="121" t="s">
        <v>710</v>
      </c>
      <c r="F3676" s="39" t="str">
        <f t="shared" si="1"/>
        <v>RNParaná43965</v>
      </c>
      <c r="G3676" s="120">
        <v>0.453</v>
      </c>
    </row>
    <row r="3677">
      <c r="A3677" s="122" t="s">
        <v>3906</v>
      </c>
      <c r="B3677" s="123">
        <v>43965.0</v>
      </c>
      <c r="C3677" s="114">
        <v>0.437</v>
      </c>
      <c r="D3677" s="122" t="s">
        <v>89</v>
      </c>
      <c r="E3677" s="124" t="s">
        <v>710</v>
      </c>
      <c r="F3677" s="39" t="str">
        <f t="shared" si="1"/>
        <v>RNParaú43965</v>
      </c>
      <c r="G3677" s="114">
        <v>0.437</v>
      </c>
    </row>
    <row r="3678">
      <c r="A3678" s="118" t="s">
        <v>3907</v>
      </c>
      <c r="B3678" s="119">
        <v>43965.0</v>
      </c>
      <c r="C3678" s="120">
        <v>0.37</v>
      </c>
      <c r="D3678" s="118" t="s">
        <v>89</v>
      </c>
      <c r="E3678" s="121" t="s">
        <v>710</v>
      </c>
      <c r="F3678" s="39" t="str">
        <f t="shared" si="1"/>
        <v>RNParazinho43965</v>
      </c>
      <c r="G3678" s="120">
        <v>0.37</v>
      </c>
    </row>
    <row r="3679">
      <c r="A3679" s="122" t="s">
        <v>3908</v>
      </c>
      <c r="B3679" s="123">
        <v>43965.0</v>
      </c>
      <c r="C3679" s="114">
        <v>0.406</v>
      </c>
      <c r="D3679" s="122" t="s">
        <v>89</v>
      </c>
      <c r="E3679" s="124" t="s">
        <v>710</v>
      </c>
      <c r="F3679" s="39" t="str">
        <f t="shared" si="1"/>
        <v>RNParelhas43965</v>
      </c>
      <c r="G3679" s="114">
        <v>0.406</v>
      </c>
    </row>
    <row r="3680">
      <c r="A3680" s="118" t="s">
        <v>3470</v>
      </c>
      <c r="B3680" s="119">
        <v>43965.0</v>
      </c>
      <c r="C3680" s="120">
        <v>0.42</v>
      </c>
      <c r="D3680" s="118" t="s">
        <v>89</v>
      </c>
      <c r="E3680" s="121" t="s">
        <v>710</v>
      </c>
      <c r="F3680" s="39" t="str">
        <f t="shared" si="1"/>
        <v>RNParnamirim43965</v>
      </c>
      <c r="G3680" s="120">
        <v>0.42</v>
      </c>
    </row>
    <row r="3681">
      <c r="A3681" s="122" t="s">
        <v>3909</v>
      </c>
      <c r="B3681" s="123">
        <v>43965.0</v>
      </c>
      <c r="C3681" s="114">
        <v>0.317</v>
      </c>
      <c r="D3681" s="122" t="s">
        <v>89</v>
      </c>
      <c r="E3681" s="124" t="s">
        <v>710</v>
      </c>
      <c r="F3681" s="39" t="str">
        <f t="shared" si="1"/>
        <v>RNPassa-e-Fica43965</v>
      </c>
      <c r="G3681" s="114">
        <v>0.317</v>
      </c>
    </row>
    <row r="3682">
      <c r="A3682" s="118" t="s">
        <v>2858</v>
      </c>
      <c r="B3682" s="119">
        <v>43965.0</v>
      </c>
      <c r="C3682" s="120">
        <v>0.459</v>
      </c>
      <c r="D3682" s="118" t="s">
        <v>89</v>
      </c>
      <c r="E3682" s="121" t="s">
        <v>710</v>
      </c>
      <c r="F3682" s="39" t="str">
        <f t="shared" si="1"/>
        <v>RNPassagem43965</v>
      </c>
      <c r="G3682" s="120">
        <v>0.459</v>
      </c>
    </row>
    <row r="3683">
      <c r="A3683" s="122" t="s">
        <v>3910</v>
      </c>
      <c r="B3683" s="123">
        <v>43965.0</v>
      </c>
      <c r="C3683" s="114">
        <v>0.341</v>
      </c>
      <c r="D3683" s="122" t="s">
        <v>89</v>
      </c>
      <c r="E3683" s="124" t="s">
        <v>710</v>
      </c>
      <c r="F3683" s="39" t="str">
        <f t="shared" si="1"/>
        <v>RNPatu43965</v>
      </c>
      <c r="G3683" s="114">
        <v>0.341</v>
      </c>
    </row>
    <row r="3684">
      <c r="A3684" s="118" t="s">
        <v>3911</v>
      </c>
      <c r="B3684" s="119">
        <v>43965.0</v>
      </c>
      <c r="C3684" s="120">
        <v>0.393</v>
      </c>
      <c r="D3684" s="118" t="s">
        <v>89</v>
      </c>
      <c r="E3684" s="121" t="s">
        <v>710</v>
      </c>
      <c r="F3684" s="39" t="str">
        <f t="shared" si="1"/>
        <v>RNPau dos Ferros43965</v>
      </c>
      <c r="G3684" s="120">
        <v>0.393</v>
      </c>
    </row>
    <row r="3685">
      <c r="A3685" s="122" t="s">
        <v>3912</v>
      </c>
      <c r="B3685" s="123">
        <v>43965.0</v>
      </c>
      <c r="C3685" s="114">
        <v>0.429</v>
      </c>
      <c r="D3685" s="122" t="s">
        <v>89</v>
      </c>
      <c r="E3685" s="124" t="s">
        <v>710</v>
      </c>
      <c r="F3685" s="39" t="str">
        <f t="shared" si="1"/>
        <v>RNPedra Grande43965</v>
      </c>
      <c r="G3685" s="114">
        <v>0.429</v>
      </c>
    </row>
    <row r="3686">
      <c r="A3686" s="118" t="s">
        <v>1628</v>
      </c>
      <c r="B3686" s="119">
        <v>43965.0</v>
      </c>
      <c r="C3686" s="120">
        <v>0.292</v>
      </c>
      <c r="D3686" s="118" t="s">
        <v>89</v>
      </c>
      <c r="E3686" s="121" t="s">
        <v>710</v>
      </c>
      <c r="F3686" s="39" t="str">
        <f t="shared" si="1"/>
        <v>RNPedra Preta43965</v>
      </c>
      <c r="G3686" s="120">
        <v>0.292</v>
      </c>
    </row>
    <row r="3687">
      <c r="A3687" s="122" t="s">
        <v>3913</v>
      </c>
      <c r="B3687" s="123">
        <v>43965.0</v>
      </c>
      <c r="C3687" s="114">
        <v>0.457</v>
      </c>
      <c r="D3687" s="122" t="s">
        <v>89</v>
      </c>
      <c r="E3687" s="124" t="s">
        <v>710</v>
      </c>
      <c r="F3687" s="39" t="str">
        <f t="shared" si="1"/>
        <v>RNPedro Avelino43965</v>
      </c>
      <c r="G3687" s="114">
        <v>0.457</v>
      </c>
    </row>
    <row r="3688">
      <c r="A3688" s="118" t="s">
        <v>3914</v>
      </c>
      <c r="B3688" s="119">
        <v>43965.0</v>
      </c>
      <c r="C3688" s="120">
        <v>0.487</v>
      </c>
      <c r="D3688" s="118" t="s">
        <v>89</v>
      </c>
      <c r="E3688" s="121" t="s">
        <v>710</v>
      </c>
      <c r="F3688" s="39" t="str">
        <f t="shared" si="1"/>
        <v>RNPedro Velho43965</v>
      </c>
      <c r="G3688" s="120">
        <v>0.487</v>
      </c>
    </row>
    <row r="3689">
      <c r="A3689" s="122" t="s">
        <v>3915</v>
      </c>
      <c r="B3689" s="123">
        <v>43965.0</v>
      </c>
      <c r="C3689" s="114">
        <v>0.412</v>
      </c>
      <c r="D3689" s="122" t="s">
        <v>89</v>
      </c>
      <c r="E3689" s="124" t="s">
        <v>710</v>
      </c>
      <c r="F3689" s="39" t="str">
        <f t="shared" si="1"/>
        <v>RNPendências43965</v>
      </c>
      <c r="G3689" s="114">
        <v>0.412</v>
      </c>
    </row>
    <row r="3690">
      <c r="A3690" s="118" t="s">
        <v>2867</v>
      </c>
      <c r="B3690" s="119">
        <v>43965.0</v>
      </c>
      <c r="C3690" s="120">
        <v>0.441</v>
      </c>
      <c r="D3690" s="118" t="s">
        <v>89</v>
      </c>
      <c r="E3690" s="121" t="s">
        <v>710</v>
      </c>
      <c r="F3690" s="39" t="str">
        <f t="shared" si="1"/>
        <v>RNPilões43965</v>
      </c>
      <c r="G3690" s="120">
        <v>0.441</v>
      </c>
    </row>
    <row r="3691">
      <c r="A3691" s="122" t="s">
        <v>3916</v>
      </c>
      <c r="B3691" s="123">
        <v>43965.0</v>
      </c>
      <c r="C3691" s="114">
        <v>0.498</v>
      </c>
      <c r="D3691" s="122" t="s">
        <v>89</v>
      </c>
      <c r="E3691" s="124" t="s">
        <v>710</v>
      </c>
      <c r="F3691" s="39" t="str">
        <f t="shared" si="1"/>
        <v>RNPoço Branco43965</v>
      </c>
      <c r="G3691" s="114">
        <v>0.498</v>
      </c>
    </row>
    <row r="3692">
      <c r="A3692" s="118" t="s">
        <v>3917</v>
      </c>
      <c r="B3692" s="119">
        <v>43965.0</v>
      </c>
      <c r="C3692" s="120">
        <v>0.37</v>
      </c>
      <c r="D3692" s="118" t="s">
        <v>89</v>
      </c>
      <c r="E3692" s="121" t="s">
        <v>710</v>
      </c>
      <c r="F3692" s="39" t="str">
        <f t="shared" si="1"/>
        <v>RNPortalegre43965</v>
      </c>
      <c r="G3692" s="120">
        <v>0.37</v>
      </c>
    </row>
    <row r="3693">
      <c r="A3693" s="122" t="s">
        <v>3918</v>
      </c>
      <c r="B3693" s="123">
        <v>43965.0</v>
      </c>
      <c r="C3693" s="114">
        <v>0.496</v>
      </c>
      <c r="D3693" s="122" t="s">
        <v>89</v>
      </c>
      <c r="E3693" s="124" t="s">
        <v>710</v>
      </c>
      <c r="F3693" s="39" t="str">
        <f t="shared" si="1"/>
        <v>RNPorto do Mangue43965</v>
      </c>
      <c r="G3693" s="114">
        <v>0.496</v>
      </c>
    </row>
    <row r="3694">
      <c r="A3694" s="118" t="s">
        <v>3919</v>
      </c>
      <c r="B3694" s="119">
        <v>43965.0</v>
      </c>
      <c r="C3694" s="120">
        <v>0.514</v>
      </c>
      <c r="D3694" s="118" t="s">
        <v>89</v>
      </c>
      <c r="E3694" s="121" t="s">
        <v>710</v>
      </c>
      <c r="F3694" s="39" t="str">
        <f t="shared" si="1"/>
        <v>RNPureza43965</v>
      </c>
      <c r="G3694" s="120">
        <v>0.514</v>
      </c>
    </row>
    <row r="3695">
      <c r="A3695" s="122" t="s">
        <v>3920</v>
      </c>
      <c r="B3695" s="123">
        <v>43965.0</v>
      </c>
      <c r="C3695" s="114">
        <v>0.337</v>
      </c>
      <c r="D3695" s="122" t="s">
        <v>89</v>
      </c>
      <c r="E3695" s="124" t="s">
        <v>710</v>
      </c>
      <c r="F3695" s="39" t="str">
        <f t="shared" si="1"/>
        <v>RNRafael Fernandes43965</v>
      </c>
      <c r="G3695" s="114">
        <v>0.337</v>
      </c>
    </row>
    <row r="3696">
      <c r="A3696" s="118" t="s">
        <v>3921</v>
      </c>
      <c r="B3696" s="119">
        <v>43965.0</v>
      </c>
      <c r="C3696" s="120">
        <v>0.552</v>
      </c>
      <c r="D3696" s="118" t="s">
        <v>89</v>
      </c>
      <c r="E3696" s="121" t="s">
        <v>710</v>
      </c>
      <c r="F3696" s="39" t="str">
        <f t="shared" si="1"/>
        <v>RNRafael Godeiro43965</v>
      </c>
      <c r="G3696" s="120">
        <v>0.552</v>
      </c>
    </row>
    <row r="3697">
      <c r="A3697" s="122" t="s">
        <v>3922</v>
      </c>
      <c r="B3697" s="123">
        <v>43965.0</v>
      </c>
      <c r="C3697" s="114">
        <v>0.434</v>
      </c>
      <c r="D3697" s="122" t="s">
        <v>89</v>
      </c>
      <c r="E3697" s="124" t="s">
        <v>710</v>
      </c>
      <c r="F3697" s="39" t="str">
        <f t="shared" si="1"/>
        <v>RNRiacho da Cruz43965</v>
      </c>
      <c r="G3697" s="114">
        <v>0.434</v>
      </c>
    </row>
    <row r="3698">
      <c r="A3698" s="118" t="s">
        <v>881</v>
      </c>
      <c r="B3698" s="119">
        <v>43965.0</v>
      </c>
      <c r="C3698" s="120">
        <v>0.425</v>
      </c>
      <c r="D3698" s="118" t="s">
        <v>89</v>
      </c>
      <c r="E3698" s="121" t="s">
        <v>710</v>
      </c>
      <c r="F3698" s="39" t="str">
        <f t="shared" si="1"/>
        <v>RNRiacho de Santana43965</v>
      </c>
      <c r="G3698" s="120">
        <v>0.425</v>
      </c>
    </row>
    <row r="3699">
      <c r="A3699" s="122" t="s">
        <v>3923</v>
      </c>
      <c r="B3699" s="123">
        <v>43965.0</v>
      </c>
      <c r="C3699" s="114">
        <v>0.421</v>
      </c>
      <c r="D3699" s="122" t="s">
        <v>89</v>
      </c>
      <c r="E3699" s="124" t="s">
        <v>710</v>
      </c>
      <c r="F3699" s="39" t="str">
        <f t="shared" si="1"/>
        <v>RNRiachuelo43965</v>
      </c>
      <c r="G3699" s="114">
        <v>0.421</v>
      </c>
    </row>
    <row r="3700">
      <c r="A3700" s="118" t="s">
        <v>3924</v>
      </c>
      <c r="B3700" s="119">
        <v>43965.0</v>
      </c>
      <c r="C3700" s="120">
        <v>0.483</v>
      </c>
      <c r="D3700" s="118" t="s">
        <v>89</v>
      </c>
      <c r="E3700" s="121" t="s">
        <v>710</v>
      </c>
      <c r="F3700" s="39" t="str">
        <f t="shared" si="1"/>
        <v>RNRio do Fogo43965</v>
      </c>
      <c r="G3700" s="120">
        <v>0.483</v>
      </c>
    </row>
    <row r="3701">
      <c r="A3701" s="122" t="s">
        <v>3925</v>
      </c>
      <c r="B3701" s="123">
        <v>43965.0</v>
      </c>
      <c r="C3701" s="114">
        <v>0.5</v>
      </c>
      <c r="D3701" s="122" t="s">
        <v>89</v>
      </c>
      <c r="E3701" s="124" t="s">
        <v>710</v>
      </c>
      <c r="F3701" s="39" t="str">
        <f t="shared" si="1"/>
        <v>RNRodolfo Fernandes43965</v>
      </c>
      <c r="G3701" s="114">
        <v>0.5</v>
      </c>
    </row>
    <row r="3702">
      <c r="A3702" s="118" t="s">
        <v>668</v>
      </c>
      <c r="B3702" s="119">
        <v>43965.0</v>
      </c>
      <c r="C3702" s="120">
        <v>0.485</v>
      </c>
      <c r="D3702" s="118" t="s">
        <v>89</v>
      </c>
      <c r="E3702" s="121" t="s">
        <v>710</v>
      </c>
      <c r="F3702" s="39" t="str">
        <f t="shared" si="1"/>
        <v>RNRuy Barbosa43965</v>
      </c>
      <c r="G3702" s="120">
        <v>0.485</v>
      </c>
    </row>
    <row r="3703">
      <c r="A3703" s="122" t="s">
        <v>2897</v>
      </c>
      <c r="B3703" s="123">
        <v>43965.0</v>
      </c>
      <c r="C3703" s="114">
        <v>0.372</v>
      </c>
      <c r="D3703" s="122" t="s">
        <v>89</v>
      </c>
      <c r="E3703" s="124" t="s">
        <v>710</v>
      </c>
      <c r="F3703" s="39" t="str">
        <f t="shared" si="1"/>
        <v>RNSanta Cruz43965</v>
      </c>
      <c r="G3703" s="114">
        <v>0.372</v>
      </c>
    </row>
    <row r="3704">
      <c r="A3704" s="118" t="s">
        <v>3926</v>
      </c>
      <c r="B3704" s="119">
        <v>43965.0</v>
      </c>
      <c r="C3704" s="120">
        <v>0.449</v>
      </c>
      <c r="D3704" s="118" t="s">
        <v>89</v>
      </c>
      <c r="E3704" s="121" t="s">
        <v>710</v>
      </c>
      <c r="F3704" s="39" t="str">
        <f t="shared" si="1"/>
        <v>RNSanta Maria43965</v>
      </c>
      <c r="G3704" s="120">
        <v>0.449</v>
      </c>
    </row>
    <row r="3705">
      <c r="A3705" s="122" t="s">
        <v>3927</v>
      </c>
      <c r="B3705" s="123">
        <v>43965.0</v>
      </c>
      <c r="C3705" s="114">
        <v>0.461</v>
      </c>
      <c r="D3705" s="122" t="s">
        <v>89</v>
      </c>
      <c r="E3705" s="124" t="s">
        <v>710</v>
      </c>
      <c r="F3705" s="39" t="str">
        <f t="shared" si="1"/>
        <v>RNSantana do Matos43965</v>
      </c>
      <c r="G3705" s="114">
        <v>0.461</v>
      </c>
    </row>
    <row r="3706">
      <c r="A3706" s="118" t="s">
        <v>3928</v>
      </c>
      <c r="B3706" s="119">
        <v>43965.0</v>
      </c>
      <c r="C3706" s="120">
        <v>0.468</v>
      </c>
      <c r="D3706" s="118" t="s">
        <v>89</v>
      </c>
      <c r="E3706" s="121" t="s">
        <v>710</v>
      </c>
      <c r="F3706" s="39" t="str">
        <f t="shared" si="1"/>
        <v>RNSantana do Seridó43965</v>
      </c>
      <c r="G3706" s="120">
        <v>0.468</v>
      </c>
    </row>
    <row r="3707">
      <c r="A3707" s="122" t="s">
        <v>3929</v>
      </c>
      <c r="B3707" s="123">
        <v>43965.0</v>
      </c>
      <c r="C3707" s="114">
        <v>0.412</v>
      </c>
      <c r="D3707" s="122" t="s">
        <v>89</v>
      </c>
      <c r="E3707" s="124" t="s">
        <v>710</v>
      </c>
      <c r="F3707" s="39" t="str">
        <f t="shared" si="1"/>
        <v>RNSanto Antônio43965</v>
      </c>
      <c r="G3707" s="114">
        <v>0.412</v>
      </c>
    </row>
    <row r="3708">
      <c r="A3708" s="118" t="s">
        <v>3930</v>
      </c>
      <c r="B3708" s="119">
        <v>43965.0</v>
      </c>
      <c r="C3708" s="120">
        <v>0.338</v>
      </c>
      <c r="D3708" s="118" t="s">
        <v>89</v>
      </c>
      <c r="E3708" s="121" t="s">
        <v>710</v>
      </c>
      <c r="F3708" s="39" t="str">
        <f t="shared" si="1"/>
        <v>RNSão Bento do Norte43965</v>
      </c>
      <c r="G3708" s="120">
        <v>0.338</v>
      </c>
    </row>
    <row r="3709">
      <c r="A3709" s="122" t="s">
        <v>3931</v>
      </c>
      <c r="B3709" s="123">
        <v>43965.0</v>
      </c>
      <c r="C3709" s="114">
        <v>0.466</v>
      </c>
      <c r="D3709" s="122" t="s">
        <v>89</v>
      </c>
      <c r="E3709" s="124" t="s">
        <v>710</v>
      </c>
      <c r="F3709" s="39" t="str">
        <f t="shared" si="1"/>
        <v>RNSão Bento do Trairi43965</v>
      </c>
      <c r="G3709" s="114">
        <v>0.466</v>
      </c>
    </row>
    <row r="3710">
      <c r="A3710" s="118" t="s">
        <v>3932</v>
      </c>
      <c r="B3710" s="119">
        <v>43965.0</v>
      </c>
      <c r="C3710" s="120">
        <v>0.469</v>
      </c>
      <c r="D3710" s="118" t="s">
        <v>89</v>
      </c>
      <c r="E3710" s="121" t="s">
        <v>710</v>
      </c>
      <c r="F3710" s="39" t="str">
        <f t="shared" si="1"/>
        <v>RNSão Fernando43965</v>
      </c>
      <c r="G3710" s="120">
        <v>0.469</v>
      </c>
    </row>
    <row r="3711">
      <c r="A3711" s="122" t="s">
        <v>3933</v>
      </c>
      <c r="B3711" s="123">
        <v>43965.0</v>
      </c>
      <c r="C3711" s="114">
        <v>0.313</v>
      </c>
      <c r="D3711" s="122" t="s">
        <v>89</v>
      </c>
      <c r="E3711" s="124" t="s">
        <v>710</v>
      </c>
      <c r="F3711" s="39" t="str">
        <f t="shared" si="1"/>
        <v>RNSão Francisco do Oeste43965</v>
      </c>
      <c r="G3711" s="114">
        <v>0.313</v>
      </c>
    </row>
    <row r="3712">
      <c r="A3712" s="118" t="s">
        <v>1007</v>
      </c>
      <c r="B3712" s="119">
        <v>43965.0</v>
      </c>
      <c r="C3712" s="120">
        <v>0.416</v>
      </c>
      <c r="D3712" s="118" t="s">
        <v>89</v>
      </c>
      <c r="E3712" s="121" t="s">
        <v>710</v>
      </c>
      <c r="F3712" s="39" t="str">
        <f t="shared" si="1"/>
        <v>RNSão Gonçalo do Amarante43965</v>
      </c>
      <c r="G3712" s="120">
        <v>0.416</v>
      </c>
    </row>
    <row r="3713">
      <c r="A3713" s="122" t="s">
        <v>3934</v>
      </c>
      <c r="B3713" s="123">
        <v>43965.0</v>
      </c>
      <c r="C3713" s="114">
        <v>0.523</v>
      </c>
      <c r="D3713" s="122" t="s">
        <v>89</v>
      </c>
      <c r="E3713" s="124" t="s">
        <v>710</v>
      </c>
      <c r="F3713" s="39" t="str">
        <f t="shared" si="1"/>
        <v>RNSão João do Sabugi43965</v>
      </c>
      <c r="G3713" s="114">
        <v>0.523</v>
      </c>
    </row>
    <row r="3714">
      <c r="A3714" s="118" t="s">
        <v>3935</v>
      </c>
      <c r="B3714" s="119">
        <v>43965.0</v>
      </c>
      <c r="C3714" s="120">
        <v>0.392</v>
      </c>
      <c r="D3714" s="118" t="s">
        <v>89</v>
      </c>
      <c r="E3714" s="121" t="s">
        <v>710</v>
      </c>
      <c r="F3714" s="39" t="str">
        <f t="shared" si="1"/>
        <v>RNSão José de Mipibu43965</v>
      </c>
      <c r="G3714" s="120">
        <v>0.392</v>
      </c>
    </row>
    <row r="3715">
      <c r="A3715" s="122" t="s">
        <v>3936</v>
      </c>
      <c r="B3715" s="123">
        <v>43965.0</v>
      </c>
      <c r="C3715" s="114">
        <v>0.364</v>
      </c>
      <c r="D3715" s="122" t="s">
        <v>89</v>
      </c>
      <c r="E3715" s="124" t="s">
        <v>710</v>
      </c>
      <c r="F3715" s="39" t="str">
        <f t="shared" si="1"/>
        <v>RNSão José do Campestre43965</v>
      </c>
      <c r="G3715" s="114">
        <v>0.364</v>
      </c>
    </row>
    <row r="3716">
      <c r="A3716" s="118" t="s">
        <v>3937</v>
      </c>
      <c r="B3716" s="119">
        <v>43965.0</v>
      </c>
      <c r="C3716" s="120">
        <v>0.411</v>
      </c>
      <c r="D3716" s="118" t="s">
        <v>89</v>
      </c>
      <c r="E3716" s="121" t="s">
        <v>710</v>
      </c>
      <c r="F3716" s="39" t="str">
        <f t="shared" si="1"/>
        <v>RNSão José do Seridó43965</v>
      </c>
      <c r="G3716" s="120">
        <v>0.411</v>
      </c>
    </row>
    <row r="3717">
      <c r="A3717" s="122" t="s">
        <v>3938</v>
      </c>
      <c r="B3717" s="123">
        <v>43965.0</v>
      </c>
      <c r="C3717" s="114">
        <v>0.481</v>
      </c>
      <c r="D3717" s="122" t="s">
        <v>89</v>
      </c>
      <c r="E3717" s="124" t="s">
        <v>710</v>
      </c>
      <c r="F3717" s="39" t="str">
        <f t="shared" si="1"/>
        <v>RNSão Miguel43965</v>
      </c>
      <c r="G3717" s="114">
        <v>0.481</v>
      </c>
    </row>
    <row r="3718">
      <c r="A3718" s="118" t="s">
        <v>3939</v>
      </c>
      <c r="B3718" s="119">
        <v>43965.0</v>
      </c>
      <c r="C3718" s="120">
        <v>0.381</v>
      </c>
      <c r="D3718" s="118" t="s">
        <v>89</v>
      </c>
      <c r="E3718" s="121" t="s">
        <v>710</v>
      </c>
      <c r="F3718" s="39" t="str">
        <f t="shared" si="1"/>
        <v>RNSão Miguel do Gostoso43965</v>
      </c>
      <c r="G3718" s="120">
        <v>0.381</v>
      </c>
    </row>
    <row r="3719">
      <c r="A3719" s="122" t="s">
        <v>3940</v>
      </c>
      <c r="B3719" s="123">
        <v>43965.0</v>
      </c>
      <c r="C3719" s="114">
        <v>0.364</v>
      </c>
      <c r="D3719" s="122" t="s">
        <v>89</v>
      </c>
      <c r="E3719" s="124" t="s">
        <v>710</v>
      </c>
      <c r="F3719" s="39" t="str">
        <f t="shared" si="1"/>
        <v>RNSão Paulo do Potengi43965</v>
      </c>
      <c r="G3719" s="114">
        <v>0.364</v>
      </c>
    </row>
    <row r="3720">
      <c r="A3720" s="118" t="s">
        <v>3941</v>
      </c>
      <c r="B3720" s="119">
        <v>43965.0</v>
      </c>
      <c r="C3720" s="120">
        <v>0.38</v>
      </c>
      <c r="D3720" s="118" t="s">
        <v>89</v>
      </c>
      <c r="E3720" s="121" t="s">
        <v>710</v>
      </c>
      <c r="F3720" s="39" t="str">
        <f t="shared" si="1"/>
        <v>RNSão Pedro43965</v>
      </c>
      <c r="G3720" s="120">
        <v>0.38</v>
      </c>
    </row>
    <row r="3721">
      <c r="A3721" s="122" t="s">
        <v>3942</v>
      </c>
      <c r="B3721" s="123">
        <v>43965.0</v>
      </c>
      <c r="C3721" s="114">
        <v>0.429</v>
      </c>
      <c r="D3721" s="122" t="s">
        <v>89</v>
      </c>
      <c r="E3721" s="124" t="s">
        <v>710</v>
      </c>
      <c r="F3721" s="39" t="str">
        <f t="shared" si="1"/>
        <v>RNSão Rafael43965</v>
      </c>
      <c r="G3721" s="114">
        <v>0.429</v>
      </c>
    </row>
    <row r="3722">
      <c r="A3722" s="118" t="s">
        <v>3323</v>
      </c>
      <c r="B3722" s="119">
        <v>43965.0</v>
      </c>
      <c r="C3722" s="120">
        <v>0.467</v>
      </c>
      <c r="D3722" s="118" t="s">
        <v>89</v>
      </c>
      <c r="E3722" s="121" t="s">
        <v>710</v>
      </c>
      <c r="F3722" s="39" t="str">
        <f t="shared" si="1"/>
        <v>RNSão Tomé43965</v>
      </c>
      <c r="G3722" s="120">
        <v>0.467</v>
      </c>
    </row>
    <row r="3723">
      <c r="A3723" s="122" t="s">
        <v>3943</v>
      </c>
      <c r="B3723" s="123">
        <v>43965.0</v>
      </c>
      <c r="C3723" s="114">
        <v>0.441</v>
      </c>
      <c r="D3723" s="122" t="s">
        <v>89</v>
      </c>
      <c r="E3723" s="124" t="s">
        <v>710</v>
      </c>
      <c r="F3723" s="39" t="str">
        <f t="shared" si="1"/>
        <v>RNSão Vicente43965</v>
      </c>
      <c r="G3723" s="114">
        <v>0.441</v>
      </c>
    </row>
    <row r="3724">
      <c r="A3724" s="118" t="s">
        <v>3944</v>
      </c>
      <c r="B3724" s="119">
        <v>43965.0</v>
      </c>
      <c r="C3724" s="120">
        <v>0.459</v>
      </c>
      <c r="D3724" s="118" t="s">
        <v>89</v>
      </c>
      <c r="E3724" s="121" t="s">
        <v>710</v>
      </c>
      <c r="F3724" s="39" t="str">
        <f t="shared" si="1"/>
        <v>RNSenador Elói de Souza43965</v>
      </c>
      <c r="G3724" s="120">
        <v>0.459</v>
      </c>
    </row>
    <row r="3725">
      <c r="A3725" s="122" t="s">
        <v>3945</v>
      </c>
      <c r="B3725" s="123">
        <v>43965.0</v>
      </c>
      <c r="C3725" s="114">
        <v>0.49</v>
      </c>
      <c r="D3725" s="122" t="s">
        <v>89</v>
      </c>
      <c r="E3725" s="124" t="s">
        <v>710</v>
      </c>
      <c r="F3725" s="39" t="str">
        <f t="shared" si="1"/>
        <v>RNSenador Georgino Avelino43965</v>
      </c>
      <c r="G3725" s="114">
        <v>0.49</v>
      </c>
    </row>
    <row r="3726">
      <c r="A3726" s="118" t="s">
        <v>3946</v>
      </c>
      <c r="B3726" s="119">
        <v>43965.0</v>
      </c>
      <c r="C3726" s="120">
        <v>0.417</v>
      </c>
      <c r="D3726" s="118" t="s">
        <v>89</v>
      </c>
      <c r="E3726" s="121" t="s">
        <v>710</v>
      </c>
      <c r="F3726" s="39" t="str">
        <f t="shared" si="1"/>
        <v>RNSerra Caiada43965</v>
      </c>
      <c r="G3726" s="120">
        <v>0.417</v>
      </c>
    </row>
    <row r="3727">
      <c r="A3727" s="122" t="s">
        <v>3947</v>
      </c>
      <c r="B3727" s="123">
        <v>43965.0</v>
      </c>
      <c r="C3727" s="114">
        <v>0.369</v>
      </c>
      <c r="D3727" s="122" t="s">
        <v>89</v>
      </c>
      <c r="E3727" s="124" t="s">
        <v>710</v>
      </c>
      <c r="F3727" s="39" t="str">
        <f t="shared" si="1"/>
        <v>RNSerra de São Bento43965</v>
      </c>
      <c r="G3727" s="114">
        <v>0.369</v>
      </c>
    </row>
    <row r="3728">
      <c r="A3728" s="118" t="s">
        <v>3948</v>
      </c>
      <c r="B3728" s="119">
        <v>43965.0</v>
      </c>
      <c r="C3728" s="120">
        <v>0.352</v>
      </c>
      <c r="D3728" s="118" t="s">
        <v>89</v>
      </c>
      <c r="E3728" s="121" t="s">
        <v>710</v>
      </c>
      <c r="F3728" s="39" t="str">
        <f t="shared" si="1"/>
        <v>RNSerra do Mel43965</v>
      </c>
      <c r="G3728" s="120">
        <v>0.352</v>
      </c>
    </row>
    <row r="3729">
      <c r="A3729" s="122" t="s">
        <v>3949</v>
      </c>
      <c r="B3729" s="123">
        <v>43965.0</v>
      </c>
      <c r="C3729" s="114">
        <v>0.493</v>
      </c>
      <c r="D3729" s="122" t="s">
        <v>89</v>
      </c>
      <c r="E3729" s="124" t="s">
        <v>710</v>
      </c>
      <c r="F3729" s="39" t="str">
        <f t="shared" si="1"/>
        <v>RNSerra Negra do Norte43965</v>
      </c>
      <c r="G3729" s="114">
        <v>0.493</v>
      </c>
    </row>
    <row r="3730">
      <c r="A3730" s="118" t="s">
        <v>714</v>
      </c>
      <c r="B3730" s="119">
        <v>43965.0</v>
      </c>
      <c r="C3730" s="120">
        <v>0.462</v>
      </c>
      <c r="D3730" s="118" t="s">
        <v>89</v>
      </c>
      <c r="E3730" s="121" t="s">
        <v>710</v>
      </c>
      <c r="F3730" s="39" t="str">
        <f t="shared" si="1"/>
        <v>RNSerrinha43965</v>
      </c>
      <c r="G3730" s="120">
        <v>0.462</v>
      </c>
    </row>
    <row r="3731">
      <c r="A3731" s="122" t="s">
        <v>3950</v>
      </c>
      <c r="B3731" s="123">
        <v>43965.0</v>
      </c>
      <c r="C3731" s="114">
        <v>0.374</v>
      </c>
      <c r="D3731" s="122" t="s">
        <v>89</v>
      </c>
      <c r="E3731" s="124" t="s">
        <v>710</v>
      </c>
      <c r="F3731" s="39" t="str">
        <f t="shared" si="1"/>
        <v>RNSerrinha dos Pintos43965</v>
      </c>
      <c r="G3731" s="114">
        <v>0.374</v>
      </c>
    </row>
    <row r="3732">
      <c r="A3732" s="118" t="s">
        <v>3951</v>
      </c>
      <c r="B3732" s="119">
        <v>43965.0</v>
      </c>
      <c r="C3732" s="120">
        <v>0.459</v>
      </c>
      <c r="D3732" s="118" t="s">
        <v>89</v>
      </c>
      <c r="E3732" s="121" t="s">
        <v>710</v>
      </c>
      <c r="F3732" s="39" t="str">
        <f t="shared" si="1"/>
        <v>RNSeveriano Melo43965</v>
      </c>
      <c r="G3732" s="120">
        <v>0.459</v>
      </c>
    </row>
    <row r="3733">
      <c r="A3733" s="122" t="s">
        <v>1528</v>
      </c>
      <c r="B3733" s="123">
        <v>43965.0</v>
      </c>
      <c r="C3733" s="114">
        <v>0.387</v>
      </c>
      <c r="D3733" s="122" t="s">
        <v>89</v>
      </c>
      <c r="E3733" s="124" t="s">
        <v>710</v>
      </c>
      <c r="F3733" s="39" t="str">
        <f t="shared" si="1"/>
        <v>RNSítio Novo43965</v>
      </c>
      <c r="G3733" s="114">
        <v>0.387</v>
      </c>
    </row>
    <row r="3734">
      <c r="A3734" s="118" t="s">
        <v>3952</v>
      </c>
      <c r="B3734" s="119">
        <v>43965.0</v>
      </c>
      <c r="C3734" s="120">
        <v>0.355</v>
      </c>
      <c r="D3734" s="118" t="s">
        <v>89</v>
      </c>
      <c r="E3734" s="121" t="s">
        <v>710</v>
      </c>
      <c r="F3734" s="39" t="str">
        <f t="shared" si="1"/>
        <v>RNTaboleiro Grande43965</v>
      </c>
      <c r="G3734" s="120">
        <v>0.355</v>
      </c>
    </row>
    <row r="3735">
      <c r="A3735" s="122" t="s">
        <v>3953</v>
      </c>
      <c r="B3735" s="123">
        <v>43965.0</v>
      </c>
      <c r="C3735" s="114">
        <v>0.425</v>
      </c>
      <c r="D3735" s="122" t="s">
        <v>89</v>
      </c>
      <c r="E3735" s="124" t="s">
        <v>710</v>
      </c>
      <c r="F3735" s="39" t="str">
        <f t="shared" si="1"/>
        <v>RNTaipu43965</v>
      </c>
      <c r="G3735" s="114">
        <v>0.425</v>
      </c>
    </row>
    <row r="3736">
      <c r="A3736" s="118" t="s">
        <v>3954</v>
      </c>
      <c r="B3736" s="119">
        <v>43965.0</v>
      </c>
      <c r="C3736" s="120">
        <v>0.392</v>
      </c>
      <c r="D3736" s="118" t="s">
        <v>89</v>
      </c>
      <c r="E3736" s="121" t="s">
        <v>710</v>
      </c>
      <c r="F3736" s="39" t="str">
        <f t="shared" si="1"/>
        <v>RNTangará43965</v>
      </c>
      <c r="G3736" s="120">
        <v>0.392</v>
      </c>
    </row>
    <row r="3737">
      <c r="A3737" s="122" t="s">
        <v>3955</v>
      </c>
      <c r="B3737" s="123">
        <v>43965.0</v>
      </c>
      <c r="C3737" s="114">
        <v>0.46</v>
      </c>
      <c r="D3737" s="122" t="s">
        <v>89</v>
      </c>
      <c r="E3737" s="124" t="s">
        <v>710</v>
      </c>
      <c r="F3737" s="39" t="str">
        <f t="shared" si="1"/>
        <v>RNTenente Ananias43965</v>
      </c>
      <c r="G3737" s="114">
        <v>0.46</v>
      </c>
    </row>
    <row r="3738">
      <c r="A3738" s="118" t="s">
        <v>3956</v>
      </c>
      <c r="B3738" s="119">
        <v>43965.0</v>
      </c>
      <c r="C3738" s="120">
        <v>0.339</v>
      </c>
      <c r="D3738" s="118" t="s">
        <v>89</v>
      </c>
      <c r="E3738" s="121" t="s">
        <v>710</v>
      </c>
      <c r="F3738" s="39" t="str">
        <f t="shared" si="1"/>
        <v>RNTenente Laurentino Cruz43965</v>
      </c>
      <c r="G3738" s="120">
        <v>0.339</v>
      </c>
    </row>
    <row r="3739">
      <c r="A3739" s="122" t="s">
        <v>3957</v>
      </c>
      <c r="B3739" s="123">
        <v>43965.0</v>
      </c>
      <c r="C3739" s="114">
        <v>0.484</v>
      </c>
      <c r="D3739" s="122" t="s">
        <v>89</v>
      </c>
      <c r="E3739" s="124" t="s">
        <v>710</v>
      </c>
      <c r="F3739" s="39" t="str">
        <f t="shared" si="1"/>
        <v>RNTibau43965</v>
      </c>
      <c r="G3739" s="114">
        <v>0.484</v>
      </c>
    </row>
    <row r="3740">
      <c r="A3740" s="118" t="s">
        <v>3958</v>
      </c>
      <c r="B3740" s="119">
        <v>43965.0</v>
      </c>
      <c r="C3740" s="120">
        <v>0.467</v>
      </c>
      <c r="D3740" s="118" t="s">
        <v>89</v>
      </c>
      <c r="E3740" s="121" t="s">
        <v>710</v>
      </c>
      <c r="F3740" s="39" t="str">
        <f t="shared" si="1"/>
        <v>RNTibau do Sul43965</v>
      </c>
      <c r="G3740" s="120">
        <v>0.467</v>
      </c>
    </row>
    <row r="3741">
      <c r="A3741" s="122" t="s">
        <v>3959</v>
      </c>
      <c r="B3741" s="123">
        <v>43965.0</v>
      </c>
      <c r="C3741" s="114">
        <v>0.32</v>
      </c>
      <c r="D3741" s="122" t="s">
        <v>89</v>
      </c>
      <c r="E3741" s="124" t="s">
        <v>710</v>
      </c>
      <c r="F3741" s="39" t="str">
        <f t="shared" si="1"/>
        <v>RNTimbaúba dos Batistas43965</v>
      </c>
      <c r="G3741" s="114">
        <v>0.32</v>
      </c>
    </row>
    <row r="3742">
      <c r="A3742" s="118" t="s">
        <v>3960</v>
      </c>
      <c r="B3742" s="119">
        <v>43965.0</v>
      </c>
      <c r="C3742" s="120">
        <v>0.421</v>
      </c>
      <c r="D3742" s="118" t="s">
        <v>89</v>
      </c>
      <c r="E3742" s="121" t="s">
        <v>710</v>
      </c>
      <c r="F3742" s="39" t="str">
        <f t="shared" si="1"/>
        <v>RNTouros43965</v>
      </c>
      <c r="G3742" s="120">
        <v>0.421</v>
      </c>
    </row>
    <row r="3743">
      <c r="A3743" s="122" t="s">
        <v>3961</v>
      </c>
      <c r="B3743" s="123">
        <v>43965.0</v>
      </c>
      <c r="C3743" s="114">
        <v>0.386</v>
      </c>
      <c r="D3743" s="122" t="s">
        <v>89</v>
      </c>
      <c r="E3743" s="124" t="s">
        <v>710</v>
      </c>
      <c r="F3743" s="39" t="str">
        <f t="shared" si="1"/>
        <v>RNTriunfo Potiguar43965</v>
      </c>
      <c r="G3743" s="114">
        <v>0.386</v>
      </c>
    </row>
    <row r="3744">
      <c r="A3744" s="118" t="s">
        <v>3962</v>
      </c>
      <c r="B3744" s="119">
        <v>43965.0</v>
      </c>
      <c r="C3744" s="120">
        <v>0.437</v>
      </c>
      <c r="D3744" s="118" t="s">
        <v>89</v>
      </c>
      <c r="E3744" s="121" t="s">
        <v>710</v>
      </c>
      <c r="F3744" s="39" t="str">
        <f t="shared" si="1"/>
        <v>RNUmarizal43965</v>
      </c>
      <c r="G3744" s="120">
        <v>0.437</v>
      </c>
    </row>
    <row r="3745">
      <c r="A3745" s="122" t="s">
        <v>3963</v>
      </c>
      <c r="B3745" s="123">
        <v>43965.0</v>
      </c>
      <c r="C3745" s="114">
        <v>0.464</v>
      </c>
      <c r="D3745" s="122" t="s">
        <v>89</v>
      </c>
      <c r="E3745" s="124" t="s">
        <v>710</v>
      </c>
      <c r="F3745" s="39" t="str">
        <f t="shared" si="1"/>
        <v>RNUpanema43965</v>
      </c>
      <c r="G3745" s="114">
        <v>0.464</v>
      </c>
    </row>
    <row r="3746">
      <c r="A3746" s="118" t="s">
        <v>2969</v>
      </c>
      <c r="B3746" s="119">
        <v>43965.0</v>
      </c>
      <c r="C3746" s="120">
        <v>0.465</v>
      </c>
      <c r="D3746" s="118" t="s">
        <v>89</v>
      </c>
      <c r="E3746" s="121" t="s">
        <v>710</v>
      </c>
      <c r="F3746" s="39" t="str">
        <f t="shared" si="1"/>
        <v>RNVárzea43965</v>
      </c>
      <c r="G3746" s="120">
        <v>0.465</v>
      </c>
    </row>
    <row r="3747">
      <c r="A3747" s="122" t="s">
        <v>3964</v>
      </c>
      <c r="B3747" s="123">
        <v>43965.0</v>
      </c>
      <c r="C3747" s="114">
        <v>0.441</v>
      </c>
      <c r="D3747" s="122" t="s">
        <v>89</v>
      </c>
      <c r="E3747" s="124" t="s">
        <v>710</v>
      </c>
      <c r="F3747" s="39" t="str">
        <f t="shared" si="1"/>
        <v>RNVenha-Ver43965</v>
      </c>
      <c r="G3747" s="114">
        <v>0.441</v>
      </c>
    </row>
    <row r="3748">
      <c r="A3748" s="118" t="s">
        <v>753</v>
      </c>
      <c r="B3748" s="119">
        <v>43965.0</v>
      </c>
      <c r="C3748" s="120">
        <v>0.406</v>
      </c>
      <c r="D3748" s="118" t="s">
        <v>89</v>
      </c>
      <c r="E3748" s="121" t="s">
        <v>710</v>
      </c>
      <c r="F3748" s="39" t="str">
        <f t="shared" si="1"/>
        <v>RNVera Cruz43965</v>
      </c>
      <c r="G3748" s="120">
        <v>0.406</v>
      </c>
    </row>
    <row r="3749">
      <c r="A3749" s="122" t="s">
        <v>242</v>
      </c>
      <c r="B3749" s="123">
        <v>43965.0</v>
      </c>
      <c r="C3749" s="114">
        <v>0.351</v>
      </c>
      <c r="D3749" s="122" t="s">
        <v>89</v>
      </c>
      <c r="E3749" s="124" t="s">
        <v>710</v>
      </c>
      <c r="F3749" s="39" t="str">
        <f t="shared" si="1"/>
        <v>RNViçosa43965</v>
      </c>
      <c r="G3749" s="114">
        <v>0.351</v>
      </c>
    </row>
    <row r="3750">
      <c r="A3750" s="118" t="s">
        <v>3965</v>
      </c>
      <c r="B3750" s="119">
        <v>43965.0</v>
      </c>
      <c r="C3750" s="120">
        <v>0.44</v>
      </c>
      <c r="D3750" s="118" t="s">
        <v>89</v>
      </c>
      <c r="E3750" s="121" t="s">
        <v>710</v>
      </c>
      <c r="F3750" s="39" t="str">
        <f t="shared" si="1"/>
        <v>RNVila Flor43965</v>
      </c>
      <c r="G3750" s="120">
        <v>0.44</v>
      </c>
    </row>
    <row r="3751">
      <c r="A3751" s="122" t="s">
        <v>3966</v>
      </c>
      <c r="B3751" s="123">
        <v>43965.0</v>
      </c>
      <c r="C3751" s="114">
        <v>0.667</v>
      </c>
      <c r="D3751" s="122" t="s">
        <v>160</v>
      </c>
      <c r="E3751" s="124" t="s">
        <v>710</v>
      </c>
      <c r="F3751" s="39" t="str">
        <f t="shared" si="1"/>
        <v>RSAceguá43965</v>
      </c>
      <c r="G3751" s="114">
        <v>0.667</v>
      </c>
    </row>
    <row r="3752">
      <c r="A3752" s="118" t="s">
        <v>3967</v>
      </c>
      <c r="B3752" s="119">
        <v>43965.0</v>
      </c>
      <c r="C3752" s="120">
        <v>0.4</v>
      </c>
      <c r="D3752" s="118" t="s">
        <v>160</v>
      </c>
      <c r="E3752" s="121" t="s">
        <v>710</v>
      </c>
      <c r="F3752" s="39" t="str">
        <f t="shared" si="1"/>
        <v>RSÁgua Santa43965</v>
      </c>
      <c r="G3752" s="120">
        <v>0.4</v>
      </c>
    </row>
    <row r="3753">
      <c r="A3753" s="122" t="s">
        <v>3968</v>
      </c>
      <c r="B3753" s="123">
        <v>43965.0</v>
      </c>
      <c r="C3753" s="114">
        <v>0.478</v>
      </c>
      <c r="D3753" s="122" t="s">
        <v>160</v>
      </c>
      <c r="E3753" s="124" t="s">
        <v>710</v>
      </c>
      <c r="F3753" s="39" t="str">
        <f t="shared" si="1"/>
        <v>RSAgudo43965</v>
      </c>
      <c r="G3753" s="114">
        <v>0.478</v>
      </c>
    </row>
    <row r="3754">
      <c r="A3754" s="118" t="s">
        <v>3969</v>
      </c>
      <c r="B3754" s="119">
        <v>43965.0</v>
      </c>
      <c r="C3754" s="120">
        <v>0.393</v>
      </c>
      <c r="D3754" s="118" t="s">
        <v>160</v>
      </c>
      <c r="E3754" s="121" t="s">
        <v>710</v>
      </c>
      <c r="F3754" s="39" t="str">
        <f t="shared" si="1"/>
        <v>RSAjuricaba43965</v>
      </c>
      <c r="G3754" s="120">
        <v>0.393</v>
      </c>
    </row>
    <row r="3755">
      <c r="A3755" s="122" t="s">
        <v>3970</v>
      </c>
      <c r="B3755" s="123">
        <v>43965.0</v>
      </c>
      <c r="C3755" s="114">
        <v>0.438</v>
      </c>
      <c r="D3755" s="122" t="s">
        <v>160</v>
      </c>
      <c r="E3755" s="124" t="s">
        <v>710</v>
      </c>
      <c r="F3755" s="39" t="str">
        <f t="shared" si="1"/>
        <v>RSAlecrim43965</v>
      </c>
      <c r="G3755" s="114">
        <v>0.438</v>
      </c>
    </row>
    <row r="3756">
      <c r="A3756" s="118" t="s">
        <v>3971</v>
      </c>
      <c r="B3756" s="119">
        <v>43965.0</v>
      </c>
      <c r="C3756" s="120">
        <v>0.345</v>
      </c>
      <c r="D3756" s="118" t="s">
        <v>160</v>
      </c>
      <c r="E3756" s="121" t="s">
        <v>710</v>
      </c>
      <c r="F3756" s="39" t="str">
        <f t="shared" si="1"/>
        <v>RSAlegrete43965</v>
      </c>
      <c r="G3756" s="120">
        <v>0.345</v>
      </c>
    </row>
    <row r="3757">
      <c r="A3757" s="122" t="s">
        <v>3972</v>
      </c>
      <c r="B3757" s="123">
        <v>43965.0</v>
      </c>
      <c r="C3757" s="114">
        <v>0.483</v>
      </c>
      <c r="D3757" s="122" t="s">
        <v>160</v>
      </c>
      <c r="E3757" s="124" t="s">
        <v>710</v>
      </c>
      <c r="F3757" s="39" t="str">
        <f t="shared" si="1"/>
        <v>RSAlpestre43965</v>
      </c>
      <c r="G3757" s="114">
        <v>0.483</v>
      </c>
    </row>
    <row r="3758">
      <c r="A3758" s="118" t="s">
        <v>3973</v>
      </c>
      <c r="B3758" s="119">
        <v>43965.0</v>
      </c>
      <c r="C3758" s="120">
        <v>0.353</v>
      </c>
      <c r="D3758" s="118" t="s">
        <v>160</v>
      </c>
      <c r="E3758" s="121" t="s">
        <v>710</v>
      </c>
      <c r="F3758" s="39" t="str">
        <f t="shared" si="1"/>
        <v>RSAlto Feliz43965</v>
      </c>
      <c r="G3758" s="120">
        <v>0.353</v>
      </c>
    </row>
    <row r="3759">
      <c r="A3759" s="122" t="s">
        <v>3974</v>
      </c>
      <c r="B3759" s="123">
        <v>43965.0</v>
      </c>
      <c r="C3759" s="114">
        <v>0.394</v>
      </c>
      <c r="D3759" s="122" t="s">
        <v>160</v>
      </c>
      <c r="E3759" s="124" t="s">
        <v>710</v>
      </c>
      <c r="F3759" s="39" t="str">
        <f t="shared" si="1"/>
        <v>RSAlvorada43965</v>
      </c>
      <c r="G3759" s="114">
        <v>0.394</v>
      </c>
    </row>
    <row r="3760">
      <c r="A3760" s="118" t="s">
        <v>3975</v>
      </c>
      <c r="B3760" s="119">
        <v>43965.0</v>
      </c>
      <c r="C3760" s="120">
        <v>0.385</v>
      </c>
      <c r="D3760" s="118" t="s">
        <v>160</v>
      </c>
      <c r="E3760" s="121" t="s">
        <v>710</v>
      </c>
      <c r="F3760" s="39" t="str">
        <f t="shared" si="1"/>
        <v>RSAmaral Ferrador43965</v>
      </c>
      <c r="G3760" s="120">
        <v>0.385</v>
      </c>
    </row>
    <row r="3761">
      <c r="A3761" s="122" t="s">
        <v>3976</v>
      </c>
      <c r="B3761" s="123">
        <v>43965.0</v>
      </c>
      <c r="C3761" s="114">
        <v>0.509</v>
      </c>
      <c r="D3761" s="122" t="s">
        <v>160</v>
      </c>
      <c r="E3761" s="124" t="s">
        <v>710</v>
      </c>
      <c r="F3761" s="39" t="str">
        <f t="shared" si="1"/>
        <v>RSAmetista do Sul43965</v>
      </c>
      <c r="G3761" s="114">
        <v>0.509</v>
      </c>
    </row>
    <row r="3762">
      <c r="A3762" s="118" t="s">
        <v>3977</v>
      </c>
      <c r="B3762" s="119">
        <v>43965.0</v>
      </c>
      <c r="C3762" s="120">
        <v>0.408</v>
      </c>
      <c r="D3762" s="118" t="s">
        <v>160</v>
      </c>
      <c r="E3762" s="121" t="s">
        <v>710</v>
      </c>
      <c r="F3762" s="39" t="str">
        <f t="shared" si="1"/>
        <v>RSAnta Gorda43965</v>
      </c>
      <c r="G3762" s="120">
        <v>0.408</v>
      </c>
    </row>
    <row r="3763">
      <c r="A3763" s="122" t="s">
        <v>3978</v>
      </c>
      <c r="B3763" s="123">
        <v>43965.0</v>
      </c>
      <c r="C3763" s="114">
        <v>0.371</v>
      </c>
      <c r="D3763" s="122" t="s">
        <v>160</v>
      </c>
      <c r="E3763" s="124" t="s">
        <v>710</v>
      </c>
      <c r="F3763" s="39" t="str">
        <f t="shared" si="1"/>
        <v>RSAntônio Prado43965</v>
      </c>
      <c r="G3763" s="114">
        <v>0.371</v>
      </c>
    </row>
    <row r="3764">
      <c r="A3764" s="118" t="s">
        <v>3979</v>
      </c>
      <c r="B3764" s="119">
        <v>43965.0</v>
      </c>
      <c r="C3764" s="120">
        <v>0.464</v>
      </c>
      <c r="D3764" s="118" t="s">
        <v>160</v>
      </c>
      <c r="E3764" s="121" t="s">
        <v>710</v>
      </c>
      <c r="F3764" s="39" t="str">
        <f t="shared" si="1"/>
        <v>RSArambaré43965</v>
      </c>
      <c r="G3764" s="120">
        <v>0.464</v>
      </c>
    </row>
    <row r="3765">
      <c r="A3765" s="122" t="s">
        <v>3981</v>
      </c>
      <c r="B3765" s="123">
        <v>43965.0</v>
      </c>
      <c r="C3765" s="114">
        <v>0.35</v>
      </c>
      <c r="D3765" s="122" t="s">
        <v>160</v>
      </c>
      <c r="E3765" s="124" t="s">
        <v>710</v>
      </c>
      <c r="F3765" s="39" t="str">
        <f t="shared" si="1"/>
        <v>RSAraricá43965</v>
      </c>
      <c r="G3765" s="114">
        <v>0.35</v>
      </c>
    </row>
    <row r="3766">
      <c r="A3766" s="118" t="s">
        <v>3982</v>
      </c>
      <c r="B3766" s="119">
        <v>43965.0</v>
      </c>
      <c r="C3766" s="120">
        <v>0.475</v>
      </c>
      <c r="D3766" s="118" t="s">
        <v>160</v>
      </c>
      <c r="E3766" s="121" t="s">
        <v>710</v>
      </c>
      <c r="F3766" s="39" t="str">
        <f t="shared" si="1"/>
        <v>RSAratiba43965</v>
      </c>
      <c r="G3766" s="120">
        <v>0.475</v>
      </c>
    </row>
    <row r="3767">
      <c r="A3767" s="122" t="s">
        <v>3983</v>
      </c>
      <c r="B3767" s="123">
        <v>43965.0</v>
      </c>
      <c r="C3767" s="114">
        <v>0.391</v>
      </c>
      <c r="D3767" s="122" t="s">
        <v>160</v>
      </c>
      <c r="E3767" s="124" t="s">
        <v>710</v>
      </c>
      <c r="F3767" s="39" t="str">
        <f t="shared" si="1"/>
        <v>RSArroio do Meio43965</v>
      </c>
      <c r="G3767" s="114">
        <v>0.391</v>
      </c>
    </row>
    <row r="3768">
      <c r="A3768" s="118" t="s">
        <v>3984</v>
      </c>
      <c r="B3768" s="119">
        <v>43965.0</v>
      </c>
      <c r="C3768" s="120">
        <v>0.431</v>
      </c>
      <c r="D3768" s="118" t="s">
        <v>160</v>
      </c>
      <c r="E3768" s="121" t="s">
        <v>710</v>
      </c>
      <c r="F3768" s="39" t="str">
        <f t="shared" si="1"/>
        <v>RSArroio do Padre43965</v>
      </c>
      <c r="G3768" s="120">
        <v>0.431</v>
      </c>
    </row>
    <row r="3769">
      <c r="A3769" s="122" t="s">
        <v>3985</v>
      </c>
      <c r="B3769" s="123">
        <v>43965.0</v>
      </c>
      <c r="C3769" s="114">
        <v>0.476</v>
      </c>
      <c r="D3769" s="122" t="s">
        <v>160</v>
      </c>
      <c r="E3769" s="124" t="s">
        <v>710</v>
      </c>
      <c r="F3769" s="39" t="str">
        <f t="shared" si="1"/>
        <v>RSArroio do Sal43965</v>
      </c>
      <c r="G3769" s="114">
        <v>0.476</v>
      </c>
    </row>
    <row r="3770">
      <c r="A3770" s="118" t="s">
        <v>3986</v>
      </c>
      <c r="B3770" s="119">
        <v>43965.0</v>
      </c>
      <c r="C3770" s="120">
        <v>0.442</v>
      </c>
      <c r="D3770" s="118" t="s">
        <v>160</v>
      </c>
      <c r="E3770" s="121" t="s">
        <v>710</v>
      </c>
      <c r="F3770" s="39" t="str">
        <f t="shared" si="1"/>
        <v>RSArroio do Tigre43965</v>
      </c>
      <c r="G3770" s="120">
        <v>0.442</v>
      </c>
    </row>
    <row r="3771">
      <c r="A3771" s="122" t="s">
        <v>3987</v>
      </c>
      <c r="B3771" s="123">
        <v>43965.0</v>
      </c>
      <c r="C3771" s="114">
        <v>0.367</v>
      </c>
      <c r="D3771" s="122" t="s">
        <v>160</v>
      </c>
      <c r="E3771" s="124" t="s">
        <v>710</v>
      </c>
      <c r="F3771" s="39" t="str">
        <f t="shared" si="1"/>
        <v>RSArroio dos Ratos43965</v>
      </c>
      <c r="G3771" s="114">
        <v>0.367</v>
      </c>
    </row>
    <row r="3772">
      <c r="A3772" s="118" t="s">
        <v>3988</v>
      </c>
      <c r="B3772" s="119">
        <v>43965.0</v>
      </c>
      <c r="C3772" s="120">
        <v>0.422</v>
      </c>
      <c r="D3772" s="118" t="s">
        <v>160</v>
      </c>
      <c r="E3772" s="121" t="s">
        <v>710</v>
      </c>
      <c r="F3772" s="39" t="str">
        <f t="shared" si="1"/>
        <v>RSArroio Grande43965</v>
      </c>
      <c r="G3772" s="120">
        <v>0.422</v>
      </c>
    </row>
    <row r="3773">
      <c r="A3773" s="122" t="s">
        <v>3989</v>
      </c>
      <c r="B3773" s="123">
        <v>43965.0</v>
      </c>
      <c r="C3773" s="114">
        <v>0.4</v>
      </c>
      <c r="D3773" s="122" t="s">
        <v>160</v>
      </c>
      <c r="E3773" s="124" t="s">
        <v>710</v>
      </c>
      <c r="F3773" s="39" t="str">
        <f t="shared" si="1"/>
        <v>RSArvorezinha43965</v>
      </c>
      <c r="G3773" s="114">
        <v>0.4</v>
      </c>
    </row>
    <row r="3774">
      <c r="A3774" s="118" t="s">
        <v>3990</v>
      </c>
      <c r="B3774" s="119">
        <v>43965.0</v>
      </c>
      <c r="C3774" s="120">
        <v>0.338</v>
      </c>
      <c r="D3774" s="118" t="s">
        <v>160</v>
      </c>
      <c r="E3774" s="121" t="s">
        <v>710</v>
      </c>
      <c r="F3774" s="39" t="str">
        <f t="shared" si="1"/>
        <v>RSAugusto Pestana43965</v>
      </c>
      <c r="G3774" s="120">
        <v>0.338</v>
      </c>
    </row>
    <row r="3775">
      <c r="A3775" s="122" t="s">
        <v>3991</v>
      </c>
      <c r="B3775" s="123">
        <v>43965.0</v>
      </c>
      <c r="C3775" s="114">
        <v>0.396</v>
      </c>
      <c r="D3775" s="122" t="s">
        <v>160</v>
      </c>
      <c r="E3775" s="124" t="s">
        <v>710</v>
      </c>
      <c r="F3775" s="39" t="str">
        <f t="shared" si="1"/>
        <v>RSBagé43965</v>
      </c>
      <c r="G3775" s="114">
        <v>0.396</v>
      </c>
    </row>
    <row r="3776">
      <c r="A3776" s="118" t="s">
        <v>3992</v>
      </c>
      <c r="B3776" s="119">
        <v>43965.0</v>
      </c>
      <c r="C3776" s="120">
        <v>0.411</v>
      </c>
      <c r="D3776" s="118" t="s">
        <v>160</v>
      </c>
      <c r="E3776" s="121" t="s">
        <v>710</v>
      </c>
      <c r="F3776" s="39" t="str">
        <f t="shared" si="1"/>
        <v>RSBalneário Pinhal43965</v>
      </c>
      <c r="G3776" s="120">
        <v>0.411</v>
      </c>
    </row>
    <row r="3777">
      <c r="A3777" s="122" t="s">
        <v>3993</v>
      </c>
      <c r="B3777" s="123">
        <v>43965.0</v>
      </c>
      <c r="C3777" s="114">
        <v>0.476</v>
      </c>
      <c r="D3777" s="122" t="s">
        <v>160</v>
      </c>
      <c r="E3777" s="124" t="s">
        <v>710</v>
      </c>
      <c r="F3777" s="39" t="str">
        <f t="shared" si="1"/>
        <v>RSBarão43965</v>
      </c>
      <c r="G3777" s="114">
        <v>0.476</v>
      </c>
    </row>
    <row r="3778">
      <c r="A3778" s="118" t="s">
        <v>3994</v>
      </c>
      <c r="B3778" s="119">
        <v>43965.0</v>
      </c>
      <c r="C3778" s="120">
        <v>0.489</v>
      </c>
      <c r="D3778" s="118" t="s">
        <v>160</v>
      </c>
      <c r="E3778" s="121" t="s">
        <v>710</v>
      </c>
      <c r="F3778" s="39" t="str">
        <f t="shared" si="1"/>
        <v>RSBarão de Cotegipe43965</v>
      </c>
      <c r="G3778" s="120">
        <v>0.489</v>
      </c>
    </row>
    <row r="3779">
      <c r="A3779" s="122" t="s">
        <v>3995</v>
      </c>
      <c r="B3779" s="123">
        <v>43965.0</v>
      </c>
      <c r="C3779" s="114">
        <v>0.37</v>
      </c>
      <c r="D3779" s="122" t="s">
        <v>160</v>
      </c>
      <c r="E3779" s="124" t="s">
        <v>710</v>
      </c>
      <c r="F3779" s="39" t="str">
        <f t="shared" si="1"/>
        <v>RSBarão do Triunfo43965</v>
      </c>
      <c r="G3779" s="114">
        <v>0.37</v>
      </c>
    </row>
    <row r="3780">
      <c r="A3780" s="118" t="s">
        <v>3996</v>
      </c>
      <c r="B3780" s="119">
        <v>43965.0</v>
      </c>
      <c r="C3780" s="120">
        <v>0.452</v>
      </c>
      <c r="D3780" s="118" t="s">
        <v>160</v>
      </c>
      <c r="E3780" s="121" t="s">
        <v>710</v>
      </c>
      <c r="F3780" s="39" t="str">
        <f t="shared" si="1"/>
        <v>RSBarra do Quaraí43965</v>
      </c>
      <c r="G3780" s="120">
        <v>0.452</v>
      </c>
    </row>
    <row r="3781">
      <c r="A3781" s="122" t="s">
        <v>3997</v>
      </c>
      <c r="B3781" s="123">
        <v>43965.0</v>
      </c>
      <c r="C3781" s="114">
        <v>0.413</v>
      </c>
      <c r="D3781" s="122" t="s">
        <v>160</v>
      </c>
      <c r="E3781" s="124" t="s">
        <v>710</v>
      </c>
      <c r="F3781" s="39" t="str">
        <f t="shared" si="1"/>
        <v>RSBarra do Ribeiro43965</v>
      </c>
      <c r="G3781" s="114">
        <v>0.413</v>
      </c>
    </row>
    <row r="3782">
      <c r="A3782" s="118" t="s">
        <v>3020</v>
      </c>
      <c r="B3782" s="119">
        <v>43965.0</v>
      </c>
      <c r="C3782" s="120">
        <v>0.326</v>
      </c>
      <c r="D3782" s="118" t="s">
        <v>160</v>
      </c>
      <c r="E3782" s="121" t="s">
        <v>710</v>
      </c>
      <c r="F3782" s="39" t="str">
        <f t="shared" si="1"/>
        <v>RSBarracão43965</v>
      </c>
      <c r="G3782" s="120">
        <v>0.326</v>
      </c>
    </row>
    <row r="3783">
      <c r="A3783" s="122" t="s">
        <v>3998</v>
      </c>
      <c r="B3783" s="123">
        <v>43965.0</v>
      </c>
      <c r="C3783" s="114">
        <v>0.4</v>
      </c>
      <c r="D3783" s="122" t="s">
        <v>160</v>
      </c>
      <c r="E3783" s="124" t="s">
        <v>710</v>
      </c>
      <c r="F3783" s="39" t="str">
        <f t="shared" si="1"/>
        <v>RSBarros Cassal43965</v>
      </c>
      <c r="G3783" s="114">
        <v>0.4</v>
      </c>
    </row>
    <row r="3784">
      <c r="A3784" s="118" t="s">
        <v>3999</v>
      </c>
      <c r="B3784" s="119">
        <v>43965.0</v>
      </c>
      <c r="C3784" s="120">
        <v>0.359</v>
      </c>
      <c r="D3784" s="118" t="s">
        <v>160</v>
      </c>
      <c r="E3784" s="121" t="s">
        <v>710</v>
      </c>
      <c r="F3784" s="39" t="str">
        <f t="shared" si="1"/>
        <v>RSBento Gonçalves43965</v>
      </c>
      <c r="G3784" s="120">
        <v>0.359</v>
      </c>
    </row>
    <row r="3785">
      <c r="A3785" s="122" t="s">
        <v>4000</v>
      </c>
      <c r="B3785" s="123">
        <v>43965.0</v>
      </c>
      <c r="C3785" s="114">
        <v>0.329</v>
      </c>
      <c r="D3785" s="122" t="s">
        <v>160</v>
      </c>
      <c r="E3785" s="124" t="s">
        <v>710</v>
      </c>
      <c r="F3785" s="39" t="str">
        <f t="shared" si="1"/>
        <v>RSBoa Vista do Buricá43965</v>
      </c>
      <c r="G3785" s="114">
        <v>0.329</v>
      </c>
    </row>
    <row r="3786">
      <c r="A3786" s="118" t="s">
        <v>4001</v>
      </c>
      <c r="B3786" s="119">
        <v>43965.0</v>
      </c>
      <c r="C3786" s="120">
        <v>0.55</v>
      </c>
      <c r="D3786" s="118" t="s">
        <v>160</v>
      </c>
      <c r="E3786" s="121" t="s">
        <v>710</v>
      </c>
      <c r="F3786" s="39" t="str">
        <f t="shared" si="1"/>
        <v>RSBoa Vista do Incra43965</v>
      </c>
      <c r="G3786" s="120">
        <v>0.55</v>
      </c>
    </row>
    <row r="3787">
      <c r="A3787" s="122" t="s">
        <v>2740</v>
      </c>
      <c r="B3787" s="123">
        <v>43965.0</v>
      </c>
      <c r="C3787" s="114">
        <v>0.448</v>
      </c>
      <c r="D3787" s="122" t="s">
        <v>160</v>
      </c>
      <c r="E3787" s="124" t="s">
        <v>710</v>
      </c>
      <c r="F3787" s="39" t="str">
        <f t="shared" si="1"/>
        <v>RSBom Jesus43965</v>
      </c>
      <c r="G3787" s="114">
        <v>0.448</v>
      </c>
    </row>
    <row r="3788">
      <c r="A3788" s="118" t="s">
        <v>4002</v>
      </c>
      <c r="B3788" s="119">
        <v>43965.0</v>
      </c>
      <c r="C3788" s="120">
        <v>0.356</v>
      </c>
      <c r="D3788" s="118" t="s">
        <v>160</v>
      </c>
      <c r="E3788" s="121" t="s">
        <v>710</v>
      </c>
      <c r="F3788" s="39" t="str">
        <f t="shared" si="1"/>
        <v>RSBom Princípio43965</v>
      </c>
      <c r="G3788" s="120">
        <v>0.356</v>
      </c>
    </row>
    <row r="3789">
      <c r="A3789" s="122" t="s">
        <v>4003</v>
      </c>
      <c r="B3789" s="123">
        <v>43965.0</v>
      </c>
      <c r="C3789" s="114">
        <v>0.348</v>
      </c>
      <c r="D3789" s="122" t="s">
        <v>160</v>
      </c>
      <c r="E3789" s="124" t="s">
        <v>710</v>
      </c>
      <c r="F3789" s="39" t="str">
        <f t="shared" si="1"/>
        <v>RSBom Progresso43965</v>
      </c>
      <c r="G3789" s="114">
        <v>0.348</v>
      </c>
    </row>
    <row r="3790">
      <c r="A3790" s="118" t="s">
        <v>4004</v>
      </c>
      <c r="B3790" s="119">
        <v>43965.0</v>
      </c>
      <c r="C3790" s="120">
        <v>0.371</v>
      </c>
      <c r="D3790" s="118" t="s">
        <v>160</v>
      </c>
      <c r="E3790" s="121" t="s">
        <v>710</v>
      </c>
      <c r="F3790" s="39" t="str">
        <f t="shared" si="1"/>
        <v>RSBom Retiro do Sul43965</v>
      </c>
      <c r="G3790" s="120">
        <v>0.371</v>
      </c>
    </row>
    <row r="3791">
      <c r="A3791" s="122" t="s">
        <v>4005</v>
      </c>
      <c r="B3791" s="123">
        <v>43965.0</v>
      </c>
      <c r="C3791" s="114">
        <v>0.388</v>
      </c>
      <c r="D3791" s="122" t="s">
        <v>160</v>
      </c>
      <c r="E3791" s="124" t="s">
        <v>710</v>
      </c>
      <c r="F3791" s="39" t="str">
        <f t="shared" si="1"/>
        <v>RSBoqueirão do Leão43965</v>
      </c>
      <c r="G3791" s="114">
        <v>0.388</v>
      </c>
    </row>
    <row r="3792">
      <c r="A3792" s="118" t="s">
        <v>4006</v>
      </c>
      <c r="B3792" s="119">
        <v>43965.0</v>
      </c>
      <c r="C3792" s="120">
        <v>0.431</v>
      </c>
      <c r="D3792" s="118" t="s">
        <v>160</v>
      </c>
      <c r="E3792" s="121" t="s">
        <v>710</v>
      </c>
      <c r="F3792" s="39" t="str">
        <f t="shared" si="1"/>
        <v>RSBossoroca43965</v>
      </c>
      <c r="G3792" s="120">
        <v>0.431</v>
      </c>
    </row>
    <row r="3793">
      <c r="A3793" s="122" t="s">
        <v>4007</v>
      </c>
      <c r="B3793" s="123">
        <v>43965.0</v>
      </c>
      <c r="C3793" s="114">
        <v>0.286</v>
      </c>
      <c r="D3793" s="122" t="s">
        <v>160</v>
      </c>
      <c r="E3793" s="124" t="s">
        <v>710</v>
      </c>
      <c r="F3793" s="39" t="str">
        <f t="shared" si="1"/>
        <v>RSBraga43965</v>
      </c>
      <c r="G3793" s="114">
        <v>0.286</v>
      </c>
    </row>
    <row r="3794">
      <c r="A3794" s="118" t="s">
        <v>4008</v>
      </c>
      <c r="B3794" s="119">
        <v>43965.0</v>
      </c>
      <c r="C3794" s="120">
        <v>0.361</v>
      </c>
      <c r="D3794" s="118" t="s">
        <v>160</v>
      </c>
      <c r="E3794" s="121" t="s">
        <v>710</v>
      </c>
      <c r="F3794" s="39" t="str">
        <f t="shared" si="1"/>
        <v>RSBrochier43965</v>
      </c>
      <c r="G3794" s="120">
        <v>0.361</v>
      </c>
    </row>
    <row r="3795">
      <c r="A3795" s="122" t="s">
        <v>4009</v>
      </c>
      <c r="B3795" s="123">
        <v>43965.0</v>
      </c>
      <c r="C3795" s="114">
        <v>0.357</v>
      </c>
      <c r="D3795" s="122" t="s">
        <v>160</v>
      </c>
      <c r="E3795" s="124" t="s">
        <v>710</v>
      </c>
      <c r="F3795" s="39" t="str">
        <f t="shared" si="1"/>
        <v>RSButiá43965</v>
      </c>
      <c r="G3795" s="114">
        <v>0.357</v>
      </c>
    </row>
    <row r="3796">
      <c r="A3796" s="118" t="s">
        <v>4010</v>
      </c>
      <c r="B3796" s="119">
        <v>43965.0</v>
      </c>
      <c r="C3796" s="120">
        <v>0.349</v>
      </c>
      <c r="D3796" s="118" t="s">
        <v>160</v>
      </c>
      <c r="E3796" s="121" t="s">
        <v>710</v>
      </c>
      <c r="F3796" s="39" t="str">
        <f t="shared" si="1"/>
        <v>RSCaçapava do Sul43965</v>
      </c>
      <c r="G3796" s="120">
        <v>0.349</v>
      </c>
    </row>
    <row r="3797">
      <c r="A3797" s="122" t="s">
        <v>4011</v>
      </c>
      <c r="B3797" s="123">
        <v>43965.0</v>
      </c>
      <c r="C3797" s="114">
        <v>0.413</v>
      </c>
      <c r="D3797" s="122" t="s">
        <v>160</v>
      </c>
      <c r="E3797" s="124" t="s">
        <v>710</v>
      </c>
      <c r="F3797" s="39" t="str">
        <f t="shared" si="1"/>
        <v>RSCacequi43965</v>
      </c>
      <c r="G3797" s="114">
        <v>0.413</v>
      </c>
    </row>
    <row r="3798">
      <c r="A3798" s="118" t="s">
        <v>4012</v>
      </c>
      <c r="B3798" s="119">
        <v>43965.0</v>
      </c>
      <c r="C3798" s="120">
        <v>0.383</v>
      </c>
      <c r="D3798" s="118" t="s">
        <v>160</v>
      </c>
      <c r="E3798" s="121" t="s">
        <v>710</v>
      </c>
      <c r="F3798" s="39" t="str">
        <f t="shared" si="1"/>
        <v>RSCachoeira do Sul43965</v>
      </c>
      <c r="G3798" s="120">
        <v>0.383</v>
      </c>
    </row>
    <row r="3799">
      <c r="A3799" s="122" t="s">
        <v>3389</v>
      </c>
      <c r="B3799" s="123">
        <v>43965.0</v>
      </c>
      <c r="C3799" s="114">
        <v>0.376</v>
      </c>
      <c r="D3799" s="122" t="s">
        <v>160</v>
      </c>
      <c r="E3799" s="124" t="s">
        <v>710</v>
      </c>
      <c r="F3799" s="39" t="str">
        <f t="shared" si="1"/>
        <v>RSCachoeirinha43965</v>
      </c>
      <c r="G3799" s="114">
        <v>0.376</v>
      </c>
    </row>
    <row r="3800">
      <c r="A3800" s="118" t="s">
        <v>4013</v>
      </c>
      <c r="B3800" s="119">
        <v>43965.0</v>
      </c>
      <c r="C3800" s="120">
        <v>0.56</v>
      </c>
      <c r="D3800" s="118" t="s">
        <v>160</v>
      </c>
      <c r="E3800" s="121" t="s">
        <v>710</v>
      </c>
      <c r="F3800" s="39" t="str">
        <f t="shared" si="1"/>
        <v>RSCacique Doble43965</v>
      </c>
      <c r="G3800" s="120">
        <v>0.56</v>
      </c>
    </row>
    <row r="3801">
      <c r="A3801" s="122" t="s">
        <v>4014</v>
      </c>
      <c r="B3801" s="123">
        <v>43965.0</v>
      </c>
      <c r="C3801" s="114">
        <v>0.189</v>
      </c>
      <c r="D3801" s="122" t="s">
        <v>160</v>
      </c>
      <c r="E3801" s="124" t="s">
        <v>710</v>
      </c>
      <c r="F3801" s="39" t="str">
        <f t="shared" si="1"/>
        <v>RSCaibaté43965</v>
      </c>
      <c r="G3801" s="114">
        <v>0.189</v>
      </c>
    </row>
    <row r="3802">
      <c r="A3802" s="118" t="s">
        <v>2756</v>
      </c>
      <c r="B3802" s="119">
        <v>43965.0</v>
      </c>
      <c r="C3802" s="120">
        <v>0.448</v>
      </c>
      <c r="D3802" s="118" t="s">
        <v>160</v>
      </c>
      <c r="E3802" s="121" t="s">
        <v>710</v>
      </c>
      <c r="F3802" s="39" t="str">
        <f t="shared" si="1"/>
        <v>RSCaiçara43965</v>
      </c>
      <c r="G3802" s="120">
        <v>0.448</v>
      </c>
    </row>
    <row r="3803">
      <c r="A3803" s="122" t="s">
        <v>4015</v>
      </c>
      <c r="B3803" s="123">
        <v>43965.0</v>
      </c>
      <c r="C3803" s="114">
        <v>0.361</v>
      </c>
      <c r="D3803" s="122" t="s">
        <v>160</v>
      </c>
      <c r="E3803" s="124" t="s">
        <v>710</v>
      </c>
      <c r="F3803" s="39" t="str">
        <f t="shared" si="1"/>
        <v>RSCamaquã43965</v>
      </c>
      <c r="G3803" s="114">
        <v>0.361</v>
      </c>
    </row>
    <row r="3804">
      <c r="A3804" s="118" t="s">
        <v>4016</v>
      </c>
      <c r="B3804" s="119">
        <v>43965.0</v>
      </c>
      <c r="C3804" s="120">
        <v>0.5</v>
      </c>
      <c r="D3804" s="118" t="s">
        <v>160</v>
      </c>
      <c r="E3804" s="121" t="s">
        <v>710</v>
      </c>
      <c r="F3804" s="39" t="str">
        <f t="shared" si="1"/>
        <v>RSCamargo43965</v>
      </c>
      <c r="G3804" s="120">
        <v>0.5</v>
      </c>
    </row>
    <row r="3805">
      <c r="A3805" s="122" t="s">
        <v>4017</v>
      </c>
      <c r="B3805" s="123">
        <v>43965.0</v>
      </c>
      <c r="C3805" s="114">
        <v>0.474</v>
      </c>
      <c r="D3805" s="122" t="s">
        <v>160</v>
      </c>
      <c r="E3805" s="124" t="s">
        <v>710</v>
      </c>
      <c r="F3805" s="39" t="str">
        <f t="shared" si="1"/>
        <v>RSCambará do Sul43965</v>
      </c>
      <c r="G3805" s="114">
        <v>0.474</v>
      </c>
    </row>
    <row r="3806">
      <c r="A3806" s="118" t="s">
        <v>4018</v>
      </c>
      <c r="B3806" s="119">
        <v>43965.0</v>
      </c>
      <c r="C3806" s="120">
        <v>0.393</v>
      </c>
      <c r="D3806" s="118" t="s">
        <v>160</v>
      </c>
      <c r="E3806" s="121" t="s">
        <v>710</v>
      </c>
      <c r="F3806" s="39" t="str">
        <f t="shared" si="1"/>
        <v>RSCampestre da Serra43965</v>
      </c>
      <c r="G3806" s="120">
        <v>0.393</v>
      </c>
    </row>
    <row r="3807">
      <c r="A3807" s="122" t="s">
        <v>4019</v>
      </c>
      <c r="B3807" s="123">
        <v>43965.0</v>
      </c>
      <c r="C3807" s="114">
        <v>0.417</v>
      </c>
      <c r="D3807" s="122" t="s">
        <v>160</v>
      </c>
      <c r="E3807" s="124" t="s">
        <v>710</v>
      </c>
      <c r="F3807" s="39" t="str">
        <f t="shared" si="1"/>
        <v>RSCampina das Missões43965</v>
      </c>
      <c r="G3807" s="114">
        <v>0.417</v>
      </c>
    </row>
    <row r="3808">
      <c r="A3808" s="118" t="s">
        <v>4020</v>
      </c>
      <c r="B3808" s="119">
        <v>43965.0</v>
      </c>
      <c r="C3808" s="120">
        <v>0.455</v>
      </c>
      <c r="D3808" s="118" t="s">
        <v>160</v>
      </c>
      <c r="E3808" s="121" t="s">
        <v>710</v>
      </c>
      <c r="F3808" s="39" t="str">
        <f t="shared" si="1"/>
        <v>RSCampinas do Sul43965</v>
      </c>
      <c r="G3808" s="120">
        <v>0.455</v>
      </c>
    </row>
    <row r="3809">
      <c r="A3809" s="122" t="s">
        <v>4021</v>
      </c>
      <c r="B3809" s="123">
        <v>43965.0</v>
      </c>
      <c r="C3809" s="114">
        <v>0.358</v>
      </c>
      <c r="D3809" s="122" t="s">
        <v>160</v>
      </c>
      <c r="E3809" s="124" t="s">
        <v>710</v>
      </c>
      <c r="F3809" s="39" t="str">
        <f t="shared" si="1"/>
        <v>RSCampo Bom43965</v>
      </c>
      <c r="G3809" s="114">
        <v>0.358</v>
      </c>
    </row>
    <row r="3810">
      <c r="A3810" s="118" t="s">
        <v>4022</v>
      </c>
      <c r="B3810" s="119">
        <v>43965.0</v>
      </c>
      <c r="C3810" s="120">
        <v>0.389</v>
      </c>
      <c r="D3810" s="118" t="s">
        <v>160</v>
      </c>
      <c r="E3810" s="121" t="s">
        <v>710</v>
      </c>
      <c r="F3810" s="39" t="str">
        <f t="shared" si="1"/>
        <v>RSCampo Novo43965</v>
      </c>
      <c r="G3810" s="120">
        <v>0.389</v>
      </c>
    </row>
    <row r="3811">
      <c r="A3811" s="122" t="s">
        <v>4023</v>
      </c>
      <c r="B3811" s="123">
        <v>43965.0</v>
      </c>
      <c r="C3811" s="114">
        <v>0.367</v>
      </c>
      <c r="D3811" s="122" t="s">
        <v>160</v>
      </c>
      <c r="E3811" s="124" t="s">
        <v>710</v>
      </c>
      <c r="F3811" s="39" t="str">
        <f t="shared" si="1"/>
        <v>RSCampos Borges43965</v>
      </c>
      <c r="G3811" s="114">
        <v>0.367</v>
      </c>
    </row>
    <row r="3812">
      <c r="A3812" s="118" t="s">
        <v>4025</v>
      </c>
      <c r="B3812" s="119">
        <v>43965.0</v>
      </c>
      <c r="C3812" s="120">
        <v>0.377</v>
      </c>
      <c r="D3812" s="118" t="s">
        <v>160</v>
      </c>
      <c r="E3812" s="121" t="s">
        <v>710</v>
      </c>
      <c r="F3812" s="39" t="str">
        <f t="shared" si="1"/>
        <v>RSCandelária43965</v>
      </c>
      <c r="G3812" s="120">
        <v>0.377</v>
      </c>
    </row>
    <row r="3813">
      <c r="A3813" s="122" t="s">
        <v>4026</v>
      </c>
      <c r="B3813" s="123">
        <v>43965.0</v>
      </c>
      <c r="C3813" s="114">
        <v>0.422</v>
      </c>
      <c r="D3813" s="122" t="s">
        <v>160</v>
      </c>
      <c r="E3813" s="124" t="s">
        <v>710</v>
      </c>
      <c r="F3813" s="39" t="str">
        <f t="shared" si="1"/>
        <v>RSCândido Godói43965</v>
      </c>
      <c r="G3813" s="114">
        <v>0.422</v>
      </c>
    </row>
    <row r="3814">
      <c r="A3814" s="118" t="s">
        <v>4027</v>
      </c>
      <c r="B3814" s="119">
        <v>43965.0</v>
      </c>
      <c r="C3814" s="120">
        <v>0.404</v>
      </c>
      <c r="D3814" s="118" t="s">
        <v>160</v>
      </c>
      <c r="E3814" s="121" t="s">
        <v>710</v>
      </c>
      <c r="F3814" s="39" t="str">
        <f t="shared" si="1"/>
        <v>RSCandiota43965</v>
      </c>
      <c r="G3814" s="120">
        <v>0.404</v>
      </c>
    </row>
    <row r="3815">
      <c r="A3815" s="122" t="s">
        <v>4028</v>
      </c>
      <c r="B3815" s="123">
        <v>43965.0</v>
      </c>
      <c r="C3815" s="114">
        <v>0.377</v>
      </c>
      <c r="D3815" s="122" t="s">
        <v>160</v>
      </c>
      <c r="E3815" s="124" t="s">
        <v>710</v>
      </c>
      <c r="F3815" s="39" t="str">
        <f t="shared" si="1"/>
        <v>RSCanela43965</v>
      </c>
      <c r="G3815" s="114">
        <v>0.377</v>
      </c>
    </row>
    <row r="3816">
      <c r="A3816" s="118" t="s">
        <v>4029</v>
      </c>
      <c r="B3816" s="119">
        <v>43965.0</v>
      </c>
      <c r="C3816" s="120">
        <v>0.419</v>
      </c>
      <c r="D3816" s="118" t="s">
        <v>160</v>
      </c>
      <c r="E3816" s="121" t="s">
        <v>710</v>
      </c>
      <c r="F3816" s="39" t="str">
        <f t="shared" si="1"/>
        <v>RSCanguçu43965</v>
      </c>
      <c r="G3816" s="120">
        <v>0.419</v>
      </c>
    </row>
    <row r="3817">
      <c r="A3817" s="122" t="s">
        <v>4030</v>
      </c>
      <c r="B3817" s="123">
        <v>43965.0</v>
      </c>
      <c r="C3817" s="114">
        <v>0.392</v>
      </c>
      <c r="D3817" s="122" t="s">
        <v>160</v>
      </c>
      <c r="E3817" s="124" t="s">
        <v>710</v>
      </c>
      <c r="F3817" s="39" t="str">
        <f t="shared" si="1"/>
        <v>RSCanoas43965</v>
      </c>
      <c r="G3817" s="114">
        <v>0.392</v>
      </c>
    </row>
    <row r="3818">
      <c r="A3818" s="118" t="s">
        <v>4031</v>
      </c>
      <c r="B3818" s="119">
        <v>43965.0</v>
      </c>
      <c r="C3818" s="120">
        <v>0.409</v>
      </c>
      <c r="D3818" s="118" t="s">
        <v>160</v>
      </c>
      <c r="E3818" s="121" t="s">
        <v>710</v>
      </c>
      <c r="F3818" s="39" t="str">
        <f t="shared" si="1"/>
        <v>RSCapão da Canoa43965</v>
      </c>
      <c r="G3818" s="120">
        <v>0.409</v>
      </c>
    </row>
    <row r="3819">
      <c r="A3819" s="122" t="s">
        <v>4032</v>
      </c>
      <c r="B3819" s="123">
        <v>43965.0</v>
      </c>
      <c r="C3819" s="114">
        <v>0.48</v>
      </c>
      <c r="D3819" s="122" t="s">
        <v>160</v>
      </c>
      <c r="E3819" s="124" t="s">
        <v>710</v>
      </c>
      <c r="F3819" s="39" t="str">
        <f t="shared" si="1"/>
        <v>RSCapão do Cipó43965</v>
      </c>
      <c r="G3819" s="114">
        <v>0.48</v>
      </c>
    </row>
    <row r="3820">
      <c r="A3820" s="118" t="s">
        <v>4033</v>
      </c>
      <c r="B3820" s="119">
        <v>43965.0</v>
      </c>
      <c r="C3820" s="120">
        <v>0.427</v>
      </c>
      <c r="D3820" s="118" t="s">
        <v>160</v>
      </c>
      <c r="E3820" s="121" t="s">
        <v>710</v>
      </c>
      <c r="F3820" s="39" t="str">
        <f t="shared" si="1"/>
        <v>RSCapão do Leão43965</v>
      </c>
      <c r="G3820" s="120">
        <v>0.427</v>
      </c>
    </row>
    <row r="3821">
      <c r="A3821" s="122" t="s">
        <v>4034</v>
      </c>
      <c r="B3821" s="123">
        <v>43965.0</v>
      </c>
      <c r="C3821" s="114">
        <v>0.338</v>
      </c>
      <c r="D3821" s="122" t="s">
        <v>160</v>
      </c>
      <c r="E3821" s="124" t="s">
        <v>710</v>
      </c>
      <c r="F3821" s="39" t="str">
        <f t="shared" si="1"/>
        <v>RSCapela de Santana43965</v>
      </c>
      <c r="G3821" s="114">
        <v>0.338</v>
      </c>
    </row>
    <row r="3822">
      <c r="A3822" s="118" t="s">
        <v>4035</v>
      </c>
      <c r="B3822" s="119">
        <v>43965.0</v>
      </c>
      <c r="C3822" s="120">
        <v>0.483</v>
      </c>
      <c r="D3822" s="118" t="s">
        <v>160</v>
      </c>
      <c r="E3822" s="121" t="s">
        <v>710</v>
      </c>
      <c r="F3822" s="39" t="str">
        <f t="shared" si="1"/>
        <v>RSCapitão43965</v>
      </c>
      <c r="G3822" s="120">
        <v>0.483</v>
      </c>
    </row>
    <row r="3823">
      <c r="A3823" s="122" t="s">
        <v>4036</v>
      </c>
      <c r="B3823" s="123">
        <v>43965.0</v>
      </c>
      <c r="C3823" s="114">
        <v>0.408</v>
      </c>
      <c r="D3823" s="122" t="s">
        <v>160</v>
      </c>
      <c r="E3823" s="124" t="s">
        <v>710</v>
      </c>
      <c r="F3823" s="39" t="str">
        <f t="shared" si="1"/>
        <v>RSCapivari do Sul43965</v>
      </c>
      <c r="G3823" s="114">
        <v>0.408</v>
      </c>
    </row>
    <row r="3824">
      <c r="A3824" s="118" t="s">
        <v>4037</v>
      </c>
      <c r="B3824" s="119">
        <v>43965.0</v>
      </c>
      <c r="C3824" s="120">
        <v>0.491</v>
      </c>
      <c r="D3824" s="118" t="s">
        <v>160</v>
      </c>
      <c r="E3824" s="121" t="s">
        <v>710</v>
      </c>
      <c r="F3824" s="39" t="str">
        <f t="shared" si="1"/>
        <v>RSCaraá43965</v>
      </c>
      <c r="G3824" s="120">
        <v>0.491</v>
      </c>
    </row>
    <row r="3825">
      <c r="A3825" s="122" t="s">
        <v>4038</v>
      </c>
      <c r="B3825" s="123">
        <v>43965.0</v>
      </c>
      <c r="C3825" s="114">
        <v>0.386</v>
      </c>
      <c r="D3825" s="122" t="s">
        <v>160</v>
      </c>
      <c r="E3825" s="124" t="s">
        <v>710</v>
      </c>
      <c r="F3825" s="39" t="str">
        <f t="shared" si="1"/>
        <v>RSCarazinho43965</v>
      </c>
      <c r="G3825" s="114">
        <v>0.386</v>
      </c>
    </row>
    <row r="3826">
      <c r="A3826" s="118" t="s">
        <v>4039</v>
      </c>
      <c r="B3826" s="119">
        <v>43965.0</v>
      </c>
      <c r="C3826" s="120">
        <v>0.332</v>
      </c>
      <c r="D3826" s="118" t="s">
        <v>160</v>
      </c>
      <c r="E3826" s="121" t="s">
        <v>710</v>
      </c>
      <c r="F3826" s="39" t="str">
        <f t="shared" si="1"/>
        <v>RSCarlos Barbosa43965</v>
      </c>
      <c r="G3826" s="120">
        <v>0.332</v>
      </c>
    </row>
    <row r="3827">
      <c r="A3827" s="122" t="s">
        <v>4040</v>
      </c>
      <c r="B3827" s="123">
        <v>43965.0</v>
      </c>
      <c r="C3827" s="114">
        <v>0.337</v>
      </c>
      <c r="D3827" s="122" t="s">
        <v>160</v>
      </c>
      <c r="E3827" s="124" t="s">
        <v>710</v>
      </c>
      <c r="F3827" s="39" t="str">
        <f t="shared" si="1"/>
        <v>RSCasca43965</v>
      </c>
      <c r="G3827" s="114">
        <v>0.337</v>
      </c>
    </row>
    <row r="3828">
      <c r="A3828" s="118" t="s">
        <v>4041</v>
      </c>
      <c r="B3828" s="119">
        <v>43965.0</v>
      </c>
      <c r="C3828" s="120">
        <v>0.432</v>
      </c>
      <c r="D3828" s="118" t="s">
        <v>160</v>
      </c>
      <c r="E3828" s="121" t="s">
        <v>710</v>
      </c>
      <c r="F3828" s="39" t="str">
        <f t="shared" si="1"/>
        <v>RSCaseiros43965</v>
      </c>
      <c r="G3828" s="120">
        <v>0.432</v>
      </c>
    </row>
    <row r="3829">
      <c r="A3829" s="122" t="s">
        <v>4042</v>
      </c>
      <c r="B3829" s="123">
        <v>43965.0</v>
      </c>
      <c r="C3829" s="114">
        <v>0.403</v>
      </c>
      <c r="D3829" s="122" t="s">
        <v>160</v>
      </c>
      <c r="E3829" s="124" t="s">
        <v>710</v>
      </c>
      <c r="F3829" s="39" t="str">
        <f t="shared" si="1"/>
        <v>RSCatuípe43965</v>
      </c>
      <c r="G3829" s="114">
        <v>0.403</v>
      </c>
    </row>
    <row r="3830">
      <c r="A3830" s="118" t="s">
        <v>4043</v>
      </c>
      <c r="B3830" s="119">
        <v>43965.0</v>
      </c>
      <c r="C3830" s="120">
        <v>0.364</v>
      </c>
      <c r="D3830" s="118" t="s">
        <v>160</v>
      </c>
      <c r="E3830" s="121" t="s">
        <v>710</v>
      </c>
      <c r="F3830" s="39" t="str">
        <f t="shared" si="1"/>
        <v>RSCaxias do Sul43965</v>
      </c>
      <c r="G3830" s="120">
        <v>0.364</v>
      </c>
    </row>
    <row r="3831">
      <c r="A3831" s="122" t="s">
        <v>4044</v>
      </c>
      <c r="B3831" s="123">
        <v>43965.0</v>
      </c>
      <c r="C3831" s="114">
        <v>0.339</v>
      </c>
      <c r="D3831" s="122" t="s">
        <v>160</v>
      </c>
      <c r="E3831" s="124" t="s">
        <v>710</v>
      </c>
      <c r="F3831" s="39" t="str">
        <f t="shared" si="1"/>
        <v>RSCerrito43965</v>
      </c>
      <c r="G3831" s="114">
        <v>0.339</v>
      </c>
    </row>
    <row r="3832">
      <c r="A3832" s="118" t="s">
        <v>4045</v>
      </c>
      <c r="B3832" s="119">
        <v>43965.0</v>
      </c>
      <c r="C3832" s="120">
        <v>0.5</v>
      </c>
      <c r="D3832" s="118" t="s">
        <v>160</v>
      </c>
      <c r="E3832" s="121" t="s">
        <v>710</v>
      </c>
      <c r="F3832" s="39" t="str">
        <f t="shared" si="1"/>
        <v>RSCerro Branco43965</v>
      </c>
      <c r="G3832" s="120">
        <v>0.5</v>
      </c>
    </row>
    <row r="3833">
      <c r="A3833" s="122" t="s">
        <v>4046</v>
      </c>
      <c r="B3833" s="123">
        <v>43965.0</v>
      </c>
      <c r="C3833" s="114">
        <v>0.418</v>
      </c>
      <c r="D3833" s="122" t="s">
        <v>160</v>
      </c>
      <c r="E3833" s="124" t="s">
        <v>710</v>
      </c>
      <c r="F3833" s="39" t="str">
        <f t="shared" si="1"/>
        <v>RSCerro Grande do Sul43965</v>
      </c>
      <c r="G3833" s="114">
        <v>0.418</v>
      </c>
    </row>
    <row r="3834">
      <c r="A3834" s="118" t="s">
        <v>4047</v>
      </c>
      <c r="B3834" s="119">
        <v>43965.0</v>
      </c>
      <c r="C3834" s="120">
        <v>0.311</v>
      </c>
      <c r="D3834" s="118" t="s">
        <v>160</v>
      </c>
      <c r="E3834" s="121" t="s">
        <v>710</v>
      </c>
      <c r="F3834" s="39" t="str">
        <f t="shared" si="1"/>
        <v>RSCerro Largo43965</v>
      </c>
      <c r="G3834" s="120">
        <v>0.311</v>
      </c>
    </row>
    <row r="3835">
      <c r="A3835" s="122" t="s">
        <v>4048</v>
      </c>
      <c r="B3835" s="123">
        <v>43965.0</v>
      </c>
      <c r="C3835" s="114">
        <v>0.394</v>
      </c>
      <c r="D3835" s="122" t="s">
        <v>160</v>
      </c>
      <c r="E3835" s="124" t="s">
        <v>710</v>
      </c>
      <c r="F3835" s="39" t="str">
        <f t="shared" si="1"/>
        <v>RSChapada43965</v>
      </c>
      <c r="G3835" s="114">
        <v>0.394</v>
      </c>
    </row>
    <row r="3836">
      <c r="A3836" s="118" t="s">
        <v>4049</v>
      </c>
      <c r="B3836" s="119">
        <v>43965.0</v>
      </c>
      <c r="C3836" s="120">
        <v>0.404</v>
      </c>
      <c r="D3836" s="118" t="s">
        <v>160</v>
      </c>
      <c r="E3836" s="121" t="s">
        <v>710</v>
      </c>
      <c r="F3836" s="39" t="str">
        <f t="shared" si="1"/>
        <v>RSCharqueadas43965</v>
      </c>
      <c r="G3836" s="120">
        <v>0.404</v>
      </c>
    </row>
    <row r="3837">
      <c r="A3837" s="122" t="s">
        <v>4050</v>
      </c>
      <c r="B3837" s="123">
        <v>43965.0</v>
      </c>
      <c r="C3837" s="114">
        <v>0.419</v>
      </c>
      <c r="D3837" s="122" t="s">
        <v>160</v>
      </c>
      <c r="E3837" s="124" t="s">
        <v>710</v>
      </c>
      <c r="F3837" s="39" t="str">
        <f t="shared" si="1"/>
        <v>RSChiapetta43965</v>
      </c>
      <c r="G3837" s="114">
        <v>0.419</v>
      </c>
    </row>
    <row r="3838">
      <c r="A3838" s="118" t="s">
        <v>4051</v>
      </c>
      <c r="B3838" s="119">
        <v>43965.0</v>
      </c>
      <c r="C3838" s="120">
        <v>0.27</v>
      </c>
      <c r="D3838" s="118" t="s">
        <v>160</v>
      </c>
      <c r="E3838" s="121" t="s">
        <v>710</v>
      </c>
      <c r="F3838" s="39" t="str">
        <f t="shared" si="1"/>
        <v>RSChuí43965</v>
      </c>
      <c r="G3838" s="120">
        <v>0.27</v>
      </c>
    </row>
    <row r="3839">
      <c r="A3839" s="122" t="s">
        <v>4052</v>
      </c>
      <c r="B3839" s="123">
        <v>43965.0</v>
      </c>
      <c r="C3839" s="114">
        <v>0.571</v>
      </c>
      <c r="D3839" s="122" t="s">
        <v>160</v>
      </c>
      <c r="E3839" s="124" t="s">
        <v>710</v>
      </c>
      <c r="F3839" s="39" t="str">
        <f t="shared" si="1"/>
        <v>RSChuvisca43965</v>
      </c>
      <c r="G3839" s="114">
        <v>0.571</v>
      </c>
    </row>
    <row r="3840">
      <c r="A3840" s="118" t="s">
        <v>4053</v>
      </c>
      <c r="B3840" s="119">
        <v>43965.0</v>
      </c>
      <c r="C3840" s="120">
        <v>0.434</v>
      </c>
      <c r="D3840" s="118" t="s">
        <v>160</v>
      </c>
      <c r="E3840" s="121" t="s">
        <v>710</v>
      </c>
      <c r="F3840" s="39" t="str">
        <f t="shared" si="1"/>
        <v>RSCidreira43965</v>
      </c>
      <c r="G3840" s="120">
        <v>0.434</v>
      </c>
    </row>
    <row r="3841">
      <c r="A3841" s="122" t="s">
        <v>4054</v>
      </c>
      <c r="B3841" s="123">
        <v>43965.0</v>
      </c>
      <c r="C3841" s="114">
        <v>0.3</v>
      </c>
      <c r="D3841" s="122" t="s">
        <v>160</v>
      </c>
      <c r="E3841" s="124" t="s">
        <v>710</v>
      </c>
      <c r="F3841" s="39" t="str">
        <f t="shared" si="1"/>
        <v>RSCiríaco43965</v>
      </c>
      <c r="G3841" s="114">
        <v>0.3</v>
      </c>
    </row>
    <row r="3842">
      <c r="A3842" s="118" t="s">
        <v>3066</v>
      </c>
      <c r="B3842" s="119">
        <v>43965.0</v>
      </c>
      <c r="C3842" s="120">
        <v>0.417</v>
      </c>
      <c r="D3842" s="118" t="s">
        <v>160</v>
      </c>
      <c r="E3842" s="121" t="s">
        <v>710</v>
      </c>
      <c r="F3842" s="39" t="str">
        <f t="shared" si="1"/>
        <v>RSColorado43965</v>
      </c>
      <c r="G3842" s="120">
        <v>0.417</v>
      </c>
    </row>
    <row r="3843">
      <c r="A3843" s="122" t="s">
        <v>4055</v>
      </c>
      <c r="B3843" s="123">
        <v>43965.0</v>
      </c>
      <c r="C3843" s="114">
        <v>0.533</v>
      </c>
      <c r="D3843" s="122" t="s">
        <v>160</v>
      </c>
      <c r="E3843" s="124" t="s">
        <v>710</v>
      </c>
      <c r="F3843" s="39" t="str">
        <f t="shared" si="1"/>
        <v>RSCondor43965</v>
      </c>
      <c r="G3843" s="114">
        <v>0.533</v>
      </c>
    </row>
    <row r="3844">
      <c r="A3844" s="118" t="s">
        <v>4056</v>
      </c>
      <c r="B3844" s="119">
        <v>43965.0</v>
      </c>
      <c r="C3844" s="120">
        <v>0.31</v>
      </c>
      <c r="D3844" s="118" t="s">
        <v>160</v>
      </c>
      <c r="E3844" s="121" t="s">
        <v>710</v>
      </c>
      <c r="F3844" s="39" t="str">
        <f t="shared" si="1"/>
        <v>RSConstantina43965</v>
      </c>
      <c r="G3844" s="120">
        <v>0.31</v>
      </c>
    </row>
    <row r="3845">
      <c r="A3845" s="122" t="s">
        <v>4057</v>
      </c>
      <c r="B3845" s="123">
        <v>43965.0</v>
      </c>
      <c r="C3845" s="114">
        <v>0.333</v>
      </c>
      <c r="D3845" s="122" t="s">
        <v>160</v>
      </c>
      <c r="E3845" s="124" t="s">
        <v>710</v>
      </c>
      <c r="F3845" s="39" t="str">
        <f t="shared" si="1"/>
        <v>RSCoronel Barros43965</v>
      </c>
      <c r="G3845" s="114">
        <v>0.333</v>
      </c>
    </row>
    <row r="3846">
      <c r="A3846" s="118" t="s">
        <v>4058</v>
      </c>
      <c r="B3846" s="119">
        <v>43965.0</v>
      </c>
      <c r="C3846" s="120">
        <v>0.444</v>
      </c>
      <c r="D3846" s="118" t="s">
        <v>160</v>
      </c>
      <c r="E3846" s="121" t="s">
        <v>710</v>
      </c>
      <c r="F3846" s="39" t="str">
        <f t="shared" si="1"/>
        <v>RSCoronel Bicaco43965</v>
      </c>
      <c r="G3846" s="120">
        <v>0.444</v>
      </c>
    </row>
    <row r="3847">
      <c r="A3847" s="122" t="s">
        <v>4059</v>
      </c>
      <c r="B3847" s="123">
        <v>43965.0</v>
      </c>
      <c r="C3847" s="114">
        <v>0.339</v>
      </c>
      <c r="D3847" s="122" t="s">
        <v>160</v>
      </c>
      <c r="E3847" s="124" t="s">
        <v>710</v>
      </c>
      <c r="F3847" s="39" t="str">
        <f t="shared" si="1"/>
        <v>RSCotiporã43965</v>
      </c>
      <c r="G3847" s="114">
        <v>0.339</v>
      </c>
    </row>
    <row r="3848">
      <c r="A3848" s="118" t="s">
        <v>4060</v>
      </c>
      <c r="B3848" s="119">
        <v>43965.0</v>
      </c>
      <c r="C3848" s="120">
        <v>0.385</v>
      </c>
      <c r="D3848" s="118" t="s">
        <v>160</v>
      </c>
      <c r="E3848" s="121" t="s">
        <v>710</v>
      </c>
      <c r="F3848" s="39" t="str">
        <f t="shared" si="1"/>
        <v>RSCoxilha43965</v>
      </c>
      <c r="G3848" s="120">
        <v>0.385</v>
      </c>
    </row>
    <row r="3849">
      <c r="A3849" s="122" t="s">
        <v>4062</v>
      </c>
      <c r="B3849" s="123">
        <v>43965.0</v>
      </c>
      <c r="C3849" s="114">
        <v>0.292</v>
      </c>
      <c r="D3849" s="122" t="s">
        <v>160</v>
      </c>
      <c r="E3849" s="124" t="s">
        <v>710</v>
      </c>
      <c r="F3849" s="39" t="str">
        <f t="shared" si="1"/>
        <v>RSCrissiumal43965</v>
      </c>
      <c r="G3849" s="114">
        <v>0.292</v>
      </c>
    </row>
    <row r="3850">
      <c r="A3850" s="118" t="s">
        <v>4063</v>
      </c>
      <c r="B3850" s="119">
        <v>43965.0</v>
      </c>
      <c r="C3850" s="120">
        <v>0.453</v>
      </c>
      <c r="D3850" s="118" t="s">
        <v>160</v>
      </c>
      <c r="E3850" s="121" t="s">
        <v>710</v>
      </c>
      <c r="F3850" s="39" t="str">
        <f t="shared" si="1"/>
        <v>RSCristal43965</v>
      </c>
      <c r="G3850" s="120">
        <v>0.453</v>
      </c>
    </row>
    <row r="3851">
      <c r="A3851" s="122" t="s">
        <v>4064</v>
      </c>
      <c r="B3851" s="123">
        <v>43965.0</v>
      </c>
      <c r="C3851" s="114">
        <v>0.378</v>
      </c>
      <c r="D3851" s="122" t="s">
        <v>160</v>
      </c>
      <c r="E3851" s="124" t="s">
        <v>710</v>
      </c>
      <c r="F3851" s="39" t="str">
        <f t="shared" si="1"/>
        <v>RSCruz Alta43965</v>
      </c>
      <c r="G3851" s="114">
        <v>0.378</v>
      </c>
    </row>
    <row r="3852">
      <c r="A3852" s="118" t="s">
        <v>56</v>
      </c>
      <c r="B3852" s="119">
        <v>43965.0</v>
      </c>
      <c r="C3852" s="120">
        <v>0.455</v>
      </c>
      <c r="D3852" s="118" t="s">
        <v>160</v>
      </c>
      <c r="E3852" s="121" t="s">
        <v>710</v>
      </c>
      <c r="F3852" s="39" t="str">
        <f t="shared" si="1"/>
        <v>RSCruzeiro do Sul43965</v>
      </c>
      <c r="G3852" s="120">
        <v>0.455</v>
      </c>
    </row>
    <row r="3853">
      <c r="A3853" s="122" t="s">
        <v>4065</v>
      </c>
      <c r="B3853" s="123">
        <v>43965.0</v>
      </c>
      <c r="C3853" s="114">
        <v>0.333</v>
      </c>
      <c r="D3853" s="122" t="s">
        <v>160</v>
      </c>
      <c r="E3853" s="124" t="s">
        <v>710</v>
      </c>
      <c r="F3853" s="39" t="str">
        <f t="shared" si="1"/>
        <v>RSDavid Canabarro43965</v>
      </c>
      <c r="G3853" s="114">
        <v>0.333</v>
      </c>
    </row>
    <row r="3854">
      <c r="A3854" s="118" t="s">
        <v>4066</v>
      </c>
      <c r="B3854" s="119">
        <v>43965.0</v>
      </c>
      <c r="C3854" s="120">
        <v>0.35</v>
      </c>
      <c r="D3854" s="118" t="s">
        <v>160</v>
      </c>
      <c r="E3854" s="121" t="s">
        <v>710</v>
      </c>
      <c r="F3854" s="39" t="str">
        <f t="shared" si="1"/>
        <v>RSDerrubadas43965</v>
      </c>
      <c r="G3854" s="120">
        <v>0.35</v>
      </c>
    </row>
    <row r="3855">
      <c r="A3855" s="122" t="s">
        <v>4067</v>
      </c>
      <c r="B3855" s="123">
        <v>43965.0</v>
      </c>
      <c r="C3855" s="114">
        <v>0.389</v>
      </c>
      <c r="D3855" s="122" t="s">
        <v>160</v>
      </c>
      <c r="E3855" s="124" t="s">
        <v>710</v>
      </c>
      <c r="F3855" s="39" t="str">
        <f t="shared" si="1"/>
        <v>RSDois Irmãos43965</v>
      </c>
      <c r="G3855" s="114">
        <v>0.389</v>
      </c>
    </row>
    <row r="3856">
      <c r="A3856" s="118" t="s">
        <v>4068</v>
      </c>
      <c r="B3856" s="119">
        <v>43965.0</v>
      </c>
      <c r="C3856" s="120">
        <v>0.256</v>
      </c>
      <c r="D3856" s="118" t="s">
        <v>160</v>
      </c>
      <c r="E3856" s="121" t="s">
        <v>710</v>
      </c>
      <c r="F3856" s="39" t="str">
        <f t="shared" si="1"/>
        <v>RSDois Lajeados43965</v>
      </c>
      <c r="G3856" s="120">
        <v>0.256</v>
      </c>
    </row>
    <row r="3857">
      <c r="A3857" s="122" t="s">
        <v>4069</v>
      </c>
      <c r="B3857" s="123">
        <v>43965.0</v>
      </c>
      <c r="C3857" s="114">
        <v>0.458</v>
      </c>
      <c r="D3857" s="122" t="s">
        <v>160</v>
      </c>
      <c r="E3857" s="124" t="s">
        <v>710</v>
      </c>
      <c r="F3857" s="39" t="str">
        <f t="shared" si="1"/>
        <v>RSDom Feliciano43965</v>
      </c>
      <c r="G3857" s="114">
        <v>0.458</v>
      </c>
    </row>
    <row r="3858">
      <c r="A3858" s="118" t="s">
        <v>4070</v>
      </c>
      <c r="B3858" s="119">
        <v>43965.0</v>
      </c>
      <c r="C3858" s="120">
        <v>0.326</v>
      </c>
      <c r="D3858" s="118" t="s">
        <v>160</v>
      </c>
      <c r="E3858" s="121" t="s">
        <v>710</v>
      </c>
      <c r="F3858" s="39" t="str">
        <f t="shared" si="1"/>
        <v>RSDom Pedrito43965</v>
      </c>
      <c r="G3858" s="120">
        <v>0.326</v>
      </c>
    </row>
    <row r="3859">
      <c r="A3859" s="122" t="s">
        <v>4071</v>
      </c>
      <c r="B3859" s="123">
        <v>43965.0</v>
      </c>
      <c r="C3859" s="114">
        <v>0.259</v>
      </c>
      <c r="D3859" s="122" t="s">
        <v>160</v>
      </c>
      <c r="E3859" s="124" t="s">
        <v>710</v>
      </c>
      <c r="F3859" s="39" t="str">
        <f t="shared" si="1"/>
        <v>RSDom Pedro de Alcântara43965</v>
      </c>
      <c r="G3859" s="114">
        <v>0.259</v>
      </c>
    </row>
    <row r="3860">
      <c r="A3860" s="118" t="s">
        <v>4072</v>
      </c>
      <c r="B3860" s="119">
        <v>43965.0</v>
      </c>
      <c r="C3860" s="120">
        <v>0.217</v>
      </c>
      <c r="D3860" s="118" t="s">
        <v>160</v>
      </c>
      <c r="E3860" s="121" t="s">
        <v>710</v>
      </c>
      <c r="F3860" s="39" t="str">
        <f t="shared" si="1"/>
        <v>RSDona Francisca43965</v>
      </c>
      <c r="G3860" s="120">
        <v>0.217</v>
      </c>
    </row>
    <row r="3861">
      <c r="A3861" s="122" t="s">
        <v>4073</v>
      </c>
      <c r="B3861" s="123">
        <v>43965.0</v>
      </c>
      <c r="C3861" s="114">
        <v>0.537</v>
      </c>
      <c r="D3861" s="122" t="s">
        <v>160</v>
      </c>
      <c r="E3861" s="124" t="s">
        <v>710</v>
      </c>
      <c r="F3861" s="39" t="str">
        <f t="shared" si="1"/>
        <v>RSDoutor Maurício Cardoso43965</v>
      </c>
      <c r="G3861" s="114">
        <v>0.537</v>
      </c>
    </row>
    <row r="3862">
      <c r="A3862" s="118" t="s">
        <v>4074</v>
      </c>
      <c r="B3862" s="119">
        <v>43965.0</v>
      </c>
      <c r="C3862" s="120">
        <v>0.398</v>
      </c>
      <c r="D3862" s="118" t="s">
        <v>160</v>
      </c>
      <c r="E3862" s="121" t="s">
        <v>710</v>
      </c>
      <c r="F3862" s="39" t="str">
        <f t="shared" si="1"/>
        <v>RSEldorado do Sul43965</v>
      </c>
      <c r="G3862" s="120">
        <v>0.398</v>
      </c>
    </row>
    <row r="3863">
      <c r="A3863" s="122" t="s">
        <v>4075</v>
      </c>
      <c r="B3863" s="123">
        <v>43965.0</v>
      </c>
      <c r="C3863" s="114">
        <v>0.356</v>
      </c>
      <c r="D3863" s="122" t="s">
        <v>160</v>
      </c>
      <c r="E3863" s="124" t="s">
        <v>710</v>
      </c>
      <c r="F3863" s="39" t="str">
        <f t="shared" si="1"/>
        <v>RSEncantado43965</v>
      </c>
      <c r="G3863" s="114">
        <v>0.356</v>
      </c>
    </row>
    <row r="3864">
      <c r="A3864" s="118" t="s">
        <v>4076</v>
      </c>
      <c r="B3864" s="119">
        <v>43965.0</v>
      </c>
      <c r="C3864" s="120">
        <v>0.409</v>
      </c>
      <c r="D3864" s="118" t="s">
        <v>160</v>
      </c>
      <c r="E3864" s="121" t="s">
        <v>710</v>
      </c>
      <c r="F3864" s="39" t="str">
        <f t="shared" si="1"/>
        <v>RSEncruzilhada do Sul43965</v>
      </c>
      <c r="G3864" s="120">
        <v>0.409</v>
      </c>
    </row>
    <row r="3865">
      <c r="A3865" s="122" t="s">
        <v>4077</v>
      </c>
      <c r="B3865" s="123">
        <v>43965.0</v>
      </c>
      <c r="C3865" s="114">
        <v>0.425</v>
      </c>
      <c r="D3865" s="122" t="s">
        <v>160</v>
      </c>
      <c r="E3865" s="124" t="s">
        <v>710</v>
      </c>
      <c r="F3865" s="39" t="str">
        <f t="shared" si="1"/>
        <v>RSEntre-Ijuís43965</v>
      </c>
      <c r="G3865" s="114">
        <v>0.425</v>
      </c>
    </row>
    <row r="3866">
      <c r="A3866" s="118" t="s">
        <v>4078</v>
      </c>
      <c r="B3866" s="119">
        <v>43965.0</v>
      </c>
      <c r="C3866" s="120">
        <v>0.409</v>
      </c>
      <c r="D3866" s="118" t="s">
        <v>160</v>
      </c>
      <c r="E3866" s="121" t="s">
        <v>710</v>
      </c>
      <c r="F3866" s="39" t="str">
        <f t="shared" si="1"/>
        <v>RSErebango43965</v>
      </c>
      <c r="G3866" s="120">
        <v>0.409</v>
      </c>
    </row>
    <row r="3867">
      <c r="A3867" s="122" t="s">
        <v>4079</v>
      </c>
      <c r="B3867" s="123">
        <v>43965.0</v>
      </c>
      <c r="C3867" s="114">
        <v>0.389</v>
      </c>
      <c r="D3867" s="122" t="s">
        <v>160</v>
      </c>
      <c r="E3867" s="124" t="s">
        <v>710</v>
      </c>
      <c r="F3867" s="39" t="str">
        <f t="shared" si="1"/>
        <v>RSErechim43965</v>
      </c>
      <c r="G3867" s="114">
        <v>0.389</v>
      </c>
    </row>
    <row r="3868">
      <c r="A3868" s="118" t="s">
        <v>4080</v>
      </c>
      <c r="B3868" s="119">
        <v>43965.0</v>
      </c>
      <c r="C3868" s="120">
        <v>0.405</v>
      </c>
      <c r="D3868" s="118" t="s">
        <v>160</v>
      </c>
      <c r="E3868" s="121" t="s">
        <v>710</v>
      </c>
      <c r="F3868" s="39" t="str">
        <f t="shared" si="1"/>
        <v>RSErval Grande43965</v>
      </c>
      <c r="G3868" s="120">
        <v>0.405</v>
      </c>
    </row>
    <row r="3869">
      <c r="A3869" s="122" t="s">
        <v>4081</v>
      </c>
      <c r="B3869" s="123">
        <v>43965.0</v>
      </c>
      <c r="C3869" s="114">
        <v>0.614</v>
      </c>
      <c r="D3869" s="122" t="s">
        <v>160</v>
      </c>
      <c r="E3869" s="124" t="s">
        <v>710</v>
      </c>
      <c r="F3869" s="39" t="str">
        <f t="shared" si="1"/>
        <v>RSErval Seco43965</v>
      </c>
      <c r="G3869" s="114">
        <v>0.614</v>
      </c>
    </row>
    <row r="3870">
      <c r="A3870" s="118" t="s">
        <v>4082</v>
      </c>
      <c r="B3870" s="119">
        <v>43965.0</v>
      </c>
      <c r="C3870" s="120">
        <v>0.37</v>
      </c>
      <c r="D3870" s="118" t="s">
        <v>160</v>
      </c>
      <c r="E3870" s="121" t="s">
        <v>710</v>
      </c>
      <c r="F3870" s="39" t="str">
        <f t="shared" si="1"/>
        <v>RSEsmeralda43965</v>
      </c>
      <c r="G3870" s="120">
        <v>0.37</v>
      </c>
    </row>
    <row r="3871">
      <c r="A3871" s="122" t="s">
        <v>4083</v>
      </c>
      <c r="B3871" s="123">
        <v>43965.0</v>
      </c>
      <c r="C3871" s="114">
        <v>0.328</v>
      </c>
      <c r="D3871" s="122" t="s">
        <v>160</v>
      </c>
      <c r="E3871" s="124" t="s">
        <v>710</v>
      </c>
      <c r="F3871" s="39" t="str">
        <f t="shared" si="1"/>
        <v>RSEspumoso43965</v>
      </c>
      <c r="G3871" s="114">
        <v>0.328</v>
      </c>
    </row>
    <row r="3872">
      <c r="A3872" s="118" t="s">
        <v>4084</v>
      </c>
      <c r="B3872" s="119">
        <v>43965.0</v>
      </c>
      <c r="C3872" s="120">
        <v>0.567</v>
      </c>
      <c r="D3872" s="118" t="s">
        <v>160</v>
      </c>
      <c r="E3872" s="121" t="s">
        <v>710</v>
      </c>
      <c r="F3872" s="39" t="str">
        <f t="shared" si="1"/>
        <v>RSEstação43965</v>
      </c>
      <c r="G3872" s="120">
        <v>0.567</v>
      </c>
    </row>
    <row r="3873">
      <c r="A3873" s="122" t="s">
        <v>4085</v>
      </c>
      <c r="B3873" s="123">
        <v>43965.0</v>
      </c>
      <c r="C3873" s="114">
        <v>0.357</v>
      </c>
      <c r="D3873" s="122" t="s">
        <v>160</v>
      </c>
      <c r="E3873" s="124" t="s">
        <v>710</v>
      </c>
      <c r="F3873" s="39" t="str">
        <f t="shared" si="1"/>
        <v>RSEstância Velha43965</v>
      </c>
      <c r="G3873" s="114">
        <v>0.357</v>
      </c>
    </row>
    <row r="3874">
      <c r="A3874" s="118" t="s">
        <v>4086</v>
      </c>
      <c r="B3874" s="119">
        <v>43965.0</v>
      </c>
      <c r="C3874" s="120">
        <v>0.395</v>
      </c>
      <c r="D3874" s="118" t="s">
        <v>160</v>
      </c>
      <c r="E3874" s="121" t="s">
        <v>710</v>
      </c>
      <c r="F3874" s="39" t="str">
        <f t="shared" si="1"/>
        <v>RSEsteio43965</v>
      </c>
      <c r="G3874" s="120">
        <v>0.395</v>
      </c>
    </row>
    <row r="3875">
      <c r="A3875" s="122" t="s">
        <v>4087</v>
      </c>
      <c r="B3875" s="123">
        <v>43965.0</v>
      </c>
      <c r="C3875" s="114">
        <v>0.344</v>
      </c>
      <c r="D3875" s="122" t="s">
        <v>160</v>
      </c>
      <c r="E3875" s="124" t="s">
        <v>710</v>
      </c>
      <c r="F3875" s="39" t="str">
        <f t="shared" si="1"/>
        <v>RSEstrela43965</v>
      </c>
      <c r="G3875" s="114">
        <v>0.344</v>
      </c>
    </row>
    <row r="3876">
      <c r="A3876" s="118" t="s">
        <v>4088</v>
      </c>
      <c r="B3876" s="119">
        <v>43965.0</v>
      </c>
      <c r="C3876" s="120">
        <v>0.217</v>
      </c>
      <c r="D3876" s="118" t="s">
        <v>160</v>
      </c>
      <c r="E3876" s="121" t="s">
        <v>710</v>
      </c>
      <c r="F3876" s="39" t="str">
        <f t="shared" si="1"/>
        <v>RSEugênio de Castro43965</v>
      </c>
      <c r="G3876" s="120">
        <v>0.217</v>
      </c>
    </row>
    <row r="3877">
      <c r="A3877" s="122" t="s">
        <v>4089</v>
      </c>
      <c r="B3877" s="123">
        <v>43965.0</v>
      </c>
      <c r="C3877" s="114">
        <v>0.476</v>
      </c>
      <c r="D3877" s="122" t="s">
        <v>160</v>
      </c>
      <c r="E3877" s="124" t="s">
        <v>710</v>
      </c>
      <c r="F3877" s="39" t="str">
        <f t="shared" si="1"/>
        <v>RSFagundes Varela43965</v>
      </c>
      <c r="G3877" s="114">
        <v>0.476</v>
      </c>
    </row>
    <row r="3878">
      <c r="A3878" s="118" t="s">
        <v>4090</v>
      </c>
      <c r="B3878" s="119">
        <v>43965.0</v>
      </c>
      <c r="C3878" s="120">
        <v>0.373</v>
      </c>
      <c r="D3878" s="118" t="s">
        <v>160</v>
      </c>
      <c r="E3878" s="121" t="s">
        <v>710</v>
      </c>
      <c r="F3878" s="39" t="str">
        <f t="shared" si="1"/>
        <v>RSFarroupilha43965</v>
      </c>
      <c r="G3878" s="120">
        <v>0.373</v>
      </c>
    </row>
    <row r="3879">
      <c r="A3879" s="122" t="s">
        <v>4091</v>
      </c>
      <c r="B3879" s="123">
        <v>43965.0</v>
      </c>
      <c r="C3879" s="114">
        <v>0.385</v>
      </c>
      <c r="D3879" s="122" t="s">
        <v>160</v>
      </c>
      <c r="E3879" s="124" t="s">
        <v>710</v>
      </c>
      <c r="F3879" s="39" t="str">
        <f t="shared" si="1"/>
        <v>RSFaxinal do Soturno43965</v>
      </c>
      <c r="G3879" s="114">
        <v>0.385</v>
      </c>
    </row>
    <row r="3880">
      <c r="A3880" s="118" t="s">
        <v>4092</v>
      </c>
      <c r="B3880" s="119">
        <v>43965.0</v>
      </c>
      <c r="C3880" s="120">
        <v>0.417</v>
      </c>
      <c r="D3880" s="118" t="s">
        <v>160</v>
      </c>
      <c r="E3880" s="121" t="s">
        <v>710</v>
      </c>
      <c r="F3880" s="39" t="str">
        <f t="shared" si="1"/>
        <v>RSFazenda Vilanova43965</v>
      </c>
      <c r="G3880" s="120">
        <v>0.417</v>
      </c>
    </row>
    <row r="3881">
      <c r="A3881" s="122" t="s">
        <v>4093</v>
      </c>
      <c r="B3881" s="123">
        <v>43965.0</v>
      </c>
      <c r="C3881" s="114">
        <v>0.373</v>
      </c>
      <c r="D3881" s="122" t="s">
        <v>160</v>
      </c>
      <c r="E3881" s="124" t="s">
        <v>710</v>
      </c>
      <c r="F3881" s="39" t="str">
        <f t="shared" si="1"/>
        <v>RSFeliz43965</v>
      </c>
      <c r="G3881" s="114">
        <v>0.373</v>
      </c>
    </row>
    <row r="3882">
      <c r="A3882" s="118" t="s">
        <v>4094</v>
      </c>
      <c r="B3882" s="119">
        <v>43965.0</v>
      </c>
      <c r="C3882" s="120">
        <v>0.369</v>
      </c>
      <c r="D3882" s="118" t="s">
        <v>160</v>
      </c>
      <c r="E3882" s="121" t="s">
        <v>710</v>
      </c>
      <c r="F3882" s="39" t="str">
        <f t="shared" si="1"/>
        <v>RSFlores da Cunha43965</v>
      </c>
      <c r="G3882" s="120">
        <v>0.369</v>
      </c>
    </row>
    <row r="3883">
      <c r="A3883" s="122" t="s">
        <v>4095</v>
      </c>
      <c r="B3883" s="123">
        <v>43965.0</v>
      </c>
      <c r="C3883" s="114">
        <v>0.343</v>
      </c>
      <c r="D3883" s="122" t="s">
        <v>160</v>
      </c>
      <c r="E3883" s="124" t="s">
        <v>710</v>
      </c>
      <c r="F3883" s="39" t="str">
        <f t="shared" si="1"/>
        <v>RSFontoura Xavier43965</v>
      </c>
      <c r="G3883" s="114">
        <v>0.343</v>
      </c>
    </row>
    <row r="3884">
      <c r="A3884" s="118" t="s">
        <v>4096</v>
      </c>
      <c r="B3884" s="119">
        <v>43965.0</v>
      </c>
      <c r="C3884" s="120">
        <v>0.289</v>
      </c>
      <c r="D3884" s="118" t="s">
        <v>160</v>
      </c>
      <c r="E3884" s="121" t="s">
        <v>710</v>
      </c>
      <c r="F3884" s="39" t="str">
        <f t="shared" si="1"/>
        <v>RSFormigueiro43965</v>
      </c>
      <c r="G3884" s="120">
        <v>0.289</v>
      </c>
    </row>
    <row r="3885">
      <c r="A3885" s="122" t="s">
        <v>4097</v>
      </c>
      <c r="B3885" s="123">
        <v>43965.0</v>
      </c>
      <c r="C3885" s="114">
        <v>0.525</v>
      </c>
      <c r="D3885" s="122" t="s">
        <v>160</v>
      </c>
      <c r="E3885" s="124" t="s">
        <v>710</v>
      </c>
      <c r="F3885" s="39" t="str">
        <f t="shared" si="1"/>
        <v>RSFortaleza dos Valos43965</v>
      </c>
      <c r="G3885" s="114">
        <v>0.525</v>
      </c>
    </row>
    <row r="3886">
      <c r="A3886" s="118" t="s">
        <v>4098</v>
      </c>
      <c r="B3886" s="119">
        <v>43965.0</v>
      </c>
      <c r="C3886" s="120">
        <v>0.381</v>
      </c>
      <c r="D3886" s="118" t="s">
        <v>160</v>
      </c>
      <c r="E3886" s="121" t="s">
        <v>710</v>
      </c>
      <c r="F3886" s="39" t="str">
        <f t="shared" si="1"/>
        <v>RSFrederico Westphalen43965</v>
      </c>
      <c r="G3886" s="120">
        <v>0.381</v>
      </c>
    </row>
    <row r="3887">
      <c r="A3887" s="122" t="s">
        <v>4099</v>
      </c>
      <c r="B3887" s="123">
        <v>43965.0</v>
      </c>
      <c r="C3887" s="114">
        <v>0.344</v>
      </c>
      <c r="D3887" s="122" t="s">
        <v>160</v>
      </c>
      <c r="E3887" s="124" t="s">
        <v>710</v>
      </c>
      <c r="F3887" s="39" t="str">
        <f t="shared" si="1"/>
        <v>RSGaribaldi43965</v>
      </c>
      <c r="G3887" s="114">
        <v>0.344</v>
      </c>
    </row>
    <row r="3888">
      <c r="A3888" s="118" t="s">
        <v>4100</v>
      </c>
      <c r="B3888" s="119">
        <v>43965.0</v>
      </c>
      <c r="C3888" s="120">
        <v>0.422</v>
      </c>
      <c r="D3888" s="118" t="s">
        <v>160</v>
      </c>
      <c r="E3888" s="121" t="s">
        <v>710</v>
      </c>
      <c r="F3888" s="39" t="str">
        <f t="shared" si="1"/>
        <v>RSGaurama43965</v>
      </c>
      <c r="G3888" s="120">
        <v>0.422</v>
      </c>
    </row>
    <row r="3889">
      <c r="A3889" s="122" t="s">
        <v>4101</v>
      </c>
      <c r="B3889" s="123">
        <v>43965.0</v>
      </c>
      <c r="C3889" s="114">
        <v>0.447</v>
      </c>
      <c r="D3889" s="122" t="s">
        <v>160</v>
      </c>
      <c r="E3889" s="124" t="s">
        <v>710</v>
      </c>
      <c r="F3889" s="39" t="str">
        <f t="shared" si="1"/>
        <v>RSGeneral Câmara43965</v>
      </c>
      <c r="G3889" s="114">
        <v>0.447</v>
      </c>
    </row>
    <row r="3890">
      <c r="A3890" s="118" t="s">
        <v>4102</v>
      </c>
      <c r="B3890" s="119">
        <v>43965.0</v>
      </c>
      <c r="C3890" s="120">
        <v>0.429</v>
      </c>
      <c r="D3890" s="118" t="s">
        <v>160</v>
      </c>
      <c r="E3890" s="121" t="s">
        <v>710</v>
      </c>
      <c r="F3890" s="39" t="str">
        <f t="shared" si="1"/>
        <v>RSGetúlio Vargas43965</v>
      </c>
      <c r="G3890" s="120">
        <v>0.429</v>
      </c>
    </row>
    <row r="3891">
      <c r="A3891" s="122" t="s">
        <v>4103</v>
      </c>
      <c r="B3891" s="123">
        <v>43965.0</v>
      </c>
      <c r="C3891" s="114">
        <v>0.38</v>
      </c>
      <c r="D3891" s="122" t="s">
        <v>160</v>
      </c>
      <c r="E3891" s="124" t="s">
        <v>710</v>
      </c>
      <c r="F3891" s="39" t="str">
        <f t="shared" si="1"/>
        <v>RSGiruá43965</v>
      </c>
      <c r="G3891" s="114">
        <v>0.38</v>
      </c>
    </row>
    <row r="3892">
      <c r="A3892" s="118" t="s">
        <v>4104</v>
      </c>
      <c r="B3892" s="119">
        <v>43965.0</v>
      </c>
      <c r="C3892" s="120">
        <v>0.359</v>
      </c>
      <c r="D3892" s="118" t="s">
        <v>160</v>
      </c>
      <c r="E3892" s="121" t="s">
        <v>710</v>
      </c>
      <c r="F3892" s="39" t="str">
        <f t="shared" si="1"/>
        <v>RSGlorinha43965</v>
      </c>
      <c r="G3892" s="120">
        <v>0.359</v>
      </c>
    </row>
    <row r="3893">
      <c r="A3893" s="122" t="s">
        <v>4105</v>
      </c>
      <c r="B3893" s="123">
        <v>43965.0</v>
      </c>
      <c r="C3893" s="114">
        <v>0.408</v>
      </c>
      <c r="D3893" s="122" t="s">
        <v>160</v>
      </c>
      <c r="E3893" s="124" t="s">
        <v>710</v>
      </c>
      <c r="F3893" s="39" t="str">
        <f t="shared" si="1"/>
        <v>RSGramado43965</v>
      </c>
      <c r="G3893" s="114">
        <v>0.408</v>
      </c>
    </row>
    <row r="3894">
      <c r="A3894" s="118" t="s">
        <v>4106</v>
      </c>
      <c r="B3894" s="119">
        <v>43965.0</v>
      </c>
      <c r="C3894" s="120">
        <v>0.348</v>
      </c>
      <c r="D3894" s="118" t="s">
        <v>160</v>
      </c>
      <c r="E3894" s="121" t="s">
        <v>710</v>
      </c>
      <c r="F3894" s="39" t="str">
        <f t="shared" si="1"/>
        <v>RSGramado Xavier43965</v>
      </c>
      <c r="G3894" s="120">
        <v>0.348</v>
      </c>
    </row>
    <row r="3895">
      <c r="A3895" s="122" t="s">
        <v>4107</v>
      </c>
      <c r="B3895" s="123">
        <v>43965.0</v>
      </c>
      <c r="C3895" s="114">
        <v>0.378</v>
      </c>
      <c r="D3895" s="122" t="s">
        <v>160</v>
      </c>
      <c r="E3895" s="124" t="s">
        <v>710</v>
      </c>
      <c r="F3895" s="39" t="str">
        <f t="shared" si="1"/>
        <v>RSGravataí43965</v>
      </c>
      <c r="G3895" s="114">
        <v>0.378</v>
      </c>
    </row>
    <row r="3896">
      <c r="A3896" s="118" t="s">
        <v>4108</v>
      </c>
      <c r="B3896" s="119">
        <v>43965.0</v>
      </c>
      <c r="C3896" s="120">
        <v>0.405</v>
      </c>
      <c r="D3896" s="118" t="s">
        <v>160</v>
      </c>
      <c r="E3896" s="121" t="s">
        <v>710</v>
      </c>
      <c r="F3896" s="39" t="str">
        <f t="shared" si="1"/>
        <v>RSGuaíba43965</v>
      </c>
      <c r="G3896" s="120">
        <v>0.405</v>
      </c>
    </row>
    <row r="3897">
      <c r="A3897" s="122" t="s">
        <v>4109</v>
      </c>
      <c r="B3897" s="123">
        <v>43965.0</v>
      </c>
      <c r="C3897" s="114">
        <v>0.356</v>
      </c>
      <c r="D3897" s="122" t="s">
        <v>160</v>
      </c>
      <c r="E3897" s="124" t="s">
        <v>710</v>
      </c>
      <c r="F3897" s="39" t="str">
        <f t="shared" si="1"/>
        <v>RSGuaporé43965</v>
      </c>
      <c r="G3897" s="114">
        <v>0.356</v>
      </c>
    </row>
    <row r="3898">
      <c r="A3898" s="118" t="s">
        <v>4110</v>
      </c>
      <c r="B3898" s="119">
        <v>43965.0</v>
      </c>
      <c r="C3898" s="120">
        <v>0.367</v>
      </c>
      <c r="D3898" s="118" t="s">
        <v>160</v>
      </c>
      <c r="E3898" s="121" t="s">
        <v>710</v>
      </c>
      <c r="F3898" s="39" t="str">
        <f t="shared" si="1"/>
        <v>RSGuarani das Missões43965</v>
      </c>
      <c r="G3898" s="120">
        <v>0.367</v>
      </c>
    </row>
    <row r="3899">
      <c r="A3899" s="122" t="s">
        <v>4111</v>
      </c>
      <c r="B3899" s="123">
        <v>43965.0</v>
      </c>
      <c r="C3899" s="114">
        <v>0.333</v>
      </c>
      <c r="D3899" s="122" t="s">
        <v>160</v>
      </c>
      <c r="E3899" s="124" t="s">
        <v>710</v>
      </c>
      <c r="F3899" s="39" t="str">
        <f t="shared" si="1"/>
        <v>RSHarmonia43965</v>
      </c>
      <c r="G3899" s="114">
        <v>0.333</v>
      </c>
    </row>
    <row r="3900">
      <c r="A3900" s="118" t="s">
        <v>4112</v>
      </c>
      <c r="B3900" s="119">
        <v>43965.0</v>
      </c>
      <c r="C3900" s="120">
        <v>0.451</v>
      </c>
      <c r="D3900" s="118" t="s">
        <v>160</v>
      </c>
      <c r="E3900" s="121" t="s">
        <v>710</v>
      </c>
      <c r="F3900" s="39" t="str">
        <f t="shared" si="1"/>
        <v>RSHerval43965</v>
      </c>
      <c r="G3900" s="120">
        <v>0.451</v>
      </c>
    </row>
    <row r="3901">
      <c r="A3901" s="122" t="s">
        <v>4113</v>
      </c>
      <c r="B3901" s="123">
        <v>43965.0</v>
      </c>
      <c r="C3901" s="114">
        <v>0.369</v>
      </c>
      <c r="D3901" s="122" t="s">
        <v>160</v>
      </c>
      <c r="E3901" s="124" t="s">
        <v>710</v>
      </c>
      <c r="F3901" s="39" t="str">
        <f t="shared" si="1"/>
        <v>RSHorizontina43965</v>
      </c>
      <c r="G3901" s="114">
        <v>0.369</v>
      </c>
    </row>
    <row r="3902">
      <c r="A3902" s="118" t="s">
        <v>4114</v>
      </c>
      <c r="B3902" s="119">
        <v>43965.0</v>
      </c>
      <c r="C3902" s="120">
        <v>0.452</v>
      </c>
      <c r="D3902" s="118" t="s">
        <v>160</v>
      </c>
      <c r="E3902" s="121" t="s">
        <v>710</v>
      </c>
      <c r="F3902" s="39" t="str">
        <f t="shared" si="1"/>
        <v>RSHulha Negra43965</v>
      </c>
      <c r="G3902" s="120">
        <v>0.452</v>
      </c>
    </row>
    <row r="3903">
      <c r="A3903" s="122" t="s">
        <v>268</v>
      </c>
      <c r="B3903" s="123">
        <v>43965.0</v>
      </c>
      <c r="C3903" s="114">
        <v>0.5</v>
      </c>
      <c r="D3903" s="122" t="s">
        <v>160</v>
      </c>
      <c r="E3903" s="124" t="s">
        <v>710</v>
      </c>
      <c r="F3903" s="39" t="str">
        <f t="shared" si="1"/>
        <v>RSHumaitá43965</v>
      </c>
      <c r="G3903" s="114">
        <v>0.5</v>
      </c>
    </row>
    <row r="3904">
      <c r="A3904" s="118" t="s">
        <v>4115</v>
      </c>
      <c r="B3904" s="119">
        <v>43965.0</v>
      </c>
      <c r="C3904" s="120">
        <v>0.447</v>
      </c>
      <c r="D3904" s="118" t="s">
        <v>160</v>
      </c>
      <c r="E3904" s="121" t="s">
        <v>710</v>
      </c>
      <c r="F3904" s="39" t="str">
        <f t="shared" si="1"/>
        <v>RSIbiaçá43965</v>
      </c>
      <c r="G3904" s="120">
        <v>0.447</v>
      </c>
    </row>
    <row r="3905">
      <c r="A3905" s="122" t="s">
        <v>4116</v>
      </c>
      <c r="B3905" s="123">
        <v>43965.0</v>
      </c>
      <c r="C3905" s="114">
        <v>0.413</v>
      </c>
      <c r="D3905" s="122" t="s">
        <v>160</v>
      </c>
      <c r="E3905" s="124" t="s">
        <v>710</v>
      </c>
      <c r="F3905" s="39" t="str">
        <f t="shared" si="1"/>
        <v>RSIbiraiaras43965</v>
      </c>
      <c r="G3905" s="114">
        <v>0.413</v>
      </c>
    </row>
    <row r="3906">
      <c r="A3906" s="118" t="s">
        <v>4117</v>
      </c>
      <c r="B3906" s="119">
        <v>43965.0</v>
      </c>
      <c r="C3906" s="120">
        <v>0.438</v>
      </c>
      <c r="D3906" s="118" t="s">
        <v>160</v>
      </c>
      <c r="E3906" s="121" t="s">
        <v>710</v>
      </c>
      <c r="F3906" s="39" t="str">
        <f t="shared" si="1"/>
        <v>RSIbirapuitã43965</v>
      </c>
      <c r="G3906" s="120">
        <v>0.438</v>
      </c>
    </row>
    <row r="3907">
      <c r="A3907" s="122" t="s">
        <v>4118</v>
      </c>
      <c r="B3907" s="123">
        <v>43965.0</v>
      </c>
      <c r="C3907" s="114">
        <v>0.417</v>
      </c>
      <c r="D3907" s="122" t="s">
        <v>160</v>
      </c>
      <c r="E3907" s="124" t="s">
        <v>710</v>
      </c>
      <c r="F3907" s="39" t="str">
        <f t="shared" si="1"/>
        <v>RSIbirubá43965</v>
      </c>
      <c r="G3907" s="114">
        <v>0.417</v>
      </c>
    </row>
    <row r="3908">
      <c r="A3908" s="118" t="s">
        <v>4119</v>
      </c>
      <c r="B3908" s="119">
        <v>43965.0</v>
      </c>
      <c r="C3908" s="120">
        <v>0.359</v>
      </c>
      <c r="D3908" s="118" t="s">
        <v>160</v>
      </c>
      <c r="E3908" s="121" t="s">
        <v>710</v>
      </c>
      <c r="F3908" s="39" t="str">
        <f t="shared" si="1"/>
        <v>RSIgrejinha43965</v>
      </c>
      <c r="G3908" s="120">
        <v>0.359</v>
      </c>
    </row>
    <row r="3909">
      <c r="A3909" s="122" t="s">
        <v>4120</v>
      </c>
      <c r="B3909" s="123">
        <v>43965.0</v>
      </c>
      <c r="C3909" s="114">
        <v>0.355</v>
      </c>
      <c r="D3909" s="122" t="s">
        <v>160</v>
      </c>
      <c r="E3909" s="124" t="s">
        <v>710</v>
      </c>
      <c r="F3909" s="39" t="str">
        <f t="shared" si="1"/>
        <v>RSIjuí43965</v>
      </c>
      <c r="G3909" s="114">
        <v>0.355</v>
      </c>
    </row>
    <row r="3910">
      <c r="A3910" s="118" t="s">
        <v>4121</v>
      </c>
      <c r="B3910" s="119">
        <v>43965.0</v>
      </c>
      <c r="C3910" s="120">
        <v>0.41</v>
      </c>
      <c r="D3910" s="118" t="s">
        <v>160</v>
      </c>
      <c r="E3910" s="121" t="s">
        <v>710</v>
      </c>
      <c r="F3910" s="39" t="str">
        <f t="shared" si="1"/>
        <v>RSIlópolis43965</v>
      </c>
      <c r="G3910" s="120">
        <v>0.41</v>
      </c>
    </row>
    <row r="3911">
      <c r="A3911" s="122" t="s">
        <v>4122</v>
      </c>
      <c r="B3911" s="123">
        <v>43965.0</v>
      </c>
      <c r="C3911" s="114">
        <v>0.406</v>
      </c>
      <c r="D3911" s="122" t="s">
        <v>160</v>
      </c>
      <c r="E3911" s="124" t="s">
        <v>710</v>
      </c>
      <c r="F3911" s="39" t="str">
        <f t="shared" si="1"/>
        <v>RSImbé43965</v>
      </c>
      <c r="G3911" s="114">
        <v>0.406</v>
      </c>
    </row>
    <row r="3912">
      <c r="A3912" s="118" t="s">
        <v>4123</v>
      </c>
      <c r="B3912" s="119">
        <v>43965.0</v>
      </c>
      <c r="C3912" s="120">
        <v>0.5</v>
      </c>
      <c r="D3912" s="118" t="s">
        <v>160</v>
      </c>
      <c r="E3912" s="121" t="s">
        <v>710</v>
      </c>
      <c r="F3912" s="39" t="str">
        <f t="shared" si="1"/>
        <v>RSImigrante43965</v>
      </c>
      <c r="G3912" s="120">
        <v>0.5</v>
      </c>
    </row>
    <row r="3913">
      <c r="A3913" s="122" t="s">
        <v>917</v>
      </c>
      <c r="B3913" s="123">
        <v>43965.0</v>
      </c>
      <c r="C3913" s="114">
        <v>0.36</v>
      </c>
      <c r="D3913" s="122" t="s">
        <v>160</v>
      </c>
      <c r="E3913" s="124" t="s">
        <v>710</v>
      </c>
      <c r="F3913" s="39" t="str">
        <f t="shared" si="1"/>
        <v>RSIndependência43965</v>
      </c>
      <c r="G3913" s="114">
        <v>0.36</v>
      </c>
    </row>
    <row r="3914">
      <c r="A3914" s="118" t="s">
        <v>4124</v>
      </c>
      <c r="B3914" s="119">
        <v>43965.0</v>
      </c>
      <c r="C3914" s="120">
        <v>0.415</v>
      </c>
      <c r="D3914" s="118" t="s">
        <v>160</v>
      </c>
      <c r="E3914" s="121" t="s">
        <v>710</v>
      </c>
      <c r="F3914" s="39" t="str">
        <f t="shared" si="1"/>
        <v>RSIpê43965</v>
      </c>
      <c r="G3914" s="120">
        <v>0.415</v>
      </c>
    </row>
    <row r="3915">
      <c r="A3915" s="122" t="s">
        <v>4125</v>
      </c>
      <c r="B3915" s="123">
        <v>43965.0</v>
      </c>
      <c r="C3915" s="114">
        <v>0.385</v>
      </c>
      <c r="D3915" s="122" t="s">
        <v>160</v>
      </c>
      <c r="E3915" s="124" t="s">
        <v>710</v>
      </c>
      <c r="F3915" s="39" t="str">
        <f t="shared" si="1"/>
        <v>RSIraí43965</v>
      </c>
      <c r="G3915" s="114">
        <v>0.385</v>
      </c>
    </row>
    <row r="3916">
      <c r="A3916" s="118" t="s">
        <v>4126</v>
      </c>
      <c r="B3916" s="119">
        <v>43965.0</v>
      </c>
      <c r="C3916" s="120">
        <v>0.407</v>
      </c>
      <c r="D3916" s="118" t="s">
        <v>160</v>
      </c>
      <c r="E3916" s="121" t="s">
        <v>710</v>
      </c>
      <c r="F3916" s="39" t="str">
        <f t="shared" si="1"/>
        <v>RSItaara43965</v>
      </c>
      <c r="G3916" s="120">
        <v>0.407</v>
      </c>
    </row>
    <row r="3917">
      <c r="A3917" s="122" t="s">
        <v>4127</v>
      </c>
      <c r="B3917" s="123">
        <v>43965.0</v>
      </c>
      <c r="C3917" s="114">
        <v>0.354</v>
      </c>
      <c r="D3917" s="122" t="s">
        <v>160</v>
      </c>
      <c r="E3917" s="124" t="s">
        <v>710</v>
      </c>
      <c r="F3917" s="39" t="str">
        <f t="shared" si="1"/>
        <v>RSItaqui43965</v>
      </c>
      <c r="G3917" s="114">
        <v>0.354</v>
      </c>
    </row>
    <row r="3918">
      <c r="A3918" s="118" t="s">
        <v>4128</v>
      </c>
      <c r="B3918" s="119">
        <v>43965.0</v>
      </c>
      <c r="C3918" s="120">
        <v>0.3</v>
      </c>
      <c r="D3918" s="118" t="s">
        <v>160</v>
      </c>
      <c r="E3918" s="121" t="s">
        <v>710</v>
      </c>
      <c r="F3918" s="39" t="str">
        <f t="shared" si="1"/>
        <v>RSItati43965</v>
      </c>
      <c r="G3918" s="120">
        <v>0.3</v>
      </c>
    </row>
    <row r="3919">
      <c r="A3919" s="122" t="s">
        <v>4129</v>
      </c>
      <c r="B3919" s="123">
        <v>43965.0</v>
      </c>
      <c r="C3919" s="114">
        <v>0.402</v>
      </c>
      <c r="D3919" s="122" t="s">
        <v>160</v>
      </c>
      <c r="E3919" s="124" t="s">
        <v>710</v>
      </c>
      <c r="F3919" s="39" t="str">
        <f t="shared" si="1"/>
        <v>RSIvoti43965</v>
      </c>
      <c r="G3919" s="114">
        <v>0.402</v>
      </c>
    </row>
    <row r="3920">
      <c r="A3920" s="118" t="s">
        <v>4130</v>
      </c>
      <c r="B3920" s="119">
        <v>43965.0</v>
      </c>
      <c r="C3920" s="120">
        <v>0.478</v>
      </c>
      <c r="D3920" s="118" t="s">
        <v>160</v>
      </c>
      <c r="E3920" s="121" t="s">
        <v>710</v>
      </c>
      <c r="F3920" s="39" t="str">
        <f t="shared" si="1"/>
        <v>RSJaboticaba43965</v>
      </c>
      <c r="G3920" s="120">
        <v>0.478</v>
      </c>
    </row>
    <row r="3921">
      <c r="A3921" s="122" t="s">
        <v>4131</v>
      </c>
      <c r="B3921" s="123">
        <v>43965.0</v>
      </c>
      <c r="C3921" s="114">
        <v>0.401</v>
      </c>
      <c r="D3921" s="122" t="s">
        <v>160</v>
      </c>
      <c r="E3921" s="124" t="s">
        <v>710</v>
      </c>
      <c r="F3921" s="39" t="str">
        <f t="shared" si="1"/>
        <v>RSJaguarão43965</v>
      </c>
      <c r="G3921" s="114">
        <v>0.401</v>
      </c>
    </row>
    <row r="3922">
      <c r="A3922" s="118" t="s">
        <v>4132</v>
      </c>
      <c r="B3922" s="119">
        <v>43965.0</v>
      </c>
      <c r="C3922" s="120">
        <v>0.408</v>
      </c>
      <c r="D3922" s="118" t="s">
        <v>160</v>
      </c>
      <c r="E3922" s="121" t="s">
        <v>710</v>
      </c>
      <c r="F3922" s="39" t="str">
        <f t="shared" si="1"/>
        <v>RSJaguari43965</v>
      </c>
      <c r="G3922" s="120">
        <v>0.408</v>
      </c>
    </row>
    <row r="3923">
      <c r="A3923" s="122" t="s">
        <v>4133</v>
      </c>
      <c r="B3923" s="123">
        <v>43965.0</v>
      </c>
      <c r="C3923" s="114">
        <v>0.429</v>
      </c>
      <c r="D3923" s="122" t="s">
        <v>160</v>
      </c>
      <c r="E3923" s="124" t="s">
        <v>710</v>
      </c>
      <c r="F3923" s="39" t="str">
        <f t="shared" si="1"/>
        <v>RSJaquirana43965</v>
      </c>
      <c r="G3923" s="114">
        <v>0.429</v>
      </c>
    </row>
    <row r="3924">
      <c r="A3924" s="118" t="s">
        <v>4134</v>
      </c>
      <c r="B3924" s="119">
        <v>43965.0</v>
      </c>
      <c r="C3924" s="120">
        <v>0.469</v>
      </c>
      <c r="D3924" s="118" t="s">
        <v>160</v>
      </c>
      <c r="E3924" s="121" t="s">
        <v>710</v>
      </c>
      <c r="F3924" s="39" t="str">
        <f t="shared" si="1"/>
        <v>RSJari43965</v>
      </c>
      <c r="G3924" s="120">
        <v>0.469</v>
      </c>
    </row>
    <row r="3925">
      <c r="A3925" s="122" t="s">
        <v>4135</v>
      </c>
      <c r="B3925" s="123">
        <v>43965.0</v>
      </c>
      <c r="C3925" s="114">
        <v>0.372</v>
      </c>
      <c r="D3925" s="122" t="s">
        <v>160</v>
      </c>
      <c r="E3925" s="124" t="s">
        <v>710</v>
      </c>
      <c r="F3925" s="39" t="str">
        <f t="shared" si="1"/>
        <v>RSJóia43965</v>
      </c>
      <c r="G3925" s="114">
        <v>0.372</v>
      </c>
    </row>
    <row r="3926">
      <c r="A3926" s="118" t="s">
        <v>4136</v>
      </c>
      <c r="B3926" s="119">
        <v>43965.0</v>
      </c>
      <c r="C3926" s="120">
        <v>0.36</v>
      </c>
      <c r="D3926" s="118" t="s">
        <v>160</v>
      </c>
      <c r="E3926" s="121" t="s">
        <v>710</v>
      </c>
      <c r="F3926" s="39" t="str">
        <f t="shared" si="1"/>
        <v>RSJúlio de Castilhos43965</v>
      </c>
      <c r="G3926" s="120">
        <v>0.36</v>
      </c>
    </row>
    <row r="3927">
      <c r="A3927" s="122" t="s">
        <v>4137</v>
      </c>
      <c r="B3927" s="123">
        <v>43965.0</v>
      </c>
      <c r="C3927" s="114">
        <v>0.371</v>
      </c>
      <c r="D3927" s="122" t="s">
        <v>160</v>
      </c>
      <c r="E3927" s="124" t="s">
        <v>710</v>
      </c>
      <c r="F3927" s="39" t="str">
        <f t="shared" si="1"/>
        <v>RSLagoa Vermelha43965</v>
      </c>
      <c r="G3927" s="114">
        <v>0.371</v>
      </c>
    </row>
    <row r="3928">
      <c r="A3928" s="118" t="s">
        <v>4138</v>
      </c>
      <c r="B3928" s="119">
        <v>43965.0</v>
      </c>
      <c r="C3928" s="120">
        <v>0.5</v>
      </c>
      <c r="D3928" s="118" t="s">
        <v>160</v>
      </c>
      <c r="E3928" s="121" t="s">
        <v>710</v>
      </c>
      <c r="F3928" s="39" t="str">
        <f t="shared" si="1"/>
        <v>RSLagoão43965</v>
      </c>
      <c r="G3928" s="120">
        <v>0.5</v>
      </c>
    </row>
    <row r="3929">
      <c r="A3929" s="122" t="s">
        <v>4139</v>
      </c>
      <c r="B3929" s="123">
        <v>43965.0</v>
      </c>
      <c r="C3929" s="114">
        <v>0.399</v>
      </c>
      <c r="D3929" s="122" t="s">
        <v>160</v>
      </c>
      <c r="E3929" s="124" t="s">
        <v>710</v>
      </c>
      <c r="F3929" s="39" t="str">
        <f t="shared" si="1"/>
        <v>RSLajeado43965</v>
      </c>
      <c r="G3929" s="114">
        <v>0.399</v>
      </c>
    </row>
    <row r="3930">
      <c r="A3930" s="118" t="s">
        <v>4140</v>
      </c>
      <c r="B3930" s="119">
        <v>43965.0</v>
      </c>
      <c r="C3930" s="120">
        <v>0.478</v>
      </c>
      <c r="D3930" s="118" t="s">
        <v>160</v>
      </c>
      <c r="E3930" s="121" t="s">
        <v>710</v>
      </c>
      <c r="F3930" s="39" t="str">
        <f t="shared" si="1"/>
        <v>RSLavras do Sul43965</v>
      </c>
      <c r="G3930" s="120">
        <v>0.478</v>
      </c>
    </row>
    <row r="3931">
      <c r="A3931" s="122" t="s">
        <v>4141</v>
      </c>
      <c r="B3931" s="123">
        <v>43965.0</v>
      </c>
      <c r="C3931" s="114">
        <v>0.348</v>
      </c>
      <c r="D3931" s="122" t="s">
        <v>160</v>
      </c>
      <c r="E3931" s="124" t="s">
        <v>710</v>
      </c>
      <c r="F3931" s="39" t="str">
        <f t="shared" si="1"/>
        <v>RSLiberato Salzano43965</v>
      </c>
      <c r="G3931" s="114">
        <v>0.348</v>
      </c>
    </row>
    <row r="3932">
      <c r="A3932" s="118" t="s">
        <v>4142</v>
      </c>
      <c r="B3932" s="119">
        <v>43965.0</v>
      </c>
      <c r="C3932" s="120">
        <v>0.397</v>
      </c>
      <c r="D3932" s="118" t="s">
        <v>160</v>
      </c>
      <c r="E3932" s="121" t="s">
        <v>710</v>
      </c>
      <c r="F3932" s="39" t="str">
        <f t="shared" si="1"/>
        <v>RSLindolfo Collor43965</v>
      </c>
      <c r="G3932" s="120">
        <v>0.397</v>
      </c>
    </row>
    <row r="3933">
      <c r="A3933" s="122" t="s">
        <v>4143</v>
      </c>
      <c r="B3933" s="123">
        <v>43965.0</v>
      </c>
      <c r="C3933" s="114">
        <v>0.464</v>
      </c>
      <c r="D3933" s="122" t="s">
        <v>160</v>
      </c>
      <c r="E3933" s="124" t="s">
        <v>710</v>
      </c>
      <c r="F3933" s="39" t="str">
        <f t="shared" si="1"/>
        <v>RSLinha Nova43965</v>
      </c>
      <c r="G3933" s="114">
        <v>0.464</v>
      </c>
    </row>
    <row r="3934">
      <c r="A3934" s="118" t="s">
        <v>4144</v>
      </c>
      <c r="B3934" s="119">
        <v>43965.0</v>
      </c>
      <c r="C3934" s="120">
        <v>0.171</v>
      </c>
      <c r="D3934" s="118" t="s">
        <v>160</v>
      </c>
      <c r="E3934" s="121" t="s">
        <v>710</v>
      </c>
      <c r="F3934" s="39" t="str">
        <f t="shared" si="1"/>
        <v>RSMachadinho43965</v>
      </c>
      <c r="G3934" s="120">
        <v>0.171</v>
      </c>
    </row>
    <row r="3935">
      <c r="A3935" s="122" t="s">
        <v>4145</v>
      </c>
      <c r="B3935" s="123">
        <v>43965.0</v>
      </c>
      <c r="C3935" s="114">
        <v>0.346</v>
      </c>
      <c r="D3935" s="122" t="s">
        <v>160</v>
      </c>
      <c r="E3935" s="124" t="s">
        <v>710</v>
      </c>
      <c r="F3935" s="39" t="str">
        <f t="shared" si="1"/>
        <v>RSMampituba43965</v>
      </c>
      <c r="G3935" s="114">
        <v>0.346</v>
      </c>
    </row>
    <row r="3936">
      <c r="A3936" s="118" t="s">
        <v>4146</v>
      </c>
      <c r="B3936" s="119">
        <v>43965.0</v>
      </c>
      <c r="C3936" s="120">
        <v>0.418</v>
      </c>
      <c r="D3936" s="118" t="s">
        <v>160</v>
      </c>
      <c r="E3936" s="121" t="s">
        <v>710</v>
      </c>
      <c r="F3936" s="39" t="str">
        <f t="shared" si="1"/>
        <v>RSManoel Viana43965</v>
      </c>
      <c r="G3936" s="120">
        <v>0.418</v>
      </c>
    </row>
    <row r="3937">
      <c r="A3937" s="122" t="s">
        <v>4147</v>
      </c>
      <c r="B3937" s="123">
        <v>43965.0</v>
      </c>
      <c r="C3937" s="114">
        <v>0.413</v>
      </c>
      <c r="D3937" s="122" t="s">
        <v>160</v>
      </c>
      <c r="E3937" s="124" t="s">
        <v>710</v>
      </c>
      <c r="F3937" s="39" t="str">
        <f t="shared" si="1"/>
        <v>RSMaquiné43965</v>
      </c>
      <c r="G3937" s="114">
        <v>0.413</v>
      </c>
    </row>
    <row r="3938">
      <c r="A3938" s="118" t="s">
        <v>4148</v>
      </c>
      <c r="B3938" s="119">
        <v>43965.0</v>
      </c>
      <c r="C3938" s="120">
        <v>0.424</v>
      </c>
      <c r="D3938" s="118" t="s">
        <v>160</v>
      </c>
      <c r="E3938" s="121" t="s">
        <v>710</v>
      </c>
      <c r="F3938" s="39" t="str">
        <f t="shared" si="1"/>
        <v>RSMaratá43965</v>
      </c>
      <c r="G3938" s="120">
        <v>0.424</v>
      </c>
    </row>
    <row r="3939">
      <c r="A3939" s="122" t="s">
        <v>4149</v>
      </c>
      <c r="B3939" s="123">
        <v>43965.0</v>
      </c>
      <c r="C3939" s="114">
        <v>0.411</v>
      </c>
      <c r="D3939" s="122" t="s">
        <v>160</v>
      </c>
      <c r="E3939" s="124" t="s">
        <v>710</v>
      </c>
      <c r="F3939" s="39" t="str">
        <f t="shared" si="1"/>
        <v>RSMarau43965</v>
      </c>
      <c r="G3939" s="114">
        <v>0.411</v>
      </c>
    </row>
    <row r="3940">
      <c r="A3940" s="118" t="s">
        <v>4150</v>
      </c>
      <c r="B3940" s="119">
        <v>43965.0</v>
      </c>
      <c r="C3940" s="120">
        <v>0.417</v>
      </c>
      <c r="D3940" s="118" t="s">
        <v>160</v>
      </c>
      <c r="E3940" s="121" t="s">
        <v>710</v>
      </c>
      <c r="F3940" s="39" t="str">
        <f t="shared" si="1"/>
        <v>RSMarcelino Ramos43965</v>
      </c>
      <c r="G3940" s="120">
        <v>0.417</v>
      </c>
    </row>
    <row r="3941">
      <c r="A3941" s="122" t="s">
        <v>4151</v>
      </c>
      <c r="B3941" s="123">
        <v>43965.0</v>
      </c>
      <c r="C3941" s="114">
        <v>0.393</v>
      </c>
      <c r="D3941" s="122" t="s">
        <v>160</v>
      </c>
      <c r="E3941" s="124" t="s">
        <v>710</v>
      </c>
      <c r="F3941" s="39" t="str">
        <f t="shared" si="1"/>
        <v>RSMariana Pimentel43965</v>
      </c>
      <c r="G3941" s="114">
        <v>0.393</v>
      </c>
    </row>
    <row r="3942">
      <c r="A3942" s="118" t="s">
        <v>4152</v>
      </c>
      <c r="B3942" s="119">
        <v>43965.0</v>
      </c>
      <c r="C3942" s="120">
        <v>0.484</v>
      </c>
      <c r="D3942" s="118" t="s">
        <v>160</v>
      </c>
      <c r="E3942" s="121" t="s">
        <v>710</v>
      </c>
      <c r="F3942" s="39" t="str">
        <f t="shared" si="1"/>
        <v>RSMarques de Souza43965</v>
      </c>
      <c r="G3942" s="120">
        <v>0.484</v>
      </c>
    </row>
    <row r="3943">
      <c r="A3943" s="122" t="s">
        <v>4153</v>
      </c>
      <c r="B3943" s="123">
        <v>43965.0</v>
      </c>
      <c r="C3943" s="114">
        <v>0.528</v>
      </c>
      <c r="D3943" s="122" t="s">
        <v>160</v>
      </c>
      <c r="E3943" s="124" t="s">
        <v>710</v>
      </c>
      <c r="F3943" s="39" t="str">
        <f t="shared" si="1"/>
        <v>RSMata43965</v>
      </c>
      <c r="G3943" s="114">
        <v>0.528</v>
      </c>
    </row>
    <row r="3944">
      <c r="A3944" s="118" t="s">
        <v>4154</v>
      </c>
      <c r="B3944" s="119">
        <v>43965.0</v>
      </c>
      <c r="C3944" s="120">
        <v>0.408</v>
      </c>
      <c r="D3944" s="118" t="s">
        <v>160</v>
      </c>
      <c r="E3944" s="121" t="s">
        <v>710</v>
      </c>
      <c r="F3944" s="39" t="str">
        <f t="shared" si="1"/>
        <v>RSMato Leitão43965</v>
      </c>
      <c r="G3944" s="120">
        <v>0.408</v>
      </c>
    </row>
    <row r="3945">
      <c r="A3945" s="122" t="s">
        <v>4155</v>
      </c>
      <c r="B3945" s="123">
        <v>43965.0</v>
      </c>
      <c r="C3945" s="114">
        <v>0.242</v>
      </c>
      <c r="D3945" s="122" t="s">
        <v>160</v>
      </c>
      <c r="E3945" s="124" t="s">
        <v>710</v>
      </c>
      <c r="F3945" s="39" t="str">
        <f t="shared" si="1"/>
        <v>RSMaximiliano de Almeida43965</v>
      </c>
      <c r="G3945" s="114">
        <v>0.242</v>
      </c>
    </row>
    <row r="3946">
      <c r="A3946" s="118" t="s">
        <v>4156</v>
      </c>
      <c r="B3946" s="119">
        <v>43965.0</v>
      </c>
      <c r="C3946" s="120">
        <v>0.328</v>
      </c>
      <c r="D3946" s="118" t="s">
        <v>160</v>
      </c>
      <c r="E3946" s="121" t="s">
        <v>710</v>
      </c>
      <c r="F3946" s="39" t="str">
        <f t="shared" si="1"/>
        <v>RSMinas do Leão43965</v>
      </c>
      <c r="G3946" s="120">
        <v>0.328</v>
      </c>
    </row>
    <row r="3947">
      <c r="A3947" s="122" t="s">
        <v>4157</v>
      </c>
      <c r="B3947" s="123">
        <v>43965.0</v>
      </c>
      <c r="C3947" s="114">
        <v>0.31</v>
      </c>
      <c r="D3947" s="122" t="s">
        <v>160</v>
      </c>
      <c r="E3947" s="124" t="s">
        <v>710</v>
      </c>
      <c r="F3947" s="39" t="str">
        <f t="shared" si="1"/>
        <v>RSMiraguaí43965</v>
      </c>
      <c r="G3947" s="114">
        <v>0.31</v>
      </c>
    </row>
    <row r="3948">
      <c r="A3948" s="118" t="s">
        <v>4158</v>
      </c>
      <c r="B3948" s="119">
        <v>43965.0</v>
      </c>
      <c r="C3948" s="120">
        <v>0.667</v>
      </c>
      <c r="D3948" s="118" t="s">
        <v>160</v>
      </c>
      <c r="E3948" s="121" t="s">
        <v>710</v>
      </c>
      <c r="F3948" s="39" t="str">
        <f t="shared" si="1"/>
        <v>RSMonte Belo do Sul43965</v>
      </c>
      <c r="G3948" s="120">
        <v>0.667</v>
      </c>
    </row>
    <row r="3949">
      <c r="A3949" s="122" t="s">
        <v>4159</v>
      </c>
      <c r="B3949" s="123">
        <v>43965.0</v>
      </c>
      <c r="C3949" s="114">
        <v>0.37</v>
      </c>
      <c r="D3949" s="122" t="s">
        <v>160</v>
      </c>
      <c r="E3949" s="124" t="s">
        <v>710</v>
      </c>
      <c r="F3949" s="39" t="str">
        <f t="shared" si="1"/>
        <v>RSMontenegro43965</v>
      </c>
      <c r="G3949" s="114">
        <v>0.37</v>
      </c>
    </row>
    <row r="3950">
      <c r="A3950" s="118" t="s">
        <v>4160</v>
      </c>
      <c r="B3950" s="119">
        <v>43965.0</v>
      </c>
      <c r="C3950" s="120">
        <v>0.355</v>
      </c>
      <c r="D3950" s="118" t="s">
        <v>160</v>
      </c>
      <c r="E3950" s="121" t="s">
        <v>710</v>
      </c>
      <c r="F3950" s="39" t="str">
        <f t="shared" si="1"/>
        <v>RSMorrinhos do Sul43965</v>
      </c>
      <c r="G3950" s="120">
        <v>0.355</v>
      </c>
    </row>
    <row r="3951">
      <c r="A3951" s="122" t="s">
        <v>4161</v>
      </c>
      <c r="B3951" s="123">
        <v>43965.0</v>
      </c>
      <c r="C3951" s="114">
        <v>0.429</v>
      </c>
      <c r="D3951" s="122" t="s">
        <v>160</v>
      </c>
      <c r="E3951" s="124" t="s">
        <v>710</v>
      </c>
      <c r="F3951" s="39" t="str">
        <f t="shared" si="1"/>
        <v>RSMorro Redondo43965</v>
      </c>
      <c r="G3951" s="114">
        <v>0.429</v>
      </c>
    </row>
    <row r="3952">
      <c r="A3952" s="118" t="s">
        <v>4162</v>
      </c>
      <c r="B3952" s="119">
        <v>43965.0</v>
      </c>
      <c r="C3952" s="120">
        <v>0.363</v>
      </c>
      <c r="D3952" s="118" t="s">
        <v>160</v>
      </c>
      <c r="E3952" s="121" t="s">
        <v>710</v>
      </c>
      <c r="F3952" s="39" t="str">
        <f t="shared" si="1"/>
        <v>RSMorro Reuter43965</v>
      </c>
      <c r="G3952" s="120">
        <v>0.363</v>
      </c>
    </row>
    <row r="3953">
      <c r="A3953" s="122" t="s">
        <v>4163</v>
      </c>
      <c r="B3953" s="123">
        <v>43965.0</v>
      </c>
      <c r="C3953" s="114">
        <v>0.401</v>
      </c>
      <c r="D3953" s="122" t="s">
        <v>160</v>
      </c>
      <c r="E3953" s="124" t="s">
        <v>710</v>
      </c>
      <c r="F3953" s="39" t="str">
        <f t="shared" si="1"/>
        <v>RSMostardas43965</v>
      </c>
      <c r="G3953" s="114">
        <v>0.401</v>
      </c>
    </row>
    <row r="3954">
      <c r="A3954" s="118" t="s">
        <v>4164</v>
      </c>
      <c r="B3954" s="119">
        <v>43965.0</v>
      </c>
      <c r="C3954" s="120">
        <v>0.486</v>
      </c>
      <c r="D3954" s="118" t="s">
        <v>160</v>
      </c>
      <c r="E3954" s="121" t="s">
        <v>710</v>
      </c>
      <c r="F3954" s="39" t="str">
        <f t="shared" si="1"/>
        <v>RSMuçum43965</v>
      </c>
      <c r="G3954" s="120">
        <v>0.486</v>
      </c>
    </row>
    <row r="3955">
      <c r="A3955" s="122" t="s">
        <v>4165</v>
      </c>
      <c r="B3955" s="123">
        <v>43965.0</v>
      </c>
      <c r="C3955" s="114">
        <v>0.481</v>
      </c>
      <c r="D3955" s="122" t="s">
        <v>160</v>
      </c>
      <c r="E3955" s="124" t="s">
        <v>710</v>
      </c>
      <c r="F3955" s="39" t="str">
        <f t="shared" si="1"/>
        <v>RSMuitos Capões43965</v>
      </c>
      <c r="G3955" s="114">
        <v>0.481</v>
      </c>
    </row>
    <row r="3956">
      <c r="A3956" s="118" t="s">
        <v>4166</v>
      </c>
      <c r="B3956" s="119">
        <v>43965.0</v>
      </c>
      <c r="C3956" s="120">
        <v>0.308</v>
      </c>
      <c r="D3956" s="118" t="s">
        <v>160</v>
      </c>
      <c r="E3956" s="121" t="s">
        <v>710</v>
      </c>
      <c r="F3956" s="39" t="str">
        <f t="shared" si="1"/>
        <v>RSNão-Me-Toque43965</v>
      </c>
      <c r="G3956" s="120">
        <v>0.308</v>
      </c>
    </row>
    <row r="3957">
      <c r="A3957" s="122" t="s">
        <v>4167</v>
      </c>
      <c r="B3957" s="123">
        <v>43965.0</v>
      </c>
      <c r="C3957" s="114">
        <v>0.421</v>
      </c>
      <c r="D3957" s="122" t="s">
        <v>160</v>
      </c>
      <c r="E3957" s="124" t="s">
        <v>710</v>
      </c>
      <c r="F3957" s="39" t="str">
        <f t="shared" si="1"/>
        <v>RSNonoai43965</v>
      </c>
      <c r="G3957" s="114">
        <v>0.421</v>
      </c>
    </row>
    <row r="3958">
      <c r="A3958" s="118" t="s">
        <v>4168</v>
      </c>
      <c r="B3958" s="119">
        <v>43965.0</v>
      </c>
      <c r="C3958" s="120">
        <v>0.36</v>
      </c>
      <c r="D3958" s="118" t="s">
        <v>160</v>
      </c>
      <c r="E3958" s="121" t="s">
        <v>710</v>
      </c>
      <c r="F3958" s="39" t="str">
        <f t="shared" si="1"/>
        <v>RSNova Alvorada43965</v>
      </c>
      <c r="G3958" s="120">
        <v>0.36</v>
      </c>
    </row>
    <row r="3959">
      <c r="A3959" s="122" t="s">
        <v>4169</v>
      </c>
      <c r="B3959" s="123">
        <v>43965.0</v>
      </c>
      <c r="C3959" s="114">
        <v>0.455</v>
      </c>
      <c r="D3959" s="122" t="s">
        <v>160</v>
      </c>
      <c r="E3959" s="124" t="s">
        <v>710</v>
      </c>
      <c r="F3959" s="39" t="str">
        <f t="shared" si="1"/>
        <v>RSNova Araçá43965</v>
      </c>
      <c r="G3959" s="114">
        <v>0.455</v>
      </c>
    </row>
    <row r="3960">
      <c r="A3960" s="118" t="s">
        <v>4170</v>
      </c>
      <c r="B3960" s="119">
        <v>43965.0</v>
      </c>
      <c r="C3960" s="120">
        <v>0.391</v>
      </c>
      <c r="D3960" s="118" t="s">
        <v>160</v>
      </c>
      <c r="E3960" s="121" t="s">
        <v>710</v>
      </c>
      <c r="F3960" s="39" t="str">
        <f t="shared" si="1"/>
        <v>RSNova Bassano43965</v>
      </c>
      <c r="G3960" s="120">
        <v>0.391</v>
      </c>
    </row>
    <row r="3961">
      <c r="A3961" s="122" t="s">
        <v>4171</v>
      </c>
      <c r="B3961" s="123">
        <v>43965.0</v>
      </c>
      <c r="C3961" s="114">
        <v>0.4</v>
      </c>
      <c r="D3961" s="122" t="s">
        <v>160</v>
      </c>
      <c r="E3961" s="124" t="s">
        <v>710</v>
      </c>
      <c r="F3961" s="39" t="str">
        <f t="shared" si="1"/>
        <v>RSNova Bréscia43965</v>
      </c>
      <c r="G3961" s="114">
        <v>0.4</v>
      </c>
    </row>
    <row r="3962">
      <c r="A3962" s="118" t="s">
        <v>4172</v>
      </c>
      <c r="B3962" s="119">
        <v>43965.0</v>
      </c>
      <c r="C3962" s="120">
        <v>0.227</v>
      </c>
      <c r="D3962" s="118" t="s">
        <v>160</v>
      </c>
      <c r="E3962" s="121" t="s">
        <v>710</v>
      </c>
      <c r="F3962" s="39" t="str">
        <f t="shared" si="1"/>
        <v>RSNova Candelária43965</v>
      </c>
      <c r="G3962" s="120">
        <v>0.227</v>
      </c>
    </row>
    <row r="3963">
      <c r="A3963" s="122" t="s">
        <v>4173</v>
      </c>
      <c r="B3963" s="123">
        <v>43965.0</v>
      </c>
      <c r="C3963" s="114">
        <v>0.352</v>
      </c>
      <c r="D3963" s="122" t="s">
        <v>160</v>
      </c>
      <c r="E3963" s="124" t="s">
        <v>710</v>
      </c>
      <c r="F3963" s="39" t="str">
        <f t="shared" si="1"/>
        <v>RSNova Esperança do Sul43965</v>
      </c>
      <c r="G3963" s="114">
        <v>0.352</v>
      </c>
    </row>
    <row r="3964">
      <c r="A3964" s="118" t="s">
        <v>4174</v>
      </c>
      <c r="B3964" s="119">
        <v>43965.0</v>
      </c>
      <c r="C3964" s="120">
        <v>0.309</v>
      </c>
      <c r="D3964" s="118" t="s">
        <v>160</v>
      </c>
      <c r="E3964" s="121" t="s">
        <v>710</v>
      </c>
      <c r="F3964" s="39" t="str">
        <f t="shared" si="1"/>
        <v>RSNova Hartz43965</v>
      </c>
      <c r="G3964" s="120">
        <v>0.309</v>
      </c>
    </row>
    <row r="3965">
      <c r="A3965" s="122" t="s">
        <v>4175</v>
      </c>
      <c r="B3965" s="123">
        <v>43965.0</v>
      </c>
      <c r="C3965" s="114">
        <v>0.32</v>
      </c>
      <c r="D3965" s="122" t="s">
        <v>160</v>
      </c>
      <c r="E3965" s="124" t="s">
        <v>710</v>
      </c>
      <c r="F3965" s="39" t="str">
        <f t="shared" si="1"/>
        <v>RSNova Pádua43965</v>
      </c>
      <c r="G3965" s="114">
        <v>0.32</v>
      </c>
    </row>
    <row r="3966">
      <c r="A3966" s="118" t="s">
        <v>4176</v>
      </c>
      <c r="B3966" s="119">
        <v>43965.0</v>
      </c>
      <c r="C3966" s="120">
        <v>0.368</v>
      </c>
      <c r="D3966" s="118" t="s">
        <v>160</v>
      </c>
      <c r="E3966" s="121" t="s">
        <v>710</v>
      </c>
      <c r="F3966" s="39" t="str">
        <f t="shared" si="1"/>
        <v>RSNova Palma43965</v>
      </c>
      <c r="G3966" s="120">
        <v>0.368</v>
      </c>
    </row>
    <row r="3967">
      <c r="A3967" s="122" t="s">
        <v>4177</v>
      </c>
      <c r="B3967" s="123">
        <v>43965.0</v>
      </c>
      <c r="C3967" s="114">
        <v>0.41</v>
      </c>
      <c r="D3967" s="122" t="s">
        <v>160</v>
      </c>
      <c r="E3967" s="124" t="s">
        <v>710</v>
      </c>
      <c r="F3967" s="39" t="str">
        <f t="shared" si="1"/>
        <v>RSNova Petrópolis43965</v>
      </c>
      <c r="G3967" s="114">
        <v>0.41</v>
      </c>
    </row>
    <row r="3968">
      <c r="A3968" s="118" t="s">
        <v>4178</v>
      </c>
      <c r="B3968" s="119">
        <v>43965.0</v>
      </c>
      <c r="C3968" s="120">
        <v>0.415</v>
      </c>
      <c r="D3968" s="118" t="s">
        <v>160</v>
      </c>
      <c r="E3968" s="121" t="s">
        <v>710</v>
      </c>
      <c r="F3968" s="39" t="str">
        <f t="shared" si="1"/>
        <v>RSNova Prata43965</v>
      </c>
      <c r="G3968" s="120">
        <v>0.415</v>
      </c>
    </row>
    <row r="3969">
      <c r="A3969" s="122" t="s">
        <v>4179</v>
      </c>
      <c r="B3969" s="123">
        <v>43965.0</v>
      </c>
      <c r="C3969" s="114">
        <v>0.533</v>
      </c>
      <c r="D3969" s="122" t="s">
        <v>160</v>
      </c>
      <c r="E3969" s="124" t="s">
        <v>710</v>
      </c>
      <c r="F3969" s="39" t="str">
        <f t="shared" si="1"/>
        <v>RSNova Roma do Sul43965</v>
      </c>
      <c r="G3969" s="114">
        <v>0.533</v>
      </c>
    </row>
    <row r="3970">
      <c r="A3970" s="118" t="s">
        <v>3659</v>
      </c>
      <c r="B3970" s="119">
        <v>43965.0</v>
      </c>
      <c r="C3970" s="120">
        <v>0.395</v>
      </c>
      <c r="D3970" s="118" t="s">
        <v>160</v>
      </c>
      <c r="E3970" s="121" t="s">
        <v>710</v>
      </c>
      <c r="F3970" s="39" t="str">
        <f t="shared" si="1"/>
        <v>RSNova Santa Rita43965</v>
      </c>
      <c r="G3970" s="120">
        <v>0.395</v>
      </c>
    </row>
    <row r="3971">
      <c r="A3971" s="122" t="s">
        <v>4180</v>
      </c>
      <c r="B3971" s="123">
        <v>43965.0</v>
      </c>
      <c r="C3971" s="114">
        <v>0.483</v>
      </c>
      <c r="D3971" s="122" t="s">
        <v>160</v>
      </c>
      <c r="E3971" s="124" t="s">
        <v>710</v>
      </c>
      <c r="F3971" s="39" t="str">
        <f t="shared" si="1"/>
        <v>RSNovo Barreiro43965</v>
      </c>
      <c r="G3971" s="114">
        <v>0.483</v>
      </c>
    </row>
    <row r="3972">
      <c r="A3972" s="118" t="s">
        <v>4181</v>
      </c>
      <c r="B3972" s="119">
        <v>43965.0</v>
      </c>
      <c r="C3972" s="120">
        <v>0.393</v>
      </c>
      <c r="D3972" s="118" t="s">
        <v>160</v>
      </c>
      <c r="E3972" s="121" t="s">
        <v>710</v>
      </c>
      <c r="F3972" s="39" t="str">
        <f t="shared" si="1"/>
        <v>RSNovo Cabrais43965</v>
      </c>
      <c r="G3972" s="120">
        <v>0.393</v>
      </c>
    </row>
    <row r="3973">
      <c r="A3973" s="122" t="s">
        <v>4182</v>
      </c>
      <c r="B3973" s="123">
        <v>43965.0</v>
      </c>
      <c r="C3973" s="114">
        <v>0.378</v>
      </c>
      <c r="D3973" s="122" t="s">
        <v>160</v>
      </c>
      <c r="E3973" s="124" t="s">
        <v>710</v>
      </c>
      <c r="F3973" s="39" t="str">
        <f t="shared" si="1"/>
        <v>RSNovo Hamburgo43965</v>
      </c>
      <c r="G3973" s="114">
        <v>0.378</v>
      </c>
    </row>
    <row r="3974">
      <c r="A3974" s="118" t="s">
        <v>4183</v>
      </c>
      <c r="B3974" s="119">
        <v>43965.0</v>
      </c>
      <c r="C3974" s="120">
        <v>0.376</v>
      </c>
      <c r="D3974" s="118" t="s">
        <v>160</v>
      </c>
      <c r="E3974" s="121" t="s">
        <v>710</v>
      </c>
      <c r="F3974" s="39" t="str">
        <f t="shared" si="1"/>
        <v>RSOsório43965</v>
      </c>
      <c r="G3974" s="120">
        <v>0.376</v>
      </c>
    </row>
    <row r="3975">
      <c r="A3975" s="122" t="s">
        <v>4184</v>
      </c>
      <c r="B3975" s="123">
        <v>43965.0</v>
      </c>
      <c r="C3975" s="114">
        <v>0.538</v>
      </c>
      <c r="D3975" s="122" t="s">
        <v>160</v>
      </c>
      <c r="E3975" s="124" t="s">
        <v>710</v>
      </c>
      <c r="F3975" s="39" t="str">
        <f t="shared" si="1"/>
        <v>RSPaim Filho43965</v>
      </c>
      <c r="G3975" s="114">
        <v>0.538</v>
      </c>
    </row>
    <row r="3976">
      <c r="A3976" s="118" t="s">
        <v>4185</v>
      </c>
      <c r="B3976" s="119">
        <v>43965.0</v>
      </c>
      <c r="C3976" s="120">
        <v>0.483</v>
      </c>
      <c r="D3976" s="118" t="s">
        <v>160</v>
      </c>
      <c r="E3976" s="121" t="s">
        <v>710</v>
      </c>
      <c r="F3976" s="39" t="str">
        <f t="shared" si="1"/>
        <v>RSPalmares do Sul43965</v>
      </c>
      <c r="G3976" s="120">
        <v>0.483</v>
      </c>
    </row>
    <row r="3977">
      <c r="A3977" s="122" t="s">
        <v>4186</v>
      </c>
      <c r="B3977" s="123">
        <v>43965.0</v>
      </c>
      <c r="C3977" s="114">
        <v>0.403</v>
      </c>
      <c r="D3977" s="122" t="s">
        <v>160</v>
      </c>
      <c r="E3977" s="124" t="s">
        <v>710</v>
      </c>
      <c r="F3977" s="39" t="str">
        <f t="shared" si="1"/>
        <v>RSPalmeira das Missões43965</v>
      </c>
      <c r="G3977" s="114">
        <v>0.403</v>
      </c>
    </row>
    <row r="3978">
      <c r="A3978" s="118" t="s">
        <v>4187</v>
      </c>
      <c r="B3978" s="119">
        <v>43965.0</v>
      </c>
      <c r="C3978" s="120">
        <v>0.435</v>
      </c>
      <c r="D3978" s="118" t="s">
        <v>160</v>
      </c>
      <c r="E3978" s="121" t="s">
        <v>710</v>
      </c>
      <c r="F3978" s="39" t="str">
        <f t="shared" si="1"/>
        <v>RSPalmitinho43965</v>
      </c>
      <c r="G3978" s="120">
        <v>0.435</v>
      </c>
    </row>
    <row r="3979">
      <c r="A3979" s="122" t="s">
        <v>4188</v>
      </c>
      <c r="B3979" s="123">
        <v>43965.0</v>
      </c>
      <c r="C3979" s="114">
        <v>0.401</v>
      </c>
      <c r="D3979" s="122" t="s">
        <v>160</v>
      </c>
      <c r="E3979" s="124" t="s">
        <v>710</v>
      </c>
      <c r="F3979" s="39" t="str">
        <f t="shared" si="1"/>
        <v>RSPanambi43965</v>
      </c>
      <c r="G3979" s="114">
        <v>0.401</v>
      </c>
    </row>
    <row r="3980">
      <c r="A3980" s="118" t="s">
        <v>4189</v>
      </c>
      <c r="B3980" s="119">
        <v>43965.0</v>
      </c>
      <c r="C3980" s="120">
        <v>0.359</v>
      </c>
      <c r="D3980" s="118" t="s">
        <v>160</v>
      </c>
      <c r="E3980" s="121" t="s">
        <v>710</v>
      </c>
      <c r="F3980" s="39" t="str">
        <f t="shared" si="1"/>
        <v>RSPantano Grande43965</v>
      </c>
      <c r="G3980" s="120">
        <v>0.359</v>
      </c>
    </row>
    <row r="3981">
      <c r="A3981" s="122" t="s">
        <v>4190</v>
      </c>
      <c r="B3981" s="123">
        <v>43965.0</v>
      </c>
      <c r="C3981" s="114">
        <v>0.352</v>
      </c>
      <c r="D3981" s="122" t="s">
        <v>160</v>
      </c>
      <c r="E3981" s="124" t="s">
        <v>710</v>
      </c>
      <c r="F3981" s="39" t="str">
        <f t="shared" si="1"/>
        <v>RSParaí43965</v>
      </c>
      <c r="G3981" s="114">
        <v>0.352</v>
      </c>
    </row>
    <row r="3982">
      <c r="A3982" s="118" t="s">
        <v>4191</v>
      </c>
      <c r="B3982" s="119">
        <v>43965.0</v>
      </c>
      <c r="C3982" s="120">
        <v>0.482</v>
      </c>
      <c r="D3982" s="118" t="s">
        <v>160</v>
      </c>
      <c r="E3982" s="121" t="s">
        <v>710</v>
      </c>
      <c r="F3982" s="39" t="str">
        <f t="shared" si="1"/>
        <v>RSParaíso do Sul43965</v>
      </c>
      <c r="G3982" s="120">
        <v>0.482</v>
      </c>
    </row>
    <row r="3983">
      <c r="A3983" s="122" t="s">
        <v>4192</v>
      </c>
      <c r="B3983" s="123">
        <v>43965.0</v>
      </c>
      <c r="C3983" s="114">
        <v>0.359</v>
      </c>
      <c r="D3983" s="122" t="s">
        <v>160</v>
      </c>
      <c r="E3983" s="124" t="s">
        <v>710</v>
      </c>
      <c r="F3983" s="39" t="str">
        <f t="shared" si="1"/>
        <v>RSPareci Novo43965</v>
      </c>
      <c r="G3983" s="114">
        <v>0.359</v>
      </c>
    </row>
    <row r="3984">
      <c r="A3984" s="118" t="s">
        <v>4193</v>
      </c>
      <c r="B3984" s="119">
        <v>43965.0</v>
      </c>
      <c r="C3984" s="120">
        <v>0.363</v>
      </c>
      <c r="D3984" s="118" t="s">
        <v>160</v>
      </c>
      <c r="E3984" s="121" t="s">
        <v>710</v>
      </c>
      <c r="F3984" s="39" t="str">
        <f t="shared" si="1"/>
        <v>RSParobé43965</v>
      </c>
      <c r="G3984" s="120">
        <v>0.363</v>
      </c>
    </row>
    <row r="3985">
      <c r="A3985" s="122" t="s">
        <v>4194</v>
      </c>
      <c r="B3985" s="123">
        <v>43965.0</v>
      </c>
      <c r="C3985" s="114">
        <v>0.358</v>
      </c>
      <c r="D3985" s="122" t="s">
        <v>160</v>
      </c>
      <c r="E3985" s="124" t="s">
        <v>710</v>
      </c>
      <c r="F3985" s="39" t="str">
        <f t="shared" si="1"/>
        <v>RSPasso do Sobrado43965</v>
      </c>
      <c r="G3985" s="114">
        <v>0.358</v>
      </c>
    </row>
    <row r="3986">
      <c r="A3986" s="118" t="s">
        <v>4195</v>
      </c>
      <c r="B3986" s="119">
        <v>43965.0</v>
      </c>
      <c r="C3986" s="120">
        <v>0.415</v>
      </c>
      <c r="D3986" s="118" t="s">
        <v>160</v>
      </c>
      <c r="E3986" s="121" t="s">
        <v>710</v>
      </c>
      <c r="F3986" s="39" t="str">
        <f t="shared" si="1"/>
        <v>RSPasso Fundo43965</v>
      </c>
      <c r="G3986" s="120">
        <v>0.415</v>
      </c>
    </row>
    <row r="3987">
      <c r="A3987" s="122" t="s">
        <v>4196</v>
      </c>
      <c r="B3987" s="123">
        <v>43965.0</v>
      </c>
      <c r="C3987" s="114">
        <v>0.432</v>
      </c>
      <c r="D3987" s="122" t="s">
        <v>160</v>
      </c>
      <c r="E3987" s="124" t="s">
        <v>710</v>
      </c>
      <c r="F3987" s="39" t="str">
        <f t="shared" si="1"/>
        <v>RSPaverama43965</v>
      </c>
      <c r="G3987" s="114">
        <v>0.432</v>
      </c>
    </row>
    <row r="3988">
      <c r="A3988" s="118" t="s">
        <v>4197</v>
      </c>
      <c r="B3988" s="119">
        <v>43965.0</v>
      </c>
      <c r="C3988" s="120">
        <v>0.392</v>
      </c>
      <c r="D3988" s="118" t="s">
        <v>160</v>
      </c>
      <c r="E3988" s="121" t="s">
        <v>710</v>
      </c>
      <c r="F3988" s="39" t="str">
        <f t="shared" si="1"/>
        <v>RSPedro Osório43965</v>
      </c>
      <c r="G3988" s="120">
        <v>0.392</v>
      </c>
    </row>
    <row r="3989">
      <c r="A3989" s="122" t="s">
        <v>4198</v>
      </c>
      <c r="B3989" s="123">
        <v>43965.0</v>
      </c>
      <c r="C3989" s="114">
        <v>0.39</v>
      </c>
      <c r="D3989" s="122" t="s">
        <v>160</v>
      </c>
      <c r="E3989" s="124" t="s">
        <v>710</v>
      </c>
      <c r="F3989" s="39" t="str">
        <f t="shared" si="1"/>
        <v>RSPejuçara43965</v>
      </c>
      <c r="G3989" s="114">
        <v>0.39</v>
      </c>
    </row>
    <row r="3990">
      <c r="A3990" s="118" t="s">
        <v>4199</v>
      </c>
      <c r="B3990" s="119">
        <v>43965.0</v>
      </c>
      <c r="C3990" s="120">
        <v>0.436</v>
      </c>
      <c r="D3990" s="118" t="s">
        <v>160</v>
      </c>
      <c r="E3990" s="121" t="s">
        <v>710</v>
      </c>
      <c r="F3990" s="39" t="str">
        <f t="shared" si="1"/>
        <v>RSPelotas43965</v>
      </c>
      <c r="G3990" s="120">
        <v>0.436</v>
      </c>
    </row>
    <row r="3991">
      <c r="A3991" s="122" t="s">
        <v>4200</v>
      </c>
      <c r="B3991" s="123">
        <v>43965.0</v>
      </c>
      <c r="C3991" s="114">
        <v>0.409</v>
      </c>
      <c r="D3991" s="122" t="s">
        <v>160</v>
      </c>
      <c r="E3991" s="124" t="s">
        <v>710</v>
      </c>
      <c r="F3991" s="39" t="str">
        <f t="shared" si="1"/>
        <v>RSPicada Café43965</v>
      </c>
      <c r="G3991" s="114">
        <v>0.409</v>
      </c>
    </row>
    <row r="3992">
      <c r="A3992" s="118" t="s">
        <v>4201</v>
      </c>
      <c r="B3992" s="119">
        <v>43965.0</v>
      </c>
      <c r="C3992" s="120">
        <v>0.444</v>
      </c>
      <c r="D3992" s="118" t="s">
        <v>160</v>
      </c>
      <c r="E3992" s="121" t="s">
        <v>710</v>
      </c>
      <c r="F3992" s="39" t="str">
        <f t="shared" si="1"/>
        <v>RSPinhal Grande43965</v>
      </c>
      <c r="G3992" s="120">
        <v>0.444</v>
      </c>
    </row>
    <row r="3993">
      <c r="A3993" s="122" t="s">
        <v>4202</v>
      </c>
      <c r="B3993" s="123">
        <v>43965.0</v>
      </c>
      <c r="C3993" s="114">
        <v>0.452</v>
      </c>
      <c r="D3993" s="122" t="s">
        <v>160</v>
      </c>
      <c r="E3993" s="124" t="s">
        <v>710</v>
      </c>
      <c r="F3993" s="39" t="str">
        <f t="shared" si="1"/>
        <v>RSPinheirinho do Vale43965</v>
      </c>
      <c r="G3993" s="114">
        <v>0.452</v>
      </c>
    </row>
    <row r="3994">
      <c r="A3994" s="118" t="s">
        <v>4203</v>
      </c>
      <c r="B3994" s="119">
        <v>43965.0</v>
      </c>
      <c r="C3994" s="120">
        <v>0.311</v>
      </c>
      <c r="D3994" s="118" t="s">
        <v>160</v>
      </c>
      <c r="E3994" s="121" t="s">
        <v>710</v>
      </c>
      <c r="F3994" s="39" t="str">
        <f t="shared" si="1"/>
        <v>RSPinheiro Machado43965</v>
      </c>
      <c r="G3994" s="120">
        <v>0.311</v>
      </c>
    </row>
    <row r="3995">
      <c r="A3995" s="122" t="s">
        <v>4204</v>
      </c>
      <c r="B3995" s="123">
        <v>43965.0</v>
      </c>
      <c r="C3995" s="114">
        <v>0.448</v>
      </c>
      <c r="D3995" s="122" t="s">
        <v>160</v>
      </c>
      <c r="E3995" s="124" t="s">
        <v>710</v>
      </c>
      <c r="F3995" s="39" t="str">
        <f t="shared" si="1"/>
        <v>RSPiratini43965</v>
      </c>
      <c r="G3995" s="114">
        <v>0.448</v>
      </c>
    </row>
    <row r="3996">
      <c r="A3996" s="118" t="s">
        <v>641</v>
      </c>
      <c r="B3996" s="119">
        <v>43965.0</v>
      </c>
      <c r="C3996" s="120">
        <v>0.361</v>
      </c>
      <c r="D3996" s="118" t="s">
        <v>160</v>
      </c>
      <c r="E3996" s="121" t="s">
        <v>710</v>
      </c>
      <c r="F3996" s="39" t="str">
        <f t="shared" si="1"/>
        <v>RSPlanalto43965</v>
      </c>
      <c r="G3996" s="120">
        <v>0.361</v>
      </c>
    </row>
    <row r="3997">
      <c r="A3997" s="122" t="s">
        <v>4205</v>
      </c>
      <c r="B3997" s="123">
        <v>43965.0</v>
      </c>
      <c r="C3997" s="114">
        <v>0.5</v>
      </c>
      <c r="D3997" s="122" t="s">
        <v>160</v>
      </c>
      <c r="E3997" s="124" t="s">
        <v>710</v>
      </c>
      <c r="F3997" s="39" t="str">
        <f t="shared" si="1"/>
        <v>RSPoço das Antas43965</v>
      </c>
      <c r="G3997" s="114">
        <v>0.5</v>
      </c>
    </row>
    <row r="3998">
      <c r="A3998" s="118" t="s">
        <v>4206</v>
      </c>
      <c r="B3998" s="119">
        <v>43965.0</v>
      </c>
      <c r="C3998" s="120">
        <v>0.524</v>
      </c>
      <c r="D3998" s="118" t="s">
        <v>160</v>
      </c>
      <c r="E3998" s="121" t="s">
        <v>710</v>
      </c>
      <c r="F3998" s="39" t="str">
        <f t="shared" si="1"/>
        <v>RSPontão43965</v>
      </c>
      <c r="G3998" s="120">
        <v>0.524</v>
      </c>
    </row>
    <row r="3999">
      <c r="A3999" s="122" t="s">
        <v>4208</v>
      </c>
      <c r="B3999" s="123">
        <v>43965.0</v>
      </c>
      <c r="C3999" s="114">
        <v>0.355</v>
      </c>
      <c r="D3999" s="122" t="s">
        <v>160</v>
      </c>
      <c r="E3999" s="124" t="s">
        <v>710</v>
      </c>
      <c r="F3999" s="39" t="str">
        <f t="shared" si="1"/>
        <v>RSPortão43965</v>
      </c>
      <c r="G3999" s="114">
        <v>0.355</v>
      </c>
    </row>
    <row r="4000">
      <c r="A4000" s="118" t="s">
        <v>4209</v>
      </c>
      <c r="B4000" s="119">
        <v>43965.0</v>
      </c>
      <c r="C4000" s="120">
        <v>0.436</v>
      </c>
      <c r="D4000" s="118" t="s">
        <v>160</v>
      </c>
      <c r="E4000" s="121" t="s">
        <v>710</v>
      </c>
      <c r="F4000" s="39" t="str">
        <f t="shared" si="1"/>
        <v>RSPorto Alegre43965</v>
      </c>
      <c r="G4000" s="120">
        <v>0.436</v>
      </c>
    </row>
    <row r="4001">
      <c r="A4001" s="122" t="s">
        <v>4210</v>
      </c>
      <c r="B4001" s="123">
        <v>43965.0</v>
      </c>
      <c r="C4001" s="114">
        <v>0.375</v>
      </c>
      <c r="D4001" s="122" t="s">
        <v>160</v>
      </c>
      <c r="E4001" s="124" t="s">
        <v>710</v>
      </c>
      <c r="F4001" s="39" t="str">
        <f t="shared" si="1"/>
        <v>RSPorto Lucena43965</v>
      </c>
      <c r="G4001" s="114">
        <v>0.375</v>
      </c>
    </row>
    <row r="4002">
      <c r="A4002" s="118" t="s">
        <v>4211</v>
      </c>
      <c r="B4002" s="119">
        <v>43965.0</v>
      </c>
      <c r="C4002" s="120">
        <v>0.26</v>
      </c>
      <c r="D4002" s="118" t="s">
        <v>160</v>
      </c>
      <c r="E4002" s="121" t="s">
        <v>710</v>
      </c>
      <c r="F4002" s="39" t="str">
        <f t="shared" si="1"/>
        <v>RSPorto Xavier43965</v>
      </c>
      <c r="G4002" s="120">
        <v>0.26</v>
      </c>
    </row>
    <row r="4003">
      <c r="A4003" s="122" t="s">
        <v>4212</v>
      </c>
      <c r="B4003" s="123">
        <v>43965.0</v>
      </c>
      <c r="C4003" s="114">
        <v>0.351</v>
      </c>
      <c r="D4003" s="122" t="s">
        <v>160</v>
      </c>
      <c r="E4003" s="124" t="s">
        <v>710</v>
      </c>
      <c r="F4003" s="39" t="str">
        <f t="shared" si="1"/>
        <v>RSPresidente Lucena43965</v>
      </c>
      <c r="G4003" s="114">
        <v>0.351</v>
      </c>
    </row>
    <row r="4004">
      <c r="A4004" s="118" t="s">
        <v>4213</v>
      </c>
      <c r="B4004" s="119">
        <v>43965.0</v>
      </c>
      <c r="C4004" s="120">
        <v>0.552</v>
      </c>
      <c r="D4004" s="118" t="s">
        <v>160</v>
      </c>
      <c r="E4004" s="121" t="s">
        <v>710</v>
      </c>
      <c r="F4004" s="39" t="str">
        <f t="shared" si="1"/>
        <v>RSProgresso43965</v>
      </c>
      <c r="G4004" s="120">
        <v>0.552</v>
      </c>
    </row>
    <row r="4005">
      <c r="A4005" s="122" t="s">
        <v>4214</v>
      </c>
      <c r="B4005" s="123">
        <v>43965.0</v>
      </c>
      <c r="C4005" s="114">
        <v>0.567</v>
      </c>
      <c r="D4005" s="122" t="s">
        <v>160</v>
      </c>
      <c r="E4005" s="124" t="s">
        <v>710</v>
      </c>
      <c r="F4005" s="39" t="str">
        <f t="shared" si="1"/>
        <v>RSPutinga43965</v>
      </c>
      <c r="G4005" s="114">
        <v>0.567</v>
      </c>
    </row>
    <row r="4006">
      <c r="A4006" s="118" t="s">
        <v>4215</v>
      </c>
      <c r="B4006" s="119">
        <v>43965.0</v>
      </c>
      <c r="C4006" s="120">
        <v>0.445</v>
      </c>
      <c r="D4006" s="118" t="s">
        <v>160</v>
      </c>
      <c r="E4006" s="121" t="s">
        <v>710</v>
      </c>
      <c r="F4006" s="39" t="str">
        <f t="shared" si="1"/>
        <v>RSQuaraí43965</v>
      </c>
      <c r="G4006" s="120">
        <v>0.445</v>
      </c>
    </row>
    <row r="4007">
      <c r="A4007" s="122" t="s">
        <v>4216</v>
      </c>
      <c r="B4007" s="123">
        <v>43965.0</v>
      </c>
      <c r="C4007" s="114">
        <v>0.273</v>
      </c>
      <c r="D4007" s="122" t="s">
        <v>160</v>
      </c>
      <c r="E4007" s="124" t="s">
        <v>710</v>
      </c>
      <c r="F4007" s="39" t="str">
        <f t="shared" si="1"/>
        <v>RSQuevedos43965</v>
      </c>
      <c r="G4007" s="114">
        <v>0.273</v>
      </c>
    </row>
    <row r="4008">
      <c r="A4008" s="118" t="s">
        <v>4217</v>
      </c>
      <c r="B4008" s="119">
        <v>43965.0</v>
      </c>
      <c r="C4008" s="120">
        <v>0.448</v>
      </c>
      <c r="D4008" s="118" t="s">
        <v>160</v>
      </c>
      <c r="E4008" s="121" t="s">
        <v>710</v>
      </c>
      <c r="F4008" s="39" t="str">
        <f t="shared" si="1"/>
        <v>RSQuinze de Novembro43965</v>
      </c>
      <c r="G4008" s="120">
        <v>0.448</v>
      </c>
    </row>
    <row r="4009">
      <c r="A4009" s="122" t="s">
        <v>4218</v>
      </c>
      <c r="B4009" s="123">
        <v>43965.0</v>
      </c>
      <c r="C4009" s="114">
        <v>0.344</v>
      </c>
      <c r="D4009" s="122" t="s">
        <v>160</v>
      </c>
      <c r="E4009" s="124" t="s">
        <v>710</v>
      </c>
      <c r="F4009" s="39" t="str">
        <f t="shared" si="1"/>
        <v>RSRedentora43965</v>
      </c>
      <c r="G4009" s="114">
        <v>0.344</v>
      </c>
    </row>
    <row r="4010">
      <c r="A4010" s="118" t="s">
        <v>4219</v>
      </c>
      <c r="B4010" s="119">
        <v>43965.0</v>
      </c>
      <c r="C4010" s="120">
        <v>0.343</v>
      </c>
      <c r="D4010" s="118" t="s">
        <v>160</v>
      </c>
      <c r="E4010" s="121" t="s">
        <v>710</v>
      </c>
      <c r="F4010" s="39" t="str">
        <f t="shared" si="1"/>
        <v>RSRestinga Sêca43965</v>
      </c>
      <c r="G4010" s="120">
        <v>0.343</v>
      </c>
    </row>
    <row r="4011">
      <c r="A4011" s="122" t="s">
        <v>4220</v>
      </c>
      <c r="B4011" s="123">
        <v>43965.0</v>
      </c>
      <c r="C4011" s="114">
        <v>0.468</v>
      </c>
      <c r="D4011" s="122" t="s">
        <v>160</v>
      </c>
      <c r="E4011" s="124" t="s">
        <v>710</v>
      </c>
      <c r="F4011" s="39" t="str">
        <f t="shared" si="1"/>
        <v>RSRio Grande43965</v>
      </c>
      <c r="G4011" s="114">
        <v>0.468</v>
      </c>
    </row>
    <row r="4012">
      <c r="A4012" s="118" t="s">
        <v>4221</v>
      </c>
      <c r="B4012" s="119">
        <v>43965.0</v>
      </c>
      <c r="C4012" s="120">
        <v>0.358</v>
      </c>
      <c r="D4012" s="118" t="s">
        <v>160</v>
      </c>
      <c r="E4012" s="121" t="s">
        <v>710</v>
      </c>
      <c r="F4012" s="39" t="str">
        <f t="shared" si="1"/>
        <v>RSRio Pardo43965</v>
      </c>
      <c r="G4012" s="120">
        <v>0.358</v>
      </c>
    </row>
    <row r="4013">
      <c r="A4013" s="122" t="s">
        <v>4222</v>
      </c>
      <c r="B4013" s="123">
        <v>43965.0</v>
      </c>
      <c r="C4013" s="114">
        <v>0.305</v>
      </c>
      <c r="D4013" s="122" t="s">
        <v>160</v>
      </c>
      <c r="E4013" s="124" t="s">
        <v>710</v>
      </c>
      <c r="F4013" s="39" t="str">
        <f t="shared" si="1"/>
        <v>RSRiozinho43965</v>
      </c>
      <c r="G4013" s="114">
        <v>0.305</v>
      </c>
    </row>
    <row r="4014">
      <c r="A4014" s="118" t="s">
        <v>4223</v>
      </c>
      <c r="B4014" s="119">
        <v>43965.0</v>
      </c>
      <c r="C4014" s="120">
        <v>0.363</v>
      </c>
      <c r="D4014" s="118" t="s">
        <v>160</v>
      </c>
      <c r="E4014" s="121" t="s">
        <v>710</v>
      </c>
      <c r="F4014" s="39" t="str">
        <f t="shared" si="1"/>
        <v>RSRoca Sales43965</v>
      </c>
      <c r="G4014" s="120">
        <v>0.363</v>
      </c>
    </row>
    <row r="4015">
      <c r="A4015" s="122" t="s">
        <v>4224</v>
      </c>
      <c r="B4015" s="123">
        <v>43965.0</v>
      </c>
      <c r="C4015" s="114">
        <v>0.395</v>
      </c>
      <c r="D4015" s="122" t="s">
        <v>160</v>
      </c>
      <c r="E4015" s="124" t="s">
        <v>710</v>
      </c>
      <c r="F4015" s="39" t="str">
        <f t="shared" si="1"/>
        <v>RSRodeio Bonito43965</v>
      </c>
      <c r="G4015" s="114">
        <v>0.395</v>
      </c>
    </row>
    <row r="4016">
      <c r="A4016" s="118" t="s">
        <v>4225</v>
      </c>
      <c r="B4016" s="119">
        <v>43965.0</v>
      </c>
      <c r="C4016" s="120">
        <v>0.343</v>
      </c>
      <c r="D4016" s="118" t="s">
        <v>160</v>
      </c>
      <c r="E4016" s="121" t="s">
        <v>710</v>
      </c>
      <c r="F4016" s="39" t="str">
        <f t="shared" si="1"/>
        <v>RSRolante43965</v>
      </c>
      <c r="G4016" s="120">
        <v>0.343</v>
      </c>
    </row>
    <row r="4017">
      <c r="A4017" s="122" t="s">
        <v>4226</v>
      </c>
      <c r="B4017" s="123">
        <v>43965.0</v>
      </c>
      <c r="C4017" s="114">
        <v>0.426</v>
      </c>
      <c r="D4017" s="122" t="s">
        <v>160</v>
      </c>
      <c r="E4017" s="124" t="s">
        <v>710</v>
      </c>
      <c r="F4017" s="39" t="str">
        <f t="shared" si="1"/>
        <v>RSRonda Alta43965</v>
      </c>
      <c r="G4017" s="114">
        <v>0.426</v>
      </c>
    </row>
    <row r="4018">
      <c r="A4018" s="118" t="s">
        <v>4227</v>
      </c>
      <c r="B4018" s="119">
        <v>43965.0</v>
      </c>
      <c r="C4018" s="120">
        <v>0.393</v>
      </c>
      <c r="D4018" s="118" t="s">
        <v>160</v>
      </c>
      <c r="E4018" s="121" t="s">
        <v>710</v>
      </c>
      <c r="F4018" s="39" t="str">
        <f t="shared" si="1"/>
        <v>RSRondinha43965</v>
      </c>
      <c r="G4018" s="120">
        <v>0.393</v>
      </c>
    </row>
    <row r="4019">
      <c r="A4019" s="122" t="s">
        <v>4228</v>
      </c>
      <c r="B4019" s="123">
        <v>43965.0</v>
      </c>
      <c r="C4019" s="114">
        <v>0.39</v>
      </c>
      <c r="D4019" s="122" t="s">
        <v>160</v>
      </c>
      <c r="E4019" s="124" t="s">
        <v>710</v>
      </c>
      <c r="F4019" s="39" t="str">
        <f t="shared" si="1"/>
        <v>RSRoque Gonzales43965</v>
      </c>
      <c r="G4019" s="114">
        <v>0.39</v>
      </c>
    </row>
    <row r="4020">
      <c r="A4020" s="118" t="s">
        <v>4229</v>
      </c>
      <c r="B4020" s="119">
        <v>43965.0</v>
      </c>
      <c r="C4020" s="120">
        <v>0.37</v>
      </c>
      <c r="D4020" s="118" t="s">
        <v>160</v>
      </c>
      <c r="E4020" s="121" t="s">
        <v>710</v>
      </c>
      <c r="F4020" s="39" t="str">
        <f t="shared" si="1"/>
        <v>RSRosário do Sul43965</v>
      </c>
      <c r="G4020" s="120">
        <v>0.37</v>
      </c>
    </row>
    <row r="4021">
      <c r="A4021" s="122" t="s">
        <v>4230</v>
      </c>
      <c r="B4021" s="123">
        <v>43965.0</v>
      </c>
      <c r="C4021" s="114">
        <v>0.398</v>
      </c>
      <c r="D4021" s="122" t="s">
        <v>160</v>
      </c>
      <c r="E4021" s="124" t="s">
        <v>710</v>
      </c>
      <c r="F4021" s="39" t="str">
        <f t="shared" si="1"/>
        <v>RSSalto do Jacuí43965</v>
      </c>
      <c r="G4021" s="114">
        <v>0.398</v>
      </c>
    </row>
    <row r="4022">
      <c r="A4022" s="118" t="s">
        <v>4231</v>
      </c>
      <c r="B4022" s="119">
        <v>43965.0</v>
      </c>
      <c r="C4022" s="120">
        <v>0.411</v>
      </c>
      <c r="D4022" s="118" t="s">
        <v>160</v>
      </c>
      <c r="E4022" s="121" t="s">
        <v>710</v>
      </c>
      <c r="F4022" s="39" t="str">
        <f t="shared" si="1"/>
        <v>RSSalvador do Sul43965</v>
      </c>
      <c r="G4022" s="120">
        <v>0.411</v>
      </c>
    </row>
    <row r="4023">
      <c r="A4023" s="122" t="s">
        <v>4232</v>
      </c>
      <c r="B4023" s="123">
        <v>43965.0</v>
      </c>
      <c r="C4023" s="114">
        <v>0.282</v>
      </c>
      <c r="D4023" s="122" t="s">
        <v>160</v>
      </c>
      <c r="E4023" s="124" t="s">
        <v>710</v>
      </c>
      <c r="F4023" s="39" t="str">
        <f t="shared" si="1"/>
        <v>RSSananduva43965</v>
      </c>
      <c r="G4023" s="114">
        <v>0.282</v>
      </c>
    </row>
    <row r="4024">
      <c r="A4024" s="118" t="s">
        <v>4233</v>
      </c>
      <c r="B4024" s="119">
        <v>43965.0</v>
      </c>
      <c r="C4024" s="120">
        <v>0.353</v>
      </c>
      <c r="D4024" s="118" t="s">
        <v>160</v>
      </c>
      <c r="E4024" s="121" t="s">
        <v>710</v>
      </c>
      <c r="F4024" s="39" t="str">
        <f t="shared" si="1"/>
        <v>RSSanta Bárbara do Sul43965</v>
      </c>
      <c r="G4024" s="120">
        <v>0.353</v>
      </c>
    </row>
    <row r="4025">
      <c r="A4025" s="122" t="s">
        <v>4234</v>
      </c>
      <c r="B4025" s="123">
        <v>43965.0</v>
      </c>
      <c r="C4025" s="114">
        <v>0.307</v>
      </c>
      <c r="D4025" s="122" t="s">
        <v>160</v>
      </c>
      <c r="E4025" s="124" t="s">
        <v>710</v>
      </c>
      <c r="F4025" s="39" t="str">
        <f t="shared" si="1"/>
        <v>RSSanta Clara do Sul43965</v>
      </c>
      <c r="G4025" s="114">
        <v>0.307</v>
      </c>
    </row>
    <row r="4026">
      <c r="A4026" s="118" t="s">
        <v>4235</v>
      </c>
      <c r="B4026" s="119">
        <v>43965.0</v>
      </c>
      <c r="C4026" s="120">
        <v>0.38</v>
      </c>
      <c r="D4026" s="118" t="s">
        <v>160</v>
      </c>
      <c r="E4026" s="121" t="s">
        <v>710</v>
      </c>
      <c r="F4026" s="39" t="str">
        <f t="shared" si="1"/>
        <v>RSSanta Cruz do Sul43965</v>
      </c>
      <c r="G4026" s="120">
        <v>0.38</v>
      </c>
    </row>
    <row r="4027">
      <c r="A4027" s="122" t="s">
        <v>3926</v>
      </c>
      <c r="B4027" s="123">
        <v>43965.0</v>
      </c>
      <c r="C4027" s="114">
        <v>0.396</v>
      </c>
      <c r="D4027" s="122" t="s">
        <v>160</v>
      </c>
      <c r="E4027" s="124" t="s">
        <v>710</v>
      </c>
      <c r="F4027" s="39" t="str">
        <f t="shared" si="1"/>
        <v>RSSanta Maria43965</v>
      </c>
      <c r="G4027" s="114">
        <v>0.396</v>
      </c>
    </row>
    <row r="4028">
      <c r="A4028" s="118" t="s">
        <v>4236</v>
      </c>
      <c r="B4028" s="119">
        <v>43965.0</v>
      </c>
      <c r="C4028" s="120">
        <v>0.413</v>
      </c>
      <c r="D4028" s="118" t="s">
        <v>160</v>
      </c>
      <c r="E4028" s="121" t="s">
        <v>710</v>
      </c>
      <c r="F4028" s="39" t="str">
        <f t="shared" si="1"/>
        <v>RSSanta Maria do Herval43965</v>
      </c>
      <c r="G4028" s="120">
        <v>0.413</v>
      </c>
    </row>
    <row r="4029">
      <c r="A4029" s="122" t="s">
        <v>4237</v>
      </c>
      <c r="B4029" s="123">
        <v>43965.0</v>
      </c>
      <c r="C4029" s="114">
        <v>0.363</v>
      </c>
      <c r="D4029" s="122" t="s">
        <v>160</v>
      </c>
      <c r="E4029" s="124" t="s">
        <v>710</v>
      </c>
      <c r="F4029" s="39" t="str">
        <f t="shared" si="1"/>
        <v>RSSanta Rosa43965</v>
      </c>
      <c r="G4029" s="114">
        <v>0.363</v>
      </c>
    </row>
    <row r="4030">
      <c r="A4030" s="118" t="s">
        <v>4238</v>
      </c>
      <c r="B4030" s="119">
        <v>43965.0</v>
      </c>
      <c r="C4030" s="120">
        <v>0.344</v>
      </c>
      <c r="D4030" s="118" t="s">
        <v>160</v>
      </c>
      <c r="E4030" s="121" t="s">
        <v>710</v>
      </c>
      <c r="F4030" s="39" t="str">
        <f t="shared" si="1"/>
        <v>RSSanta Vitória do Palmar43965</v>
      </c>
      <c r="G4030" s="120">
        <v>0.344</v>
      </c>
    </row>
    <row r="4031">
      <c r="A4031" s="122" t="s">
        <v>4239</v>
      </c>
      <c r="B4031" s="123">
        <v>43965.0</v>
      </c>
      <c r="C4031" s="114">
        <v>0.419</v>
      </c>
      <c r="D4031" s="122" t="s">
        <v>160</v>
      </c>
      <c r="E4031" s="124" t="s">
        <v>710</v>
      </c>
      <c r="F4031" s="39" t="str">
        <f t="shared" si="1"/>
        <v>RSSantana da Boa Vista43965</v>
      </c>
      <c r="G4031" s="114">
        <v>0.419</v>
      </c>
    </row>
    <row r="4032">
      <c r="A4032" s="118" t="s">
        <v>4240</v>
      </c>
      <c r="B4032" s="119">
        <v>43965.0</v>
      </c>
      <c r="C4032" s="120">
        <v>0.404</v>
      </c>
      <c r="D4032" s="118" t="s">
        <v>160</v>
      </c>
      <c r="E4032" s="121" t="s">
        <v>710</v>
      </c>
      <c r="F4032" s="39" t="str">
        <f t="shared" si="1"/>
        <v>RSSantana do Livramento43965</v>
      </c>
      <c r="G4032" s="120">
        <v>0.404</v>
      </c>
    </row>
    <row r="4033">
      <c r="A4033" s="122" t="s">
        <v>4241</v>
      </c>
      <c r="B4033" s="123">
        <v>43965.0</v>
      </c>
      <c r="C4033" s="114">
        <v>0.359</v>
      </c>
      <c r="D4033" s="122" t="s">
        <v>160</v>
      </c>
      <c r="E4033" s="124" t="s">
        <v>710</v>
      </c>
      <c r="F4033" s="39" t="str">
        <f t="shared" si="1"/>
        <v>RSSantiago43965</v>
      </c>
      <c r="G4033" s="114">
        <v>0.359</v>
      </c>
    </row>
    <row r="4034">
      <c r="A4034" s="118" t="s">
        <v>4242</v>
      </c>
      <c r="B4034" s="119">
        <v>43965.0</v>
      </c>
      <c r="C4034" s="120">
        <v>0.406</v>
      </c>
      <c r="D4034" s="118" t="s">
        <v>160</v>
      </c>
      <c r="E4034" s="121" t="s">
        <v>710</v>
      </c>
      <c r="F4034" s="39" t="str">
        <f t="shared" si="1"/>
        <v>RSSanto Ângelo43965</v>
      </c>
      <c r="G4034" s="120">
        <v>0.406</v>
      </c>
    </row>
    <row r="4035">
      <c r="A4035" s="122" t="s">
        <v>4243</v>
      </c>
      <c r="B4035" s="123">
        <v>43965.0</v>
      </c>
      <c r="C4035" s="114">
        <v>0.369</v>
      </c>
      <c r="D4035" s="122" t="s">
        <v>160</v>
      </c>
      <c r="E4035" s="124" t="s">
        <v>710</v>
      </c>
      <c r="F4035" s="39" t="str">
        <f t="shared" si="1"/>
        <v>RSSanto Antônio da Patrulha43965</v>
      </c>
      <c r="G4035" s="114">
        <v>0.369</v>
      </c>
    </row>
    <row r="4036">
      <c r="A4036" s="118" t="s">
        <v>4244</v>
      </c>
      <c r="B4036" s="119">
        <v>43965.0</v>
      </c>
      <c r="C4036" s="120">
        <v>0.4</v>
      </c>
      <c r="D4036" s="118" t="s">
        <v>160</v>
      </c>
      <c r="E4036" s="121" t="s">
        <v>710</v>
      </c>
      <c r="F4036" s="39" t="str">
        <f t="shared" si="1"/>
        <v>RSSanto Antônio das Missões43965</v>
      </c>
      <c r="G4036" s="120">
        <v>0.4</v>
      </c>
    </row>
    <row r="4037">
      <c r="A4037" s="122" t="s">
        <v>4245</v>
      </c>
      <c r="B4037" s="123">
        <v>43965.0</v>
      </c>
      <c r="C4037" s="114">
        <v>0.321</v>
      </c>
      <c r="D4037" s="122" t="s">
        <v>160</v>
      </c>
      <c r="E4037" s="124" t="s">
        <v>710</v>
      </c>
      <c r="F4037" s="39" t="str">
        <f t="shared" si="1"/>
        <v>RSSanto Augusto43965</v>
      </c>
      <c r="G4037" s="114">
        <v>0.321</v>
      </c>
    </row>
    <row r="4038">
      <c r="A4038" s="118" t="s">
        <v>4246</v>
      </c>
      <c r="B4038" s="119">
        <v>43965.0</v>
      </c>
      <c r="C4038" s="120">
        <v>0.388</v>
      </c>
      <c r="D4038" s="118" t="s">
        <v>160</v>
      </c>
      <c r="E4038" s="121" t="s">
        <v>710</v>
      </c>
      <c r="F4038" s="39" t="str">
        <f t="shared" si="1"/>
        <v>RSSanto Cristo43965</v>
      </c>
      <c r="G4038" s="120">
        <v>0.388</v>
      </c>
    </row>
    <row r="4039">
      <c r="A4039" s="122" t="s">
        <v>4247</v>
      </c>
      <c r="B4039" s="123">
        <v>43965.0</v>
      </c>
      <c r="C4039" s="114">
        <v>0.393</v>
      </c>
      <c r="D4039" s="122" t="s">
        <v>160</v>
      </c>
      <c r="E4039" s="124" t="s">
        <v>710</v>
      </c>
      <c r="F4039" s="39" t="str">
        <f t="shared" si="1"/>
        <v>RSSão Borja43965</v>
      </c>
      <c r="G4039" s="114">
        <v>0.393</v>
      </c>
    </row>
    <row r="4040">
      <c r="A4040" s="118" t="s">
        <v>4248</v>
      </c>
      <c r="B4040" s="119">
        <v>43965.0</v>
      </c>
      <c r="C4040" s="120">
        <v>0.407</v>
      </c>
      <c r="D4040" s="118" t="s">
        <v>160</v>
      </c>
      <c r="E4040" s="121" t="s">
        <v>710</v>
      </c>
      <c r="F4040" s="39" t="str">
        <f t="shared" si="1"/>
        <v>RSSão Domingos do Sul43965</v>
      </c>
      <c r="G4040" s="120">
        <v>0.407</v>
      </c>
    </row>
    <row r="4041">
      <c r="A4041" s="122" t="s">
        <v>4249</v>
      </c>
      <c r="B4041" s="123">
        <v>43965.0</v>
      </c>
      <c r="C4041" s="114">
        <v>0.364</v>
      </c>
      <c r="D4041" s="122" t="s">
        <v>160</v>
      </c>
      <c r="E4041" s="124" t="s">
        <v>710</v>
      </c>
      <c r="F4041" s="39" t="str">
        <f t="shared" si="1"/>
        <v>RSSão Francisco de Assis43965</v>
      </c>
      <c r="G4041" s="114">
        <v>0.364</v>
      </c>
    </row>
    <row r="4042">
      <c r="A4042" s="118" t="s">
        <v>2430</v>
      </c>
      <c r="B4042" s="119">
        <v>43965.0</v>
      </c>
      <c r="C4042" s="120">
        <v>0.407</v>
      </c>
      <c r="D4042" s="118" t="s">
        <v>160</v>
      </c>
      <c r="E4042" s="121" t="s">
        <v>710</v>
      </c>
      <c r="F4042" s="39" t="str">
        <f t="shared" si="1"/>
        <v>RSSão Francisco de Paula43965</v>
      </c>
      <c r="G4042" s="120">
        <v>0.407</v>
      </c>
    </row>
    <row r="4043">
      <c r="A4043" s="122" t="s">
        <v>691</v>
      </c>
      <c r="B4043" s="123">
        <v>43965.0</v>
      </c>
      <c r="C4043" s="114">
        <v>0.359</v>
      </c>
      <c r="D4043" s="122" t="s">
        <v>160</v>
      </c>
      <c r="E4043" s="124" t="s">
        <v>710</v>
      </c>
      <c r="F4043" s="39" t="str">
        <f t="shared" si="1"/>
        <v>RSSão Gabriel43965</v>
      </c>
      <c r="G4043" s="114">
        <v>0.359</v>
      </c>
    </row>
    <row r="4044">
      <c r="A4044" s="118" t="s">
        <v>4250</v>
      </c>
      <c r="B4044" s="119">
        <v>43965.0</v>
      </c>
      <c r="C4044" s="120">
        <v>0.395</v>
      </c>
      <c r="D4044" s="118" t="s">
        <v>160</v>
      </c>
      <c r="E4044" s="121" t="s">
        <v>710</v>
      </c>
      <c r="F4044" s="39" t="str">
        <f t="shared" si="1"/>
        <v>RSSão Jerônimo43965</v>
      </c>
      <c r="G4044" s="120">
        <v>0.395</v>
      </c>
    </row>
    <row r="4045">
      <c r="A4045" s="122" t="s">
        <v>4251</v>
      </c>
      <c r="B4045" s="123">
        <v>43965.0</v>
      </c>
      <c r="C4045" s="114">
        <v>0.321</v>
      </c>
      <c r="D4045" s="122" t="s">
        <v>160</v>
      </c>
      <c r="E4045" s="124" t="s">
        <v>710</v>
      </c>
      <c r="F4045" s="39" t="str">
        <f t="shared" si="1"/>
        <v>RSSão João do Polêsine43965</v>
      </c>
      <c r="G4045" s="114">
        <v>0.321</v>
      </c>
    </row>
    <row r="4046">
      <c r="A4046" s="118" t="s">
        <v>4252</v>
      </c>
      <c r="B4046" s="119">
        <v>43965.0</v>
      </c>
      <c r="C4046" s="120">
        <v>0.222</v>
      </c>
      <c r="D4046" s="118" t="s">
        <v>160</v>
      </c>
      <c r="E4046" s="121" t="s">
        <v>710</v>
      </c>
      <c r="F4046" s="39" t="str">
        <f t="shared" si="1"/>
        <v>RSSão José do Hortêncio43965</v>
      </c>
      <c r="G4046" s="120">
        <v>0.222</v>
      </c>
    </row>
    <row r="4047">
      <c r="A4047" s="122" t="s">
        <v>4253</v>
      </c>
      <c r="B4047" s="123">
        <v>43965.0</v>
      </c>
      <c r="C4047" s="114">
        <v>0.425</v>
      </c>
      <c r="D4047" s="122" t="s">
        <v>160</v>
      </c>
      <c r="E4047" s="124" t="s">
        <v>710</v>
      </c>
      <c r="F4047" s="39" t="str">
        <f t="shared" si="1"/>
        <v>RSSão José do Norte43965</v>
      </c>
      <c r="G4047" s="114">
        <v>0.425</v>
      </c>
    </row>
    <row r="4048">
      <c r="A4048" s="118" t="s">
        <v>4254</v>
      </c>
      <c r="B4048" s="119">
        <v>43965.0</v>
      </c>
      <c r="C4048" s="120">
        <v>0.354</v>
      </c>
      <c r="D4048" s="118" t="s">
        <v>160</v>
      </c>
      <c r="E4048" s="121" t="s">
        <v>710</v>
      </c>
      <c r="F4048" s="39" t="str">
        <f t="shared" si="1"/>
        <v>RSSão José do Ouro43965</v>
      </c>
      <c r="G4048" s="120">
        <v>0.354</v>
      </c>
    </row>
    <row r="4049">
      <c r="A4049" s="122" t="s">
        <v>4255</v>
      </c>
      <c r="B4049" s="123">
        <v>43965.0</v>
      </c>
      <c r="C4049" s="114">
        <v>0.3</v>
      </c>
      <c r="D4049" s="122" t="s">
        <v>160</v>
      </c>
      <c r="E4049" s="124" t="s">
        <v>710</v>
      </c>
      <c r="F4049" s="39" t="str">
        <f t="shared" si="1"/>
        <v>RSSão José do Sul43965</v>
      </c>
      <c r="G4049" s="114">
        <v>0.3</v>
      </c>
    </row>
    <row r="4050">
      <c r="A4050" s="118" t="s">
        <v>4256</v>
      </c>
      <c r="B4050" s="119">
        <v>43965.0</v>
      </c>
      <c r="C4050" s="120">
        <v>0.569</v>
      </c>
      <c r="D4050" s="118" t="s">
        <v>160</v>
      </c>
      <c r="E4050" s="121" t="s">
        <v>710</v>
      </c>
      <c r="F4050" s="39" t="str">
        <f t="shared" si="1"/>
        <v>RSSão José dos Ausentes43965</v>
      </c>
      <c r="G4050" s="120">
        <v>0.569</v>
      </c>
    </row>
    <row r="4051">
      <c r="A4051" s="122" t="s">
        <v>4257</v>
      </c>
      <c r="B4051" s="123">
        <v>43965.0</v>
      </c>
      <c r="C4051" s="114">
        <v>0.395</v>
      </c>
      <c r="D4051" s="122" t="s">
        <v>160</v>
      </c>
      <c r="E4051" s="124" t="s">
        <v>710</v>
      </c>
      <c r="F4051" s="39" t="str">
        <f t="shared" si="1"/>
        <v>RSSão Leopoldo43965</v>
      </c>
      <c r="G4051" s="114">
        <v>0.395</v>
      </c>
    </row>
    <row r="4052">
      <c r="A4052" s="118" t="s">
        <v>4258</v>
      </c>
      <c r="B4052" s="119">
        <v>43965.0</v>
      </c>
      <c r="C4052" s="120">
        <v>0.434</v>
      </c>
      <c r="D4052" s="118" t="s">
        <v>160</v>
      </c>
      <c r="E4052" s="121" t="s">
        <v>710</v>
      </c>
      <c r="F4052" s="39" t="str">
        <f t="shared" si="1"/>
        <v>RSSão Lourenço do Sul43965</v>
      </c>
      <c r="G4052" s="120">
        <v>0.434</v>
      </c>
    </row>
    <row r="4053">
      <c r="A4053" s="122" t="s">
        <v>4259</v>
      </c>
      <c r="B4053" s="123">
        <v>43965.0</v>
      </c>
      <c r="C4053" s="114">
        <v>0.354</v>
      </c>
      <c r="D4053" s="122" t="s">
        <v>160</v>
      </c>
      <c r="E4053" s="124" t="s">
        <v>710</v>
      </c>
      <c r="F4053" s="39" t="str">
        <f t="shared" si="1"/>
        <v>RSSão Luiz Gonzaga43965</v>
      </c>
      <c r="G4053" s="114">
        <v>0.354</v>
      </c>
    </row>
    <row r="4054">
      <c r="A4054" s="118" t="s">
        <v>4260</v>
      </c>
      <c r="B4054" s="119">
        <v>43965.0</v>
      </c>
      <c r="C4054" s="120">
        <v>0.413</v>
      </c>
      <c r="D4054" s="118" t="s">
        <v>160</v>
      </c>
      <c r="E4054" s="121" t="s">
        <v>710</v>
      </c>
      <c r="F4054" s="39" t="str">
        <f t="shared" si="1"/>
        <v>RSSão Marcos43965</v>
      </c>
      <c r="G4054" s="120">
        <v>0.413</v>
      </c>
    </row>
    <row r="4055">
      <c r="A4055" s="122" t="s">
        <v>4261</v>
      </c>
      <c r="B4055" s="123">
        <v>43965.0</v>
      </c>
      <c r="C4055" s="114">
        <v>0.298</v>
      </c>
      <c r="D4055" s="122" t="s">
        <v>160</v>
      </c>
      <c r="E4055" s="124" t="s">
        <v>710</v>
      </c>
      <c r="F4055" s="39" t="str">
        <f t="shared" si="1"/>
        <v>RSSão Martinho43965</v>
      </c>
      <c r="G4055" s="114">
        <v>0.298</v>
      </c>
    </row>
    <row r="4056">
      <c r="A4056" s="118" t="s">
        <v>4262</v>
      </c>
      <c r="B4056" s="119">
        <v>43965.0</v>
      </c>
      <c r="C4056" s="120">
        <v>0.455</v>
      </c>
      <c r="D4056" s="118" t="s">
        <v>160</v>
      </c>
      <c r="E4056" s="121" t="s">
        <v>710</v>
      </c>
      <c r="F4056" s="39" t="str">
        <f t="shared" si="1"/>
        <v>RSSão Martinho da Serra43965</v>
      </c>
      <c r="G4056" s="120">
        <v>0.455</v>
      </c>
    </row>
    <row r="4057">
      <c r="A4057" s="122" t="s">
        <v>4263</v>
      </c>
      <c r="B4057" s="123">
        <v>43965.0</v>
      </c>
      <c r="C4057" s="114">
        <v>0.318</v>
      </c>
      <c r="D4057" s="122" t="s">
        <v>160</v>
      </c>
      <c r="E4057" s="124" t="s">
        <v>710</v>
      </c>
      <c r="F4057" s="39" t="str">
        <f t="shared" si="1"/>
        <v>RSSão Miguel das Missões43965</v>
      </c>
      <c r="G4057" s="114">
        <v>0.318</v>
      </c>
    </row>
    <row r="4058">
      <c r="A4058" s="118" t="s">
        <v>4264</v>
      </c>
      <c r="B4058" s="119">
        <v>43965.0</v>
      </c>
      <c r="C4058" s="120">
        <v>0.362</v>
      </c>
      <c r="D4058" s="118" t="s">
        <v>160</v>
      </c>
      <c r="E4058" s="121" t="s">
        <v>710</v>
      </c>
      <c r="F4058" s="39" t="str">
        <f t="shared" si="1"/>
        <v>RSSão Nicolau43965</v>
      </c>
      <c r="G4058" s="120">
        <v>0.362</v>
      </c>
    </row>
    <row r="4059">
      <c r="A4059" s="122" t="s">
        <v>4265</v>
      </c>
      <c r="B4059" s="123">
        <v>43965.0</v>
      </c>
      <c r="C4059" s="114">
        <v>0.514</v>
      </c>
      <c r="D4059" s="122" t="s">
        <v>160</v>
      </c>
      <c r="E4059" s="124" t="s">
        <v>710</v>
      </c>
      <c r="F4059" s="39" t="str">
        <f t="shared" si="1"/>
        <v>RSSão Paulo das Missões43965</v>
      </c>
      <c r="G4059" s="114">
        <v>0.514</v>
      </c>
    </row>
    <row r="4060">
      <c r="A4060" s="118" t="s">
        <v>4266</v>
      </c>
      <c r="B4060" s="119">
        <v>43965.0</v>
      </c>
      <c r="C4060" s="120">
        <v>0.333</v>
      </c>
      <c r="D4060" s="118" t="s">
        <v>160</v>
      </c>
      <c r="E4060" s="121" t="s">
        <v>710</v>
      </c>
      <c r="F4060" s="39" t="str">
        <f t="shared" si="1"/>
        <v>RSSão Pedro da Serra43965</v>
      </c>
      <c r="G4060" s="120">
        <v>0.333</v>
      </c>
    </row>
    <row r="4061">
      <c r="A4061" s="122" t="s">
        <v>4267</v>
      </c>
      <c r="B4061" s="123">
        <v>43965.0</v>
      </c>
      <c r="C4061" s="114">
        <v>0.282</v>
      </c>
      <c r="D4061" s="122" t="s">
        <v>160</v>
      </c>
      <c r="E4061" s="124" t="s">
        <v>710</v>
      </c>
      <c r="F4061" s="39" t="str">
        <f t="shared" si="1"/>
        <v>RSSão Pedro do Butiá43965</v>
      </c>
      <c r="G4061" s="114">
        <v>0.282</v>
      </c>
    </row>
    <row r="4062">
      <c r="A4062" s="118" t="s">
        <v>4268</v>
      </c>
      <c r="B4062" s="119">
        <v>43965.0</v>
      </c>
      <c r="C4062" s="120">
        <v>0.349</v>
      </c>
      <c r="D4062" s="118" t="s">
        <v>160</v>
      </c>
      <c r="E4062" s="121" t="s">
        <v>710</v>
      </c>
      <c r="F4062" s="39" t="str">
        <f t="shared" si="1"/>
        <v>RSSão Pedro do Sul43965</v>
      </c>
      <c r="G4062" s="120">
        <v>0.349</v>
      </c>
    </row>
    <row r="4063">
      <c r="A4063" s="122" t="s">
        <v>4269</v>
      </c>
      <c r="B4063" s="123">
        <v>43965.0</v>
      </c>
      <c r="C4063" s="114">
        <v>0.384</v>
      </c>
      <c r="D4063" s="122" t="s">
        <v>160</v>
      </c>
      <c r="E4063" s="124" t="s">
        <v>710</v>
      </c>
      <c r="F4063" s="39" t="str">
        <f t="shared" si="1"/>
        <v>RSSão Sebastião do Caí43965</v>
      </c>
      <c r="G4063" s="114">
        <v>0.384</v>
      </c>
    </row>
    <row r="4064">
      <c r="A4064" s="118" t="s">
        <v>4270</v>
      </c>
      <c r="B4064" s="119">
        <v>43965.0</v>
      </c>
      <c r="C4064" s="120">
        <v>0.328</v>
      </c>
      <c r="D4064" s="118" t="s">
        <v>160</v>
      </c>
      <c r="E4064" s="121" t="s">
        <v>710</v>
      </c>
      <c r="F4064" s="39" t="str">
        <f t="shared" si="1"/>
        <v>RSSão Sepé43965</v>
      </c>
      <c r="G4064" s="120">
        <v>0.328</v>
      </c>
    </row>
    <row r="4065">
      <c r="A4065" s="122" t="s">
        <v>4271</v>
      </c>
      <c r="B4065" s="123">
        <v>43965.0</v>
      </c>
      <c r="C4065" s="114">
        <v>0.313</v>
      </c>
      <c r="D4065" s="122" t="s">
        <v>160</v>
      </c>
      <c r="E4065" s="124" t="s">
        <v>710</v>
      </c>
      <c r="F4065" s="39" t="str">
        <f t="shared" si="1"/>
        <v>RSSão Vendelino43965</v>
      </c>
      <c r="G4065" s="114">
        <v>0.313</v>
      </c>
    </row>
    <row r="4066">
      <c r="A4066" s="118" t="s">
        <v>4272</v>
      </c>
      <c r="B4066" s="119">
        <v>43965.0</v>
      </c>
      <c r="C4066" s="120">
        <v>0.388</v>
      </c>
      <c r="D4066" s="118" t="s">
        <v>160</v>
      </c>
      <c r="E4066" s="121" t="s">
        <v>710</v>
      </c>
      <c r="F4066" s="39" t="str">
        <f t="shared" si="1"/>
        <v>RSSão Vicente do Sul43965</v>
      </c>
      <c r="G4066" s="120">
        <v>0.388</v>
      </c>
    </row>
    <row r="4067">
      <c r="A4067" s="122" t="s">
        <v>4273</v>
      </c>
      <c r="B4067" s="123">
        <v>43965.0</v>
      </c>
      <c r="C4067" s="114">
        <v>0.35</v>
      </c>
      <c r="D4067" s="122" t="s">
        <v>160</v>
      </c>
      <c r="E4067" s="124" t="s">
        <v>710</v>
      </c>
      <c r="F4067" s="39" t="str">
        <f t="shared" si="1"/>
        <v>RSSapiranga43965</v>
      </c>
      <c r="G4067" s="114">
        <v>0.35</v>
      </c>
    </row>
    <row r="4068">
      <c r="A4068" s="118" t="s">
        <v>4274</v>
      </c>
      <c r="B4068" s="119">
        <v>43965.0</v>
      </c>
      <c r="C4068" s="120">
        <v>0.377</v>
      </c>
      <c r="D4068" s="118" t="s">
        <v>160</v>
      </c>
      <c r="E4068" s="121" t="s">
        <v>710</v>
      </c>
      <c r="F4068" s="39" t="str">
        <f t="shared" si="1"/>
        <v>RSSapucaia do Sul43965</v>
      </c>
      <c r="G4068" s="120">
        <v>0.377</v>
      </c>
    </row>
    <row r="4069">
      <c r="A4069" s="122" t="s">
        <v>3325</v>
      </c>
      <c r="B4069" s="123">
        <v>43965.0</v>
      </c>
      <c r="C4069" s="114">
        <v>0.356</v>
      </c>
      <c r="D4069" s="122" t="s">
        <v>160</v>
      </c>
      <c r="E4069" s="124" t="s">
        <v>710</v>
      </c>
      <c r="F4069" s="39" t="str">
        <f t="shared" si="1"/>
        <v>RSSarandi43965</v>
      </c>
      <c r="G4069" s="114">
        <v>0.356</v>
      </c>
    </row>
    <row r="4070">
      <c r="A4070" s="118" t="s">
        <v>4275</v>
      </c>
      <c r="B4070" s="119">
        <v>43965.0</v>
      </c>
      <c r="C4070" s="120">
        <v>0.364</v>
      </c>
      <c r="D4070" s="118" t="s">
        <v>160</v>
      </c>
      <c r="E4070" s="121" t="s">
        <v>710</v>
      </c>
      <c r="F4070" s="39" t="str">
        <f t="shared" si="1"/>
        <v>RSSeberi43965</v>
      </c>
      <c r="G4070" s="120">
        <v>0.364</v>
      </c>
    </row>
    <row r="4071">
      <c r="A4071" s="122" t="s">
        <v>4276</v>
      </c>
      <c r="B4071" s="123">
        <v>43965.0</v>
      </c>
      <c r="C4071" s="114">
        <v>0.5</v>
      </c>
      <c r="D4071" s="122" t="s">
        <v>160</v>
      </c>
      <c r="E4071" s="124" t="s">
        <v>710</v>
      </c>
      <c r="F4071" s="39" t="str">
        <f t="shared" si="1"/>
        <v>RSSede Nova43965</v>
      </c>
      <c r="G4071" s="114">
        <v>0.5</v>
      </c>
    </row>
    <row r="4072">
      <c r="A4072" s="118" t="s">
        <v>4277</v>
      </c>
      <c r="B4072" s="119">
        <v>43965.0</v>
      </c>
      <c r="C4072" s="120">
        <v>0.529</v>
      </c>
      <c r="D4072" s="118" t="s">
        <v>160</v>
      </c>
      <c r="E4072" s="121" t="s">
        <v>710</v>
      </c>
      <c r="F4072" s="39" t="str">
        <f t="shared" si="1"/>
        <v>RSSegredo43965</v>
      </c>
      <c r="G4072" s="120">
        <v>0.529</v>
      </c>
    </row>
    <row r="4073">
      <c r="A4073" s="122" t="s">
        <v>4278</v>
      </c>
      <c r="B4073" s="123">
        <v>43965.0</v>
      </c>
      <c r="C4073" s="114">
        <v>0.364</v>
      </c>
      <c r="D4073" s="122" t="s">
        <v>160</v>
      </c>
      <c r="E4073" s="124" t="s">
        <v>710</v>
      </c>
      <c r="F4073" s="39" t="str">
        <f t="shared" si="1"/>
        <v>RSSelbach43965</v>
      </c>
      <c r="G4073" s="114">
        <v>0.364</v>
      </c>
    </row>
    <row r="4074">
      <c r="A4074" s="118" t="s">
        <v>4280</v>
      </c>
      <c r="B4074" s="119">
        <v>43965.0</v>
      </c>
      <c r="C4074" s="120">
        <v>0.545</v>
      </c>
      <c r="D4074" s="118" t="s">
        <v>160</v>
      </c>
      <c r="E4074" s="121" t="s">
        <v>710</v>
      </c>
      <c r="F4074" s="39" t="str">
        <f t="shared" si="1"/>
        <v>RSSenador Salgado Filho43965</v>
      </c>
      <c r="G4074" s="120">
        <v>0.545</v>
      </c>
    </row>
    <row r="4075">
      <c r="A4075" s="122" t="s">
        <v>4281</v>
      </c>
      <c r="B4075" s="123">
        <v>43965.0</v>
      </c>
      <c r="C4075" s="114">
        <v>0.405</v>
      </c>
      <c r="D4075" s="122" t="s">
        <v>160</v>
      </c>
      <c r="E4075" s="124" t="s">
        <v>710</v>
      </c>
      <c r="F4075" s="39" t="str">
        <f t="shared" si="1"/>
        <v>RSSentinela do Sul43965</v>
      </c>
      <c r="G4075" s="114">
        <v>0.405</v>
      </c>
    </row>
    <row r="4076">
      <c r="A4076" s="118" t="s">
        <v>4282</v>
      </c>
      <c r="B4076" s="119">
        <v>43965.0</v>
      </c>
      <c r="C4076" s="120">
        <v>0.332</v>
      </c>
      <c r="D4076" s="118" t="s">
        <v>160</v>
      </c>
      <c r="E4076" s="121" t="s">
        <v>710</v>
      </c>
      <c r="F4076" s="39" t="str">
        <f t="shared" si="1"/>
        <v>RSSerafina Corrêa43965</v>
      </c>
      <c r="G4076" s="120">
        <v>0.332</v>
      </c>
    </row>
    <row r="4077">
      <c r="A4077" s="122" t="s">
        <v>4283</v>
      </c>
      <c r="B4077" s="123">
        <v>43965.0</v>
      </c>
      <c r="C4077" s="114">
        <v>0.571</v>
      </c>
      <c r="D4077" s="122" t="s">
        <v>160</v>
      </c>
      <c r="E4077" s="124" t="s">
        <v>710</v>
      </c>
      <c r="F4077" s="39" t="str">
        <f t="shared" si="1"/>
        <v>RSSertão43965</v>
      </c>
      <c r="G4077" s="114">
        <v>0.571</v>
      </c>
    </row>
    <row r="4078">
      <c r="A4078" s="118" t="s">
        <v>4284</v>
      </c>
      <c r="B4078" s="119">
        <v>43965.0</v>
      </c>
      <c r="C4078" s="120">
        <v>0.392</v>
      </c>
      <c r="D4078" s="118" t="s">
        <v>160</v>
      </c>
      <c r="E4078" s="121" t="s">
        <v>710</v>
      </c>
      <c r="F4078" s="39" t="str">
        <f t="shared" si="1"/>
        <v>RSSertão Santana43965</v>
      </c>
      <c r="G4078" s="120">
        <v>0.392</v>
      </c>
    </row>
    <row r="4079">
      <c r="A4079" s="122" t="s">
        <v>4285</v>
      </c>
      <c r="B4079" s="123">
        <v>43965.0</v>
      </c>
      <c r="C4079" s="114">
        <v>0.545</v>
      </c>
      <c r="D4079" s="122" t="s">
        <v>160</v>
      </c>
      <c r="E4079" s="124" t="s">
        <v>710</v>
      </c>
      <c r="F4079" s="39" t="str">
        <f t="shared" si="1"/>
        <v>RSSilveira Martins43965</v>
      </c>
      <c r="G4079" s="114">
        <v>0.545</v>
      </c>
    </row>
    <row r="4080">
      <c r="A4080" s="118" t="s">
        <v>4286</v>
      </c>
      <c r="B4080" s="119">
        <v>43965.0</v>
      </c>
      <c r="C4080" s="120">
        <v>0.375</v>
      </c>
      <c r="D4080" s="118" t="s">
        <v>160</v>
      </c>
      <c r="E4080" s="121" t="s">
        <v>710</v>
      </c>
      <c r="F4080" s="39" t="str">
        <f t="shared" si="1"/>
        <v>RSSinimbu43965</v>
      </c>
      <c r="G4080" s="120">
        <v>0.375</v>
      </c>
    </row>
    <row r="4081">
      <c r="A4081" s="122" t="s">
        <v>719</v>
      </c>
      <c r="B4081" s="123">
        <v>43965.0</v>
      </c>
      <c r="C4081" s="114">
        <v>0.337</v>
      </c>
      <c r="D4081" s="122" t="s">
        <v>160</v>
      </c>
      <c r="E4081" s="124" t="s">
        <v>710</v>
      </c>
      <c r="F4081" s="39" t="str">
        <f t="shared" si="1"/>
        <v>RSSobradinho43965</v>
      </c>
      <c r="G4081" s="114">
        <v>0.337</v>
      </c>
    </row>
    <row r="4082">
      <c r="A4082" s="118" t="s">
        <v>2952</v>
      </c>
      <c r="B4082" s="119">
        <v>43965.0</v>
      </c>
      <c r="C4082" s="120">
        <v>0.356</v>
      </c>
      <c r="D4082" s="118" t="s">
        <v>160</v>
      </c>
      <c r="E4082" s="121" t="s">
        <v>710</v>
      </c>
      <c r="F4082" s="39" t="str">
        <f t="shared" si="1"/>
        <v>RSSoledade43965</v>
      </c>
      <c r="G4082" s="120">
        <v>0.356</v>
      </c>
    </row>
    <row r="4083">
      <c r="A4083" s="122" t="s">
        <v>4287</v>
      </c>
      <c r="B4083" s="123">
        <v>43965.0</v>
      </c>
      <c r="C4083" s="114">
        <v>0.442</v>
      </c>
      <c r="D4083" s="122" t="s">
        <v>160</v>
      </c>
      <c r="E4083" s="124" t="s">
        <v>710</v>
      </c>
      <c r="F4083" s="39" t="str">
        <f t="shared" si="1"/>
        <v>RSTabaí43965</v>
      </c>
      <c r="G4083" s="114">
        <v>0.442</v>
      </c>
    </row>
    <row r="4084">
      <c r="A4084" s="118" t="s">
        <v>3335</v>
      </c>
      <c r="B4084" s="119">
        <v>43965.0</v>
      </c>
      <c r="C4084" s="120">
        <v>0.344</v>
      </c>
      <c r="D4084" s="118" t="s">
        <v>160</v>
      </c>
      <c r="E4084" s="121" t="s">
        <v>710</v>
      </c>
      <c r="F4084" s="39" t="str">
        <f t="shared" si="1"/>
        <v>RSTapejara43965</v>
      </c>
      <c r="G4084" s="120">
        <v>0.344</v>
      </c>
    </row>
    <row r="4085">
      <c r="A4085" s="122" t="s">
        <v>4288</v>
      </c>
      <c r="B4085" s="123">
        <v>43965.0</v>
      </c>
      <c r="C4085" s="114">
        <v>0.387</v>
      </c>
      <c r="D4085" s="122" t="s">
        <v>160</v>
      </c>
      <c r="E4085" s="124" t="s">
        <v>710</v>
      </c>
      <c r="F4085" s="39" t="str">
        <f t="shared" si="1"/>
        <v>RSTapera43965</v>
      </c>
      <c r="G4085" s="114">
        <v>0.387</v>
      </c>
    </row>
    <row r="4086">
      <c r="A4086" s="118" t="s">
        <v>4289</v>
      </c>
      <c r="B4086" s="119">
        <v>43965.0</v>
      </c>
      <c r="C4086" s="120">
        <v>0.32</v>
      </c>
      <c r="D4086" s="118" t="s">
        <v>160</v>
      </c>
      <c r="E4086" s="121" t="s">
        <v>710</v>
      </c>
      <c r="F4086" s="39" t="str">
        <f t="shared" si="1"/>
        <v>RSTapes43965</v>
      </c>
      <c r="G4086" s="120">
        <v>0.32</v>
      </c>
    </row>
    <row r="4087">
      <c r="A4087" s="122" t="s">
        <v>4290</v>
      </c>
      <c r="B4087" s="123">
        <v>43965.0</v>
      </c>
      <c r="C4087" s="114">
        <v>0.392</v>
      </c>
      <c r="D4087" s="122" t="s">
        <v>160</v>
      </c>
      <c r="E4087" s="124" t="s">
        <v>710</v>
      </c>
      <c r="F4087" s="39" t="str">
        <f t="shared" si="1"/>
        <v>RSTaquara43965</v>
      </c>
      <c r="G4087" s="114">
        <v>0.392</v>
      </c>
    </row>
    <row r="4088">
      <c r="A4088" s="118" t="s">
        <v>4291</v>
      </c>
      <c r="B4088" s="119">
        <v>43965.0</v>
      </c>
      <c r="C4088" s="120">
        <v>0.371</v>
      </c>
      <c r="D4088" s="118" t="s">
        <v>160</v>
      </c>
      <c r="E4088" s="121" t="s">
        <v>710</v>
      </c>
      <c r="F4088" s="39" t="str">
        <f t="shared" si="1"/>
        <v>RSTaquari43965</v>
      </c>
      <c r="G4088" s="120">
        <v>0.371</v>
      </c>
    </row>
    <row r="4089">
      <c r="A4089" s="122" t="s">
        <v>2960</v>
      </c>
      <c r="B4089" s="123">
        <v>43965.0</v>
      </c>
      <c r="C4089" s="114">
        <v>0.389</v>
      </c>
      <c r="D4089" s="122" t="s">
        <v>160</v>
      </c>
      <c r="E4089" s="124" t="s">
        <v>710</v>
      </c>
      <c r="F4089" s="39" t="str">
        <f t="shared" si="1"/>
        <v>RSTavares43965</v>
      </c>
      <c r="G4089" s="114">
        <v>0.389</v>
      </c>
    </row>
    <row r="4090">
      <c r="A4090" s="118" t="s">
        <v>4292</v>
      </c>
      <c r="B4090" s="119">
        <v>43965.0</v>
      </c>
      <c r="C4090" s="120">
        <v>0.42</v>
      </c>
      <c r="D4090" s="118" t="s">
        <v>160</v>
      </c>
      <c r="E4090" s="121" t="s">
        <v>710</v>
      </c>
      <c r="F4090" s="39" t="str">
        <f t="shared" si="1"/>
        <v>RSTenente Portela43965</v>
      </c>
      <c r="G4090" s="120">
        <v>0.42</v>
      </c>
    </row>
    <row r="4091">
      <c r="A4091" s="122" t="s">
        <v>4293</v>
      </c>
      <c r="B4091" s="123">
        <v>43965.0</v>
      </c>
      <c r="C4091" s="114">
        <v>0.389</v>
      </c>
      <c r="D4091" s="122" t="s">
        <v>160</v>
      </c>
      <c r="E4091" s="124" t="s">
        <v>710</v>
      </c>
      <c r="F4091" s="39" t="str">
        <f t="shared" si="1"/>
        <v>RSTerra de Areia43965</v>
      </c>
      <c r="G4091" s="114">
        <v>0.389</v>
      </c>
    </row>
    <row r="4092">
      <c r="A4092" s="118" t="s">
        <v>4294</v>
      </c>
      <c r="B4092" s="119">
        <v>43965.0</v>
      </c>
      <c r="C4092" s="120">
        <v>0.365</v>
      </c>
      <c r="D4092" s="118" t="s">
        <v>160</v>
      </c>
      <c r="E4092" s="121" t="s">
        <v>710</v>
      </c>
      <c r="F4092" s="39" t="str">
        <f t="shared" si="1"/>
        <v>RSTeutônia43965</v>
      </c>
      <c r="G4092" s="120">
        <v>0.365</v>
      </c>
    </row>
    <row r="4093">
      <c r="A4093" s="122" t="s">
        <v>4295</v>
      </c>
      <c r="B4093" s="123">
        <v>43965.0</v>
      </c>
      <c r="C4093" s="114">
        <v>0.667</v>
      </c>
      <c r="D4093" s="122" t="s">
        <v>160</v>
      </c>
      <c r="E4093" s="124" t="s">
        <v>710</v>
      </c>
      <c r="F4093" s="39" t="str">
        <f t="shared" si="1"/>
        <v>RSTiradentes do Sul43965</v>
      </c>
      <c r="G4093" s="114">
        <v>0.667</v>
      </c>
    </row>
    <row r="4094">
      <c r="A4094" s="118" t="s">
        <v>4296</v>
      </c>
      <c r="B4094" s="119">
        <v>43965.0</v>
      </c>
      <c r="C4094" s="120">
        <v>0.405</v>
      </c>
      <c r="D4094" s="118" t="s">
        <v>160</v>
      </c>
      <c r="E4094" s="121" t="s">
        <v>710</v>
      </c>
      <c r="F4094" s="39" t="str">
        <f t="shared" si="1"/>
        <v>RSTorres43965</v>
      </c>
      <c r="G4094" s="120">
        <v>0.405</v>
      </c>
    </row>
    <row r="4095">
      <c r="A4095" s="122" t="s">
        <v>4297</v>
      </c>
      <c r="B4095" s="123">
        <v>43965.0</v>
      </c>
      <c r="C4095" s="114">
        <v>0.408</v>
      </c>
      <c r="D4095" s="122" t="s">
        <v>160</v>
      </c>
      <c r="E4095" s="124" t="s">
        <v>710</v>
      </c>
      <c r="F4095" s="39" t="str">
        <f t="shared" si="1"/>
        <v>RSTramandaí43965</v>
      </c>
      <c r="G4095" s="114">
        <v>0.408</v>
      </c>
    </row>
    <row r="4096">
      <c r="A4096" s="118" t="s">
        <v>4298</v>
      </c>
      <c r="B4096" s="119">
        <v>43965.0</v>
      </c>
      <c r="C4096" s="120">
        <v>0.354</v>
      </c>
      <c r="D4096" s="118" t="s">
        <v>160</v>
      </c>
      <c r="E4096" s="121" t="s">
        <v>710</v>
      </c>
      <c r="F4096" s="39" t="str">
        <f t="shared" si="1"/>
        <v>RSTrês Cachoeiras43965</v>
      </c>
      <c r="G4096" s="120">
        <v>0.354</v>
      </c>
    </row>
    <row r="4097">
      <c r="A4097" s="122" t="s">
        <v>4299</v>
      </c>
      <c r="B4097" s="123">
        <v>43965.0</v>
      </c>
      <c r="C4097" s="114">
        <v>0.331</v>
      </c>
      <c r="D4097" s="122" t="s">
        <v>160</v>
      </c>
      <c r="E4097" s="124" t="s">
        <v>710</v>
      </c>
      <c r="F4097" s="39" t="str">
        <f t="shared" si="1"/>
        <v>RSTrês Coroas43965</v>
      </c>
      <c r="G4097" s="114">
        <v>0.331</v>
      </c>
    </row>
    <row r="4098">
      <c r="A4098" s="118" t="s">
        <v>4300</v>
      </c>
      <c r="B4098" s="119">
        <v>43965.0</v>
      </c>
      <c r="C4098" s="120">
        <v>0.387</v>
      </c>
      <c r="D4098" s="118" t="s">
        <v>160</v>
      </c>
      <c r="E4098" s="121" t="s">
        <v>710</v>
      </c>
      <c r="F4098" s="39" t="str">
        <f t="shared" si="1"/>
        <v>RSTrês de Maio43965</v>
      </c>
      <c r="G4098" s="120">
        <v>0.387</v>
      </c>
    </row>
    <row r="4099">
      <c r="A4099" s="122" t="s">
        <v>4301</v>
      </c>
      <c r="B4099" s="123">
        <v>43965.0</v>
      </c>
      <c r="C4099" s="114">
        <v>0.263</v>
      </c>
      <c r="D4099" s="122" t="s">
        <v>160</v>
      </c>
      <c r="E4099" s="124" t="s">
        <v>710</v>
      </c>
      <c r="F4099" s="39" t="str">
        <f t="shared" si="1"/>
        <v>RSTrês Forquilhas43965</v>
      </c>
      <c r="G4099" s="114">
        <v>0.263</v>
      </c>
    </row>
    <row r="4100">
      <c r="A4100" s="118" t="s">
        <v>4302</v>
      </c>
      <c r="B4100" s="119">
        <v>43965.0</v>
      </c>
      <c r="C4100" s="120">
        <v>0.375</v>
      </c>
      <c r="D4100" s="118" t="s">
        <v>160</v>
      </c>
      <c r="E4100" s="121" t="s">
        <v>710</v>
      </c>
      <c r="F4100" s="39" t="str">
        <f t="shared" si="1"/>
        <v>RSTrês Palmeiras43965</v>
      </c>
      <c r="G4100" s="120">
        <v>0.375</v>
      </c>
    </row>
    <row r="4101">
      <c r="A4101" s="122" t="s">
        <v>4303</v>
      </c>
      <c r="B4101" s="123">
        <v>43965.0</v>
      </c>
      <c r="C4101" s="114">
        <v>0.409</v>
      </c>
      <c r="D4101" s="122" t="s">
        <v>160</v>
      </c>
      <c r="E4101" s="124" t="s">
        <v>710</v>
      </c>
      <c r="F4101" s="39" t="str">
        <f t="shared" si="1"/>
        <v>RSTrês Passos43965</v>
      </c>
      <c r="G4101" s="114">
        <v>0.409</v>
      </c>
    </row>
    <row r="4102">
      <c r="A4102" s="118" t="s">
        <v>4304</v>
      </c>
      <c r="B4102" s="119">
        <v>43965.0</v>
      </c>
      <c r="C4102" s="120">
        <v>0.412</v>
      </c>
      <c r="D4102" s="118" t="s">
        <v>160</v>
      </c>
      <c r="E4102" s="121" t="s">
        <v>710</v>
      </c>
      <c r="F4102" s="39" t="str">
        <f t="shared" si="1"/>
        <v>RSTrindade do Sul43965</v>
      </c>
      <c r="G4102" s="120">
        <v>0.412</v>
      </c>
    </row>
    <row r="4103">
      <c r="A4103" s="122" t="s">
        <v>2965</v>
      </c>
      <c r="B4103" s="123">
        <v>43965.0</v>
      </c>
      <c r="C4103" s="114">
        <v>0.395</v>
      </c>
      <c r="D4103" s="122" t="s">
        <v>160</v>
      </c>
      <c r="E4103" s="124" t="s">
        <v>710</v>
      </c>
      <c r="F4103" s="39" t="str">
        <f t="shared" si="1"/>
        <v>RSTriunfo43965</v>
      </c>
      <c r="G4103" s="114">
        <v>0.395</v>
      </c>
    </row>
    <row r="4104">
      <c r="A4104" s="118" t="s">
        <v>4305</v>
      </c>
      <c r="B4104" s="119">
        <v>43965.0</v>
      </c>
      <c r="C4104" s="120">
        <v>0.318</v>
      </c>
      <c r="D4104" s="118" t="s">
        <v>160</v>
      </c>
      <c r="E4104" s="121" t="s">
        <v>710</v>
      </c>
      <c r="F4104" s="39" t="str">
        <f t="shared" si="1"/>
        <v>RSTucunduva43965</v>
      </c>
      <c r="G4104" s="120">
        <v>0.318</v>
      </c>
    </row>
    <row r="4105">
      <c r="A4105" s="122" t="s">
        <v>4306</v>
      </c>
      <c r="B4105" s="123">
        <v>43965.0</v>
      </c>
      <c r="C4105" s="114">
        <v>0.5</v>
      </c>
      <c r="D4105" s="122" t="s">
        <v>160</v>
      </c>
      <c r="E4105" s="124" t="s">
        <v>710</v>
      </c>
      <c r="F4105" s="39" t="str">
        <f t="shared" si="1"/>
        <v>RSTunas43965</v>
      </c>
      <c r="G4105" s="114">
        <v>0.5</v>
      </c>
    </row>
    <row r="4106">
      <c r="A4106" s="118" t="s">
        <v>4307</v>
      </c>
      <c r="B4106" s="119">
        <v>43965.0</v>
      </c>
      <c r="C4106" s="120">
        <v>0.344</v>
      </c>
      <c r="D4106" s="118" t="s">
        <v>160</v>
      </c>
      <c r="E4106" s="121" t="s">
        <v>710</v>
      </c>
      <c r="F4106" s="39" t="str">
        <f t="shared" si="1"/>
        <v>RSTupanciretã43965</v>
      </c>
      <c r="G4106" s="120">
        <v>0.344</v>
      </c>
    </row>
    <row r="4107">
      <c r="A4107" s="122" t="s">
        <v>4308</v>
      </c>
      <c r="B4107" s="123">
        <v>43965.0</v>
      </c>
      <c r="C4107" s="114">
        <v>0.388</v>
      </c>
      <c r="D4107" s="122" t="s">
        <v>160</v>
      </c>
      <c r="E4107" s="124" t="s">
        <v>710</v>
      </c>
      <c r="F4107" s="39" t="str">
        <f t="shared" si="1"/>
        <v>RSTupandi43965</v>
      </c>
      <c r="G4107" s="114">
        <v>0.388</v>
      </c>
    </row>
    <row r="4108">
      <c r="A4108" s="118" t="s">
        <v>4309</v>
      </c>
      <c r="B4108" s="119">
        <v>43965.0</v>
      </c>
      <c r="C4108" s="120">
        <v>0.25</v>
      </c>
      <c r="D4108" s="118" t="s">
        <v>160</v>
      </c>
      <c r="E4108" s="121" t="s">
        <v>710</v>
      </c>
      <c r="F4108" s="39" t="str">
        <f t="shared" si="1"/>
        <v>RSTuparendi43965</v>
      </c>
      <c r="G4108" s="120">
        <v>0.25</v>
      </c>
    </row>
    <row r="4109">
      <c r="A4109" s="122" t="s">
        <v>4310</v>
      </c>
      <c r="B4109" s="123">
        <v>43965.0</v>
      </c>
      <c r="C4109" s="114">
        <v>0.455</v>
      </c>
      <c r="D4109" s="122" t="s">
        <v>160</v>
      </c>
      <c r="E4109" s="124" t="s">
        <v>710</v>
      </c>
      <c r="F4109" s="39" t="str">
        <f t="shared" si="1"/>
        <v>RSTuruçu43965</v>
      </c>
      <c r="G4109" s="114">
        <v>0.455</v>
      </c>
    </row>
    <row r="4110">
      <c r="A4110" s="118" t="s">
        <v>4311</v>
      </c>
      <c r="B4110" s="119">
        <v>43965.0</v>
      </c>
      <c r="C4110" s="120">
        <v>0.401</v>
      </c>
      <c r="D4110" s="118" t="s">
        <v>160</v>
      </c>
      <c r="E4110" s="121" t="s">
        <v>710</v>
      </c>
      <c r="F4110" s="39" t="str">
        <f t="shared" si="1"/>
        <v>RSUruguaiana43965</v>
      </c>
      <c r="G4110" s="120">
        <v>0.401</v>
      </c>
    </row>
    <row r="4111">
      <c r="A4111" s="122" t="s">
        <v>4312</v>
      </c>
      <c r="B4111" s="123">
        <v>43965.0</v>
      </c>
      <c r="C4111" s="114">
        <v>0.402</v>
      </c>
      <c r="D4111" s="122" t="s">
        <v>160</v>
      </c>
      <c r="E4111" s="124" t="s">
        <v>710</v>
      </c>
      <c r="F4111" s="39" t="str">
        <f t="shared" si="1"/>
        <v>RSVacaria43965</v>
      </c>
      <c r="G4111" s="114">
        <v>0.402</v>
      </c>
    </row>
    <row r="4112">
      <c r="A4112" s="118" t="s">
        <v>4313</v>
      </c>
      <c r="B4112" s="119">
        <v>43965.0</v>
      </c>
      <c r="C4112" s="120">
        <v>0.279</v>
      </c>
      <c r="D4112" s="118" t="s">
        <v>160</v>
      </c>
      <c r="E4112" s="121" t="s">
        <v>710</v>
      </c>
      <c r="F4112" s="39" t="str">
        <f t="shared" si="1"/>
        <v>RSVale do Sol43965</v>
      </c>
      <c r="G4112" s="120">
        <v>0.279</v>
      </c>
    </row>
    <row r="4113">
      <c r="A4113" s="122" t="s">
        <v>4314</v>
      </c>
      <c r="B4113" s="123">
        <v>43965.0</v>
      </c>
      <c r="C4113" s="114">
        <v>0.427</v>
      </c>
      <c r="D4113" s="122" t="s">
        <v>160</v>
      </c>
      <c r="E4113" s="124" t="s">
        <v>710</v>
      </c>
      <c r="F4113" s="39" t="str">
        <f t="shared" si="1"/>
        <v>RSVale Real43965</v>
      </c>
      <c r="G4113" s="114">
        <v>0.427</v>
      </c>
    </row>
    <row r="4114">
      <c r="A4114" s="118" t="s">
        <v>4315</v>
      </c>
      <c r="B4114" s="119">
        <v>43965.0</v>
      </c>
      <c r="C4114" s="120">
        <v>0.378</v>
      </c>
      <c r="D4114" s="118" t="s">
        <v>160</v>
      </c>
      <c r="E4114" s="121" t="s">
        <v>710</v>
      </c>
      <c r="F4114" s="39" t="str">
        <f t="shared" si="1"/>
        <v>RSVenâncio Aires43965</v>
      </c>
      <c r="G4114" s="120">
        <v>0.378</v>
      </c>
    </row>
    <row r="4115">
      <c r="A4115" s="122" t="s">
        <v>753</v>
      </c>
      <c r="B4115" s="123">
        <v>43965.0</v>
      </c>
      <c r="C4115" s="114">
        <v>0.372</v>
      </c>
      <c r="D4115" s="122" t="s">
        <v>160</v>
      </c>
      <c r="E4115" s="124" t="s">
        <v>710</v>
      </c>
      <c r="F4115" s="39" t="str">
        <f t="shared" si="1"/>
        <v>RSVera Cruz43965</v>
      </c>
      <c r="G4115" s="114">
        <v>0.372</v>
      </c>
    </row>
    <row r="4116">
      <c r="A4116" s="118" t="s">
        <v>4316</v>
      </c>
      <c r="B4116" s="119">
        <v>43965.0</v>
      </c>
      <c r="C4116" s="120">
        <v>0.387</v>
      </c>
      <c r="D4116" s="118" t="s">
        <v>160</v>
      </c>
      <c r="E4116" s="121" t="s">
        <v>710</v>
      </c>
      <c r="F4116" s="39" t="str">
        <f t="shared" si="1"/>
        <v>RSVeranópolis43965</v>
      </c>
      <c r="G4116" s="120">
        <v>0.387</v>
      </c>
    </row>
    <row r="4117">
      <c r="A4117" s="122" t="s">
        <v>4317</v>
      </c>
      <c r="B4117" s="123">
        <v>43965.0</v>
      </c>
      <c r="C4117" s="114">
        <v>0.405</v>
      </c>
      <c r="D4117" s="122" t="s">
        <v>160</v>
      </c>
      <c r="E4117" s="124" t="s">
        <v>710</v>
      </c>
      <c r="F4117" s="39" t="str">
        <f t="shared" si="1"/>
        <v>RSViadutos43965</v>
      </c>
      <c r="G4117" s="114">
        <v>0.405</v>
      </c>
    </row>
    <row r="4118">
      <c r="A4118" s="118" t="s">
        <v>4318</v>
      </c>
      <c r="B4118" s="119">
        <v>43965.0</v>
      </c>
      <c r="C4118" s="120">
        <v>0.399</v>
      </c>
      <c r="D4118" s="118" t="s">
        <v>160</v>
      </c>
      <c r="E4118" s="121" t="s">
        <v>710</v>
      </c>
      <c r="F4118" s="39" t="str">
        <f t="shared" si="1"/>
        <v>RSViamão43965</v>
      </c>
      <c r="G4118" s="120">
        <v>0.399</v>
      </c>
    </row>
    <row r="4119">
      <c r="A4119" s="122" t="s">
        <v>4319</v>
      </c>
      <c r="B4119" s="123">
        <v>43965.0</v>
      </c>
      <c r="C4119" s="114">
        <v>0.639</v>
      </c>
      <c r="D4119" s="122" t="s">
        <v>160</v>
      </c>
      <c r="E4119" s="124" t="s">
        <v>710</v>
      </c>
      <c r="F4119" s="39" t="str">
        <f t="shared" si="1"/>
        <v>RSVicente Dutra43965</v>
      </c>
      <c r="G4119" s="114">
        <v>0.639</v>
      </c>
    </row>
    <row r="4120">
      <c r="A4120" s="118" t="s">
        <v>4320</v>
      </c>
      <c r="B4120" s="119">
        <v>43965.0</v>
      </c>
      <c r="C4120" s="120">
        <v>0.438</v>
      </c>
      <c r="D4120" s="118" t="s">
        <v>160</v>
      </c>
      <c r="E4120" s="121" t="s">
        <v>710</v>
      </c>
      <c r="F4120" s="39" t="str">
        <f t="shared" si="1"/>
        <v>RSVictor Graeff43965</v>
      </c>
      <c r="G4120" s="120">
        <v>0.438</v>
      </c>
    </row>
    <row r="4121">
      <c r="A4121" s="122" t="s">
        <v>4321</v>
      </c>
      <c r="B4121" s="123">
        <v>43965.0</v>
      </c>
      <c r="C4121" s="114">
        <v>0.467</v>
      </c>
      <c r="D4121" s="122" t="s">
        <v>160</v>
      </c>
      <c r="E4121" s="124" t="s">
        <v>710</v>
      </c>
      <c r="F4121" s="39" t="str">
        <f t="shared" si="1"/>
        <v>RSVila Flores43965</v>
      </c>
      <c r="G4121" s="114">
        <v>0.467</v>
      </c>
    </row>
    <row r="4122">
      <c r="A4122" s="118" t="s">
        <v>4322</v>
      </c>
      <c r="B4122" s="119">
        <v>43965.0</v>
      </c>
      <c r="C4122" s="120">
        <v>0.389</v>
      </c>
      <c r="D4122" s="118" t="s">
        <v>160</v>
      </c>
      <c r="E4122" s="121" t="s">
        <v>710</v>
      </c>
      <c r="F4122" s="39" t="str">
        <f t="shared" si="1"/>
        <v>RSVila Maria43965</v>
      </c>
      <c r="G4122" s="120">
        <v>0.389</v>
      </c>
    </row>
    <row r="4123">
      <c r="A4123" s="122" t="s">
        <v>4323</v>
      </c>
      <c r="B4123" s="123">
        <v>43965.0</v>
      </c>
      <c r="C4123" s="114">
        <v>0.44</v>
      </c>
      <c r="D4123" s="122" t="s">
        <v>160</v>
      </c>
      <c r="E4123" s="124" t="s">
        <v>710</v>
      </c>
      <c r="F4123" s="39" t="str">
        <f t="shared" si="1"/>
        <v>RSVila Nova do Sul43965</v>
      </c>
      <c r="G4123" s="114">
        <v>0.44</v>
      </c>
    </row>
    <row r="4124">
      <c r="A4124" s="118" t="s">
        <v>4324</v>
      </c>
      <c r="B4124" s="119">
        <v>43965.0</v>
      </c>
      <c r="C4124" s="120">
        <v>0.5</v>
      </c>
      <c r="D4124" s="118" t="s">
        <v>160</v>
      </c>
      <c r="E4124" s="121" t="s">
        <v>710</v>
      </c>
      <c r="F4124" s="39" t="str">
        <f t="shared" si="1"/>
        <v>RSVitória das Missões43965</v>
      </c>
      <c r="G4124" s="120">
        <v>0.5</v>
      </c>
    </row>
    <row r="4125">
      <c r="A4125" s="122" t="s">
        <v>4325</v>
      </c>
      <c r="B4125" s="123">
        <v>43965.0</v>
      </c>
      <c r="C4125" s="114">
        <v>0.343</v>
      </c>
      <c r="D4125" s="122" t="s">
        <v>160</v>
      </c>
      <c r="E4125" s="124" t="s">
        <v>710</v>
      </c>
      <c r="F4125" s="39" t="str">
        <f t="shared" si="1"/>
        <v>RSWestfália43965</v>
      </c>
      <c r="G4125" s="114">
        <v>0.343</v>
      </c>
    </row>
    <row r="4126">
      <c r="A4126" s="118" t="s">
        <v>4326</v>
      </c>
      <c r="B4126" s="119">
        <v>43965.0</v>
      </c>
      <c r="C4126" s="120">
        <v>0.408</v>
      </c>
      <c r="D4126" s="118" t="s">
        <v>160</v>
      </c>
      <c r="E4126" s="121" t="s">
        <v>710</v>
      </c>
      <c r="F4126" s="39" t="str">
        <f t="shared" si="1"/>
        <v>RSXangri-lá43965</v>
      </c>
      <c r="G4126" s="120">
        <v>0.408</v>
      </c>
    </row>
    <row r="4127">
      <c r="A4127" s="122" t="s">
        <v>4327</v>
      </c>
      <c r="B4127" s="123">
        <v>43965.0</v>
      </c>
      <c r="C4127" s="114">
        <v>0.429</v>
      </c>
      <c r="D4127" s="122" t="s">
        <v>118</v>
      </c>
      <c r="E4127" s="124" t="s">
        <v>710</v>
      </c>
      <c r="F4127" s="39" t="str">
        <f t="shared" si="1"/>
        <v>ROAlta Floresta d'Oeste43965</v>
      </c>
      <c r="G4127" s="114">
        <v>0.429</v>
      </c>
    </row>
    <row r="4128">
      <c r="A4128" s="118" t="s">
        <v>4328</v>
      </c>
      <c r="B4128" s="119">
        <v>43965.0</v>
      </c>
      <c r="C4128" s="120">
        <v>0.463</v>
      </c>
      <c r="D4128" s="118" t="s">
        <v>118</v>
      </c>
      <c r="E4128" s="121" t="s">
        <v>710</v>
      </c>
      <c r="F4128" s="39" t="str">
        <f t="shared" si="1"/>
        <v>ROAlto Alegre dos Parecis43965</v>
      </c>
      <c r="G4128" s="120">
        <v>0.463</v>
      </c>
    </row>
    <row r="4129">
      <c r="A4129" s="122" t="s">
        <v>2984</v>
      </c>
      <c r="B4129" s="123">
        <v>43965.0</v>
      </c>
      <c r="C4129" s="114">
        <v>0.434</v>
      </c>
      <c r="D4129" s="122" t="s">
        <v>118</v>
      </c>
      <c r="E4129" s="124" t="s">
        <v>710</v>
      </c>
      <c r="F4129" s="39" t="str">
        <f t="shared" si="1"/>
        <v>ROAlto Paraíso43965</v>
      </c>
      <c r="G4129" s="114">
        <v>0.434</v>
      </c>
    </row>
    <row r="4130">
      <c r="A4130" s="118" t="s">
        <v>4329</v>
      </c>
      <c r="B4130" s="119">
        <v>43965.0</v>
      </c>
      <c r="C4130" s="120">
        <v>0.521</v>
      </c>
      <c r="D4130" s="118" t="s">
        <v>118</v>
      </c>
      <c r="E4130" s="121" t="s">
        <v>710</v>
      </c>
      <c r="F4130" s="39" t="str">
        <f t="shared" si="1"/>
        <v>ROAlvorada d'Oeste43965</v>
      </c>
      <c r="G4130" s="120">
        <v>0.521</v>
      </c>
    </row>
    <row r="4131">
      <c r="A4131" s="122" t="s">
        <v>4330</v>
      </c>
      <c r="B4131" s="123">
        <v>43965.0</v>
      </c>
      <c r="C4131" s="114">
        <v>0.388</v>
      </c>
      <c r="D4131" s="122" t="s">
        <v>118</v>
      </c>
      <c r="E4131" s="124" t="s">
        <v>710</v>
      </c>
      <c r="F4131" s="39" t="str">
        <f t="shared" si="1"/>
        <v>ROAriquemes43965</v>
      </c>
      <c r="G4131" s="114">
        <v>0.388</v>
      </c>
    </row>
    <row r="4132">
      <c r="A4132" s="118" t="s">
        <v>1839</v>
      </c>
      <c r="B4132" s="119">
        <v>43965.0</v>
      </c>
      <c r="C4132" s="120">
        <v>0.387</v>
      </c>
      <c r="D4132" s="118" t="s">
        <v>118</v>
      </c>
      <c r="E4132" s="121" t="s">
        <v>710</v>
      </c>
      <c r="F4132" s="39" t="str">
        <f t="shared" si="1"/>
        <v>ROBuritis43965</v>
      </c>
      <c r="G4132" s="120">
        <v>0.387</v>
      </c>
    </row>
    <row r="4133">
      <c r="A4133" s="122" t="s">
        <v>4331</v>
      </c>
      <c r="B4133" s="123">
        <v>43965.0</v>
      </c>
      <c r="C4133" s="114">
        <v>0.4</v>
      </c>
      <c r="D4133" s="122" t="s">
        <v>118</v>
      </c>
      <c r="E4133" s="124" t="s">
        <v>710</v>
      </c>
      <c r="F4133" s="39" t="str">
        <f t="shared" si="1"/>
        <v>ROCabixi43965</v>
      </c>
      <c r="G4133" s="114">
        <v>0.4</v>
      </c>
    </row>
    <row r="4134">
      <c r="A4134" s="118" t="s">
        <v>4332</v>
      </c>
      <c r="B4134" s="119">
        <v>43965.0</v>
      </c>
      <c r="C4134" s="120">
        <v>0.438</v>
      </c>
      <c r="D4134" s="118" t="s">
        <v>118</v>
      </c>
      <c r="E4134" s="121" t="s">
        <v>710</v>
      </c>
      <c r="F4134" s="39" t="str">
        <f t="shared" si="1"/>
        <v>ROCacaulândia43965</v>
      </c>
      <c r="G4134" s="120">
        <v>0.438</v>
      </c>
    </row>
    <row r="4135">
      <c r="A4135" s="122" t="s">
        <v>4333</v>
      </c>
      <c r="B4135" s="123">
        <v>43965.0</v>
      </c>
      <c r="C4135" s="114">
        <v>0.428</v>
      </c>
      <c r="D4135" s="122" t="s">
        <v>118</v>
      </c>
      <c r="E4135" s="124" t="s">
        <v>710</v>
      </c>
      <c r="F4135" s="39" t="str">
        <f t="shared" si="1"/>
        <v>ROCacoal43965</v>
      </c>
      <c r="G4135" s="114">
        <v>0.428</v>
      </c>
    </row>
    <row r="4136">
      <c r="A4136" s="118" t="s">
        <v>4334</v>
      </c>
      <c r="B4136" s="119">
        <v>43965.0</v>
      </c>
      <c r="C4136" s="120">
        <v>0.433</v>
      </c>
      <c r="D4136" s="118" t="s">
        <v>118</v>
      </c>
      <c r="E4136" s="121" t="s">
        <v>710</v>
      </c>
      <c r="F4136" s="39" t="str">
        <f t="shared" si="1"/>
        <v>ROCampo Novo de Rondônia43965</v>
      </c>
      <c r="G4136" s="120">
        <v>0.433</v>
      </c>
    </row>
    <row r="4137">
      <c r="A4137" s="122" t="s">
        <v>4335</v>
      </c>
      <c r="B4137" s="123">
        <v>43965.0</v>
      </c>
      <c r="C4137" s="114">
        <v>0.468</v>
      </c>
      <c r="D4137" s="122" t="s">
        <v>118</v>
      </c>
      <c r="E4137" s="124" t="s">
        <v>710</v>
      </c>
      <c r="F4137" s="39" t="str">
        <f t="shared" si="1"/>
        <v>ROCandeias do Jamari43965</v>
      </c>
      <c r="G4137" s="114">
        <v>0.468</v>
      </c>
    </row>
    <row r="4138">
      <c r="A4138" s="118" t="s">
        <v>4336</v>
      </c>
      <c r="B4138" s="119">
        <v>43965.0</v>
      </c>
      <c r="C4138" s="120">
        <v>0.75</v>
      </c>
      <c r="D4138" s="118" t="s">
        <v>118</v>
      </c>
      <c r="E4138" s="121" t="s">
        <v>710</v>
      </c>
      <c r="F4138" s="39" t="str">
        <f t="shared" si="1"/>
        <v>ROCastanheiras43965</v>
      </c>
      <c r="G4138" s="120">
        <v>0.75</v>
      </c>
    </row>
    <row r="4139">
      <c r="A4139" s="122" t="s">
        <v>4337</v>
      </c>
      <c r="B4139" s="123">
        <v>43965.0</v>
      </c>
      <c r="C4139" s="114">
        <v>0.389</v>
      </c>
      <c r="D4139" s="122" t="s">
        <v>118</v>
      </c>
      <c r="E4139" s="124" t="s">
        <v>710</v>
      </c>
      <c r="F4139" s="39" t="str">
        <f t="shared" si="1"/>
        <v>ROCerejeiras43965</v>
      </c>
      <c r="G4139" s="114">
        <v>0.389</v>
      </c>
    </row>
    <row r="4140">
      <c r="A4140" s="118" t="s">
        <v>4338</v>
      </c>
      <c r="B4140" s="119">
        <v>43965.0</v>
      </c>
      <c r="C4140" s="120">
        <v>0.541</v>
      </c>
      <c r="D4140" s="118" t="s">
        <v>118</v>
      </c>
      <c r="E4140" s="121" t="s">
        <v>710</v>
      </c>
      <c r="F4140" s="39" t="str">
        <f t="shared" si="1"/>
        <v>ROChupinguaia43965</v>
      </c>
      <c r="G4140" s="120">
        <v>0.541</v>
      </c>
    </row>
    <row r="4141">
      <c r="A4141" s="122" t="s">
        <v>4339</v>
      </c>
      <c r="B4141" s="123">
        <v>43965.0</v>
      </c>
      <c r="C4141" s="114">
        <v>0.409</v>
      </c>
      <c r="D4141" s="122" t="s">
        <v>118</v>
      </c>
      <c r="E4141" s="124" t="s">
        <v>710</v>
      </c>
      <c r="F4141" s="39" t="str">
        <f t="shared" si="1"/>
        <v>ROColorado do Oeste43965</v>
      </c>
      <c r="G4141" s="114">
        <v>0.409</v>
      </c>
    </row>
    <row r="4142">
      <c r="A4142" s="118" t="s">
        <v>4340</v>
      </c>
      <c r="B4142" s="119">
        <v>43965.0</v>
      </c>
      <c r="C4142" s="120">
        <v>0.511</v>
      </c>
      <c r="D4142" s="118" t="s">
        <v>118</v>
      </c>
      <c r="E4142" s="121" t="s">
        <v>710</v>
      </c>
      <c r="F4142" s="39" t="str">
        <f t="shared" si="1"/>
        <v>ROCorumbiara43965</v>
      </c>
      <c r="G4142" s="120">
        <v>0.511</v>
      </c>
    </row>
    <row r="4143">
      <c r="A4143" s="122" t="s">
        <v>4341</v>
      </c>
      <c r="B4143" s="123">
        <v>43965.0</v>
      </c>
      <c r="C4143" s="114">
        <v>0.477</v>
      </c>
      <c r="D4143" s="122" t="s">
        <v>118</v>
      </c>
      <c r="E4143" s="124" t="s">
        <v>710</v>
      </c>
      <c r="F4143" s="39" t="str">
        <f t="shared" si="1"/>
        <v>ROCosta Marques43965</v>
      </c>
      <c r="G4143" s="114">
        <v>0.477</v>
      </c>
    </row>
    <row r="4144">
      <c r="A4144" s="118" t="s">
        <v>4342</v>
      </c>
      <c r="B4144" s="119">
        <v>43965.0</v>
      </c>
      <c r="C4144" s="120">
        <v>0.419</v>
      </c>
      <c r="D4144" s="118" t="s">
        <v>118</v>
      </c>
      <c r="E4144" s="121" t="s">
        <v>710</v>
      </c>
      <c r="F4144" s="39" t="str">
        <f t="shared" si="1"/>
        <v>ROCujubim43965</v>
      </c>
      <c r="G4144" s="120">
        <v>0.419</v>
      </c>
    </row>
    <row r="4145">
      <c r="A4145" s="122" t="s">
        <v>4343</v>
      </c>
      <c r="B4145" s="123">
        <v>43965.0</v>
      </c>
      <c r="C4145" s="114">
        <v>0.437</v>
      </c>
      <c r="D4145" s="122" t="s">
        <v>118</v>
      </c>
      <c r="E4145" s="124" t="s">
        <v>710</v>
      </c>
      <c r="F4145" s="39" t="str">
        <f t="shared" si="1"/>
        <v>ROEspigão d'Oeste43965</v>
      </c>
      <c r="G4145" s="114">
        <v>0.437</v>
      </c>
    </row>
    <row r="4146">
      <c r="A4146" s="118" t="s">
        <v>4344</v>
      </c>
      <c r="B4146" s="119">
        <v>43965.0</v>
      </c>
      <c r="C4146" s="120">
        <v>0.41</v>
      </c>
      <c r="D4146" s="118" t="s">
        <v>118</v>
      </c>
      <c r="E4146" s="121" t="s">
        <v>710</v>
      </c>
      <c r="F4146" s="39" t="str">
        <f t="shared" si="1"/>
        <v>ROGovernador Jorge Teixeira43965</v>
      </c>
      <c r="G4146" s="120">
        <v>0.41</v>
      </c>
    </row>
    <row r="4147">
      <c r="A4147" s="122" t="s">
        <v>4345</v>
      </c>
      <c r="B4147" s="123">
        <v>43965.0</v>
      </c>
      <c r="C4147" s="114">
        <v>0.474</v>
      </c>
      <c r="D4147" s="122" t="s">
        <v>118</v>
      </c>
      <c r="E4147" s="124" t="s">
        <v>710</v>
      </c>
      <c r="F4147" s="39" t="str">
        <f t="shared" si="1"/>
        <v>ROGuajará-Mirim43965</v>
      </c>
      <c r="G4147" s="114">
        <v>0.474</v>
      </c>
    </row>
    <row r="4148">
      <c r="A4148" s="118" t="s">
        <v>4346</v>
      </c>
      <c r="B4148" s="119">
        <v>43965.0</v>
      </c>
      <c r="C4148" s="120">
        <v>0.482</v>
      </c>
      <c r="D4148" s="118" t="s">
        <v>118</v>
      </c>
      <c r="E4148" s="121" t="s">
        <v>710</v>
      </c>
      <c r="F4148" s="39" t="str">
        <f t="shared" si="1"/>
        <v>ROItapuã do Oeste43965</v>
      </c>
      <c r="G4148" s="120">
        <v>0.482</v>
      </c>
    </row>
    <row r="4149">
      <c r="A4149" s="122" t="s">
        <v>4347</v>
      </c>
      <c r="B4149" s="123">
        <v>43965.0</v>
      </c>
      <c r="C4149" s="114">
        <v>0.427</v>
      </c>
      <c r="D4149" s="122" t="s">
        <v>118</v>
      </c>
      <c r="E4149" s="124" t="s">
        <v>710</v>
      </c>
      <c r="F4149" s="39" t="str">
        <f t="shared" si="1"/>
        <v>ROJaru43965</v>
      </c>
      <c r="G4149" s="114">
        <v>0.427</v>
      </c>
    </row>
    <row r="4150">
      <c r="A4150" s="118" t="s">
        <v>4348</v>
      </c>
      <c r="B4150" s="119">
        <v>43965.0</v>
      </c>
      <c r="C4150" s="120">
        <v>0.414</v>
      </c>
      <c r="D4150" s="118" t="s">
        <v>118</v>
      </c>
      <c r="E4150" s="121" t="s">
        <v>710</v>
      </c>
      <c r="F4150" s="39" t="str">
        <f t="shared" si="1"/>
        <v>ROJi-Paraná43965</v>
      </c>
      <c r="G4150" s="120">
        <v>0.414</v>
      </c>
    </row>
    <row r="4151">
      <c r="A4151" s="122" t="s">
        <v>4349</v>
      </c>
      <c r="B4151" s="123">
        <v>43965.0</v>
      </c>
      <c r="C4151" s="114">
        <v>0.439</v>
      </c>
      <c r="D4151" s="122" t="s">
        <v>118</v>
      </c>
      <c r="E4151" s="124" t="s">
        <v>710</v>
      </c>
      <c r="F4151" s="39" t="str">
        <f t="shared" si="1"/>
        <v>ROMachadinho d'Oeste43965</v>
      </c>
      <c r="G4151" s="114">
        <v>0.439</v>
      </c>
    </row>
    <row r="4152">
      <c r="A4152" s="118" t="s">
        <v>4350</v>
      </c>
      <c r="B4152" s="119">
        <v>43965.0</v>
      </c>
      <c r="C4152" s="120">
        <v>0.621</v>
      </c>
      <c r="D4152" s="118" t="s">
        <v>118</v>
      </c>
      <c r="E4152" s="121" t="s">
        <v>710</v>
      </c>
      <c r="F4152" s="39" t="str">
        <f t="shared" si="1"/>
        <v>ROMinistro Andreazza43965</v>
      </c>
      <c r="G4152" s="120">
        <v>0.621</v>
      </c>
    </row>
    <row r="4153">
      <c r="A4153" s="122" t="s">
        <v>4351</v>
      </c>
      <c r="B4153" s="123">
        <v>43965.0</v>
      </c>
      <c r="C4153" s="114">
        <v>0.485</v>
      </c>
      <c r="D4153" s="122" t="s">
        <v>118</v>
      </c>
      <c r="E4153" s="124" t="s">
        <v>710</v>
      </c>
      <c r="F4153" s="39" t="str">
        <f t="shared" si="1"/>
        <v>ROMirante da Serra43965</v>
      </c>
      <c r="G4153" s="114">
        <v>0.485</v>
      </c>
    </row>
    <row r="4154">
      <c r="A4154" s="118" t="s">
        <v>4352</v>
      </c>
      <c r="B4154" s="119">
        <v>43965.0</v>
      </c>
      <c r="C4154" s="120">
        <v>0.49</v>
      </c>
      <c r="D4154" s="118" t="s">
        <v>118</v>
      </c>
      <c r="E4154" s="121" t="s">
        <v>710</v>
      </c>
      <c r="F4154" s="39" t="str">
        <f t="shared" si="1"/>
        <v>ROMonte Negro43965</v>
      </c>
      <c r="G4154" s="120">
        <v>0.49</v>
      </c>
    </row>
    <row r="4155">
      <c r="A4155" s="122" t="s">
        <v>4353</v>
      </c>
      <c r="B4155" s="123">
        <v>43965.0</v>
      </c>
      <c r="C4155" s="114">
        <v>0.378</v>
      </c>
      <c r="D4155" s="122" t="s">
        <v>118</v>
      </c>
      <c r="E4155" s="124" t="s">
        <v>710</v>
      </c>
      <c r="F4155" s="39" t="str">
        <f t="shared" si="1"/>
        <v>RONova Brasilândia d'Oeste43965</v>
      </c>
      <c r="G4155" s="114">
        <v>0.378</v>
      </c>
    </row>
    <row r="4156">
      <c r="A4156" s="118" t="s">
        <v>4354</v>
      </c>
      <c r="B4156" s="119">
        <v>43965.0</v>
      </c>
      <c r="C4156" s="120">
        <v>0.519</v>
      </c>
      <c r="D4156" s="118" t="s">
        <v>118</v>
      </c>
      <c r="E4156" s="121" t="s">
        <v>710</v>
      </c>
      <c r="F4156" s="39" t="str">
        <f t="shared" si="1"/>
        <v>RONova Mamoré43965</v>
      </c>
      <c r="G4156" s="120">
        <v>0.519</v>
      </c>
    </row>
    <row r="4157">
      <c r="A4157" s="122" t="s">
        <v>2251</v>
      </c>
      <c r="B4157" s="123">
        <v>43965.0</v>
      </c>
      <c r="C4157" s="114">
        <v>0.361</v>
      </c>
      <c r="D4157" s="122" t="s">
        <v>118</v>
      </c>
      <c r="E4157" s="124" t="s">
        <v>710</v>
      </c>
      <c r="F4157" s="39" t="str">
        <f t="shared" si="1"/>
        <v>RONova União43965</v>
      </c>
      <c r="G4157" s="114">
        <v>0.361</v>
      </c>
    </row>
    <row r="4158">
      <c r="A4158" s="118" t="s">
        <v>4355</v>
      </c>
      <c r="B4158" s="119">
        <v>43965.0</v>
      </c>
      <c r="C4158" s="120">
        <v>0.517</v>
      </c>
      <c r="D4158" s="118" t="s">
        <v>118</v>
      </c>
      <c r="E4158" s="121" t="s">
        <v>710</v>
      </c>
      <c r="F4158" s="39" t="str">
        <f t="shared" si="1"/>
        <v>RONovo Horizonte do Oeste43965</v>
      </c>
      <c r="G4158" s="120">
        <v>0.517</v>
      </c>
    </row>
    <row r="4159">
      <c r="A4159" s="122" t="s">
        <v>4356</v>
      </c>
      <c r="B4159" s="123">
        <v>43965.0</v>
      </c>
      <c r="C4159" s="114">
        <v>0.414</v>
      </c>
      <c r="D4159" s="122" t="s">
        <v>118</v>
      </c>
      <c r="E4159" s="124" t="s">
        <v>710</v>
      </c>
      <c r="F4159" s="39" t="str">
        <f t="shared" si="1"/>
        <v>ROOuro Preto do Oeste43965</v>
      </c>
      <c r="G4159" s="114">
        <v>0.414</v>
      </c>
    </row>
    <row r="4160">
      <c r="A4160" s="118" t="s">
        <v>4357</v>
      </c>
      <c r="B4160" s="119">
        <v>43965.0</v>
      </c>
      <c r="C4160" s="120">
        <v>0.452</v>
      </c>
      <c r="D4160" s="118" t="s">
        <v>118</v>
      </c>
      <c r="E4160" s="121" t="s">
        <v>710</v>
      </c>
      <c r="F4160" s="39" t="str">
        <f t="shared" si="1"/>
        <v>ROParecis43965</v>
      </c>
      <c r="G4160" s="120">
        <v>0.452</v>
      </c>
    </row>
    <row r="4161">
      <c r="A4161" s="122" t="s">
        <v>4358</v>
      </c>
      <c r="B4161" s="123">
        <v>43965.0</v>
      </c>
      <c r="C4161" s="114">
        <v>0.42</v>
      </c>
      <c r="D4161" s="122" t="s">
        <v>118</v>
      </c>
      <c r="E4161" s="124" t="s">
        <v>710</v>
      </c>
      <c r="F4161" s="39" t="str">
        <f t="shared" si="1"/>
        <v>ROPimenta Bueno43965</v>
      </c>
      <c r="G4161" s="114">
        <v>0.42</v>
      </c>
    </row>
    <row r="4162">
      <c r="A4162" s="118" t="s">
        <v>4359</v>
      </c>
      <c r="B4162" s="119">
        <v>43965.0</v>
      </c>
      <c r="C4162" s="120">
        <v>0.438</v>
      </c>
      <c r="D4162" s="118" t="s">
        <v>118</v>
      </c>
      <c r="E4162" s="121" t="s">
        <v>710</v>
      </c>
      <c r="F4162" s="39" t="str">
        <f t="shared" si="1"/>
        <v>ROPorto Velho43965</v>
      </c>
      <c r="G4162" s="120">
        <v>0.438</v>
      </c>
    </row>
    <row r="4163">
      <c r="A4163" s="122" t="s">
        <v>1485</v>
      </c>
      <c r="B4163" s="123">
        <v>43965.0</v>
      </c>
      <c r="C4163" s="114">
        <v>0.518</v>
      </c>
      <c r="D4163" s="122" t="s">
        <v>118</v>
      </c>
      <c r="E4163" s="124" t="s">
        <v>710</v>
      </c>
      <c r="F4163" s="39" t="str">
        <f t="shared" si="1"/>
        <v>ROPresidente Médici43965</v>
      </c>
      <c r="G4163" s="114">
        <v>0.518</v>
      </c>
    </row>
    <row r="4164">
      <c r="A4164" s="118" t="s">
        <v>4360</v>
      </c>
      <c r="B4164" s="119">
        <v>43965.0</v>
      </c>
      <c r="C4164" s="120">
        <v>0.333</v>
      </c>
      <c r="D4164" s="118" t="s">
        <v>118</v>
      </c>
      <c r="E4164" s="121" t="s">
        <v>710</v>
      </c>
      <c r="F4164" s="39" t="str">
        <f t="shared" si="1"/>
        <v>ROPrimavera de Rondônia43965</v>
      </c>
      <c r="G4164" s="120">
        <v>0.333</v>
      </c>
    </row>
    <row r="4165">
      <c r="A4165" s="122" t="s">
        <v>4361</v>
      </c>
      <c r="B4165" s="123">
        <v>43965.0</v>
      </c>
      <c r="C4165" s="114">
        <v>0.6</v>
      </c>
      <c r="D4165" s="122" t="s">
        <v>118</v>
      </c>
      <c r="E4165" s="124" t="s">
        <v>710</v>
      </c>
      <c r="F4165" s="39" t="str">
        <f t="shared" si="1"/>
        <v>RORio Crespo43965</v>
      </c>
      <c r="G4165" s="114">
        <v>0.6</v>
      </c>
    </row>
    <row r="4166">
      <c r="A4166" s="118" t="s">
        <v>4362</v>
      </c>
      <c r="B4166" s="119">
        <v>43965.0</v>
      </c>
      <c r="C4166" s="120">
        <v>0.404</v>
      </c>
      <c r="D4166" s="118" t="s">
        <v>118</v>
      </c>
      <c r="E4166" s="121" t="s">
        <v>710</v>
      </c>
      <c r="F4166" s="39" t="str">
        <f t="shared" si="1"/>
        <v>RORolim de Moura43965</v>
      </c>
      <c r="G4166" s="120">
        <v>0.404</v>
      </c>
    </row>
    <row r="4167">
      <c r="A4167" s="122" t="s">
        <v>4363</v>
      </c>
      <c r="B4167" s="123">
        <v>43965.0</v>
      </c>
      <c r="C4167" s="114">
        <v>0.349</v>
      </c>
      <c r="D4167" s="122" t="s">
        <v>118</v>
      </c>
      <c r="E4167" s="124" t="s">
        <v>710</v>
      </c>
      <c r="F4167" s="39" t="str">
        <f t="shared" si="1"/>
        <v>ROSanta Luzia d'Oeste43965</v>
      </c>
      <c r="G4167" s="114">
        <v>0.349</v>
      </c>
    </row>
    <row r="4168">
      <c r="A4168" s="118" t="s">
        <v>4364</v>
      </c>
      <c r="B4168" s="119">
        <v>43965.0</v>
      </c>
      <c r="C4168" s="120">
        <v>0.471</v>
      </c>
      <c r="D4168" s="118" t="s">
        <v>118</v>
      </c>
      <c r="E4168" s="121" t="s">
        <v>710</v>
      </c>
      <c r="F4168" s="39" t="str">
        <f t="shared" si="1"/>
        <v>ROSão Felipe d'Oeste43965</v>
      </c>
      <c r="G4168" s="120">
        <v>0.471</v>
      </c>
    </row>
    <row r="4169">
      <c r="A4169" s="122" t="s">
        <v>4365</v>
      </c>
      <c r="B4169" s="123">
        <v>43965.0</v>
      </c>
      <c r="C4169" s="114">
        <v>0.477</v>
      </c>
      <c r="D4169" s="122" t="s">
        <v>118</v>
      </c>
      <c r="E4169" s="124" t="s">
        <v>710</v>
      </c>
      <c r="F4169" s="39" t="str">
        <f t="shared" si="1"/>
        <v>ROSão Francisco do Guaporé43965</v>
      </c>
      <c r="G4169" s="114">
        <v>0.477</v>
      </c>
    </row>
    <row r="4170">
      <c r="A4170" s="118" t="s">
        <v>4366</v>
      </c>
      <c r="B4170" s="119">
        <v>43965.0</v>
      </c>
      <c r="C4170" s="120">
        <v>0.483</v>
      </c>
      <c r="D4170" s="118" t="s">
        <v>118</v>
      </c>
      <c r="E4170" s="121" t="s">
        <v>710</v>
      </c>
      <c r="F4170" s="39" t="str">
        <f t="shared" si="1"/>
        <v>ROSão Miguel do Guaporé43965</v>
      </c>
      <c r="G4170" s="120">
        <v>0.483</v>
      </c>
    </row>
    <row r="4171">
      <c r="A4171" s="122" t="s">
        <v>4367</v>
      </c>
      <c r="B4171" s="123">
        <v>43965.0</v>
      </c>
      <c r="C4171" s="114">
        <v>0.568</v>
      </c>
      <c r="D4171" s="122" t="s">
        <v>118</v>
      </c>
      <c r="E4171" s="124" t="s">
        <v>710</v>
      </c>
      <c r="F4171" s="39" t="str">
        <f t="shared" si="1"/>
        <v>ROSeringueiras43965</v>
      </c>
      <c r="G4171" s="114">
        <v>0.568</v>
      </c>
    </row>
    <row r="4172">
      <c r="A4172" s="118" t="s">
        <v>4368</v>
      </c>
      <c r="B4172" s="119">
        <v>43965.0</v>
      </c>
      <c r="C4172" s="120">
        <v>0.525</v>
      </c>
      <c r="D4172" s="118" t="s">
        <v>118</v>
      </c>
      <c r="E4172" s="121" t="s">
        <v>710</v>
      </c>
      <c r="F4172" s="39" t="str">
        <f t="shared" si="1"/>
        <v>ROTeixeirópolis43965</v>
      </c>
      <c r="G4172" s="120">
        <v>0.525</v>
      </c>
    </row>
    <row r="4173">
      <c r="A4173" s="122" t="s">
        <v>4369</v>
      </c>
      <c r="B4173" s="123">
        <v>43965.0</v>
      </c>
      <c r="C4173" s="114">
        <v>0.654</v>
      </c>
      <c r="D4173" s="122" t="s">
        <v>118</v>
      </c>
      <c r="E4173" s="124" t="s">
        <v>710</v>
      </c>
      <c r="F4173" s="39" t="str">
        <f t="shared" si="1"/>
        <v>ROTheobroma43965</v>
      </c>
      <c r="G4173" s="114">
        <v>0.654</v>
      </c>
    </row>
    <row r="4174">
      <c r="A4174" s="118" t="s">
        <v>4370</v>
      </c>
      <c r="B4174" s="119">
        <v>43965.0</v>
      </c>
      <c r="C4174" s="120">
        <v>0.477</v>
      </c>
      <c r="D4174" s="118" t="s">
        <v>118</v>
      </c>
      <c r="E4174" s="121" t="s">
        <v>710</v>
      </c>
      <c r="F4174" s="39" t="str">
        <f t="shared" si="1"/>
        <v>ROUrupá43965</v>
      </c>
      <c r="G4174" s="120">
        <v>0.477</v>
      </c>
    </row>
    <row r="4175">
      <c r="A4175" s="122" t="s">
        <v>4371</v>
      </c>
      <c r="B4175" s="123">
        <v>43965.0</v>
      </c>
      <c r="C4175" s="114">
        <v>0.396</v>
      </c>
      <c r="D4175" s="122" t="s">
        <v>118</v>
      </c>
      <c r="E4175" s="124" t="s">
        <v>710</v>
      </c>
      <c r="F4175" s="39" t="str">
        <f t="shared" si="1"/>
        <v>ROVale do Anari43965</v>
      </c>
      <c r="G4175" s="114">
        <v>0.396</v>
      </c>
    </row>
    <row r="4176">
      <c r="A4176" s="118" t="s">
        <v>4372</v>
      </c>
      <c r="B4176" s="119">
        <v>43965.0</v>
      </c>
      <c r="C4176" s="120">
        <v>0.414</v>
      </c>
      <c r="D4176" s="118" t="s">
        <v>118</v>
      </c>
      <c r="E4176" s="121" t="s">
        <v>710</v>
      </c>
      <c r="F4176" s="39" t="str">
        <f t="shared" si="1"/>
        <v>ROVale do Paraíso43965</v>
      </c>
      <c r="G4176" s="120">
        <v>0.414</v>
      </c>
    </row>
    <row r="4177">
      <c r="A4177" s="122" t="s">
        <v>4373</v>
      </c>
      <c r="B4177" s="123">
        <v>43965.0</v>
      </c>
      <c r="C4177" s="114">
        <v>0.39</v>
      </c>
      <c r="D4177" s="122" t="s">
        <v>118</v>
      </c>
      <c r="E4177" s="124" t="s">
        <v>710</v>
      </c>
      <c r="F4177" s="39" t="str">
        <f t="shared" si="1"/>
        <v>ROVilhena43965</v>
      </c>
      <c r="G4177" s="114">
        <v>0.39</v>
      </c>
    </row>
    <row r="4178">
      <c r="A4178" s="118" t="s">
        <v>4374</v>
      </c>
      <c r="B4178" s="119">
        <v>43965.0</v>
      </c>
      <c r="C4178" s="120">
        <v>0.492</v>
      </c>
      <c r="D4178" s="118" t="s">
        <v>123</v>
      </c>
      <c r="E4178" s="121" t="s">
        <v>710</v>
      </c>
      <c r="F4178" s="39" t="str">
        <f t="shared" si="1"/>
        <v>RRAlto Alegre43965</v>
      </c>
      <c r="G4178" s="120">
        <v>0.492</v>
      </c>
    </row>
    <row r="4179">
      <c r="A4179" s="122" t="s">
        <v>4375</v>
      </c>
      <c r="B4179" s="123">
        <v>43965.0</v>
      </c>
      <c r="C4179" s="114">
        <v>0.519</v>
      </c>
      <c r="D4179" s="122" t="s">
        <v>123</v>
      </c>
      <c r="E4179" s="124" t="s">
        <v>710</v>
      </c>
      <c r="F4179" s="39" t="str">
        <f t="shared" si="1"/>
        <v>RRAmajari43965</v>
      </c>
      <c r="G4179" s="114">
        <v>0.519</v>
      </c>
    </row>
    <row r="4180">
      <c r="A4180" s="118" t="s">
        <v>2739</v>
      </c>
      <c r="B4180" s="119">
        <v>43965.0</v>
      </c>
      <c r="C4180" s="120">
        <v>0.413</v>
      </c>
      <c r="D4180" s="118" t="s">
        <v>123</v>
      </c>
      <c r="E4180" s="121" t="s">
        <v>710</v>
      </c>
      <c r="F4180" s="39" t="str">
        <f t="shared" si="1"/>
        <v>RRBoa Vista43965</v>
      </c>
      <c r="G4180" s="120">
        <v>0.413</v>
      </c>
    </row>
    <row r="4181">
      <c r="A4181" s="122" t="s">
        <v>1824</v>
      </c>
      <c r="B4181" s="123">
        <v>43965.0</v>
      </c>
      <c r="C4181" s="114">
        <v>0.526</v>
      </c>
      <c r="D4181" s="122" t="s">
        <v>123</v>
      </c>
      <c r="E4181" s="124" t="s">
        <v>710</v>
      </c>
      <c r="F4181" s="39" t="str">
        <f t="shared" si="1"/>
        <v>RRBonfim43965</v>
      </c>
      <c r="G4181" s="114">
        <v>0.526</v>
      </c>
    </row>
    <row r="4182">
      <c r="A4182" s="118" t="s">
        <v>4376</v>
      </c>
      <c r="B4182" s="119">
        <v>43965.0</v>
      </c>
      <c r="C4182" s="120">
        <v>0.412</v>
      </c>
      <c r="D4182" s="118" t="s">
        <v>123</v>
      </c>
      <c r="E4182" s="121" t="s">
        <v>710</v>
      </c>
      <c r="F4182" s="39" t="str">
        <f t="shared" si="1"/>
        <v>RRCantá43965</v>
      </c>
      <c r="G4182" s="120">
        <v>0.412</v>
      </c>
    </row>
    <row r="4183">
      <c r="A4183" s="122" t="s">
        <v>4377</v>
      </c>
      <c r="B4183" s="123">
        <v>43965.0</v>
      </c>
      <c r="C4183" s="114">
        <v>0.427</v>
      </c>
      <c r="D4183" s="122" t="s">
        <v>123</v>
      </c>
      <c r="E4183" s="124" t="s">
        <v>710</v>
      </c>
      <c r="F4183" s="39" t="str">
        <f t="shared" si="1"/>
        <v>RRCaracaraí43965</v>
      </c>
      <c r="G4183" s="114">
        <v>0.427</v>
      </c>
    </row>
    <row r="4184">
      <c r="A4184" s="118" t="s">
        <v>4378</v>
      </c>
      <c r="B4184" s="119">
        <v>43965.0</v>
      </c>
      <c r="C4184" s="120">
        <v>0.369</v>
      </c>
      <c r="D4184" s="118" t="s">
        <v>123</v>
      </c>
      <c r="E4184" s="121" t="s">
        <v>710</v>
      </c>
      <c r="F4184" s="39" t="str">
        <f t="shared" si="1"/>
        <v>RRCaroebe43965</v>
      </c>
      <c r="G4184" s="120">
        <v>0.369</v>
      </c>
    </row>
    <row r="4185">
      <c r="A4185" s="122" t="s">
        <v>924</v>
      </c>
      <c r="B4185" s="123">
        <v>43965.0</v>
      </c>
      <c r="C4185" s="114">
        <v>0.457</v>
      </c>
      <c r="D4185" s="122" t="s">
        <v>123</v>
      </c>
      <c r="E4185" s="124" t="s">
        <v>710</v>
      </c>
      <c r="F4185" s="39" t="str">
        <f t="shared" si="1"/>
        <v>RRIracema43965</v>
      </c>
      <c r="G4185" s="114">
        <v>0.457</v>
      </c>
    </row>
    <row r="4186">
      <c r="A4186" s="118" t="s">
        <v>4379</v>
      </c>
      <c r="B4186" s="119">
        <v>43965.0</v>
      </c>
      <c r="C4186" s="120">
        <v>0.499</v>
      </c>
      <c r="D4186" s="118" t="s">
        <v>123</v>
      </c>
      <c r="E4186" s="121" t="s">
        <v>710</v>
      </c>
      <c r="F4186" s="39" t="str">
        <f t="shared" si="1"/>
        <v>RRMucajaí43965</v>
      </c>
      <c r="G4186" s="120">
        <v>0.499</v>
      </c>
    </row>
    <row r="4187">
      <c r="A4187" s="122" t="s">
        <v>4380</v>
      </c>
      <c r="B4187" s="123">
        <v>43965.0</v>
      </c>
      <c r="C4187" s="114">
        <v>0.43</v>
      </c>
      <c r="D4187" s="122" t="s">
        <v>123</v>
      </c>
      <c r="E4187" s="124" t="s">
        <v>710</v>
      </c>
      <c r="F4187" s="39" t="str">
        <f t="shared" si="1"/>
        <v>RRNormandia43965</v>
      </c>
      <c r="G4187" s="114">
        <v>0.43</v>
      </c>
    </row>
    <row r="4188">
      <c r="A4188" s="118" t="s">
        <v>4381</v>
      </c>
      <c r="B4188" s="119">
        <v>43965.0</v>
      </c>
      <c r="C4188" s="120">
        <v>0.429</v>
      </c>
      <c r="D4188" s="118" t="s">
        <v>123</v>
      </c>
      <c r="E4188" s="121" t="s">
        <v>710</v>
      </c>
      <c r="F4188" s="39" t="str">
        <f t="shared" si="1"/>
        <v>RRPacaraima43965</v>
      </c>
      <c r="G4188" s="120">
        <v>0.429</v>
      </c>
    </row>
    <row r="4189">
      <c r="A4189" s="122" t="s">
        <v>4382</v>
      </c>
      <c r="B4189" s="123">
        <v>43965.0</v>
      </c>
      <c r="C4189" s="114">
        <v>0.386</v>
      </c>
      <c r="D4189" s="122" t="s">
        <v>123</v>
      </c>
      <c r="E4189" s="124" t="s">
        <v>710</v>
      </c>
      <c r="F4189" s="39" t="str">
        <f t="shared" si="1"/>
        <v>RRRorainópolis43965</v>
      </c>
      <c r="G4189" s="114">
        <v>0.386</v>
      </c>
    </row>
    <row r="4190">
      <c r="A4190" s="118" t="s">
        <v>4383</v>
      </c>
      <c r="B4190" s="119">
        <v>43965.0</v>
      </c>
      <c r="C4190" s="120">
        <v>0.377</v>
      </c>
      <c r="D4190" s="118" t="s">
        <v>123</v>
      </c>
      <c r="E4190" s="121" t="s">
        <v>710</v>
      </c>
      <c r="F4190" s="39" t="str">
        <f t="shared" si="1"/>
        <v>RRSão João da Baliza43965</v>
      </c>
      <c r="G4190" s="120">
        <v>0.377</v>
      </c>
    </row>
    <row r="4191">
      <c r="A4191" s="122" t="s">
        <v>4024</v>
      </c>
      <c r="B4191" s="123">
        <v>43965.0</v>
      </c>
      <c r="C4191" s="114">
        <v>0.475</v>
      </c>
      <c r="D4191" s="122" t="s">
        <v>70</v>
      </c>
      <c r="E4191" s="124" t="s">
        <v>710</v>
      </c>
      <c r="F4191" s="39" t="str">
        <f t="shared" si="1"/>
        <v>MASão Luís Gonzaga do Maranhão43965</v>
      </c>
      <c r="G4191" s="114">
        <v>0.475</v>
      </c>
    </row>
    <row r="4192">
      <c r="A4192" s="118" t="s">
        <v>4384</v>
      </c>
      <c r="B4192" s="119">
        <v>43965.0</v>
      </c>
      <c r="C4192" s="120">
        <v>0.403</v>
      </c>
      <c r="D4192" s="118" t="s">
        <v>123</v>
      </c>
      <c r="E4192" s="121" t="s">
        <v>710</v>
      </c>
      <c r="F4192" s="39" t="str">
        <f t="shared" si="1"/>
        <v>RRUiramutã43965</v>
      </c>
      <c r="G4192" s="120">
        <v>0.403</v>
      </c>
    </row>
    <row r="4193">
      <c r="A4193" s="122" t="s">
        <v>4385</v>
      </c>
      <c r="B4193" s="123">
        <v>43965.0</v>
      </c>
      <c r="C4193" s="114">
        <v>0.423</v>
      </c>
      <c r="D4193" s="122" t="s">
        <v>165</v>
      </c>
      <c r="E4193" s="124" t="s">
        <v>710</v>
      </c>
      <c r="F4193" s="39" t="str">
        <f t="shared" si="1"/>
        <v>SCAbdon Batista43965</v>
      </c>
      <c r="G4193" s="114">
        <v>0.423</v>
      </c>
    </row>
    <row r="4194">
      <c r="A4194" s="118" t="s">
        <v>4386</v>
      </c>
      <c r="B4194" s="119">
        <v>43965.0</v>
      </c>
      <c r="C4194" s="120">
        <v>0.416</v>
      </c>
      <c r="D4194" s="118" t="s">
        <v>165</v>
      </c>
      <c r="E4194" s="121" t="s">
        <v>710</v>
      </c>
      <c r="F4194" s="39" t="str">
        <f t="shared" si="1"/>
        <v>SCAbelardo Luz43965</v>
      </c>
      <c r="G4194" s="120">
        <v>0.416</v>
      </c>
    </row>
    <row r="4195">
      <c r="A4195" s="122" t="s">
        <v>4387</v>
      </c>
      <c r="B4195" s="123">
        <v>43965.0</v>
      </c>
      <c r="C4195" s="114">
        <v>0.423</v>
      </c>
      <c r="D4195" s="122" t="s">
        <v>165</v>
      </c>
      <c r="E4195" s="124" t="s">
        <v>710</v>
      </c>
      <c r="F4195" s="39" t="str">
        <f t="shared" si="1"/>
        <v>SCAgrolândia43965</v>
      </c>
      <c r="G4195" s="114">
        <v>0.423</v>
      </c>
    </row>
    <row r="4196">
      <c r="A4196" s="118" t="s">
        <v>4388</v>
      </c>
      <c r="B4196" s="119">
        <v>43965.0</v>
      </c>
      <c r="C4196" s="120">
        <v>0.414</v>
      </c>
      <c r="D4196" s="118" t="s">
        <v>165</v>
      </c>
      <c r="E4196" s="121" t="s">
        <v>710</v>
      </c>
      <c r="F4196" s="39" t="str">
        <f t="shared" si="1"/>
        <v>SCAgronômica43965</v>
      </c>
      <c r="G4196" s="120">
        <v>0.414</v>
      </c>
    </row>
    <row r="4197">
      <c r="A4197" s="122" t="s">
        <v>4389</v>
      </c>
      <c r="B4197" s="123">
        <v>43965.0</v>
      </c>
      <c r="C4197" s="114">
        <v>0.36</v>
      </c>
      <c r="D4197" s="122" t="s">
        <v>165</v>
      </c>
      <c r="E4197" s="124" t="s">
        <v>710</v>
      </c>
      <c r="F4197" s="39" t="str">
        <f t="shared" si="1"/>
        <v>SCÁgua Doce43965</v>
      </c>
      <c r="G4197" s="114">
        <v>0.36</v>
      </c>
    </row>
    <row r="4198">
      <c r="A4198" s="118" t="s">
        <v>4390</v>
      </c>
      <c r="B4198" s="119">
        <v>43965.0</v>
      </c>
      <c r="C4198" s="120">
        <v>0.244</v>
      </c>
      <c r="D4198" s="118" t="s">
        <v>165</v>
      </c>
      <c r="E4198" s="121" t="s">
        <v>710</v>
      </c>
      <c r="F4198" s="39" t="str">
        <f t="shared" si="1"/>
        <v>SCÁguas de Chapecó43965</v>
      </c>
      <c r="G4198" s="120">
        <v>0.244</v>
      </c>
    </row>
    <row r="4199">
      <c r="A4199" s="122" t="s">
        <v>4391</v>
      </c>
      <c r="B4199" s="123">
        <v>43965.0</v>
      </c>
      <c r="C4199" s="114">
        <v>0.367</v>
      </c>
      <c r="D4199" s="122" t="s">
        <v>165</v>
      </c>
      <c r="E4199" s="124" t="s">
        <v>710</v>
      </c>
      <c r="F4199" s="39" t="str">
        <f t="shared" si="1"/>
        <v>SCÁguas Frias43965</v>
      </c>
      <c r="G4199" s="114">
        <v>0.367</v>
      </c>
    </row>
    <row r="4200">
      <c r="A4200" s="118" t="s">
        <v>4392</v>
      </c>
      <c r="B4200" s="119">
        <v>43965.0</v>
      </c>
      <c r="C4200" s="120">
        <v>0.392</v>
      </c>
      <c r="D4200" s="118" t="s">
        <v>165</v>
      </c>
      <c r="E4200" s="121" t="s">
        <v>710</v>
      </c>
      <c r="F4200" s="39" t="str">
        <f t="shared" si="1"/>
        <v>SCÁguas Mornas43965</v>
      </c>
      <c r="G4200" s="120">
        <v>0.392</v>
      </c>
    </row>
    <row r="4201">
      <c r="A4201" s="122" t="s">
        <v>4393</v>
      </c>
      <c r="B4201" s="123">
        <v>43965.0</v>
      </c>
      <c r="C4201" s="114">
        <v>0.393</v>
      </c>
      <c r="D4201" s="122" t="s">
        <v>165</v>
      </c>
      <c r="E4201" s="124" t="s">
        <v>710</v>
      </c>
      <c r="F4201" s="39" t="str">
        <f t="shared" si="1"/>
        <v>SCAlfredo Wagner43965</v>
      </c>
      <c r="G4201" s="114">
        <v>0.393</v>
      </c>
    </row>
    <row r="4202">
      <c r="A4202" s="118" t="s">
        <v>1036</v>
      </c>
      <c r="B4202" s="119">
        <v>43965.0</v>
      </c>
      <c r="C4202" s="120">
        <v>0.423</v>
      </c>
      <c r="D4202" s="118" t="s">
        <v>165</v>
      </c>
      <c r="E4202" s="121" t="s">
        <v>710</v>
      </c>
      <c r="F4202" s="39" t="str">
        <f t="shared" si="1"/>
        <v>SCAnchieta43965</v>
      </c>
      <c r="G4202" s="120">
        <v>0.423</v>
      </c>
    </row>
    <row r="4203">
      <c r="A4203" s="122" t="s">
        <v>4394</v>
      </c>
      <c r="B4203" s="123">
        <v>43965.0</v>
      </c>
      <c r="C4203" s="114">
        <v>0.433</v>
      </c>
      <c r="D4203" s="122" t="s">
        <v>165</v>
      </c>
      <c r="E4203" s="124" t="s">
        <v>710</v>
      </c>
      <c r="F4203" s="39" t="str">
        <f t="shared" si="1"/>
        <v>SCAngelina43965</v>
      </c>
      <c r="G4203" s="114">
        <v>0.433</v>
      </c>
    </row>
    <row r="4204">
      <c r="A4204" s="118" t="s">
        <v>4395</v>
      </c>
      <c r="B4204" s="119">
        <v>43965.0</v>
      </c>
      <c r="C4204" s="120">
        <v>0.517</v>
      </c>
      <c r="D4204" s="118" t="s">
        <v>165</v>
      </c>
      <c r="E4204" s="121" t="s">
        <v>710</v>
      </c>
      <c r="F4204" s="39" t="str">
        <f t="shared" si="1"/>
        <v>SCAnita Garibaldi43965</v>
      </c>
      <c r="G4204" s="120">
        <v>0.517</v>
      </c>
    </row>
    <row r="4205">
      <c r="A4205" s="122" t="s">
        <v>4396</v>
      </c>
      <c r="B4205" s="123">
        <v>43965.0</v>
      </c>
      <c r="C4205" s="114">
        <v>0.388</v>
      </c>
      <c r="D4205" s="122" t="s">
        <v>165</v>
      </c>
      <c r="E4205" s="124" t="s">
        <v>710</v>
      </c>
      <c r="F4205" s="39" t="str">
        <f t="shared" si="1"/>
        <v>SCAnitápolis43965</v>
      </c>
      <c r="G4205" s="114">
        <v>0.388</v>
      </c>
    </row>
    <row r="4206">
      <c r="A4206" s="118" t="s">
        <v>1772</v>
      </c>
      <c r="B4206" s="119">
        <v>43965.0</v>
      </c>
      <c r="C4206" s="120">
        <v>0.364</v>
      </c>
      <c r="D4206" s="118" t="s">
        <v>165</v>
      </c>
      <c r="E4206" s="121" t="s">
        <v>710</v>
      </c>
      <c r="F4206" s="39" t="str">
        <f t="shared" si="1"/>
        <v>SCAntônio Carlos43965</v>
      </c>
      <c r="G4206" s="120">
        <v>0.364</v>
      </c>
    </row>
    <row r="4207">
      <c r="A4207" s="122" t="s">
        <v>4397</v>
      </c>
      <c r="B4207" s="123">
        <v>43965.0</v>
      </c>
      <c r="C4207" s="114">
        <v>0.386</v>
      </c>
      <c r="D4207" s="122" t="s">
        <v>165</v>
      </c>
      <c r="E4207" s="124" t="s">
        <v>710</v>
      </c>
      <c r="F4207" s="39" t="str">
        <f t="shared" si="1"/>
        <v>SCApiúna43965</v>
      </c>
      <c r="G4207" s="114">
        <v>0.386</v>
      </c>
    </row>
    <row r="4208">
      <c r="A4208" s="118" t="s">
        <v>4398</v>
      </c>
      <c r="B4208" s="119">
        <v>43965.0</v>
      </c>
      <c r="C4208" s="120">
        <v>0.349</v>
      </c>
      <c r="D4208" s="118" t="s">
        <v>165</v>
      </c>
      <c r="E4208" s="121" t="s">
        <v>710</v>
      </c>
      <c r="F4208" s="39" t="str">
        <f t="shared" si="1"/>
        <v>SCArabutã43965</v>
      </c>
      <c r="G4208" s="120">
        <v>0.349</v>
      </c>
    </row>
    <row r="4209">
      <c r="A4209" s="122" t="s">
        <v>4399</v>
      </c>
      <c r="B4209" s="123">
        <v>43965.0</v>
      </c>
      <c r="C4209" s="114">
        <v>0.389</v>
      </c>
      <c r="D4209" s="122" t="s">
        <v>165</v>
      </c>
      <c r="E4209" s="124" t="s">
        <v>710</v>
      </c>
      <c r="F4209" s="39" t="str">
        <f t="shared" si="1"/>
        <v>SCAraquari43965</v>
      </c>
      <c r="G4209" s="114">
        <v>0.389</v>
      </c>
    </row>
    <row r="4210">
      <c r="A4210" s="118" t="s">
        <v>4400</v>
      </c>
      <c r="B4210" s="119">
        <v>43965.0</v>
      </c>
      <c r="C4210" s="120">
        <v>0.389</v>
      </c>
      <c r="D4210" s="118" t="s">
        <v>165</v>
      </c>
      <c r="E4210" s="121" t="s">
        <v>710</v>
      </c>
      <c r="F4210" s="39" t="str">
        <f t="shared" si="1"/>
        <v>SCAraranguá43965</v>
      </c>
      <c r="G4210" s="120">
        <v>0.389</v>
      </c>
    </row>
    <row r="4211">
      <c r="A4211" s="122" t="s">
        <v>4401</v>
      </c>
      <c r="B4211" s="123">
        <v>43965.0</v>
      </c>
      <c r="C4211" s="114">
        <v>0.336</v>
      </c>
      <c r="D4211" s="122" t="s">
        <v>165</v>
      </c>
      <c r="E4211" s="124" t="s">
        <v>710</v>
      </c>
      <c r="F4211" s="39" t="str">
        <f t="shared" si="1"/>
        <v>SCArmazém43965</v>
      </c>
      <c r="G4211" s="114">
        <v>0.336</v>
      </c>
    </row>
    <row r="4212">
      <c r="A4212" s="118" t="s">
        <v>4402</v>
      </c>
      <c r="B4212" s="119">
        <v>43965.0</v>
      </c>
      <c r="C4212" s="120">
        <v>0.341</v>
      </c>
      <c r="D4212" s="118" t="s">
        <v>165</v>
      </c>
      <c r="E4212" s="121" t="s">
        <v>710</v>
      </c>
      <c r="F4212" s="39" t="str">
        <f t="shared" si="1"/>
        <v>SCArroio Trinta43965</v>
      </c>
      <c r="G4212" s="120">
        <v>0.341</v>
      </c>
    </row>
    <row r="4213">
      <c r="A4213" s="122" t="s">
        <v>4403</v>
      </c>
      <c r="B4213" s="123">
        <v>43965.0</v>
      </c>
      <c r="C4213" s="114">
        <v>0.331</v>
      </c>
      <c r="D4213" s="122" t="s">
        <v>165</v>
      </c>
      <c r="E4213" s="124" t="s">
        <v>710</v>
      </c>
      <c r="F4213" s="39" t="str">
        <f t="shared" si="1"/>
        <v>SCAscurra43965</v>
      </c>
      <c r="G4213" s="114">
        <v>0.331</v>
      </c>
    </row>
    <row r="4214">
      <c r="A4214" s="118" t="s">
        <v>4404</v>
      </c>
      <c r="B4214" s="119">
        <v>43965.0</v>
      </c>
      <c r="C4214" s="120">
        <v>0.225</v>
      </c>
      <c r="D4214" s="118" t="s">
        <v>165</v>
      </c>
      <c r="E4214" s="121" t="s">
        <v>710</v>
      </c>
      <c r="F4214" s="39" t="str">
        <f t="shared" si="1"/>
        <v>SCAtalanta43965</v>
      </c>
      <c r="G4214" s="120">
        <v>0.225</v>
      </c>
    </row>
    <row r="4215">
      <c r="A4215" s="122" t="s">
        <v>795</v>
      </c>
      <c r="B4215" s="123">
        <v>43965.0</v>
      </c>
      <c r="C4215" s="114">
        <v>0.39</v>
      </c>
      <c r="D4215" s="122" t="s">
        <v>165</v>
      </c>
      <c r="E4215" s="124" t="s">
        <v>710</v>
      </c>
      <c r="F4215" s="39" t="str">
        <f t="shared" si="1"/>
        <v>SCAurora43965</v>
      </c>
      <c r="G4215" s="114">
        <v>0.39</v>
      </c>
    </row>
    <row r="4216">
      <c r="A4216" s="118" t="s">
        <v>4405</v>
      </c>
      <c r="B4216" s="119">
        <v>43965.0</v>
      </c>
      <c r="C4216" s="120">
        <v>0.391</v>
      </c>
      <c r="D4216" s="118" t="s">
        <v>165</v>
      </c>
      <c r="E4216" s="121" t="s">
        <v>710</v>
      </c>
      <c r="F4216" s="39" t="str">
        <f t="shared" si="1"/>
        <v>SCBalneário Arroio do Silva43965</v>
      </c>
      <c r="G4216" s="120">
        <v>0.391</v>
      </c>
    </row>
    <row r="4217">
      <c r="A4217" s="122" t="s">
        <v>4406</v>
      </c>
      <c r="B4217" s="123">
        <v>43965.0</v>
      </c>
      <c r="C4217" s="114">
        <v>0.423</v>
      </c>
      <c r="D4217" s="122" t="s">
        <v>165</v>
      </c>
      <c r="E4217" s="124" t="s">
        <v>710</v>
      </c>
      <c r="F4217" s="39" t="str">
        <f t="shared" si="1"/>
        <v>SCBalneário Barra do Sul43965</v>
      </c>
      <c r="G4217" s="114">
        <v>0.423</v>
      </c>
    </row>
    <row r="4218">
      <c r="A4218" s="118" t="s">
        <v>4407</v>
      </c>
      <c r="B4218" s="119">
        <v>43965.0</v>
      </c>
      <c r="C4218" s="120">
        <v>0.394</v>
      </c>
      <c r="D4218" s="118" t="s">
        <v>165</v>
      </c>
      <c r="E4218" s="121" t="s">
        <v>710</v>
      </c>
      <c r="F4218" s="39" t="str">
        <f t="shared" si="1"/>
        <v>SCBalneário Camboriú43965</v>
      </c>
      <c r="G4218" s="120">
        <v>0.394</v>
      </c>
    </row>
    <row r="4219">
      <c r="A4219" s="122" t="s">
        <v>4408</v>
      </c>
      <c r="B4219" s="123">
        <v>43965.0</v>
      </c>
      <c r="C4219" s="114">
        <v>0.415</v>
      </c>
      <c r="D4219" s="122" t="s">
        <v>165</v>
      </c>
      <c r="E4219" s="124" t="s">
        <v>710</v>
      </c>
      <c r="F4219" s="39" t="str">
        <f t="shared" si="1"/>
        <v>SCBalneário Gaivota43965</v>
      </c>
      <c r="G4219" s="114">
        <v>0.415</v>
      </c>
    </row>
    <row r="4220">
      <c r="A4220" s="118" t="s">
        <v>4409</v>
      </c>
      <c r="B4220" s="119">
        <v>43965.0</v>
      </c>
      <c r="C4220" s="120">
        <v>0.378</v>
      </c>
      <c r="D4220" s="118" t="s">
        <v>165</v>
      </c>
      <c r="E4220" s="121" t="s">
        <v>710</v>
      </c>
      <c r="F4220" s="39" t="str">
        <f t="shared" si="1"/>
        <v>SCBalneário Piçarras43965</v>
      </c>
      <c r="G4220" s="120">
        <v>0.378</v>
      </c>
    </row>
    <row r="4221">
      <c r="A4221" s="122" t="s">
        <v>4410</v>
      </c>
      <c r="B4221" s="123">
        <v>43965.0</v>
      </c>
      <c r="C4221" s="114">
        <v>0.416</v>
      </c>
      <c r="D4221" s="122" t="s">
        <v>165</v>
      </c>
      <c r="E4221" s="124" t="s">
        <v>710</v>
      </c>
      <c r="F4221" s="39" t="str">
        <f t="shared" si="1"/>
        <v>SCBarra Velha43965</v>
      </c>
      <c r="G4221" s="114">
        <v>0.416</v>
      </c>
    </row>
    <row r="4222">
      <c r="A4222" s="118" t="s">
        <v>4411</v>
      </c>
      <c r="B4222" s="119">
        <v>43965.0</v>
      </c>
      <c r="C4222" s="120">
        <v>0.412</v>
      </c>
      <c r="D4222" s="118" t="s">
        <v>165</v>
      </c>
      <c r="E4222" s="121" t="s">
        <v>710</v>
      </c>
      <c r="F4222" s="39" t="str">
        <f t="shared" si="1"/>
        <v>SCBela Vista do Toldo43965</v>
      </c>
      <c r="G4222" s="120">
        <v>0.412</v>
      </c>
    </row>
    <row r="4223">
      <c r="A4223" s="122" t="s">
        <v>4412</v>
      </c>
      <c r="B4223" s="123">
        <v>43965.0</v>
      </c>
      <c r="C4223" s="114">
        <v>0.409</v>
      </c>
      <c r="D4223" s="122" t="s">
        <v>165</v>
      </c>
      <c r="E4223" s="124" t="s">
        <v>710</v>
      </c>
      <c r="F4223" s="39" t="str">
        <f t="shared" si="1"/>
        <v>SCBenedito Novo43965</v>
      </c>
      <c r="G4223" s="114">
        <v>0.409</v>
      </c>
    </row>
    <row r="4224">
      <c r="A4224" s="118" t="s">
        <v>4413</v>
      </c>
      <c r="B4224" s="119">
        <v>43965.0</v>
      </c>
      <c r="C4224" s="120">
        <v>0.376</v>
      </c>
      <c r="D4224" s="118" t="s">
        <v>165</v>
      </c>
      <c r="E4224" s="121" t="s">
        <v>710</v>
      </c>
      <c r="F4224" s="39" t="str">
        <f t="shared" si="1"/>
        <v>SCBiguaçu43965</v>
      </c>
      <c r="G4224" s="120">
        <v>0.376</v>
      </c>
    </row>
    <row r="4225">
      <c r="A4225" s="122" t="s">
        <v>4414</v>
      </c>
      <c r="B4225" s="123">
        <v>43965.0</v>
      </c>
      <c r="C4225" s="114">
        <v>0.389</v>
      </c>
      <c r="D4225" s="122" t="s">
        <v>165</v>
      </c>
      <c r="E4225" s="124" t="s">
        <v>710</v>
      </c>
      <c r="F4225" s="39" t="str">
        <f t="shared" si="1"/>
        <v>SCBlumenau43965</v>
      </c>
      <c r="G4225" s="114">
        <v>0.389</v>
      </c>
    </row>
    <row r="4226">
      <c r="A4226" s="118" t="s">
        <v>4415</v>
      </c>
      <c r="B4226" s="119">
        <v>43965.0</v>
      </c>
      <c r="C4226" s="120">
        <v>0.387</v>
      </c>
      <c r="D4226" s="118" t="s">
        <v>165</v>
      </c>
      <c r="E4226" s="121" t="s">
        <v>710</v>
      </c>
      <c r="F4226" s="39" t="str">
        <f t="shared" si="1"/>
        <v>SCBocaina do Sul43965</v>
      </c>
      <c r="G4226" s="120">
        <v>0.387</v>
      </c>
    </row>
    <row r="4227">
      <c r="A4227" s="122" t="s">
        <v>4416</v>
      </c>
      <c r="B4227" s="123">
        <v>43965.0</v>
      </c>
      <c r="C4227" s="114">
        <v>0.426</v>
      </c>
      <c r="D4227" s="122" t="s">
        <v>165</v>
      </c>
      <c r="E4227" s="124" t="s">
        <v>710</v>
      </c>
      <c r="F4227" s="39" t="str">
        <f t="shared" si="1"/>
        <v>SCBom Jardim da Serra43965</v>
      </c>
      <c r="G4227" s="114">
        <v>0.426</v>
      </c>
    </row>
    <row r="4228">
      <c r="A4228" s="118" t="s">
        <v>2740</v>
      </c>
      <c r="B4228" s="119">
        <v>43965.0</v>
      </c>
      <c r="C4228" s="120">
        <v>0.545</v>
      </c>
      <c r="D4228" s="118" t="s">
        <v>165</v>
      </c>
      <c r="E4228" s="121" t="s">
        <v>710</v>
      </c>
      <c r="F4228" s="39" t="str">
        <f t="shared" si="1"/>
        <v>SCBom Jesus43965</v>
      </c>
      <c r="G4228" s="120">
        <v>0.545</v>
      </c>
    </row>
    <row r="4229">
      <c r="A4229" s="122" t="s">
        <v>4417</v>
      </c>
      <c r="B4229" s="123">
        <v>43965.0</v>
      </c>
      <c r="C4229" s="114">
        <v>0.364</v>
      </c>
      <c r="D4229" s="122" t="s">
        <v>165</v>
      </c>
      <c r="E4229" s="124" t="s">
        <v>710</v>
      </c>
      <c r="F4229" s="39" t="str">
        <f t="shared" si="1"/>
        <v>SCBom Retiro43965</v>
      </c>
      <c r="G4229" s="114">
        <v>0.364</v>
      </c>
    </row>
    <row r="4230">
      <c r="A4230" s="118" t="s">
        <v>4418</v>
      </c>
      <c r="B4230" s="119">
        <v>43965.0</v>
      </c>
      <c r="C4230" s="120">
        <v>0.404</v>
      </c>
      <c r="D4230" s="118" t="s">
        <v>165</v>
      </c>
      <c r="E4230" s="121" t="s">
        <v>710</v>
      </c>
      <c r="F4230" s="39" t="str">
        <f t="shared" si="1"/>
        <v>SCBombinhas43965</v>
      </c>
      <c r="G4230" s="120">
        <v>0.404</v>
      </c>
    </row>
    <row r="4231">
      <c r="A4231" s="122" t="s">
        <v>4419</v>
      </c>
      <c r="B4231" s="123">
        <v>43965.0</v>
      </c>
      <c r="C4231" s="114">
        <v>0.444</v>
      </c>
      <c r="D4231" s="122" t="s">
        <v>165</v>
      </c>
      <c r="E4231" s="124" t="s">
        <v>710</v>
      </c>
      <c r="F4231" s="39" t="str">
        <f t="shared" si="1"/>
        <v>SCBotuverá43965</v>
      </c>
      <c r="G4231" s="114">
        <v>0.444</v>
      </c>
    </row>
    <row r="4232">
      <c r="A4232" s="118" t="s">
        <v>4420</v>
      </c>
      <c r="B4232" s="119">
        <v>43965.0</v>
      </c>
      <c r="C4232" s="120">
        <v>0.356</v>
      </c>
      <c r="D4232" s="118" t="s">
        <v>165</v>
      </c>
      <c r="E4232" s="121" t="s">
        <v>710</v>
      </c>
      <c r="F4232" s="39" t="str">
        <f t="shared" si="1"/>
        <v>SCBraço do Norte43965</v>
      </c>
      <c r="G4232" s="120">
        <v>0.356</v>
      </c>
    </row>
    <row r="4233">
      <c r="A4233" s="122" t="s">
        <v>4421</v>
      </c>
      <c r="B4233" s="123">
        <v>43965.0</v>
      </c>
      <c r="C4233" s="114">
        <v>0.309</v>
      </c>
      <c r="D4233" s="122" t="s">
        <v>165</v>
      </c>
      <c r="E4233" s="124" t="s">
        <v>710</v>
      </c>
      <c r="F4233" s="39" t="str">
        <f t="shared" si="1"/>
        <v>SCBraço do Trombudo43965</v>
      </c>
      <c r="G4233" s="114">
        <v>0.309</v>
      </c>
    </row>
    <row r="4234">
      <c r="A4234" s="118" t="s">
        <v>4422</v>
      </c>
      <c r="B4234" s="119">
        <v>43965.0</v>
      </c>
      <c r="C4234" s="120">
        <v>0.377</v>
      </c>
      <c r="D4234" s="118" t="s">
        <v>165</v>
      </c>
      <c r="E4234" s="121" t="s">
        <v>710</v>
      </c>
      <c r="F4234" s="39" t="str">
        <f t="shared" si="1"/>
        <v>SCBrusque43965</v>
      </c>
      <c r="G4234" s="120">
        <v>0.377</v>
      </c>
    </row>
    <row r="4235">
      <c r="A4235" s="122" t="s">
        <v>4423</v>
      </c>
      <c r="B4235" s="123">
        <v>43965.0</v>
      </c>
      <c r="C4235" s="114">
        <v>0.403</v>
      </c>
      <c r="D4235" s="122" t="s">
        <v>165</v>
      </c>
      <c r="E4235" s="124" t="s">
        <v>710</v>
      </c>
      <c r="F4235" s="39" t="str">
        <f t="shared" si="1"/>
        <v>SCCaçador43965</v>
      </c>
      <c r="G4235" s="114">
        <v>0.403</v>
      </c>
    </row>
    <row r="4236">
      <c r="A4236" s="118" t="s">
        <v>4424</v>
      </c>
      <c r="B4236" s="119">
        <v>43965.0</v>
      </c>
      <c r="C4236" s="120">
        <v>0.418</v>
      </c>
      <c r="D4236" s="118" t="s">
        <v>165</v>
      </c>
      <c r="E4236" s="121" t="s">
        <v>710</v>
      </c>
      <c r="F4236" s="39" t="str">
        <f t="shared" si="1"/>
        <v>SCCaibi43965</v>
      </c>
      <c r="G4236" s="120">
        <v>0.418</v>
      </c>
    </row>
    <row r="4237">
      <c r="A4237" s="122" t="s">
        <v>4425</v>
      </c>
      <c r="B4237" s="123">
        <v>43965.0</v>
      </c>
      <c r="C4237" s="114">
        <v>0.372</v>
      </c>
      <c r="D4237" s="122" t="s">
        <v>165</v>
      </c>
      <c r="E4237" s="124" t="s">
        <v>710</v>
      </c>
      <c r="F4237" s="39" t="str">
        <f t="shared" si="1"/>
        <v>SCCamboriú43965</v>
      </c>
      <c r="G4237" s="114">
        <v>0.372</v>
      </c>
    </row>
    <row r="4238">
      <c r="A4238" s="118" t="s">
        <v>136</v>
      </c>
      <c r="B4238" s="119">
        <v>43965.0</v>
      </c>
      <c r="C4238" s="120">
        <v>0.44</v>
      </c>
      <c r="D4238" s="118" t="s">
        <v>165</v>
      </c>
      <c r="E4238" s="121" t="s">
        <v>710</v>
      </c>
      <c r="F4238" s="39" t="str">
        <f t="shared" si="1"/>
        <v>SCCampo Alegre43965</v>
      </c>
      <c r="G4238" s="120">
        <v>0.44</v>
      </c>
    </row>
    <row r="4239">
      <c r="A4239" s="122" t="s">
        <v>4426</v>
      </c>
      <c r="B4239" s="123">
        <v>43965.0</v>
      </c>
      <c r="C4239" s="114">
        <v>0.417</v>
      </c>
      <c r="D4239" s="122" t="s">
        <v>165</v>
      </c>
      <c r="E4239" s="124" t="s">
        <v>710</v>
      </c>
      <c r="F4239" s="39" t="str">
        <f t="shared" si="1"/>
        <v>SCCampo Belo do Sul43965</v>
      </c>
      <c r="G4239" s="114">
        <v>0.417</v>
      </c>
    </row>
    <row r="4240">
      <c r="A4240" s="118" t="s">
        <v>4427</v>
      </c>
      <c r="B4240" s="119">
        <v>43965.0</v>
      </c>
      <c r="C4240" s="120">
        <v>0.375</v>
      </c>
      <c r="D4240" s="118" t="s">
        <v>165</v>
      </c>
      <c r="E4240" s="121" t="s">
        <v>710</v>
      </c>
      <c r="F4240" s="39" t="str">
        <f t="shared" si="1"/>
        <v>SCCampo Erê43965</v>
      </c>
      <c r="G4240" s="120">
        <v>0.375</v>
      </c>
    </row>
    <row r="4241">
      <c r="A4241" s="122" t="s">
        <v>4428</v>
      </c>
      <c r="B4241" s="123">
        <v>43965.0</v>
      </c>
      <c r="C4241" s="114">
        <v>0.35</v>
      </c>
      <c r="D4241" s="122" t="s">
        <v>165</v>
      </c>
      <c r="E4241" s="124" t="s">
        <v>710</v>
      </c>
      <c r="F4241" s="39" t="str">
        <f t="shared" si="1"/>
        <v>SCCampos Novos43965</v>
      </c>
      <c r="G4241" s="114">
        <v>0.35</v>
      </c>
    </row>
    <row r="4242">
      <c r="A4242" s="118" t="s">
        <v>4429</v>
      </c>
      <c r="B4242" s="119">
        <v>43965.0</v>
      </c>
      <c r="C4242" s="120">
        <v>0.337</v>
      </c>
      <c r="D4242" s="118" t="s">
        <v>165</v>
      </c>
      <c r="E4242" s="121" t="s">
        <v>710</v>
      </c>
      <c r="F4242" s="39" t="str">
        <f t="shared" si="1"/>
        <v>SCCanelinha43965</v>
      </c>
      <c r="G4242" s="120">
        <v>0.337</v>
      </c>
    </row>
    <row r="4243">
      <c r="A4243" s="122" t="s">
        <v>4430</v>
      </c>
      <c r="B4243" s="123">
        <v>43965.0</v>
      </c>
      <c r="C4243" s="114">
        <v>0.371</v>
      </c>
      <c r="D4243" s="122" t="s">
        <v>165</v>
      </c>
      <c r="E4243" s="124" t="s">
        <v>710</v>
      </c>
      <c r="F4243" s="39" t="str">
        <f t="shared" si="1"/>
        <v>SCCanoinhas43965</v>
      </c>
      <c r="G4243" s="114">
        <v>0.371</v>
      </c>
    </row>
    <row r="4244">
      <c r="A4244" s="118" t="s">
        <v>4431</v>
      </c>
      <c r="B4244" s="119">
        <v>43965.0</v>
      </c>
      <c r="C4244" s="120">
        <v>0.231</v>
      </c>
      <c r="D4244" s="118" t="s">
        <v>165</v>
      </c>
      <c r="E4244" s="121" t="s">
        <v>710</v>
      </c>
      <c r="F4244" s="39" t="str">
        <f t="shared" si="1"/>
        <v>SCCapão Alto43965</v>
      </c>
      <c r="G4244" s="120">
        <v>0.231</v>
      </c>
    </row>
    <row r="4245">
      <c r="A4245" s="122" t="s">
        <v>4432</v>
      </c>
      <c r="B4245" s="123">
        <v>43965.0</v>
      </c>
      <c r="C4245" s="114">
        <v>0.392</v>
      </c>
      <c r="D4245" s="122" t="s">
        <v>165</v>
      </c>
      <c r="E4245" s="124" t="s">
        <v>710</v>
      </c>
      <c r="F4245" s="39" t="str">
        <f t="shared" si="1"/>
        <v>SCCapinzal43965</v>
      </c>
      <c r="G4245" s="114">
        <v>0.392</v>
      </c>
    </row>
    <row r="4246">
      <c r="A4246" s="118" t="s">
        <v>4433</v>
      </c>
      <c r="B4246" s="119">
        <v>43965.0</v>
      </c>
      <c r="C4246" s="120">
        <v>0.39</v>
      </c>
      <c r="D4246" s="118" t="s">
        <v>165</v>
      </c>
      <c r="E4246" s="121" t="s">
        <v>710</v>
      </c>
      <c r="F4246" s="39" t="str">
        <f t="shared" si="1"/>
        <v>SCCapivari de Baixo43965</v>
      </c>
      <c r="G4246" s="120">
        <v>0.39</v>
      </c>
    </row>
    <row r="4247">
      <c r="A4247" s="122" t="s">
        <v>3056</v>
      </c>
      <c r="B4247" s="123">
        <v>43965.0</v>
      </c>
      <c r="C4247" s="114">
        <v>0.395</v>
      </c>
      <c r="D4247" s="122" t="s">
        <v>165</v>
      </c>
      <c r="E4247" s="124" t="s">
        <v>710</v>
      </c>
      <c r="F4247" s="39" t="str">
        <f t="shared" si="1"/>
        <v>SCCatanduvas43965</v>
      </c>
      <c r="G4247" s="114">
        <v>0.395</v>
      </c>
    </row>
    <row r="4248">
      <c r="A4248" s="118" t="s">
        <v>4434</v>
      </c>
      <c r="B4248" s="119">
        <v>43965.0</v>
      </c>
      <c r="C4248" s="120">
        <v>0.41</v>
      </c>
      <c r="D4248" s="118" t="s">
        <v>165</v>
      </c>
      <c r="E4248" s="121" t="s">
        <v>710</v>
      </c>
      <c r="F4248" s="39" t="str">
        <f t="shared" si="1"/>
        <v>SCCaxambu do Sul43965</v>
      </c>
      <c r="G4248" s="120">
        <v>0.41</v>
      </c>
    </row>
    <row r="4249">
      <c r="A4249" s="122" t="s">
        <v>4435</v>
      </c>
      <c r="B4249" s="123">
        <v>43965.0</v>
      </c>
      <c r="C4249" s="114">
        <v>0.5</v>
      </c>
      <c r="D4249" s="122" t="s">
        <v>165</v>
      </c>
      <c r="E4249" s="124" t="s">
        <v>710</v>
      </c>
      <c r="F4249" s="39" t="str">
        <f t="shared" si="1"/>
        <v>SCChapadão do Lageado43965</v>
      </c>
      <c r="G4249" s="114">
        <v>0.5</v>
      </c>
    </row>
    <row r="4250">
      <c r="A4250" s="118" t="s">
        <v>4436</v>
      </c>
      <c r="B4250" s="119">
        <v>43965.0</v>
      </c>
      <c r="C4250" s="120">
        <v>0.399</v>
      </c>
      <c r="D4250" s="118" t="s">
        <v>165</v>
      </c>
      <c r="E4250" s="121" t="s">
        <v>710</v>
      </c>
      <c r="F4250" s="39" t="str">
        <f t="shared" si="1"/>
        <v>SCChapecó43965</v>
      </c>
      <c r="G4250" s="120">
        <v>0.399</v>
      </c>
    </row>
    <row r="4251">
      <c r="A4251" s="122" t="s">
        <v>4437</v>
      </c>
      <c r="B4251" s="123">
        <v>43965.0</v>
      </c>
      <c r="C4251" s="114">
        <v>0.408</v>
      </c>
      <c r="D4251" s="122" t="s">
        <v>165</v>
      </c>
      <c r="E4251" s="124" t="s">
        <v>710</v>
      </c>
      <c r="F4251" s="39" t="str">
        <f t="shared" si="1"/>
        <v>SCCocal do Sul43965</v>
      </c>
      <c r="G4251" s="114">
        <v>0.408</v>
      </c>
    </row>
    <row r="4252">
      <c r="A4252" s="118" t="s">
        <v>4438</v>
      </c>
      <c r="B4252" s="119">
        <v>43965.0</v>
      </c>
      <c r="C4252" s="120">
        <v>0.382</v>
      </c>
      <c r="D4252" s="118" t="s">
        <v>165</v>
      </c>
      <c r="E4252" s="121" t="s">
        <v>710</v>
      </c>
      <c r="F4252" s="39" t="str">
        <f t="shared" si="1"/>
        <v>SCConcórdia43965</v>
      </c>
      <c r="G4252" s="120">
        <v>0.382</v>
      </c>
    </row>
    <row r="4253">
      <c r="A4253" s="122" t="s">
        <v>4439</v>
      </c>
      <c r="B4253" s="123">
        <v>43965.0</v>
      </c>
      <c r="C4253" s="114">
        <v>0.431</v>
      </c>
      <c r="D4253" s="122" t="s">
        <v>165</v>
      </c>
      <c r="E4253" s="124" t="s">
        <v>710</v>
      </c>
      <c r="F4253" s="39" t="str">
        <f t="shared" si="1"/>
        <v>SCCordilheira Alta43965</v>
      </c>
      <c r="G4253" s="114">
        <v>0.431</v>
      </c>
    </row>
    <row r="4254">
      <c r="A4254" s="118" t="s">
        <v>4440</v>
      </c>
      <c r="B4254" s="119">
        <v>43965.0</v>
      </c>
      <c r="C4254" s="120">
        <v>0.386</v>
      </c>
      <c r="D4254" s="118" t="s">
        <v>165</v>
      </c>
      <c r="E4254" s="121" t="s">
        <v>710</v>
      </c>
      <c r="F4254" s="39" t="str">
        <f t="shared" si="1"/>
        <v>SCCoronel Freitas43965</v>
      </c>
      <c r="G4254" s="120">
        <v>0.386</v>
      </c>
    </row>
    <row r="4255">
      <c r="A4255" s="122" t="s">
        <v>4441</v>
      </c>
      <c r="B4255" s="123">
        <v>43965.0</v>
      </c>
      <c r="C4255" s="114">
        <v>0.317</v>
      </c>
      <c r="D4255" s="122" t="s">
        <v>165</v>
      </c>
      <c r="E4255" s="124" t="s">
        <v>710</v>
      </c>
      <c r="F4255" s="39" t="str">
        <f t="shared" si="1"/>
        <v>SCCorreia Pinto43965</v>
      </c>
      <c r="G4255" s="114">
        <v>0.317</v>
      </c>
    </row>
    <row r="4256">
      <c r="A4256" s="118" t="s">
        <v>4442</v>
      </c>
      <c r="B4256" s="119">
        <v>43965.0</v>
      </c>
      <c r="C4256" s="120">
        <v>0.388</v>
      </c>
      <c r="D4256" s="118" t="s">
        <v>165</v>
      </c>
      <c r="E4256" s="121" t="s">
        <v>710</v>
      </c>
      <c r="F4256" s="39" t="str">
        <f t="shared" si="1"/>
        <v>SCCorupá43965</v>
      </c>
      <c r="G4256" s="120">
        <v>0.388</v>
      </c>
    </row>
    <row r="4257">
      <c r="A4257" s="122" t="s">
        <v>4443</v>
      </c>
      <c r="B4257" s="123">
        <v>43965.0</v>
      </c>
      <c r="C4257" s="114">
        <v>0.382</v>
      </c>
      <c r="D4257" s="122" t="s">
        <v>165</v>
      </c>
      <c r="E4257" s="124" t="s">
        <v>710</v>
      </c>
      <c r="F4257" s="39" t="str">
        <f t="shared" si="1"/>
        <v>SCCriciúma43965</v>
      </c>
      <c r="G4257" s="114">
        <v>0.382</v>
      </c>
    </row>
    <row r="4258">
      <c r="A4258" s="118" t="s">
        <v>4444</v>
      </c>
      <c r="B4258" s="119">
        <v>43965.0</v>
      </c>
      <c r="C4258" s="120">
        <v>0.432</v>
      </c>
      <c r="D4258" s="118" t="s">
        <v>165</v>
      </c>
      <c r="E4258" s="121" t="s">
        <v>710</v>
      </c>
      <c r="F4258" s="39" t="str">
        <f t="shared" si="1"/>
        <v>SCCunha Porã43965</v>
      </c>
      <c r="G4258" s="120">
        <v>0.432</v>
      </c>
    </row>
    <row r="4259">
      <c r="A4259" s="122" t="s">
        <v>4445</v>
      </c>
      <c r="B4259" s="123">
        <v>43965.0</v>
      </c>
      <c r="C4259" s="114">
        <v>0.39</v>
      </c>
      <c r="D4259" s="122" t="s">
        <v>165</v>
      </c>
      <c r="E4259" s="124" t="s">
        <v>710</v>
      </c>
      <c r="F4259" s="39" t="str">
        <f t="shared" si="1"/>
        <v>SCCuritibanos43965</v>
      </c>
      <c r="G4259" s="114">
        <v>0.39</v>
      </c>
    </row>
    <row r="4260">
      <c r="A4260" s="118" t="s">
        <v>4446</v>
      </c>
      <c r="B4260" s="119">
        <v>43965.0</v>
      </c>
      <c r="C4260" s="120">
        <v>0.415</v>
      </c>
      <c r="D4260" s="118" t="s">
        <v>165</v>
      </c>
      <c r="E4260" s="121" t="s">
        <v>710</v>
      </c>
      <c r="F4260" s="39" t="str">
        <f t="shared" si="1"/>
        <v>SCDescanso43965</v>
      </c>
      <c r="G4260" s="120">
        <v>0.415</v>
      </c>
    </row>
    <row r="4261">
      <c r="A4261" s="122" t="s">
        <v>4447</v>
      </c>
      <c r="B4261" s="123">
        <v>43965.0</v>
      </c>
      <c r="C4261" s="114">
        <v>0.406</v>
      </c>
      <c r="D4261" s="122" t="s">
        <v>165</v>
      </c>
      <c r="E4261" s="124" t="s">
        <v>710</v>
      </c>
      <c r="F4261" s="39" t="str">
        <f t="shared" si="1"/>
        <v>SCDionísio Cerqueira43965</v>
      </c>
      <c r="G4261" s="114">
        <v>0.406</v>
      </c>
    </row>
    <row r="4262">
      <c r="A4262" s="118" t="s">
        <v>4448</v>
      </c>
      <c r="B4262" s="119">
        <v>43965.0</v>
      </c>
      <c r="C4262" s="120">
        <v>0.527</v>
      </c>
      <c r="D4262" s="118" t="s">
        <v>165</v>
      </c>
      <c r="E4262" s="121" t="s">
        <v>710</v>
      </c>
      <c r="F4262" s="39" t="str">
        <f t="shared" si="1"/>
        <v>SCDona Emma43965</v>
      </c>
      <c r="G4262" s="120">
        <v>0.527</v>
      </c>
    </row>
    <row r="4263">
      <c r="A4263" s="122" t="s">
        <v>4449</v>
      </c>
      <c r="B4263" s="123">
        <v>43965.0</v>
      </c>
      <c r="C4263" s="114">
        <v>0.508</v>
      </c>
      <c r="D4263" s="122" t="s">
        <v>165</v>
      </c>
      <c r="E4263" s="124" t="s">
        <v>710</v>
      </c>
      <c r="F4263" s="39" t="str">
        <f t="shared" si="1"/>
        <v>SCDoutor Pedrinho43965</v>
      </c>
      <c r="G4263" s="114">
        <v>0.508</v>
      </c>
    </row>
    <row r="4264">
      <c r="A4264" s="118" t="s">
        <v>4450</v>
      </c>
      <c r="B4264" s="119">
        <v>43965.0</v>
      </c>
      <c r="C4264" s="120">
        <v>0.217</v>
      </c>
      <c r="D4264" s="118" t="s">
        <v>165</v>
      </c>
      <c r="E4264" s="121" t="s">
        <v>710</v>
      </c>
      <c r="F4264" s="39" t="str">
        <f t="shared" si="1"/>
        <v>SCErmo43965</v>
      </c>
      <c r="G4264" s="120">
        <v>0.217</v>
      </c>
    </row>
    <row r="4265">
      <c r="A4265" s="122" t="s">
        <v>4451</v>
      </c>
      <c r="B4265" s="123">
        <v>43965.0</v>
      </c>
      <c r="C4265" s="114">
        <v>0.317</v>
      </c>
      <c r="D4265" s="122" t="s">
        <v>165</v>
      </c>
      <c r="E4265" s="124" t="s">
        <v>710</v>
      </c>
      <c r="F4265" s="39" t="str">
        <f t="shared" si="1"/>
        <v>SCErval Velho43965</v>
      </c>
      <c r="G4265" s="114">
        <v>0.317</v>
      </c>
    </row>
    <row r="4266">
      <c r="A4266" s="118" t="s">
        <v>4452</v>
      </c>
      <c r="B4266" s="119">
        <v>43965.0</v>
      </c>
      <c r="C4266" s="120">
        <v>0.4</v>
      </c>
      <c r="D4266" s="118" t="s">
        <v>165</v>
      </c>
      <c r="E4266" s="121" t="s">
        <v>710</v>
      </c>
      <c r="F4266" s="39" t="str">
        <f t="shared" si="1"/>
        <v>SCFaxinal dos Guedes43965</v>
      </c>
      <c r="G4266" s="120">
        <v>0.4</v>
      </c>
    </row>
    <row r="4267">
      <c r="A4267" s="122" t="s">
        <v>4453</v>
      </c>
      <c r="B4267" s="123">
        <v>43965.0</v>
      </c>
      <c r="C4267" s="114">
        <v>0.435</v>
      </c>
      <c r="D4267" s="122" t="s">
        <v>165</v>
      </c>
      <c r="E4267" s="124" t="s">
        <v>710</v>
      </c>
      <c r="F4267" s="39" t="str">
        <f t="shared" si="1"/>
        <v>SCFlorianópolis43965</v>
      </c>
      <c r="G4267" s="114">
        <v>0.435</v>
      </c>
    </row>
    <row r="4268">
      <c r="A4268" s="118" t="s">
        <v>4454</v>
      </c>
      <c r="B4268" s="119">
        <v>43965.0</v>
      </c>
      <c r="C4268" s="120">
        <v>0.346</v>
      </c>
      <c r="D4268" s="118" t="s">
        <v>165</v>
      </c>
      <c r="E4268" s="121" t="s">
        <v>710</v>
      </c>
      <c r="F4268" s="39" t="str">
        <f t="shared" si="1"/>
        <v>SCFormosa do Sul43965</v>
      </c>
      <c r="G4268" s="120">
        <v>0.346</v>
      </c>
    </row>
    <row r="4269">
      <c r="A4269" s="122" t="s">
        <v>4455</v>
      </c>
      <c r="B4269" s="123">
        <v>43965.0</v>
      </c>
      <c r="C4269" s="114">
        <v>0.346</v>
      </c>
      <c r="D4269" s="122" t="s">
        <v>165</v>
      </c>
      <c r="E4269" s="124" t="s">
        <v>710</v>
      </c>
      <c r="F4269" s="39" t="str">
        <f t="shared" si="1"/>
        <v>SCForquilhinha43965</v>
      </c>
      <c r="G4269" s="114">
        <v>0.346</v>
      </c>
    </row>
    <row r="4270">
      <c r="A4270" s="118" t="s">
        <v>4456</v>
      </c>
      <c r="B4270" s="119">
        <v>43965.0</v>
      </c>
      <c r="C4270" s="120">
        <v>0.39</v>
      </c>
      <c r="D4270" s="118" t="s">
        <v>165</v>
      </c>
      <c r="E4270" s="121" t="s">
        <v>710</v>
      </c>
      <c r="F4270" s="39" t="str">
        <f t="shared" si="1"/>
        <v>SCFraiburgo43965</v>
      </c>
      <c r="G4270" s="120">
        <v>0.39</v>
      </c>
    </row>
    <row r="4271">
      <c r="A4271" s="122" t="s">
        <v>4457</v>
      </c>
      <c r="B4271" s="123">
        <v>43965.0</v>
      </c>
      <c r="C4271" s="114">
        <v>0.435</v>
      </c>
      <c r="D4271" s="122" t="s">
        <v>165</v>
      </c>
      <c r="E4271" s="124" t="s">
        <v>710</v>
      </c>
      <c r="F4271" s="39" t="str">
        <f t="shared" si="1"/>
        <v>SCFrei Rogério43965</v>
      </c>
      <c r="G4271" s="114">
        <v>0.435</v>
      </c>
    </row>
    <row r="4272">
      <c r="A4272" s="118" t="s">
        <v>4458</v>
      </c>
      <c r="B4272" s="119">
        <v>43965.0</v>
      </c>
      <c r="C4272" s="120">
        <v>0.345</v>
      </c>
      <c r="D4272" s="118" t="s">
        <v>165</v>
      </c>
      <c r="E4272" s="121" t="s">
        <v>710</v>
      </c>
      <c r="F4272" s="39" t="str">
        <f t="shared" si="1"/>
        <v>SCGalvão43965</v>
      </c>
      <c r="G4272" s="120">
        <v>0.345</v>
      </c>
    </row>
    <row r="4273">
      <c r="A4273" s="122" t="s">
        <v>4459</v>
      </c>
      <c r="B4273" s="123">
        <v>43965.0</v>
      </c>
      <c r="C4273" s="114">
        <v>0.403</v>
      </c>
      <c r="D4273" s="122" t="s">
        <v>165</v>
      </c>
      <c r="E4273" s="124" t="s">
        <v>710</v>
      </c>
      <c r="F4273" s="39" t="str">
        <f t="shared" si="1"/>
        <v>SCGaropaba43965</v>
      </c>
      <c r="G4273" s="114">
        <v>0.403</v>
      </c>
    </row>
    <row r="4274">
      <c r="A4274" s="118" t="s">
        <v>4460</v>
      </c>
      <c r="B4274" s="119">
        <v>43965.0</v>
      </c>
      <c r="C4274" s="120">
        <v>0.419</v>
      </c>
      <c r="D4274" s="118" t="s">
        <v>165</v>
      </c>
      <c r="E4274" s="121" t="s">
        <v>710</v>
      </c>
      <c r="F4274" s="39" t="str">
        <f t="shared" si="1"/>
        <v>SCGaruva43965</v>
      </c>
      <c r="G4274" s="120">
        <v>0.419</v>
      </c>
    </row>
    <row r="4275">
      <c r="A4275" s="122" t="s">
        <v>4461</v>
      </c>
      <c r="B4275" s="123">
        <v>43965.0</v>
      </c>
      <c r="C4275" s="114">
        <v>0.384</v>
      </c>
      <c r="D4275" s="122" t="s">
        <v>165</v>
      </c>
      <c r="E4275" s="124" t="s">
        <v>710</v>
      </c>
      <c r="F4275" s="39" t="str">
        <f t="shared" si="1"/>
        <v>SCGaspar43965</v>
      </c>
      <c r="G4275" s="114">
        <v>0.384</v>
      </c>
    </row>
    <row r="4276">
      <c r="A4276" s="118" t="s">
        <v>4462</v>
      </c>
      <c r="B4276" s="119">
        <v>43965.0</v>
      </c>
      <c r="C4276" s="120">
        <v>0.413</v>
      </c>
      <c r="D4276" s="118" t="s">
        <v>165</v>
      </c>
      <c r="E4276" s="121" t="s">
        <v>710</v>
      </c>
      <c r="F4276" s="39" t="str">
        <f t="shared" si="1"/>
        <v>SCGovernador Celso Ramos43965</v>
      </c>
      <c r="G4276" s="120">
        <v>0.413</v>
      </c>
    </row>
    <row r="4277">
      <c r="A4277" s="122" t="s">
        <v>4463</v>
      </c>
      <c r="B4277" s="123">
        <v>43965.0</v>
      </c>
      <c r="C4277" s="114">
        <v>0.294</v>
      </c>
      <c r="D4277" s="122" t="s">
        <v>165</v>
      </c>
      <c r="E4277" s="124" t="s">
        <v>710</v>
      </c>
      <c r="F4277" s="39" t="str">
        <f t="shared" si="1"/>
        <v>SCGrão-Pará43965</v>
      </c>
      <c r="G4277" s="114">
        <v>0.294</v>
      </c>
    </row>
    <row r="4278">
      <c r="A4278" s="118" t="s">
        <v>4464</v>
      </c>
      <c r="B4278" s="119">
        <v>43965.0</v>
      </c>
      <c r="C4278" s="120">
        <v>0.354</v>
      </c>
      <c r="D4278" s="118" t="s">
        <v>165</v>
      </c>
      <c r="E4278" s="121" t="s">
        <v>710</v>
      </c>
      <c r="F4278" s="39" t="str">
        <f t="shared" si="1"/>
        <v>SCGravatal43965</v>
      </c>
      <c r="G4278" s="120">
        <v>0.354</v>
      </c>
    </row>
    <row r="4279">
      <c r="A4279" s="122" t="s">
        <v>4465</v>
      </c>
      <c r="B4279" s="123">
        <v>43965.0</v>
      </c>
      <c r="C4279" s="114">
        <v>0.36</v>
      </c>
      <c r="D4279" s="122" t="s">
        <v>165</v>
      </c>
      <c r="E4279" s="124" t="s">
        <v>710</v>
      </c>
      <c r="F4279" s="39" t="str">
        <f t="shared" si="1"/>
        <v>SCGuabiruba43965</v>
      </c>
      <c r="G4279" s="114">
        <v>0.36</v>
      </c>
    </row>
    <row r="4280">
      <c r="A4280" s="118" t="s">
        <v>2046</v>
      </c>
      <c r="B4280" s="119">
        <v>43965.0</v>
      </c>
      <c r="C4280" s="120">
        <v>0.438</v>
      </c>
      <c r="D4280" s="118" t="s">
        <v>165</v>
      </c>
      <c r="E4280" s="121" t="s">
        <v>710</v>
      </c>
      <c r="F4280" s="39" t="str">
        <f t="shared" si="1"/>
        <v>SCGuaraciaba43965</v>
      </c>
      <c r="G4280" s="120">
        <v>0.438</v>
      </c>
    </row>
    <row r="4281">
      <c r="A4281" s="122" t="s">
        <v>4466</v>
      </c>
      <c r="B4281" s="123">
        <v>43965.0</v>
      </c>
      <c r="C4281" s="114">
        <v>0.419</v>
      </c>
      <c r="D4281" s="122" t="s">
        <v>165</v>
      </c>
      <c r="E4281" s="124" t="s">
        <v>710</v>
      </c>
      <c r="F4281" s="39" t="str">
        <f t="shared" si="1"/>
        <v>SCGuaramirim43965</v>
      </c>
      <c r="G4281" s="114">
        <v>0.419</v>
      </c>
    </row>
    <row r="4282">
      <c r="A4282" s="118" t="s">
        <v>4467</v>
      </c>
      <c r="B4282" s="119">
        <v>43965.0</v>
      </c>
      <c r="C4282" s="120">
        <v>0.289</v>
      </c>
      <c r="D4282" s="118" t="s">
        <v>165</v>
      </c>
      <c r="E4282" s="121" t="s">
        <v>710</v>
      </c>
      <c r="F4282" s="39" t="str">
        <f t="shared" si="1"/>
        <v>SCGuarujá do Sul43965</v>
      </c>
      <c r="G4282" s="120">
        <v>0.289</v>
      </c>
    </row>
    <row r="4283">
      <c r="A4283" s="122" t="s">
        <v>4468</v>
      </c>
      <c r="B4283" s="123">
        <v>43965.0</v>
      </c>
      <c r="C4283" s="114">
        <v>0.42</v>
      </c>
      <c r="D4283" s="122" t="s">
        <v>165</v>
      </c>
      <c r="E4283" s="124" t="s">
        <v>710</v>
      </c>
      <c r="F4283" s="39" t="str">
        <f t="shared" si="1"/>
        <v>SCGuatambu43965</v>
      </c>
      <c r="G4283" s="114">
        <v>0.42</v>
      </c>
    </row>
    <row r="4284">
      <c r="A4284" s="118" t="s">
        <v>4469</v>
      </c>
      <c r="B4284" s="119">
        <v>43965.0</v>
      </c>
      <c r="C4284" s="120">
        <v>0.378</v>
      </c>
      <c r="D4284" s="118" t="s">
        <v>165</v>
      </c>
      <c r="E4284" s="121" t="s">
        <v>710</v>
      </c>
      <c r="F4284" s="39" t="str">
        <f t="shared" si="1"/>
        <v>SCHerval d'Oeste43965</v>
      </c>
      <c r="G4284" s="120">
        <v>0.378</v>
      </c>
    </row>
    <row r="4285">
      <c r="A4285" s="122" t="s">
        <v>4470</v>
      </c>
      <c r="B4285" s="123">
        <v>43965.0</v>
      </c>
      <c r="C4285" s="114">
        <v>0.389</v>
      </c>
      <c r="D4285" s="122" t="s">
        <v>165</v>
      </c>
      <c r="E4285" s="124" t="s">
        <v>710</v>
      </c>
      <c r="F4285" s="39" t="str">
        <f t="shared" si="1"/>
        <v>SCIbirama43965</v>
      </c>
      <c r="G4285" s="114">
        <v>0.389</v>
      </c>
    </row>
    <row r="4286">
      <c r="A4286" s="118" t="s">
        <v>4471</v>
      </c>
      <c r="B4286" s="119">
        <v>43965.0</v>
      </c>
      <c r="C4286" s="120">
        <v>0.342</v>
      </c>
      <c r="D4286" s="118" t="s">
        <v>165</v>
      </c>
      <c r="E4286" s="121" t="s">
        <v>710</v>
      </c>
      <c r="F4286" s="39" t="str">
        <f t="shared" si="1"/>
        <v>SCIçara43965</v>
      </c>
      <c r="G4286" s="120">
        <v>0.342</v>
      </c>
    </row>
    <row r="4287">
      <c r="A4287" s="122" t="s">
        <v>4472</v>
      </c>
      <c r="B4287" s="123">
        <v>43965.0</v>
      </c>
      <c r="C4287" s="114">
        <v>0.379</v>
      </c>
      <c r="D4287" s="122" t="s">
        <v>165</v>
      </c>
      <c r="E4287" s="124" t="s">
        <v>710</v>
      </c>
      <c r="F4287" s="39" t="str">
        <f t="shared" si="1"/>
        <v>SCIlhota43965</v>
      </c>
      <c r="G4287" s="114">
        <v>0.379</v>
      </c>
    </row>
    <row r="4288">
      <c r="A4288" s="118" t="s">
        <v>4473</v>
      </c>
      <c r="B4288" s="119">
        <v>43965.0</v>
      </c>
      <c r="C4288" s="120">
        <v>0.394</v>
      </c>
      <c r="D4288" s="118" t="s">
        <v>165</v>
      </c>
      <c r="E4288" s="121" t="s">
        <v>710</v>
      </c>
      <c r="F4288" s="39" t="str">
        <f t="shared" si="1"/>
        <v>SCImaruí43965</v>
      </c>
      <c r="G4288" s="120">
        <v>0.394</v>
      </c>
    </row>
    <row r="4289">
      <c r="A4289" s="122" t="s">
        <v>4474</v>
      </c>
      <c r="B4289" s="123">
        <v>43965.0</v>
      </c>
      <c r="C4289" s="114">
        <v>0.399</v>
      </c>
      <c r="D4289" s="122" t="s">
        <v>165</v>
      </c>
      <c r="E4289" s="124" t="s">
        <v>710</v>
      </c>
      <c r="F4289" s="39" t="str">
        <f t="shared" si="1"/>
        <v>SCImbituba43965</v>
      </c>
      <c r="G4289" s="114">
        <v>0.399</v>
      </c>
    </row>
    <row r="4290">
      <c r="A4290" s="118" t="s">
        <v>4475</v>
      </c>
      <c r="B4290" s="119">
        <v>43965.0</v>
      </c>
      <c r="C4290" s="120">
        <v>0.353</v>
      </c>
      <c r="D4290" s="118" t="s">
        <v>165</v>
      </c>
      <c r="E4290" s="121" t="s">
        <v>710</v>
      </c>
      <c r="F4290" s="39" t="str">
        <f t="shared" si="1"/>
        <v>SCImbuia43965</v>
      </c>
      <c r="G4290" s="120">
        <v>0.353</v>
      </c>
    </row>
    <row r="4291">
      <c r="A4291" s="122" t="s">
        <v>4476</v>
      </c>
      <c r="B4291" s="123">
        <v>43965.0</v>
      </c>
      <c r="C4291" s="114">
        <v>0.355</v>
      </c>
      <c r="D4291" s="122" t="s">
        <v>165</v>
      </c>
      <c r="E4291" s="124" t="s">
        <v>710</v>
      </c>
      <c r="F4291" s="39" t="str">
        <f t="shared" si="1"/>
        <v>SCIndaial43965</v>
      </c>
      <c r="G4291" s="114">
        <v>0.355</v>
      </c>
    </row>
    <row r="4292">
      <c r="A4292" s="118" t="s">
        <v>4477</v>
      </c>
      <c r="B4292" s="119">
        <v>43965.0</v>
      </c>
      <c r="C4292" s="120">
        <v>0.273</v>
      </c>
      <c r="D4292" s="118" t="s">
        <v>165</v>
      </c>
      <c r="E4292" s="121" t="s">
        <v>710</v>
      </c>
      <c r="F4292" s="39" t="str">
        <f t="shared" si="1"/>
        <v>SCIomerê43965</v>
      </c>
      <c r="G4292" s="120">
        <v>0.273</v>
      </c>
    </row>
    <row r="4293">
      <c r="A4293" s="122" t="s">
        <v>4478</v>
      </c>
      <c r="B4293" s="123">
        <v>43965.0</v>
      </c>
      <c r="C4293" s="114">
        <v>0.392</v>
      </c>
      <c r="D4293" s="122" t="s">
        <v>165</v>
      </c>
      <c r="E4293" s="124" t="s">
        <v>710</v>
      </c>
      <c r="F4293" s="39" t="str">
        <f t="shared" si="1"/>
        <v>SCIpira43965</v>
      </c>
      <c r="G4293" s="114">
        <v>0.392</v>
      </c>
    </row>
    <row r="4294">
      <c r="A4294" s="118" t="s">
        <v>4479</v>
      </c>
      <c r="B4294" s="119">
        <v>43965.0</v>
      </c>
      <c r="C4294" s="120">
        <v>0.39</v>
      </c>
      <c r="D4294" s="118" t="s">
        <v>165</v>
      </c>
      <c r="E4294" s="121" t="s">
        <v>710</v>
      </c>
      <c r="F4294" s="39" t="str">
        <f t="shared" si="1"/>
        <v>SCIporã do Oeste43965</v>
      </c>
      <c r="G4294" s="120">
        <v>0.39</v>
      </c>
    </row>
    <row r="4295">
      <c r="A4295" s="122" t="s">
        <v>4480</v>
      </c>
      <c r="B4295" s="123">
        <v>43965.0</v>
      </c>
      <c r="C4295" s="114">
        <v>0.472</v>
      </c>
      <c r="D4295" s="122" t="s">
        <v>165</v>
      </c>
      <c r="E4295" s="124" t="s">
        <v>710</v>
      </c>
      <c r="F4295" s="39" t="str">
        <f t="shared" si="1"/>
        <v>SCIpuaçu43965</v>
      </c>
      <c r="G4295" s="114">
        <v>0.472</v>
      </c>
    </row>
    <row r="4296">
      <c r="A4296" s="118" t="s">
        <v>4481</v>
      </c>
      <c r="B4296" s="119">
        <v>43965.0</v>
      </c>
      <c r="C4296" s="120">
        <v>0.377</v>
      </c>
      <c r="D4296" s="118" t="s">
        <v>165</v>
      </c>
      <c r="E4296" s="121" t="s">
        <v>710</v>
      </c>
      <c r="F4296" s="39" t="str">
        <f t="shared" si="1"/>
        <v>SCIpumirim43965</v>
      </c>
      <c r="G4296" s="120">
        <v>0.377</v>
      </c>
    </row>
    <row r="4297">
      <c r="A4297" s="122" t="s">
        <v>4482</v>
      </c>
      <c r="B4297" s="123">
        <v>43965.0</v>
      </c>
      <c r="C4297" s="114">
        <v>0.442</v>
      </c>
      <c r="D4297" s="122" t="s">
        <v>165</v>
      </c>
      <c r="E4297" s="124" t="s">
        <v>710</v>
      </c>
      <c r="F4297" s="39" t="str">
        <f t="shared" si="1"/>
        <v>SCIrani43965</v>
      </c>
      <c r="G4297" s="114">
        <v>0.442</v>
      </c>
    </row>
    <row r="4298">
      <c r="A4298" s="118" t="s">
        <v>3133</v>
      </c>
      <c r="B4298" s="119">
        <v>43965.0</v>
      </c>
      <c r="C4298" s="120">
        <v>0.35</v>
      </c>
      <c r="D4298" s="118" t="s">
        <v>165</v>
      </c>
      <c r="E4298" s="121" t="s">
        <v>710</v>
      </c>
      <c r="F4298" s="39" t="str">
        <f t="shared" si="1"/>
        <v>SCIrati43965</v>
      </c>
      <c r="G4298" s="120">
        <v>0.35</v>
      </c>
    </row>
    <row r="4299">
      <c r="A4299" s="122" t="s">
        <v>4483</v>
      </c>
      <c r="B4299" s="123">
        <v>43965.0</v>
      </c>
      <c r="C4299" s="114">
        <v>0.512</v>
      </c>
      <c r="D4299" s="122" t="s">
        <v>165</v>
      </c>
      <c r="E4299" s="124" t="s">
        <v>710</v>
      </c>
      <c r="F4299" s="39" t="str">
        <f t="shared" si="1"/>
        <v>SCIrineópolis43965</v>
      </c>
      <c r="G4299" s="114">
        <v>0.512</v>
      </c>
    </row>
    <row r="4300">
      <c r="A4300" s="118" t="s">
        <v>4484</v>
      </c>
      <c r="B4300" s="119">
        <v>43965.0</v>
      </c>
      <c r="C4300" s="120">
        <v>0.456</v>
      </c>
      <c r="D4300" s="118" t="s">
        <v>165</v>
      </c>
      <c r="E4300" s="121" t="s">
        <v>710</v>
      </c>
      <c r="F4300" s="39" t="str">
        <f t="shared" si="1"/>
        <v>SCItá43965</v>
      </c>
      <c r="G4300" s="120">
        <v>0.456</v>
      </c>
    </row>
    <row r="4301">
      <c r="A4301" s="122" t="s">
        <v>4485</v>
      </c>
      <c r="B4301" s="123">
        <v>43965.0</v>
      </c>
      <c r="C4301" s="114">
        <v>0.372</v>
      </c>
      <c r="D4301" s="122" t="s">
        <v>165</v>
      </c>
      <c r="E4301" s="124" t="s">
        <v>710</v>
      </c>
      <c r="F4301" s="39" t="str">
        <f t="shared" si="1"/>
        <v>SCItaiópolis43965</v>
      </c>
      <c r="G4301" s="114">
        <v>0.372</v>
      </c>
    </row>
    <row r="4302">
      <c r="A4302" s="118" t="s">
        <v>4486</v>
      </c>
      <c r="B4302" s="119">
        <v>43965.0</v>
      </c>
      <c r="C4302" s="120">
        <v>0.375</v>
      </c>
      <c r="D4302" s="118" t="s">
        <v>165</v>
      </c>
      <c r="E4302" s="121" t="s">
        <v>710</v>
      </c>
      <c r="F4302" s="39" t="str">
        <f t="shared" si="1"/>
        <v>SCItajaí43965</v>
      </c>
      <c r="G4302" s="120">
        <v>0.375</v>
      </c>
    </row>
    <row r="4303">
      <c r="A4303" s="122" t="s">
        <v>4487</v>
      </c>
      <c r="B4303" s="123">
        <v>43965.0</v>
      </c>
      <c r="C4303" s="114">
        <v>0.382</v>
      </c>
      <c r="D4303" s="122" t="s">
        <v>165</v>
      </c>
      <c r="E4303" s="124" t="s">
        <v>710</v>
      </c>
      <c r="F4303" s="39" t="str">
        <f t="shared" si="1"/>
        <v>SCItapema43965</v>
      </c>
      <c r="G4303" s="114">
        <v>0.382</v>
      </c>
    </row>
    <row r="4304">
      <c r="A4304" s="118" t="s">
        <v>273</v>
      </c>
      <c r="B4304" s="119">
        <v>43965.0</v>
      </c>
      <c r="C4304" s="120">
        <v>0.429</v>
      </c>
      <c r="D4304" s="118" t="s">
        <v>165</v>
      </c>
      <c r="E4304" s="121" t="s">
        <v>710</v>
      </c>
      <c r="F4304" s="39" t="str">
        <f t="shared" si="1"/>
        <v>SCItapiranga43965</v>
      </c>
      <c r="G4304" s="120">
        <v>0.429</v>
      </c>
    </row>
    <row r="4305">
      <c r="A4305" s="122" t="s">
        <v>4488</v>
      </c>
      <c r="B4305" s="123">
        <v>43965.0</v>
      </c>
      <c r="C4305" s="114">
        <v>0.405</v>
      </c>
      <c r="D4305" s="122" t="s">
        <v>165</v>
      </c>
      <c r="E4305" s="124" t="s">
        <v>710</v>
      </c>
      <c r="F4305" s="39" t="str">
        <f t="shared" si="1"/>
        <v>SCItapoá43965</v>
      </c>
      <c r="G4305" s="114">
        <v>0.405</v>
      </c>
    </row>
    <row r="4306">
      <c r="A4306" s="118" t="s">
        <v>4489</v>
      </c>
      <c r="B4306" s="119">
        <v>43965.0</v>
      </c>
      <c r="C4306" s="120">
        <v>0.352</v>
      </c>
      <c r="D4306" s="118" t="s">
        <v>165</v>
      </c>
      <c r="E4306" s="121" t="s">
        <v>710</v>
      </c>
      <c r="F4306" s="39" t="str">
        <f t="shared" si="1"/>
        <v>SCItuporanga43965</v>
      </c>
      <c r="G4306" s="120">
        <v>0.352</v>
      </c>
    </row>
    <row r="4307">
      <c r="A4307" s="122" t="s">
        <v>4490</v>
      </c>
      <c r="B4307" s="123">
        <v>43965.0</v>
      </c>
      <c r="C4307" s="114">
        <v>0.455</v>
      </c>
      <c r="D4307" s="122" t="s">
        <v>165</v>
      </c>
      <c r="E4307" s="124" t="s">
        <v>710</v>
      </c>
      <c r="F4307" s="39" t="str">
        <f t="shared" si="1"/>
        <v>SCJaborá43965</v>
      </c>
      <c r="G4307" s="114">
        <v>0.455</v>
      </c>
    </row>
    <row r="4308">
      <c r="A4308" s="118" t="s">
        <v>4491</v>
      </c>
      <c r="B4308" s="119">
        <v>43965.0</v>
      </c>
      <c r="C4308" s="120">
        <v>0.293</v>
      </c>
      <c r="D4308" s="118" t="s">
        <v>165</v>
      </c>
      <c r="E4308" s="121" t="s">
        <v>710</v>
      </c>
      <c r="F4308" s="39" t="str">
        <f t="shared" si="1"/>
        <v>SCJacinto Machado43965</v>
      </c>
      <c r="G4308" s="120">
        <v>0.293</v>
      </c>
    </row>
    <row r="4309">
      <c r="A4309" s="122" t="s">
        <v>4492</v>
      </c>
      <c r="B4309" s="123">
        <v>43965.0</v>
      </c>
      <c r="C4309" s="114">
        <v>0.372</v>
      </c>
      <c r="D4309" s="122" t="s">
        <v>165</v>
      </c>
      <c r="E4309" s="124" t="s">
        <v>710</v>
      </c>
      <c r="F4309" s="39" t="str">
        <f t="shared" si="1"/>
        <v>SCJaguaruna43965</v>
      </c>
      <c r="G4309" s="114">
        <v>0.372</v>
      </c>
    </row>
    <row r="4310">
      <c r="A4310" s="118" t="s">
        <v>4493</v>
      </c>
      <c r="B4310" s="119">
        <v>43965.0</v>
      </c>
      <c r="C4310" s="120">
        <v>0.385</v>
      </c>
      <c r="D4310" s="118" t="s">
        <v>165</v>
      </c>
      <c r="E4310" s="121" t="s">
        <v>710</v>
      </c>
      <c r="F4310" s="39" t="str">
        <f t="shared" si="1"/>
        <v>SCJaraguá do Sul43965</v>
      </c>
      <c r="G4310" s="120">
        <v>0.385</v>
      </c>
    </row>
    <row r="4311">
      <c r="A4311" s="122" t="s">
        <v>4494</v>
      </c>
      <c r="B4311" s="123">
        <v>43965.0</v>
      </c>
      <c r="C4311" s="114">
        <v>0.381</v>
      </c>
      <c r="D4311" s="122" t="s">
        <v>165</v>
      </c>
      <c r="E4311" s="124" t="s">
        <v>710</v>
      </c>
      <c r="F4311" s="39" t="str">
        <f t="shared" si="1"/>
        <v>SCJoaçaba43965</v>
      </c>
      <c r="G4311" s="114">
        <v>0.381</v>
      </c>
    </row>
    <row r="4312">
      <c r="A4312" s="118" t="s">
        <v>4495</v>
      </c>
      <c r="B4312" s="119">
        <v>43965.0</v>
      </c>
      <c r="C4312" s="120">
        <v>0.399</v>
      </c>
      <c r="D4312" s="118" t="s">
        <v>165</v>
      </c>
      <c r="E4312" s="121" t="s">
        <v>710</v>
      </c>
      <c r="F4312" s="39" t="str">
        <f t="shared" si="1"/>
        <v>SCJoinville43965</v>
      </c>
      <c r="G4312" s="120">
        <v>0.399</v>
      </c>
    </row>
    <row r="4313">
      <c r="A4313" s="122" t="s">
        <v>4496</v>
      </c>
      <c r="B4313" s="123">
        <v>43965.0</v>
      </c>
      <c r="C4313" s="114">
        <v>0.306</v>
      </c>
      <c r="D4313" s="122" t="s">
        <v>165</v>
      </c>
      <c r="E4313" s="124" t="s">
        <v>710</v>
      </c>
      <c r="F4313" s="39" t="str">
        <f t="shared" si="1"/>
        <v>SCJosé Boiteux43965</v>
      </c>
      <c r="G4313" s="114">
        <v>0.306</v>
      </c>
    </row>
    <row r="4314">
      <c r="A4314" s="118" t="s">
        <v>4497</v>
      </c>
      <c r="B4314" s="119">
        <v>43965.0</v>
      </c>
      <c r="C4314" s="120">
        <v>0.381</v>
      </c>
      <c r="D4314" s="118" t="s">
        <v>165</v>
      </c>
      <c r="E4314" s="121" t="s">
        <v>710</v>
      </c>
      <c r="F4314" s="39" t="str">
        <f t="shared" si="1"/>
        <v>SCJupiá43965</v>
      </c>
      <c r="G4314" s="120">
        <v>0.381</v>
      </c>
    </row>
    <row r="4315">
      <c r="A4315" s="122" t="s">
        <v>4498</v>
      </c>
      <c r="B4315" s="123">
        <v>43965.0</v>
      </c>
      <c r="C4315" s="114">
        <v>0.346</v>
      </c>
      <c r="D4315" s="122" t="s">
        <v>165</v>
      </c>
      <c r="E4315" s="124" t="s">
        <v>710</v>
      </c>
      <c r="F4315" s="39" t="str">
        <f t="shared" si="1"/>
        <v>SCLacerdópolis43965</v>
      </c>
      <c r="G4315" s="114">
        <v>0.346</v>
      </c>
    </row>
    <row r="4316">
      <c r="A4316" s="118" t="s">
        <v>4499</v>
      </c>
      <c r="B4316" s="119">
        <v>43965.0</v>
      </c>
      <c r="C4316" s="120">
        <v>0.374</v>
      </c>
      <c r="D4316" s="118" t="s">
        <v>165</v>
      </c>
      <c r="E4316" s="121" t="s">
        <v>710</v>
      </c>
      <c r="F4316" s="39" t="str">
        <f t="shared" si="1"/>
        <v>SCLages43965</v>
      </c>
      <c r="G4316" s="120">
        <v>0.374</v>
      </c>
    </row>
    <row r="4317">
      <c r="A4317" s="122" t="s">
        <v>4500</v>
      </c>
      <c r="B4317" s="123">
        <v>43965.0</v>
      </c>
      <c r="C4317" s="114">
        <v>0.4</v>
      </c>
      <c r="D4317" s="122" t="s">
        <v>165</v>
      </c>
      <c r="E4317" s="124" t="s">
        <v>710</v>
      </c>
      <c r="F4317" s="39" t="str">
        <f t="shared" si="1"/>
        <v>SCLaguna43965</v>
      </c>
      <c r="G4317" s="114">
        <v>0.4</v>
      </c>
    </row>
    <row r="4318">
      <c r="A4318" s="118" t="s">
        <v>4501</v>
      </c>
      <c r="B4318" s="119">
        <v>43965.0</v>
      </c>
      <c r="C4318" s="120">
        <v>0.285</v>
      </c>
      <c r="D4318" s="118" t="s">
        <v>165</v>
      </c>
      <c r="E4318" s="121" t="s">
        <v>710</v>
      </c>
      <c r="F4318" s="39" t="str">
        <f t="shared" si="1"/>
        <v>SCLaurentino43965</v>
      </c>
      <c r="G4318" s="120">
        <v>0.285</v>
      </c>
    </row>
    <row r="4319">
      <c r="A4319" s="122" t="s">
        <v>4502</v>
      </c>
      <c r="B4319" s="123">
        <v>43965.0</v>
      </c>
      <c r="C4319" s="114">
        <v>0.434</v>
      </c>
      <c r="D4319" s="122" t="s">
        <v>165</v>
      </c>
      <c r="E4319" s="124" t="s">
        <v>710</v>
      </c>
      <c r="F4319" s="39" t="str">
        <f t="shared" si="1"/>
        <v>SCLauro Müller43965</v>
      </c>
      <c r="G4319" s="114">
        <v>0.434</v>
      </c>
    </row>
    <row r="4320">
      <c r="A4320" s="118" t="s">
        <v>4503</v>
      </c>
      <c r="B4320" s="119">
        <v>43965.0</v>
      </c>
      <c r="C4320" s="120">
        <v>0.423</v>
      </c>
      <c r="D4320" s="118" t="s">
        <v>165</v>
      </c>
      <c r="E4320" s="121" t="s">
        <v>710</v>
      </c>
      <c r="F4320" s="39" t="str">
        <f t="shared" si="1"/>
        <v>SCLebon Régis43965</v>
      </c>
      <c r="G4320" s="120">
        <v>0.423</v>
      </c>
    </row>
    <row r="4321">
      <c r="A4321" s="122" t="s">
        <v>4504</v>
      </c>
      <c r="B4321" s="123">
        <v>43965.0</v>
      </c>
      <c r="C4321" s="114">
        <v>0.528</v>
      </c>
      <c r="D4321" s="122" t="s">
        <v>165</v>
      </c>
      <c r="E4321" s="124" t="s">
        <v>710</v>
      </c>
      <c r="F4321" s="39" t="str">
        <f t="shared" si="1"/>
        <v>SCLeoberto Leal43965</v>
      </c>
      <c r="G4321" s="114">
        <v>0.528</v>
      </c>
    </row>
    <row r="4322">
      <c r="A4322" s="118" t="s">
        <v>4505</v>
      </c>
      <c r="B4322" s="119">
        <v>43965.0</v>
      </c>
      <c r="C4322" s="120">
        <v>0.361</v>
      </c>
      <c r="D4322" s="118" t="s">
        <v>165</v>
      </c>
      <c r="E4322" s="121" t="s">
        <v>710</v>
      </c>
      <c r="F4322" s="39" t="str">
        <f t="shared" si="1"/>
        <v>SCLindóia do Sul43965</v>
      </c>
      <c r="G4322" s="120">
        <v>0.361</v>
      </c>
    </row>
    <row r="4323">
      <c r="A4323" s="122" t="s">
        <v>4506</v>
      </c>
      <c r="B4323" s="123">
        <v>43965.0</v>
      </c>
      <c r="C4323" s="114">
        <v>0.365</v>
      </c>
      <c r="D4323" s="122" t="s">
        <v>165</v>
      </c>
      <c r="E4323" s="124" t="s">
        <v>710</v>
      </c>
      <c r="F4323" s="39" t="str">
        <f t="shared" si="1"/>
        <v>SCLontras43965</v>
      </c>
      <c r="G4323" s="114">
        <v>0.365</v>
      </c>
    </row>
    <row r="4324">
      <c r="A4324" s="118" t="s">
        <v>4507</v>
      </c>
      <c r="B4324" s="119">
        <v>43965.0</v>
      </c>
      <c r="C4324" s="120">
        <v>0.429</v>
      </c>
      <c r="D4324" s="118" t="s">
        <v>165</v>
      </c>
      <c r="E4324" s="121" t="s">
        <v>710</v>
      </c>
      <c r="F4324" s="39" t="str">
        <f t="shared" si="1"/>
        <v>SCLuiz Alves43965</v>
      </c>
      <c r="G4324" s="120">
        <v>0.429</v>
      </c>
    </row>
    <row r="4325">
      <c r="A4325" s="122" t="s">
        <v>4508</v>
      </c>
      <c r="B4325" s="123">
        <v>43965.0</v>
      </c>
      <c r="C4325" s="114">
        <v>0.305</v>
      </c>
      <c r="D4325" s="122" t="s">
        <v>165</v>
      </c>
      <c r="E4325" s="124" t="s">
        <v>710</v>
      </c>
      <c r="F4325" s="39" t="str">
        <f t="shared" si="1"/>
        <v>SCLuzerna43965</v>
      </c>
      <c r="G4325" s="114">
        <v>0.305</v>
      </c>
    </row>
    <row r="4326">
      <c r="A4326" s="118" t="s">
        <v>4509</v>
      </c>
      <c r="B4326" s="119">
        <v>43965.0</v>
      </c>
      <c r="C4326" s="120">
        <v>0.358</v>
      </c>
      <c r="D4326" s="118" t="s">
        <v>165</v>
      </c>
      <c r="E4326" s="121" t="s">
        <v>710</v>
      </c>
      <c r="F4326" s="39" t="str">
        <f t="shared" si="1"/>
        <v>SCMafra43965</v>
      </c>
      <c r="G4326" s="120">
        <v>0.358</v>
      </c>
    </row>
    <row r="4327">
      <c r="A4327" s="122" t="s">
        <v>4510</v>
      </c>
      <c r="B4327" s="123">
        <v>43965.0</v>
      </c>
      <c r="C4327" s="114">
        <v>0.426</v>
      </c>
      <c r="D4327" s="122" t="s">
        <v>165</v>
      </c>
      <c r="E4327" s="124" t="s">
        <v>710</v>
      </c>
      <c r="F4327" s="39" t="str">
        <f t="shared" si="1"/>
        <v>SCMajor Gercino43965</v>
      </c>
      <c r="G4327" s="114">
        <v>0.426</v>
      </c>
    </row>
    <row r="4328">
      <c r="A4328" s="118" t="s">
        <v>4511</v>
      </c>
      <c r="B4328" s="119">
        <v>43965.0</v>
      </c>
      <c r="C4328" s="120">
        <v>0.429</v>
      </c>
      <c r="D4328" s="118" t="s">
        <v>165</v>
      </c>
      <c r="E4328" s="121" t="s">
        <v>710</v>
      </c>
      <c r="F4328" s="39" t="str">
        <f t="shared" si="1"/>
        <v>SCMajor Vieira43965</v>
      </c>
      <c r="G4328" s="120">
        <v>0.429</v>
      </c>
    </row>
    <row r="4329">
      <c r="A4329" s="122" t="s">
        <v>4512</v>
      </c>
      <c r="B4329" s="123">
        <v>43965.0</v>
      </c>
      <c r="C4329" s="114">
        <v>0.372</v>
      </c>
      <c r="D4329" s="122" t="s">
        <v>165</v>
      </c>
      <c r="E4329" s="124" t="s">
        <v>710</v>
      </c>
      <c r="F4329" s="39" t="str">
        <f t="shared" si="1"/>
        <v>SCMaracajá43965</v>
      </c>
      <c r="G4329" s="114">
        <v>0.372</v>
      </c>
    </row>
    <row r="4330">
      <c r="A4330" s="118" t="s">
        <v>190</v>
      </c>
      <c r="B4330" s="119">
        <v>43965.0</v>
      </c>
      <c r="C4330" s="120">
        <v>0.368</v>
      </c>
      <c r="D4330" s="118" t="s">
        <v>165</v>
      </c>
      <c r="E4330" s="121" t="s">
        <v>710</v>
      </c>
      <c r="F4330" s="39" t="str">
        <f t="shared" si="1"/>
        <v>SCMaravilha43965</v>
      </c>
      <c r="G4330" s="120">
        <v>0.368</v>
      </c>
    </row>
    <row r="4331">
      <c r="A4331" s="122" t="s">
        <v>4513</v>
      </c>
      <c r="B4331" s="123">
        <v>43965.0</v>
      </c>
      <c r="C4331" s="114">
        <v>0.2</v>
      </c>
      <c r="D4331" s="122" t="s">
        <v>165</v>
      </c>
      <c r="E4331" s="124" t="s">
        <v>710</v>
      </c>
      <c r="F4331" s="39" t="str">
        <f t="shared" si="1"/>
        <v>SCMarema43965</v>
      </c>
      <c r="G4331" s="114">
        <v>0.2</v>
      </c>
    </row>
    <row r="4332">
      <c r="A4332" s="118" t="s">
        <v>2839</v>
      </c>
      <c r="B4332" s="119">
        <v>43965.0</v>
      </c>
      <c r="C4332" s="120">
        <v>0.403</v>
      </c>
      <c r="D4332" s="118" t="s">
        <v>165</v>
      </c>
      <c r="E4332" s="121" t="s">
        <v>710</v>
      </c>
      <c r="F4332" s="39" t="str">
        <f t="shared" si="1"/>
        <v>SCMassaranduba43965</v>
      </c>
      <c r="G4332" s="120">
        <v>0.403</v>
      </c>
    </row>
    <row r="4333">
      <c r="A4333" s="122" t="s">
        <v>4514</v>
      </c>
      <c r="B4333" s="123">
        <v>43965.0</v>
      </c>
      <c r="C4333" s="114">
        <v>0.458</v>
      </c>
      <c r="D4333" s="122" t="s">
        <v>165</v>
      </c>
      <c r="E4333" s="124" t="s">
        <v>710</v>
      </c>
      <c r="F4333" s="39" t="str">
        <f t="shared" si="1"/>
        <v>SCMatos Costa43965</v>
      </c>
      <c r="G4333" s="114">
        <v>0.458</v>
      </c>
    </row>
    <row r="4334">
      <c r="A4334" s="118" t="s">
        <v>4515</v>
      </c>
      <c r="B4334" s="119">
        <v>43965.0</v>
      </c>
      <c r="C4334" s="120">
        <v>0.373</v>
      </c>
      <c r="D4334" s="118" t="s">
        <v>165</v>
      </c>
      <c r="E4334" s="121" t="s">
        <v>710</v>
      </c>
      <c r="F4334" s="39" t="str">
        <f t="shared" si="1"/>
        <v>SCMeleiro43965</v>
      </c>
      <c r="G4334" s="120">
        <v>0.373</v>
      </c>
    </row>
    <row r="4335">
      <c r="A4335" s="122" t="s">
        <v>4516</v>
      </c>
      <c r="B4335" s="123">
        <v>43965.0</v>
      </c>
      <c r="C4335" s="114">
        <v>0.364</v>
      </c>
      <c r="D4335" s="122" t="s">
        <v>165</v>
      </c>
      <c r="E4335" s="124" t="s">
        <v>710</v>
      </c>
      <c r="F4335" s="39" t="str">
        <f t="shared" si="1"/>
        <v>SCModelo43965</v>
      </c>
      <c r="G4335" s="114">
        <v>0.364</v>
      </c>
    </row>
    <row r="4336">
      <c r="A4336" s="118" t="s">
        <v>4517</v>
      </c>
      <c r="B4336" s="119">
        <v>43965.0</v>
      </c>
      <c r="C4336" s="120">
        <v>0.273</v>
      </c>
      <c r="D4336" s="118" t="s">
        <v>165</v>
      </c>
      <c r="E4336" s="121" t="s">
        <v>710</v>
      </c>
      <c r="F4336" s="39" t="str">
        <f t="shared" si="1"/>
        <v>SCMondaí43965</v>
      </c>
      <c r="G4336" s="120">
        <v>0.273</v>
      </c>
    </row>
    <row r="4337">
      <c r="A4337" s="122" t="s">
        <v>4518</v>
      </c>
      <c r="B4337" s="123">
        <v>43965.0</v>
      </c>
      <c r="C4337" s="114">
        <v>0.347</v>
      </c>
      <c r="D4337" s="122" t="s">
        <v>165</v>
      </c>
      <c r="E4337" s="124" t="s">
        <v>710</v>
      </c>
      <c r="F4337" s="39" t="str">
        <f t="shared" si="1"/>
        <v>SCMonte Carlo43965</v>
      </c>
      <c r="G4337" s="114">
        <v>0.347</v>
      </c>
    </row>
    <row r="4338">
      <c r="A4338" s="118" t="s">
        <v>4519</v>
      </c>
      <c r="B4338" s="119">
        <v>43965.0</v>
      </c>
      <c r="C4338" s="120">
        <v>0.4</v>
      </c>
      <c r="D4338" s="118" t="s">
        <v>165</v>
      </c>
      <c r="E4338" s="121" t="s">
        <v>710</v>
      </c>
      <c r="F4338" s="39" t="str">
        <f t="shared" si="1"/>
        <v>SCMonte Castelo43965</v>
      </c>
      <c r="G4338" s="120">
        <v>0.4</v>
      </c>
    </row>
    <row r="4339">
      <c r="A4339" s="122" t="s">
        <v>4520</v>
      </c>
      <c r="B4339" s="123">
        <v>43965.0</v>
      </c>
      <c r="C4339" s="114">
        <v>0.339</v>
      </c>
      <c r="D4339" s="122" t="s">
        <v>165</v>
      </c>
      <c r="E4339" s="124" t="s">
        <v>710</v>
      </c>
      <c r="F4339" s="39" t="str">
        <f t="shared" si="1"/>
        <v>SCMorro da Fumaça43965</v>
      </c>
      <c r="G4339" s="114">
        <v>0.339</v>
      </c>
    </row>
    <row r="4340">
      <c r="A4340" s="118" t="s">
        <v>4521</v>
      </c>
      <c r="B4340" s="119">
        <v>43965.0</v>
      </c>
      <c r="C4340" s="120">
        <v>0.361</v>
      </c>
      <c r="D4340" s="118" t="s">
        <v>165</v>
      </c>
      <c r="E4340" s="121" t="s">
        <v>710</v>
      </c>
      <c r="F4340" s="39" t="str">
        <f t="shared" si="1"/>
        <v>SCMorro Grande43965</v>
      </c>
      <c r="G4340" s="120">
        <v>0.361</v>
      </c>
    </row>
    <row r="4341">
      <c r="A4341" s="122" t="s">
        <v>4522</v>
      </c>
      <c r="B4341" s="123">
        <v>43965.0</v>
      </c>
      <c r="C4341" s="114">
        <v>0.415</v>
      </c>
      <c r="D4341" s="122" t="s">
        <v>165</v>
      </c>
      <c r="E4341" s="124" t="s">
        <v>710</v>
      </c>
      <c r="F4341" s="39" t="str">
        <f t="shared" si="1"/>
        <v>SCNavegantes43965</v>
      </c>
      <c r="G4341" s="114">
        <v>0.415</v>
      </c>
    </row>
    <row r="4342">
      <c r="A4342" s="118" t="s">
        <v>4523</v>
      </c>
      <c r="B4342" s="119">
        <v>43965.0</v>
      </c>
      <c r="C4342" s="120">
        <v>0.358</v>
      </c>
      <c r="D4342" s="118" t="s">
        <v>165</v>
      </c>
      <c r="E4342" s="121" t="s">
        <v>710</v>
      </c>
      <c r="F4342" s="39" t="str">
        <f t="shared" si="1"/>
        <v>SCNova Erechim43965</v>
      </c>
      <c r="G4342" s="120">
        <v>0.358</v>
      </c>
    </row>
    <row r="4343">
      <c r="A4343" s="122" t="s">
        <v>4524</v>
      </c>
      <c r="B4343" s="123">
        <v>43965.0</v>
      </c>
      <c r="C4343" s="114">
        <v>0.356</v>
      </c>
      <c r="D4343" s="122" t="s">
        <v>165</v>
      </c>
      <c r="E4343" s="124" t="s">
        <v>710</v>
      </c>
      <c r="F4343" s="39" t="str">
        <f t="shared" si="1"/>
        <v>SCNova Itaberaba43965</v>
      </c>
      <c r="G4343" s="114">
        <v>0.356</v>
      </c>
    </row>
    <row r="4344">
      <c r="A4344" s="118" t="s">
        <v>4525</v>
      </c>
      <c r="B4344" s="119">
        <v>43965.0</v>
      </c>
      <c r="C4344" s="120">
        <v>0.416</v>
      </c>
      <c r="D4344" s="118" t="s">
        <v>165</v>
      </c>
      <c r="E4344" s="121" t="s">
        <v>710</v>
      </c>
      <c r="F4344" s="39" t="str">
        <f t="shared" si="1"/>
        <v>SCNova Trento43965</v>
      </c>
      <c r="G4344" s="120">
        <v>0.416</v>
      </c>
    </row>
    <row r="4345">
      <c r="A4345" s="122" t="s">
        <v>1255</v>
      </c>
      <c r="B4345" s="123">
        <v>43965.0</v>
      </c>
      <c r="C4345" s="114">
        <v>0.36</v>
      </c>
      <c r="D4345" s="122" t="s">
        <v>165</v>
      </c>
      <c r="E4345" s="124" t="s">
        <v>710</v>
      </c>
      <c r="F4345" s="39" t="str">
        <f t="shared" si="1"/>
        <v>SCNova Veneza43965</v>
      </c>
      <c r="G4345" s="114">
        <v>0.36</v>
      </c>
    </row>
    <row r="4346">
      <c r="A4346" s="118" t="s">
        <v>4526</v>
      </c>
      <c r="B4346" s="119">
        <v>43965.0</v>
      </c>
      <c r="C4346" s="120">
        <v>0.333</v>
      </c>
      <c r="D4346" s="118" t="s">
        <v>165</v>
      </c>
      <c r="E4346" s="121" t="s">
        <v>710</v>
      </c>
      <c r="F4346" s="39" t="str">
        <f t="shared" si="1"/>
        <v>SCOrleans43965</v>
      </c>
      <c r="G4346" s="120">
        <v>0.333</v>
      </c>
    </row>
    <row r="4347">
      <c r="A4347" s="122" t="s">
        <v>4527</v>
      </c>
      <c r="B4347" s="123">
        <v>43965.0</v>
      </c>
      <c r="C4347" s="114">
        <v>0.359</v>
      </c>
      <c r="D4347" s="122" t="s">
        <v>165</v>
      </c>
      <c r="E4347" s="124" t="s">
        <v>710</v>
      </c>
      <c r="F4347" s="39" t="str">
        <f t="shared" si="1"/>
        <v>SCOtacílio Costa43965</v>
      </c>
      <c r="G4347" s="114">
        <v>0.359</v>
      </c>
    </row>
    <row r="4348">
      <c r="A4348" s="118" t="s">
        <v>4528</v>
      </c>
      <c r="B4348" s="119">
        <v>43965.0</v>
      </c>
      <c r="C4348" s="120">
        <v>0.28</v>
      </c>
      <c r="D4348" s="118" t="s">
        <v>165</v>
      </c>
      <c r="E4348" s="121" t="s">
        <v>710</v>
      </c>
      <c r="F4348" s="39" t="str">
        <f t="shared" si="1"/>
        <v>SCOuro43965</v>
      </c>
      <c r="G4348" s="120">
        <v>0.28</v>
      </c>
    </row>
    <row r="4349">
      <c r="A4349" s="122" t="s">
        <v>4529</v>
      </c>
      <c r="B4349" s="123">
        <v>43965.0</v>
      </c>
      <c r="C4349" s="114">
        <v>0.369</v>
      </c>
      <c r="D4349" s="122" t="s">
        <v>165</v>
      </c>
      <c r="E4349" s="124" t="s">
        <v>710</v>
      </c>
      <c r="F4349" s="39" t="str">
        <f t="shared" si="1"/>
        <v>SCPalhoça43965</v>
      </c>
      <c r="G4349" s="114">
        <v>0.369</v>
      </c>
    </row>
    <row r="4350">
      <c r="A4350" s="118" t="s">
        <v>4530</v>
      </c>
      <c r="B4350" s="119">
        <v>43965.0</v>
      </c>
      <c r="C4350" s="120">
        <v>0.405</v>
      </c>
      <c r="D4350" s="118" t="s">
        <v>165</v>
      </c>
      <c r="E4350" s="121" t="s">
        <v>710</v>
      </c>
      <c r="F4350" s="39" t="str">
        <f t="shared" si="1"/>
        <v>SCPalma Sola43965</v>
      </c>
      <c r="G4350" s="120">
        <v>0.405</v>
      </c>
    </row>
    <row r="4351">
      <c r="A4351" s="122" t="s">
        <v>3217</v>
      </c>
      <c r="B4351" s="123">
        <v>43965.0</v>
      </c>
      <c r="C4351" s="114">
        <v>0.654</v>
      </c>
      <c r="D4351" s="122" t="s">
        <v>165</v>
      </c>
      <c r="E4351" s="124" t="s">
        <v>710</v>
      </c>
      <c r="F4351" s="39" t="str">
        <f t="shared" si="1"/>
        <v>SCPalmeira43965</v>
      </c>
      <c r="G4351" s="114">
        <v>0.654</v>
      </c>
    </row>
    <row r="4352">
      <c r="A4352" s="118" t="s">
        <v>4531</v>
      </c>
      <c r="B4352" s="119">
        <v>43965.0</v>
      </c>
      <c r="C4352" s="120">
        <v>0.379</v>
      </c>
      <c r="D4352" s="118" t="s">
        <v>165</v>
      </c>
      <c r="E4352" s="121" t="s">
        <v>710</v>
      </c>
      <c r="F4352" s="39" t="str">
        <f t="shared" si="1"/>
        <v>SCPalmitos43965</v>
      </c>
      <c r="G4352" s="120">
        <v>0.379</v>
      </c>
    </row>
    <row r="4353">
      <c r="A4353" s="122" t="s">
        <v>4532</v>
      </c>
      <c r="B4353" s="123">
        <v>43965.0</v>
      </c>
      <c r="C4353" s="114">
        <v>0.386</v>
      </c>
      <c r="D4353" s="122" t="s">
        <v>165</v>
      </c>
      <c r="E4353" s="124" t="s">
        <v>710</v>
      </c>
      <c r="F4353" s="39" t="str">
        <f t="shared" si="1"/>
        <v>SCPapanduva43965</v>
      </c>
      <c r="G4353" s="114">
        <v>0.386</v>
      </c>
    </row>
    <row r="4354">
      <c r="A4354" s="118" t="s">
        <v>4533</v>
      </c>
      <c r="B4354" s="119">
        <v>43965.0</v>
      </c>
      <c r="C4354" s="120">
        <v>0.5</v>
      </c>
      <c r="D4354" s="118" t="s">
        <v>165</v>
      </c>
      <c r="E4354" s="121" t="s">
        <v>710</v>
      </c>
      <c r="F4354" s="39" t="str">
        <f t="shared" si="1"/>
        <v>SCParaíso43965</v>
      </c>
      <c r="G4354" s="120">
        <v>0.5</v>
      </c>
    </row>
    <row r="4355">
      <c r="A4355" s="122" t="s">
        <v>4534</v>
      </c>
      <c r="B4355" s="123">
        <v>43965.0</v>
      </c>
      <c r="C4355" s="114">
        <v>0.379</v>
      </c>
      <c r="D4355" s="122" t="s">
        <v>165</v>
      </c>
      <c r="E4355" s="124" t="s">
        <v>710</v>
      </c>
      <c r="F4355" s="39" t="str">
        <f t="shared" si="1"/>
        <v>SCPasso de Torres43965</v>
      </c>
      <c r="G4355" s="114">
        <v>0.379</v>
      </c>
    </row>
    <row r="4356">
      <c r="A4356" s="118" t="s">
        <v>4535</v>
      </c>
      <c r="B4356" s="119">
        <v>43965.0</v>
      </c>
      <c r="C4356" s="120">
        <v>0.429</v>
      </c>
      <c r="D4356" s="118" t="s">
        <v>165</v>
      </c>
      <c r="E4356" s="121" t="s">
        <v>710</v>
      </c>
      <c r="F4356" s="39" t="str">
        <f t="shared" si="1"/>
        <v>SCPassos Maia43965</v>
      </c>
      <c r="G4356" s="120">
        <v>0.429</v>
      </c>
    </row>
    <row r="4357">
      <c r="A4357" s="122" t="s">
        <v>4536</v>
      </c>
      <c r="B4357" s="123">
        <v>43965.0</v>
      </c>
      <c r="C4357" s="114">
        <v>0.369</v>
      </c>
      <c r="D4357" s="122" t="s">
        <v>165</v>
      </c>
      <c r="E4357" s="124" t="s">
        <v>710</v>
      </c>
      <c r="F4357" s="39" t="str">
        <f t="shared" si="1"/>
        <v>SCPaulo Lopes43965</v>
      </c>
      <c r="G4357" s="114">
        <v>0.369</v>
      </c>
    </row>
    <row r="4358">
      <c r="A4358" s="118" t="s">
        <v>4537</v>
      </c>
      <c r="B4358" s="119">
        <v>43965.0</v>
      </c>
      <c r="C4358" s="120">
        <v>0.35</v>
      </c>
      <c r="D4358" s="118" t="s">
        <v>165</v>
      </c>
      <c r="E4358" s="121" t="s">
        <v>710</v>
      </c>
      <c r="F4358" s="39" t="str">
        <f t="shared" si="1"/>
        <v>SCPedras Grandes43965</v>
      </c>
      <c r="G4358" s="120">
        <v>0.35</v>
      </c>
    </row>
    <row r="4359">
      <c r="A4359" s="122" t="s">
        <v>4538</v>
      </c>
      <c r="B4359" s="123">
        <v>43965.0</v>
      </c>
      <c r="C4359" s="114">
        <v>0.412</v>
      </c>
      <c r="D4359" s="122" t="s">
        <v>165</v>
      </c>
      <c r="E4359" s="124" t="s">
        <v>710</v>
      </c>
      <c r="F4359" s="39" t="str">
        <f t="shared" si="1"/>
        <v>SCPenha43965</v>
      </c>
      <c r="G4359" s="114">
        <v>0.412</v>
      </c>
    </row>
    <row r="4360">
      <c r="A4360" s="118" t="s">
        <v>4539</v>
      </c>
      <c r="B4360" s="119">
        <v>43965.0</v>
      </c>
      <c r="C4360" s="120">
        <v>0.24</v>
      </c>
      <c r="D4360" s="118" t="s">
        <v>165</v>
      </c>
      <c r="E4360" s="121" t="s">
        <v>710</v>
      </c>
      <c r="F4360" s="39" t="str">
        <f t="shared" si="1"/>
        <v>SCPeritiba43965</v>
      </c>
      <c r="G4360" s="120">
        <v>0.24</v>
      </c>
    </row>
    <row r="4361">
      <c r="A4361" s="122" t="s">
        <v>3475</v>
      </c>
      <c r="B4361" s="123">
        <v>43965.0</v>
      </c>
      <c r="C4361" s="114">
        <v>0.381</v>
      </c>
      <c r="D4361" s="122" t="s">
        <v>165</v>
      </c>
      <c r="E4361" s="124" t="s">
        <v>710</v>
      </c>
      <c r="F4361" s="39" t="str">
        <f t="shared" si="1"/>
        <v>SCPetrolândia43965</v>
      </c>
      <c r="G4361" s="114">
        <v>0.381</v>
      </c>
    </row>
    <row r="4362">
      <c r="A4362" s="118" t="s">
        <v>4540</v>
      </c>
      <c r="B4362" s="119">
        <v>43965.0</v>
      </c>
      <c r="C4362" s="120">
        <v>0.387</v>
      </c>
      <c r="D4362" s="118" t="s">
        <v>165</v>
      </c>
      <c r="E4362" s="121" t="s">
        <v>710</v>
      </c>
      <c r="F4362" s="39" t="str">
        <f t="shared" si="1"/>
        <v>SCPinhalzinho43965</v>
      </c>
      <c r="G4362" s="120">
        <v>0.387</v>
      </c>
    </row>
    <row r="4363">
      <c r="A4363" s="122" t="s">
        <v>4541</v>
      </c>
      <c r="B4363" s="123">
        <v>43965.0</v>
      </c>
      <c r="C4363" s="114">
        <v>0.377</v>
      </c>
      <c r="D4363" s="122" t="s">
        <v>165</v>
      </c>
      <c r="E4363" s="124" t="s">
        <v>710</v>
      </c>
      <c r="F4363" s="39" t="str">
        <f t="shared" si="1"/>
        <v>SCPinheiro Preto43965</v>
      </c>
      <c r="G4363" s="114">
        <v>0.377</v>
      </c>
    </row>
    <row r="4364">
      <c r="A4364" s="118" t="s">
        <v>4542</v>
      </c>
      <c r="B4364" s="119">
        <v>43965.0</v>
      </c>
      <c r="C4364" s="120">
        <v>0.343</v>
      </c>
      <c r="D4364" s="118" t="s">
        <v>165</v>
      </c>
      <c r="E4364" s="121" t="s">
        <v>710</v>
      </c>
      <c r="F4364" s="39" t="str">
        <f t="shared" si="1"/>
        <v>SCPiratuba43965</v>
      </c>
      <c r="G4364" s="120">
        <v>0.343</v>
      </c>
    </row>
    <row r="4365">
      <c r="A4365" s="122" t="s">
        <v>4543</v>
      </c>
      <c r="B4365" s="123">
        <v>43965.0</v>
      </c>
      <c r="C4365" s="114">
        <v>0.484</v>
      </c>
      <c r="D4365" s="122" t="s">
        <v>165</v>
      </c>
      <c r="E4365" s="124" t="s">
        <v>710</v>
      </c>
      <c r="F4365" s="39" t="str">
        <f t="shared" si="1"/>
        <v>SCPlanalto Alegre43965</v>
      </c>
      <c r="G4365" s="114">
        <v>0.484</v>
      </c>
    </row>
    <row r="4366">
      <c r="A4366" s="118" t="s">
        <v>4544</v>
      </c>
      <c r="B4366" s="119">
        <v>43965.0</v>
      </c>
      <c r="C4366" s="120">
        <v>0.357</v>
      </c>
      <c r="D4366" s="118" t="s">
        <v>165</v>
      </c>
      <c r="E4366" s="121" t="s">
        <v>710</v>
      </c>
      <c r="F4366" s="39" t="str">
        <f t="shared" si="1"/>
        <v>SCPomerode43965</v>
      </c>
      <c r="G4366" s="120">
        <v>0.357</v>
      </c>
    </row>
    <row r="4367">
      <c r="A4367" s="122" t="s">
        <v>4545</v>
      </c>
      <c r="B4367" s="123">
        <v>43965.0</v>
      </c>
      <c r="C4367" s="114">
        <v>0.286</v>
      </c>
      <c r="D4367" s="122" t="s">
        <v>165</v>
      </c>
      <c r="E4367" s="124" t="s">
        <v>710</v>
      </c>
      <c r="F4367" s="39" t="str">
        <f t="shared" si="1"/>
        <v>SCPonte Alta43965</v>
      </c>
      <c r="G4367" s="114">
        <v>0.286</v>
      </c>
    </row>
    <row r="4368">
      <c r="A4368" s="118" t="s">
        <v>4546</v>
      </c>
      <c r="B4368" s="119">
        <v>43965.0</v>
      </c>
      <c r="C4368" s="120">
        <v>0.382</v>
      </c>
      <c r="D4368" s="118" t="s">
        <v>165</v>
      </c>
      <c r="E4368" s="121" t="s">
        <v>710</v>
      </c>
      <c r="F4368" s="39" t="str">
        <f t="shared" si="1"/>
        <v>SCPonte Alta do Norte43965</v>
      </c>
      <c r="G4368" s="120">
        <v>0.382</v>
      </c>
    </row>
    <row r="4369">
      <c r="A4369" s="122" t="s">
        <v>4547</v>
      </c>
      <c r="B4369" s="123">
        <v>43965.0</v>
      </c>
      <c r="C4369" s="114">
        <v>0.402</v>
      </c>
      <c r="D4369" s="122" t="s">
        <v>165</v>
      </c>
      <c r="E4369" s="124" t="s">
        <v>710</v>
      </c>
      <c r="F4369" s="39" t="str">
        <f t="shared" si="1"/>
        <v>SCPonte Serrada43965</v>
      </c>
      <c r="G4369" s="114">
        <v>0.402</v>
      </c>
    </row>
    <row r="4370">
      <c r="A4370" s="118" t="s">
        <v>4548</v>
      </c>
      <c r="B4370" s="119">
        <v>43965.0</v>
      </c>
      <c r="C4370" s="120">
        <v>0.383</v>
      </c>
      <c r="D4370" s="118" t="s">
        <v>165</v>
      </c>
      <c r="E4370" s="121" t="s">
        <v>710</v>
      </c>
      <c r="F4370" s="39" t="str">
        <f t="shared" si="1"/>
        <v>SCPorto Belo43965</v>
      </c>
      <c r="G4370" s="120">
        <v>0.383</v>
      </c>
    </row>
    <row r="4371">
      <c r="A4371" s="122" t="s">
        <v>4549</v>
      </c>
      <c r="B4371" s="123">
        <v>43965.0</v>
      </c>
      <c r="C4371" s="114">
        <v>0.426</v>
      </c>
      <c r="D4371" s="122" t="s">
        <v>165</v>
      </c>
      <c r="E4371" s="124" t="s">
        <v>710</v>
      </c>
      <c r="F4371" s="39" t="str">
        <f t="shared" si="1"/>
        <v>SCPorto União43965</v>
      </c>
      <c r="G4371" s="114">
        <v>0.426</v>
      </c>
    </row>
    <row r="4372">
      <c r="A4372" s="118" t="s">
        <v>4550</v>
      </c>
      <c r="B4372" s="119">
        <v>43965.0</v>
      </c>
      <c r="C4372" s="120">
        <v>0.332</v>
      </c>
      <c r="D4372" s="118" t="s">
        <v>165</v>
      </c>
      <c r="E4372" s="121" t="s">
        <v>710</v>
      </c>
      <c r="F4372" s="39" t="str">
        <f t="shared" si="1"/>
        <v>SCPouso Redondo43965</v>
      </c>
      <c r="G4372" s="120">
        <v>0.332</v>
      </c>
    </row>
    <row r="4373">
      <c r="A4373" s="122" t="s">
        <v>4551</v>
      </c>
      <c r="B4373" s="123">
        <v>43965.0</v>
      </c>
      <c r="C4373" s="114">
        <v>0.436</v>
      </c>
      <c r="D4373" s="122" t="s">
        <v>165</v>
      </c>
      <c r="E4373" s="124" t="s">
        <v>710</v>
      </c>
      <c r="F4373" s="39" t="str">
        <f t="shared" si="1"/>
        <v>SCPraia Grande43965</v>
      </c>
      <c r="G4373" s="114">
        <v>0.436</v>
      </c>
    </row>
    <row r="4374">
      <c r="A4374" s="118" t="s">
        <v>4552</v>
      </c>
      <c r="B4374" s="119">
        <v>43965.0</v>
      </c>
      <c r="C4374" s="120">
        <v>0.355</v>
      </c>
      <c r="D4374" s="118" t="s">
        <v>165</v>
      </c>
      <c r="E4374" s="121" t="s">
        <v>710</v>
      </c>
      <c r="F4374" s="39" t="str">
        <f t="shared" si="1"/>
        <v>SCPresidente Getúlio43965</v>
      </c>
      <c r="G4374" s="120">
        <v>0.355</v>
      </c>
    </row>
    <row r="4375">
      <c r="A4375" s="122" t="s">
        <v>4553</v>
      </c>
      <c r="B4375" s="123">
        <v>43965.0</v>
      </c>
      <c r="C4375" s="114">
        <v>0.25</v>
      </c>
      <c r="D4375" s="122" t="s">
        <v>165</v>
      </c>
      <c r="E4375" s="124" t="s">
        <v>710</v>
      </c>
      <c r="F4375" s="39" t="str">
        <f t="shared" si="1"/>
        <v>SCPresidente Nereu43965</v>
      </c>
      <c r="G4375" s="114">
        <v>0.25</v>
      </c>
    </row>
    <row r="4376">
      <c r="A4376" s="118" t="s">
        <v>4554</v>
      </c>
      <c r="B4376" s="119">
        <v>43965.0</v>
      </c>
      <c r="C4376" s="120">
        <v>0.394</v>
      </c>
      <c r="D4376" s="118" t="s">
        <v>165</v>
      </c>
      <c r="E4376" s="121" t="s">
        <v>710</v>
      </c>
      <c r="F4376" s="39" t="str">
        <f t="shared" si="1"/>
        <v>SCQuilombo43965</v>
      </c>
      <c r="G4376" s="120">
        <v>0.394</v>
      </c>
    </row>
    <row r="4377">
      <c r="A4377" s="122" t="s">
        <v>4555</v>
      </c>
      <c r="B4377" s="123">
        <v>43965.0</v>
      </c>
      <c r="C4377" s="114">
        <v>0.43</v>
      </c>
      <c r="D4377" s="122" t="s">
        <v>165</v>
      </c>
      <c r="E4377" s="124" t="s">
        <v>710</v>
      </c>
      <c r="F4377" s="39" t="str">
        <f t="shared" si="1"/>
        <v>SCRancho Queimado43965</v>
      </c>
      <c r="G4377" s="114">
        <v>0.43</v>
      </c>
    </row>
    <row r="4378">
      <c r="A4378" s="118" t="s">
        <v>4556</v>
      </c>
      <c r="B4378" s="119">
        <v>43965.0</v>
      </c>
      <c r="C4378" s="120">
        <v>0.464</v>
      </c>
      <c r="D4378" s="118" t="s">
        <v>165</v>
      </c>
      <c r="E4378" s="121" t="s">
        <v>710</v>
      </c>
      <c r="F4378" s="39" t="str">
        <f t="shared" si="1"/>
        <v>SCRio das Antas43965</v>
      </c>
      <c r="G4378" s="120">
        <v>0.464</v>
      </c>
    </row>
    <row r="4379">
      <c r="A4379" s="122" t="s">
        <v>4557</v>
      </c>
      <c r="B4379" s="123">
        <v>43965.0</v>
      </c>
      <c r="C4379" s="114">
        <v>0.377</v>
      </c>
      <c r="D4379" s="122" t="s">
        <v>165</v>
      </c>
      <c r="E4379" s="124" t="s">
        <v>710</v>
      </c>
      <c r="F4379" s="39" t="str">
        <f t="shared" si="1"/>
        <v>SCRio do Campo43965</v>
      </c>
      <c r="G4379" s="114">
        <v>0.377</v>
      </c>
    </row>
    <row r="4380">
      <c r="A4380" s="118" t="s">
        <v>4558</v>
      </c>
      <c r="B4380" s="119">
        <v>43965.0</v>
      </c>
      <c r="C4380" s="120">
        <v>0.422</v>
      </c>
      <c r="D4380" s="118" t="s">
        <v>165</v>
      </c>
      <c r="E4380" s="121" t="s">
        <v>710</v>
      </c>
      <c r="F4380" s="39" t="str">
        <f t="shared" si="1"/>
        <v>SCRio do Oeste43965</v>
      </c>
      <c r="G4380" s="120">
        <v>0.422</v>
      </c>
    </row>
    <row r="4381">
      <c r="A4381" s="122" t="s">
        <v>4559</v>
      </c>
      <c r="B4381" s="123">
        <v>43965.0</v>
      </c>
      <c r="C4381" s="114">
        <v>0.355</v>
      </c>
      <c r="D4381" s="122" t="s">
        <v>165</v>
      </c>
      <c r="E4381" s="124" t="s">
        <v>710</v>
      </c>
      <c r="F4381" s="39" t="str">
        <f t="shared" si="1"/>
        <v>SCRio do Sul43965</v>
      </c>
      <c r="G4381" s="114">
        <v>0.355</v>
      </c>
    </row>
    <row r="4382">
      <c r="A4382" s="118" t="s">
        <v>4560</v>
      </c>
      <c r="B4382" s="119">
        <v>43965.0</v>
      </c>
      <c r="C4382" s="120">
        <v>0.482</v>
      </c>
      <c r="D4382" s="118" t="s">
        <v>165</v>
      </c>
      <c r="E4382" s="121" t="s">
        <v>710</v>
      </c>
      <c r="F4382" s="39" t="str">
        <f t="shared" si="1"/>
        <v>SCRio dos Cedros43965</v>
      </c>
      <c r="G4382" s="120">
        <v>0.482</v>
      </c>
    </row>
    <row r="4383">
      <c r="A4383" s="122" t="s">
        <v>4561</v>
      </c>
      <c r="B4383" s="123">
        <v>43965.0</v>
      </c>
      <c r="C4383" s="114">
        <v>0.417</v>
      </c>
      <c r="D4383" s="122" t="s">
        <v>165</v>
      </c>
      <c r="E4383" s="124" t="s">
        <v>710</v>
      </c>
      <c r="F4383" s="39" t="str">
        <f t="shared" si="1"/>
        <v>SCRio Fortuna43965</v>
      </c>
      <c r="G4383" s="114">
        <v>0.417</v>
      </c>
    </row>
    <row r="4384">
      <c r="A4384" s="118" t="s">
        <v>4562</v>
      </c>
      <c r="B4384" s="119">
        <v>43965.0</v>
      </c>
      <c r="C4384" s="120">
        <v>0.39</v>
      </c>
      <c r="D4384" s="118" t="s">
        <v>165</v>
      </c>
      <c r="E4384" s="121" t="s">
        <v>710</v>
      </c>
      <c r="F4384" s="39" t="str">
        <f t="shared" si="1"/>
        <v>SCRio Negrinho43965</v>
      </c>
      <c r="G4384" s="120">
        <v>0.39</v>
      </c>
    </row>
    <row r="4385">
      <c r="A4385" s="122" t="s">
        <v>4563</v>
      </c>
      <c r="B4385" s="123">
        <v>43965.0</v>
      </c>
      <c r="C4385" s="114">
        <v>0.286</v>
      </c>
      <c r="D4385" s="122" t="s">
        <v>165</v>
      </c>
      <c r="E4385" s="124" t="s">
        <v>710</v>
      </c>
      <c r="F4385" s="39" t="str">
        <f t="shared" si="1"/>
        <v>SCRio Rufino43965</v>
      </c>
      <c r="G4385" s="114">
        <v>0.286</v>
      </c>
    </row>
    <row r="4386">
      <c r="A4386" s="118" t="s">
        <v>4564</v>
      </c>
      <c r="B4386" s="119">
        <v>43965.0</v>
      </c>
      <c r="C4386" s="120">
        <v>0.486</v>
      </c>
      <c r="D4386" s="118" t="s">
        <v>165</v>
      </c>
      <c r="E4386" s="121" t="s">
        <v>710</v>
      </c>
      <c r="F4386" s="39" t="str">
        <f t="shared" si="1"/>
        <v>SCRiqueza43965</v>
      </c>
      <c r="G4386" s="120">
        <v>0.486</v>
      </c>
    </row>
    <row r="4387">
      <c r="A4387" s="122" t="s">
        <v>4565</v>
      </c>
      <c r="B4387" s="123">
        <v>43965.0</v>
      </c>
      <c r="C4387" s="114">
        <v>0.349</v>
      </c>
      <c r="D4387" s="122" t="s">
        <v>165</v>
      </c>
      <c r="E4387" s="124" t="s">
        <v>710</v>
      </c>
      <c r="F4387" s="39" t="str">
        <f t="shared" si="1"/>
        <v>SCRodeio43965</v>
      </c>
      <c r="G4387" s="114">
        <v>0.349</v>
      </c>
    </row>
    <row r="4388">
      <c r="A4388" s="118" t="s">
        <v>4566</v>
      </c>
      <c r="B4388" s="119">
        <v>43965.0</v>
      </c>
      <c r="C4388" s="120">
        <v>0.219</v>
      </c>
      <c r="D4388" s="118" t="s">
        <v>165</v>
      </c>
      <c r="E4388" s="121" t="s">
        <v>710</v>
      </c>
      <c r="F4388" s="39" t="str">
        <f t="shared" si="1"/>
        <v>SCRomelândia43965</v>
      </c>
      <c r="G4388" s="120">
        <v>0.219</v>
      </c>
    </row>
    <row r="4389">
      <c r="A4389" s="122" t="s">
        <v>4567</v>
      </c>
      <c r="B4389" s="123">
        <v>43965.0</v>
      </c>
      <c r="C4389" s="114">
        <v>0.4</v>
      </c>
      <c r="D4389" s="122" t="s">
        <v>165</v>
      </c>
      <c r="E4389" s="124" t="s">
        <v>710</v>
      </c>
      <c r="F4389" s="39" t="str">
        <f t="shared" si="1"/>
        <v>SCSalete43965</v>
      </c>
      <c r="G4389" s="114">
        <v>0.4</v>
      </c>
    </row>
    <row r="4390">
      <c r="A4390" s="118" t="s">
        <v>4568</v>
      </c>
      <c r="B4390" s="119">
        <v>43965.0</v>
      </c>
      <c r="C4390" s="120">
        <v>0.281</v>
      </c>
      <c r="D4390" s="118" t="s">
        <v>165</v>
      </c>
      <c r="E4390" s="121" t="s">
        <v>710</v>
      </c>
      <c r="F4390" s="39" t="str">
        <f t="shared" si="1"/>
        <v>SCSaltinho43965</v>
      </c>
      <c r="G4390" s="120">
        <v>0.281</v>
      </c>
    </row>
    <row r="4391">
      <c r="A4391" s="122" t="s">
        <v>4569</v>
      </c>
      <c r="B4391" s="123">
        <v>43965.0</v>
      </c>
      <c r="C4391" s="114">
        <v>0.313</v>
      </c>
      <c r="D4391" s="122" t="s">
        <v>165</v>
      </c>
      <c r="E4391" s="124" t="s">
        <v>710</v>
      </c>
      <c r="F4391" s="39" t="str">
        <f t="shared" si="1"/>
        <v>SCSalto Veloso43965</v>
      </c>
      <c r="G4391" s="114">
        <v>0.313</v>
      </c>
    </row>
    <row r="4392">
      <c r="A4392" s="118" t="s">
        <v>4570</v>
      </c>
      <c r="B4392" s="119">
        <v>43965.0</v>
      </c>
      <c r="C4392" s="120">
        <v>0.371</v>
      </c>
      <c r="D4392" s="118" t="s">
        <v>165</v>
      </c>
      <c r="E4392" s="121" t="s">
        <v>710</v>
      </c>
      <c r="F4392" s="39" t="str">
        <f t="shared" si="1"/>
        <v>SCSangão43965</v>
      </c>
      <c r="G4392" s="120">
        <v>0.371</v>
      </c>
    </row>
    <row r="4393">
      <c r="A4393" s="122" t="s">
        <v>2895</v>
      </c>
      <c r="B4393" s="123">
        <v>43965.0</v>
      </c>
      <c r="C4393" s="114">
        <v>0.392</v>
      </c>
      <c r="D4393" s="122" t="s">
        <v>165</v>
      </c>
      <c r="E4393" s="124" t="s">
        <v>710</v>
      </c>
      <c r="F4393" s="39" t="str">
        <f t="shared" si="1"/>
        <v>SCSanta Cecília43965</v>
      </c>
      <c r="G4393" s="114">
        <v>0.392</v>
      </c>
    </row>
    <row r="4394">
      <c r="A4394" s="118" t="s">
        <v>4571</v>
      </c>
      <c r="B4394" s="119">
        <v>43965.0</v>
      </c>
      <c r="C4394" s="120">
        <v>0.395</v>
      </c>
      <c r="D4394" s="118" t="s">
        <v>165</v>
      </c>
      <c r="E4394" s="121" t="s">
        <v>710</v>
      </c>
      <c r="F4394" s="39" t="str">
        <f t="shared" si="1"/>
        <v>SCSanta Rosa do Sul43965</v>
      </c>
      <c r="G4394" s="120">
        <v>0.395</v>
      </c>
    </row>
    <row r="4395">
      <c r="A4395" s="122" t="s">
        <v>1646</v>
      </c>
      <c r="B4395" s="123">
        <v>43965.0</v>
      </c>
      <c r="C4395" s="114">
        <v>0.371</v>
      </c>
      <c r="D4395" s="122" t="s">
        <v>165</v>
      </c>
      <c r="E4395" s="124" t="s">
        <v>710</v>
      </c>
      <c r="F4395" s="39" t="str">
        <f t="shared" si="1"/>
        <v>SCSanta Terezinha43965</v>
      </c>
      <c r="G4395" s="114">
        <v>0.371</v>
      </c>
    </row>
    <row r="4396">
      <c r="A4396" s="118" t="s">
        <v>4572</v>
      </c>
      <c r="B4396" s="119">
        <v>43965.0</v>
      </c>
      <c r="C4396" s="120">
        <v>0.338</v>
      </c>
      <c r="D4396" s="118" t="s">
        <v>165</v>
      </c>
      <c r="E4396" s="121" t="s">
        <v>710</v>
      </c>
      <c r="F4396" s="39" t="str">
        <f t="shared" si="1"/>
        <v>SCSanto Amaro da Imperatriz43965</v>
      </c>
      <c r="G4396" s="120">
        <v>0.338</v>
      </c>
    </row>
    <row r="4397">
      <c r="A4397" s="122" t="s">
        <v>4573</v>
      </c>
      <c r="B4397" s="123">
        <v>43965.0</v>
      </c>
      <c r="C4397" s="114">
        <v>0.365</v>
      </c>
      <c r="D4397" s="122" t="s">
        <v>165</v>
      </c>
      <c r="E4397" s="124" t="s">
        <v>710</v>
      </c>
      <c r="F4397" s="39" t="str">
        <f t="shared" si="1"/>
        <v>SCSão Bento do Sul43965</v>
      </c>
      <c r="G4397" s="114">
        <v>0.365</v>
      </c>
    </row>
    <row r="4398">
      <c r="A4398" s="118" t="s">
        <v>4574</v>
      </c>
      <c r="B4398" s="119">
        <v>43965.0</v>
      </c>
      <c r="C4398" s="120">
        <v>0.455</v>
      </c>
      <c r="D4398" s="118" t="s">
        <v>165</v>
      </c>
      <c r="E4398" s="121" t="s">
        <v>710</v>
      </c>
      <c r="F4398" s="39" t="str">
        <f t="shared" si="1"/>
        <v>SCSão Bernardino43965</v>
      </c>
      <c r="G4398" s="120">
        <v>0.455</v>
      </c>
    </row>
    <row r="4399">
      <c r="A4399" s="122" t="s">
        <v>4575</v>
      </c>
      <c r="B4399" s="123">
        <v>43965.0</v>
      </c>
      <c r="C4399" s="114">
        <v>0.368</v>
      </c>
      <c r="D4399" s="122" t="s">
        <v>165</v>
      </c>
      <c r="E4399" s="124" t="s">
        <v>710</v>
      </c>
      <c r="F4399" s="39" t="str">
        <f t="shared" si="1"/>
        <v>SCSão Bonifácio43965</v>
      </c>
      <c r="G4399" s="114">
        <v>0.368</v>
      </c>
    </row>
    <row r="4400">
      <c r="A4400" s="118" t="s">
        <v>4576</v>
      </c>
      <c r="B4400" s="119">
        <v>43965.0</v>
      </c>
      <c r="C4400" s="120">
        <v>0.453</v>
      </c>
      <c r="D4400" s="118" t="s">
        <v>165</v>
      </c>
      <c r="E4400" s="121" t="s">
        <v>710</v>
      </c>
      <c r="F4400" s="39" t="str">
        <f t="shared" si="1"/>
        <v>SCSão Carlos43965</v>
      </c>
      <c r="G4400" s="120">
        <v>0.453</v>
      </c>
    </row>
    <row r="4401">
      <c r="A4401" s="122" t="s">
        <v>4577</v>
      </c>
      <c r="B4401" s="123">
        <v>43965.0</v>
      </c>
      <c r="C4401" s="114">
        <v>0.44</v>
      </c>
      <c r="D4401" s="122" t="s">
        <v>165</v>
      </c>
      <c r="E4401" s="124" t="s">
        <v>710</v>
      </c>
      <c r="F4401" s="39" t="str">
        <f t="shared" si="1"/>
        <v>SCSão Cristóvão do Sul43965</v>
      </c>
      <c r="G4401" s="114">
        <v>0.44</v>
      </c>
    </row>
    <row r="4402">
      <c r="A4402" s="118" t="s">
        <v>686</v>
      </c>
      <c r="B4402" s="119">
        <v>43965.0</v>
      </c>
      <c r="C4402" s="120">
        <v>0.375</v>
      </c>
      <c r="D4402" s="118" t="s">
        <v>165</v>
      </c>
      <c r="E4402" s="121" t="s">
        <v>710</v>
      </c>
      <c r="F4402" s="39" t="str">
        <f t="shared" si="1"/>
        <v>SCSão Domingos43965</v>
      </c>
      <c r="G4402" s="120">
        <v>0.375</v>
      </c>
    </row>
    <row r="4403">
      <c r="A4403" s="122" t="s">
        <v>4578</v>
      </c>
      <c r="B4403" s="123">
        <v>43965.0</v>
      </c>
      <c r="C4403" s="114">
        <v>0.43</v>
      </c>
      <c r="D4403" s="122" t="s">
        <v>165</v>
      </c>
      <c r="E4403" s="124" t="s">
        <v>710</v>
      </c>
      <c r="F4403" s="39" t="str">
        <f t="shared" si="1"/>
        <v>SCSão Francisco do Sul43965</v>
      </c>
      <c r="G4403" s="114">
        <v>0.43</v>
      </c>
    </row>
    <row r="4404">
      <c r="A4404" s="118" t="s">
        <v>1511</v>
      </c>
      <c r="B4404" s="119">
        <v>43965.0</v>
      </c>
      <c r="C4404" s="120">
        <v>0.381</v>
      </c>
      <c r="D4404" s="118" t="s">
        <v>165</v>
      </c>
      <c r="E4404" s="121" t="s">
        <v>710</v>
      </c>
      <c r="F4404" s="39" t="str">
        <f t="shared" si="1"/>
        <v>SCSão João Batista43965</v>
      </c>
      <c r="G4404" s="120">
        <v>0.381</v>
      </c>
    </row>
    <row r="4405">
      <c r="A4405" s="122" t="s">
        <v>4579</v>
      </c>
      <c r="B4405" s="123">
        <v>43965.0</v>
      </c>
      <c r="C4405" s="114">
        <v>0.51</v>
      </c>
      <c r="D4405" s="122" t="s">
        <v>165</v>
      </c>
      <c r="E4405" s="124" t="s">
        <v>710</v>
      </c>
      <c r="F4405" s="39" t="str">
        <f t="shared" si="1"/>
        <v>SCSão João do Itaperiú43965</v>
      </c>
      <c r="G4405" s="114">
        <v>0.51</v>
      </c>
    </row>
    <row r="4406">
      <c r="A4406" s="118" t="s">
        <v>4580</v>
      </c>
      <c r="B4406" s="119">
        <v>43965.0</v>
      </c>
      <c r="C4406" s="120">
        <v>0.357</v>
      </c>
      <c r="D4406" s="118" t="s">
        <v>165</v>
      </c>
      <c r="E4406" s="121" t="s">
        <v>710</v>
      </c>
      <c r="F4406" s="39" t="str">
        <f t="shared" si="1"/>
        <v>SCSão João do Oeste43965</v>
      </c>
      <c r="G4406" s="120">
        <v>0.357</v>
      </c>
    </row>
    <row r="4407">
      <c r="A4407" s="122" t="s">
        <v>4581</v>
      </c>
      <c r="B4407" s="123">
        <v>43965.0</v>
      </c>
      <c r="C4407" s="114">
        <v>0.419</v>
      </c>
      <c r="D4407" s="122" t="s">
        <v>165</v>
      </c>
      <c r="E4407" s="124" t="s">
        <v>710</v>
      </c>
      <c r="F4407" s="39" t="str">
        <f t="shared" si="1"/>
        <v>SCSão João do Sul43965</v>
      </c>
      <c r="G4407" s="114">
        <v>0.419</v>
      </c>
    </row>
    <row r="4408">
      <c r="A4408" s="118" t="s">
        <v>4582</v>
      </c>
      <c r="B4408" s="119">
        <v>43965.0</v>
      </c>
      <c r="C4408" s="120">
        <v>0.43</v>
      </c>
      <c r="D4408" s="118" t="s">
        <v>165</v>
      </c>
      <c r="E4408" s="121" t="s">
        <v>710</v>
      </c>
      <c r="F4408" s="39" t="str">
        <f t="shared" si="1"/>
        <v>SCSão Joaquim43965</v>
      </c>
      <c r="G4408" s="120">
        <v>0.43</v>
      </c>
    </row>
    <row r="4409">
      <c r="A4409" s="122" t="s">
        <v>4583</v>
      </c>
      <c r="B4409" s="123">
        <v>43965.0</v>
      </c>
      <c r="C4409" s="114">
        <v>0.378</v>
      </c>
      <c r="D4409" s="122" t="s">
        <v>165</v>
      </c>
      <c r="E4409" s="124" t="s">
        <v>710</v>
      </c>
      <c r="F4409" s="39" t="str">
        <f t="shared" si="1"/>
        <v>SCSão José43965</v>
      </c>
      <c r="G4409" s="114">
        <v>0.378</v>
      </c>
    </row>
    <row r="4410">
      <c r="A4410" s="118" t="s">
        <v>4584</v>
      </c>
      <c r="B4410" s="119">
        <v>43965.0</v>
      </c>
      <c r="C4410" s="120">
        <v>0.396</v>
      </c>
      <c r="D4410" s="118" t="s">
        <v>165</v>
      </c>
      <c r="E4410" s="121" t="s">
        <v>710</v>
      </c>
      <c r="F4410" s="39" t="str">
        <f t="shared" si="1"/>
        <v>SCSão José do Cedro43965</v>
      </c>
      <c r="G4410" s="120">
        <v>0.396</v>
      </c>
    </row>
    <row r="4411">
      <c r="A4411" s="122" t="s">
        <v>4585</v>
      </c>
      <c r="B4411" s="123">
        <v>43965.0</v>
      </c>
      <c r="C4411" s="114">
        <v>0.313</v>
      </c>
      <c r="D4411" s="122" t="s">
        <v>165</v>
      </c>
      <c r="E4411" s="124" t="s">
        <v>710</v>
      </c>
      <c r="F4411" s="39" t="str">
        <f t="shared" si="1"/>
        <v>SCSão José do Cerrito43965</v>
      </c>
      <c r="G4411" s="114">
        <v>0.313</v>
      </c>
    </row>
    <row r="4412">
      <c r="A4412" s="118" t="s">
        <v>4586</v>
      </c>
      <c r="B4412" s="119">
        <v>43965.0</v>
      </c>
      <c r="C4412" s="120">
        <v>0.361</v>
      </c>
      <c r="D4412" s="118" t="s">
        <v>165</v>
      </c>
      <c r="E4412" s="121" t="s">
        <v>710</v>
      </c>
      <c r="F4412" s="39" t="str">
        <f t="shared" si="1"/>
        <v>SCSão Lourenço do Oeste43965</v>
      </c>
      <c r="G4412" s="120">
        <v>0.361</v>
      </c>
    </row>
    <row r="4413">
      <c r="A4413" s="122" t="s">
        <v>4587</v>
      </c>
      <c r="B4413" s="123">
        <v>43965.0</v>
      </c>
      <c r="C4413" s="114">
        <v>0.343</v>
      </c>
      <c r="D4413" s="122" t="s">
        <v>165</v>
      </c>
      <c r="E4413" s="124" t="s">
        <v>710</v>
      </c>
      <c r="F4413" s="39" t="str">
        <f t="shared" si="1"/>
        <v>SCSão Ludgero43965</v>
      </c>
      <c r="G4413" s="114">
        <v>0.343</v>
      </c>
    </row>
    <row r="4414">
      <c r="A4414" s="118" t="s">
        <v>4261</v>
      </c>
      <c r="B4414" s="119">
        <v>43965.0</v>
      </c>
      <c r="C4414" s="120">
        <v>0.395</v>
      </c>
      <c r="D4414" s="118" t="s">
        <v>165</v>
      </c>
      <c r="E4414" s="121" t="s">
        <v>710</v>
      </c>
      <c r="F4414" s="39" t="str">
        <f t="shared" si="1"/>
        <v>SCSão Martinho43965</v>
      </c>
      <c r="G4414" s="120">
        <v>0.395</v>
      </c>
    </row>
    <row r="4415">
      <c r="A4415" s="122" t="s">
        <v>4588</v>
      </c>
      <c r="B4415" s="123">
        <v>43965.0</v>
      </c>
      <c r="C4415" s="114">
        <v>0.376</v>
      </c>
      <c r="D4415" s="122" t="s">
        <v>165</v>
      </c>
      <c r="E4415" s="124" t="s">
        <v>710</v>
      </c>
      <c r="F4415" s="39" t="str">
        <f t="shared" si="1"/>
        <v>SCSão Miguel do Oeste43965</v>
      </c>
      <c r="G4415" s="114">
        <v>0.376</v>
      </c>
    </row>
    <row r="4416">
      <c r="A4416" s="118" t="s">
        <v>4589</v>
      </c>
      <c r="B4416" s="119">
        <v>43965.0</v>
      </c>
      <c r="C4416" s="120">
        <v>0.439</v>
      </c>
      <c r="D4416" s="118" t="s">
        <v>165</v>
      </c>
      <c r="E4416" s="121" t="s">
        <v>710</v>
      </c>
      <c r="F4416" s="39" t="str">
        <f t="shared" si="1"/>
        <v>SCSão Pedro de Alcântara43965</v>
      </c>
      <c r="G4416" s="120">
        <v>0.439</v>
      </c>
    </row>
    <row r="4417">
      <c r="A4417" s="122" t="s">
        <v>4590</v>
      </c>
      <c r="B4417" s="123">
        <v>43965.0</v>
      </c>
      <c r="C4417" s="114">
        <v>0.358</v>
      </c>
      <c r="D4417" s="122" t="s">
        <v>165</v>
      </c>
      <c r="E4417" s="124" t="s">
        <v>710</v>
      </c>
      <c r="F4417" s="39" t="str">
        <f t="shared" si="1"/>
        <v>SCSaudades43965</v>
      </c>
      <c r="G4417" s="114">
        <v>0.358</v>
      </c>
    </row>
    <row r="4418">
      <c r="A4418" s="118" t="s">
        <v>4591</v>
      </c>
      <c r="B4418" s="119">
        <v>43965.0</v>
      </c>
      <c r="C4418" s="120">
        <v>0.376</v>
      </c>
      <c r="D4418" s="118" t="s">
        <v>165</v>
      </c>
      <c r="E4418" s="121" t="s">
        <v>710</v>
      </c>
      <c r="F4418" s="39" t="str">
        <f t="shared" si="1"/>
        <v>SCSchroeder43965</v>
      </c>
      <c r="G4418" s="120">
        <v>0.376</v>
      </c>
    </row>
    <row r="4419">
      <c r="A4419" s="122" t="s">
        <v>4592</v>
      </c>
      <c r="B4419" s="123">
        <v>43965.0</v>
      </c>
      <c r="C4419" s="114">
        <v>0.413</v>
      </c>
      <c r="D4419" s="122" t="s">
        <v>165</v>
      </c>
      <c r="E4419" s="124" t="s">
        <v>710</v>
      </c>
      <c r="F4419" s="39" t="str">
        <f t="shared" si="1"/>
        <v>SCSeara43965</v>
      </c>
      <c r="G4419" s="114">
        <v>0.413</v>
      </c>
    </row>
    <row r="4420">
      <c r="A4420" s="118" t="s">
        <v>4593</v>
      </c>
      <c r="B4420" s="119">
        <v>43965.0</v>
      </c>
      <c r="C4420" s="120">
        <v>0.486</v>
      </c>
      <c r="D4420" s="118" t="s">
        <v>165</v>
      </c>
      <c r="E4420" s="121" t="s">
        <v>710</v>
      </c>
      <c r="F4420" s="39" t="str">
        <f t="shared" si="1"/>
        <v>SCSerra Alta43965</v>
      </c>
      <c r="G4420" s="120">
        <v>0.486</v>
      </c>
    </row>
    <row r="4421">
      <c r="A4421" s="122" t="s">
        <v>4594</v>
      </c>
      <c r="B4421" s="123">
        <v>43965.0</v>
      </c>
      <c r="C4421" s="114">
        <v>0.418</v>
      </c>
      <c r="D4421" s="122" t="s">
        <v>165</v>
      </c>
      <c r="E4421" s="124" t="s">
        <v>710</v>
      </c>
      <c r="F4421" s="39" t="str">
        <f t="shared" si="1"/>
        <v>SCSiderópolis43965</v>
      </c>
      <c r="G4421" s="114">
        <v>0.418</v>
      </c>
    </row>
    <row r="4422">
      <c r="A4422" s="118" t="s">
        <v>4595</v>
      </c>
      <c r="B4422" s="119">
        <v>43965.0</v>
      </c>
      <c r="C4422" s="120">
        <v>0.334</v>
      </c>
      <c r="D4422" s="118" t="s">
        <v>165</v>
      </c>
      <c r="E4422" s="121" t="s">
        <v>710</v>
      </c>
      <c r="F4422" s="39" t="str">
        <f t="shared" si="1"/>
        <v>SCSombrio43965</v>
      </c>
      <c r="G4422" s="120">
        <v>0.334</v>
      </c>
    </row>
    <row r="4423">
      <c r="A4423" s="122" t="s">
        <v>4596</v>
      </c>
      <c r="B4423" s="123">
        <v>43965.0</v>
      </c>
      <c r="C4423" s="114">
        <v>0.384</v>
      </c>
      <c r="D4423" s="122" t="s">
        <v>165</v>
      </c>
      <c r="E4423" s="124" t="s">
        <v>710</v>
      </c>
      <c r="F4423" s="39" t="str">
        <f t="shared" si="1"/>
        <v>SCTaió43965</v>
      </c>
      <c r="G4423" s="114">
        <v>0.384</v>
      </c>
    </row>
    <row r="4424">
      <c r="A4424" s="118" t="s">
        <v>3954</v>
      </c>
      <c r="B4424" s="119">
        <v>43965.0</v>
      </c>
      <c r="C4424" s="120">
        <v>0.352</v>
      </c>
      <c r="D4424" s="118" t="s">
        <v>165</v>
      </c>
      <c r="E4424" s="121" t="s">
        <v>710</v>
      </c>
      <c r="F4424" s="39" t="str">
        <f t="shared" si="1"/>
        <v>SCTangará43965</v>
      </c>
      <c r="G4424" s="120">
        <v>0.352</v>
      </c>
    </row>
    <row r="4425">
      <c r="A4425" s="122" t="s">
        <v>4597</v>
      </c>
      <c r="B4425" s="123">
        <v>43965.0</v>
      </c>
      <c r="C4425" s="114">
        <v>0.382</v>
      </c>
      <c r="D4425" s="122" t="s">
        <v>165</v>
      </c>
      <c r="E4425" s="124" t="s">
        <v>710</v>
      </c>
      <c r="F4425" s="39" t="str">
        <f t="shared" si="1"/>
        <v>SCTijucas43965</v>
      </c>
      <c r="G4425" s="114">
        <v>0.382</v>
      </c>
    </row>
    <row r="4426">
      <c r="A4426" s="118" t="s">
        <v>4598</v>
      </c>
      <c r="B4426" s="119">
        <v>43965.0</v>
      </c>
      <c r="C4426" s="120">
        <v>0.463</v>
      </c>
      <c r="D4426" s="118" t="s">
        <v>165</v>
      </c>
      <c r="E4426" s="121" t="s">
        <v>710</v>
      </c>
      <c r="F4426" s="39" t="str">
        <f t="shared" si="1"/>
        <v>SCTimbé do Sul43965</v>
      </c>
      <c r="G4426" s="120">
        <v>0.463</v>
      </c>
    </row>
    <row r="4427">
      <c r="A4427" s="122" t="s">
        <v>4599</v>
      </c>
      <c r="B4427" s="123">
        <v>43965.0</v>
      </c>
      <c r="C4427" s="114">
        <v>0.369</v>
      </c>
      <c r="D4427" s="122" t="s">
        <v>165</v>
      </c>
      <c r="E4427" s="124" t="s">
        <v>710</v>
      </c>
      <c r="F4427" s="39" t="str">
        <f t="shared" si="1"/>
        <v>SCTimbó43965</v>
      </c>
      <c r="G4427" s="114">
        <v>0.369</v>
      </c>
    </row>
    <row r="4428">
      <c r="A4428" s="118" t="s">
        <v>4600</v>
      </c>
      <c r="B4428" s="119">
        <v>43965.0</v>
      </c>
      <c r="C4428" s="120">
        <v>0.443</v>
      </c>
      <c r="D4428" s="118" t="s">
        <v>165</v>
      </c>
      <c r="E4428" s="121" t="s">
        <v>710</v>
      </c>
      <c r="F4428" s="39" t="str">
        <f t="shared" si="1"/>
        <v>SCTimbó Grande43965</v>
      </c>
      <c r="G4428" s="120">
        <v>0.443</v>
      </c>
    </row>
    <row r="4429">
      <c r="A4429" s="122" t="s">
        <v>4601</v>
      </c>
      <c r="B4429" s="123">
        <v>43965.0</v>
      </c>
      <c r="C4429" s="114">
        <v>0.436</v>
      </c>
      <c r="D4429" s="122" t="s">
        <v>165</v>
      </c>
      <c r="E4429" s="124" t="s">
        <v>710</v>
      </c>
      <c r="F4429" s="39" t="str">
        <f t="shared" si="1"/>
        <v>SCTrês Barras43965</v>
      </c>
      <c r="G4429" s="114">
        <v>0.436</v>
      </c>
    </row>
    <row r="4430">
      <c r="A4430" s="118" t="s">
        <v>4602</v>
      </c>
      <c r="B4430" s="119">
        <v>43965.0</v>
      </c>
      <c r="C4430" s="120">
        <v>0.429</v>
      </c>
      <c r="D4430" s="118" t="s">
        <v>165</v>
      </c>
      <c r="E4430" s="121" t="s">
        <v>710</v>
      </c>
      <c r="F4430" s="39" t="str">
        <f t="shared" si="1"/>
        <v>SCTreviso43965</v>
      </c>
      <c r="G4430" s="120">
        <v>0.429</v>
      </c>
    </row>
    <row r="4431">
      <c r="A4431" s="122" t="s">
        <v>4603</v>
      </c>
      <c r="B4431" s="123">
        <v>43965.0</v>
      </c>
      <c r="C4431" s="114">
        <v>0.392</v>
      </c>
      <c r="D4431" s="122" t="s">
        <v>165</v>
      </c>
      <c r="E4431" s="124" t="s">
        <v>710</v>
      </c>
      <c r="F4431" s="39" t="str">
        <f t="shared" si="1"/>
        <v>SCTreze de Maio43965</v>
      </c>
      <c r="G4431" s="114">
        <v>0.392</v>
      </c>
    </row>
    <row r="4432">
      <c r="A4432" s="118" t="s">
        <v>4604</v>
      </c>
      <c r="B4432" s="119">
        <v>43965.0</v>
      </c>
      <c r="C4432" s="120">
        <v>0.362</v>
      </c>
      <c r="D4432" s="118" t="s">
        <v>165</v>
      </c>
      <c r="E4432" s="121" t="s">
        <v>710</v>
      </c>
      <c r="F4432" s="39" t="str">
        <f t="shared" si="1"/>
        <v>SCTreze Tílias43965</v>
      </c>
      <c r="G4432" s="120">
        <v>0.362</v>
      </c>
    </row>
    <row r="4433">
      <c r="A4433" s="122" t="s">
        <v>4605</v>
      </c>
      <c r="B4433" s="123">
        <v>43965.0</v>
      </c>
      <c r="C4433" s="114">
        <v>0.389</v>
      </c>
      <c r="D4433" s="122" t="s">
        <v>165</v>
      </c>
      <c r="E4433" s="124" t="s">
        <v>710</v>
      </c>
      <c r="F4433" s="39" t="str">
        <f t="shared" si="1"/>
        <v>SCTrombudo Central43965</v>
      </c>
      <c r="G4433" s="114">
        <v>0.389</v>
      </c>
    </row>
    <row r="4434">
      <c r="A4434" s="118" t="s">
        <v>4606</v>
      </c>
      <c r="B4434" s="119">
        <v>43965.0</v>
      </c>
      <c r="C4434" s="120">
        <v>0.367</v>
      </c>
      <c r="D4434" s="118" t="s">
        <v>165</v>
      </c>
      <c r="E4434" s="121" t="s">
        <v>710</v>
      </c>
      <c r="F4434" s="39" t="str">
        <f t="shared" si="1"/>
        <v>SCTubarão43965</v>
      </c>
      <c r="G4434" s="120">
        <v>0.367</v>
      </c>
    </row>
    <row r="4435">
      <c r="A4435" s="122" t="s">
        <v>4607</v>
      </c>
      <c r="B4435" s="123">
        <v>43965.0</v>
      </c>
      <c r="C4435" s="114">
        <v>0.444</v>
      </c>
      <c r="D4435" s="122" t="s">
        <v>165</v>
      </c>
      <c r="E4435" s="124" t="s">
        <v>710</v>
      </c>
      <c r="F4435" s="39" t="str">
        <f t="shared" si="1"/>
        <v>SCTunápolis43965</v>
      </c>
      <c r="G4435" s="114">
        <v>0.444</v>
      </c>
    </row>
    <row r="4436">
      <c r="A4436" s="118" t="s">
        <v>3348</v>
      </c>
      <c r="B4436" s="119">
        <v>43965.0</v>
      </c>
      <c r="C4436" s="120">
        <v>0.268</v>
      </c>
      <c r="D4436" s="118" t="s">
        <v>165</v>
      </c>
      <c r="E4436" s="121" t="s">
        <v>710</v>
      </c>
      <c r="F4436" s="39" t="str">
        <f t="shared" si="1"/>
        <v>SCTurvo43965</v>
      </c>
      <c r="G4436" s="120">
        <v>0.268</v>
      </c>
    </row>
    <row r="4437">
      <c r="A4437" s="122" t="s">
        <v>4608</v>
      </c>
      <c r="B4437" s="123">
        <v>43965.0</v>
      </c>
      <c r="C4437" s="114">
        <v>0.462</v>
      </c>
      <c r="D4437" s="122" t="s">
        <v>165</v>
      </c>
      <c r="E4437" s="124" t="s">
        <v>710</v>
      </c>
      <c r="F4437" s="39" t="str">
        <f t="shared" si="1"/>
        <v>SCUnião do Oeste43965</v>
      </c>
      <c r="G4437" s="114">
        <v>0.462</v>
      </c>
    </row>
    <row r="4438">
      <c r="A4438" s="118" t="s">
        <v>4609</v>
      </c>
      <c r="B4438" s="119">
        <v>43965.0</v>
      </c>
      <c r="C4438" s="120">
        <v>0.391</v>
      </c>
      <c r="D4438" s="118" t="s">
        <v>165</v>
      </c>
      <c r="E4438" s="121" t="s">
        <v>710</v>
      </c>
      <c r="F4438" s="39" t="str">
        <f t="shared" si="1"/>
        <v>SCUrubici43965</v>
      </c>
      <c r="G4438" s="120">
        <v>0.391</v>
      </c>
    </row>
    <row r="4439">
      <c r="A4439" s="122" t="s">
        <v>4610</v>
      </c>
      <c r="B4439" s="123">
        <v>43965.0</v>
      </c>
      <c r="C4439" s="114">
        <v>0.591</v>
      </c>
      <c r="D4439" s="122" t="s">
        <v>165</v>
      </c>
      <c r="E4439" s="124" t="s">
        <v>710</v>
      </c>
      <c r="F4439" s="39" t="str">
        <f t="shared" si="1"/>
        <v>SCUrupema43965</v>
      </c>
      <c r="G4439" s="114">
        <v>0.591</v>
      </c>
    </row>
    <row r="4440">
      <c r="A4440" s="118" t="s">
        <v>4611</v>
      </c>
      <c r="B4440" s="119">
        <v>43965.0</v>
      </c>
      <c r="C4440" s="120">
        <v>0.351</v>
      </c>
      <c r="D4440" s="118" t="s">
        <v>165</v>
      </c>
      <c r="E4440" s="121" t="s">
        <v>710</v>
      </c>
      <c r="F4440" s="39" t="str">
        <f t="shared" si="1"/>
        <v>SCUrussanga43965</v>
      </c>
      <c r="G4440" s="120">
        <v>0.351</v>
      </c>
    </row>
    <row r="4441">
      <c r="A4441" s="122" t="s">
        <v>4612</v>
      </c>
      <c r="B4441" s="123">
        <v>43965.0</v>
      </c>
      <c r="C4441" s="114">
        <v>0.533</v>
      </c>
      <c r="D4441" s="122" t="s">
        <v>165</v>
      </c>
      <c r="E4441" s="124" t="s">
        <v>710</v>
      </c>
      <c r="F4441" s="39" t="str">
        <f t="shared" si="1"/>
        <v>SCVargeão43965</v>
      </c>
      <c r="G4441" s="114">
        <v>0.533</v>
      </c>
    </row>
    <row r="4442">
      <c r="A4442" s="118" t="s">
        <v>4613</v>
      </c>
      <c r="B4442" s="119">
        <v>43965.0</v>
      </c>
      <c r="C4442" s="120">
        <v>0.238</v>
      </c>
      <c r="D4442" s="118" t="s">
        <v>165</v>
      </c>
      <c r="E4442" s="121" t="s">
        <v>710</v>
      </c>
      <c r="F4442" s="39" t="str">
        <f t="shared" si="1"/>
        <v>SCVargem43965</v>
      </c>
      <c r="G4442" s="120">
        <v>0.238</v>
      </c>
    </row>
    <row r="4443">
      <c r="A4443" s="122" t="s">
        <v>4614</v>
      </c>
      <c r="B4443" s="123">
        <v>43965.0</v>
      </c>
      <c r="C4443" s="114">
        <v>0.436</v>
      </c>
      <c r="D4443" s="122" t="s">
        <v>165</v>
      </c>
      <c r="E4443" s="124" t="s">
        <v>710</v>
      </c>
      <c r="F4443" s="39" t="str">
        <f t="shared" si="1"/>
        <v>SCVargem Bonita43965</v>
      </c>
      <c r="G4443" s="114">
        <v>0.436</v>
      </c>
    </row>
    <row r="4444">
      <c r="A4444" s="118" t="s">
        <v>4615</v>
      </c>
      <c r="B4444" s="119">
        <v>43965.0</v>
      </c>
      <c r="C4444" s="120">
        <v>0.354</v>
      </c>
      <c r="D4444" s="118" t="s">
        <v>165</v>
      </c>
      <c r="E4444" s="121" t="s">
        <v>710</v>
      </c>
      <c r="F4444" s="39" t="str">
        <f t="shared" si="1"/>
        <v>SCVidal Ramos43965</v>
      </c>
      <c r="G4444" s="120">
        <v>0.354</v>
      </c>
    </row>
    <row r="4445">
      <c r="A4445" s="122" t="s">
        <v>4616</v>
      </c>
      <c r="B4445" s="123">
        <v>43965.0</v>
      </c>
      <c r="C4445" s="114">
        <v>0.384</v>
      </c>
      <c r="D4445" s="122" t="s">
        <v>165</v>
      </c>
      <c r="E4445" s="124" t="s">
        <v>710</v>
      </c>
      <c r="F4445" s="39" t="str">
        <f t="shared" si="1"/>
        <v>SCVideira43965</v>
      </c>
      <c r="G4445" s="114">
        <v>0.384</v>
      </c>
    </row>
    <row r="4446">
      <c r="A4446" s="118" t="s">
        <v>4617</v>
      </c>
      <c r="B4446" s="119">
        <v>43965.0</v>
      </c>
      <c r="C4446" s="120">
        <v>0.424</v>
      </c>
      <c r="D4446" s="118" t="s">
        <v>165</v>
      </c>
      <c r="E4446" s="121" t="s">
        <v>710</v>
      </c>
      <c r="F4446" s="39" t="str">
        <f t="shared" si="1"/>
        <v>SCVitor Meireles43965</v>
      </c>
      <c r="G4446" s="120">
        <v>0.424</v>
      </c>
    </row>
    <row r="4447">
      <c r="A4447" s="122" t="s">
        <v>4618</v>
      </c>
      <c r="B4447" s="123">
        <v>43965.0</v>
      </c>
      <c r="C4447" s="114">
        <v>0.429</v>
      </c>
      <c r="D4447" s="122" t="s">
        <v>165</v>
      </c>
      <c r="E4447" s="124" t="s">
        <v>710</v>
      </c>
      <c r="F4447" s="39" t="str">
        <f t="shared" si="1"/>
        <v>SCWitmarsum43965</v>
      </c>
      <c r="G4447" s="114">
        <v>0.429</v>
      </c>
    </row>
    <row r="4448">
      <c r="A4448" s="118" t="s">
        <v>4619</v>
      </c>
      <c r="B4448" s="119">
        <v>43965.0</v>
      </c>
      <c r="C4448" s="120">
        <v>0.362</v>
      </c>
      <c r="D4448" s="118" t="s">
        <v>165</v>
      </c>
      <c r="E4448" s="121" t="s">
        <v>710</v>
      </c>
      <c r="F4448" s="39" t="str">
        <f t="shared" si="1"/>
        <v>SCXanxerê43965</v>
      </c>
      <c r="G4448" s="120">
        <v>0.362</v>
      </c>
    </row>
    <row r="4449">
      <c r="A4449" s="122" t="s">
        <v>4620</v>
      </c>
      <c r="B4449" s="123">
        <v>43965.0</v>
      </c>
      <c r="C4449" s="114">
        <v>0.335</v>
      </c>
      <c r="D4449" s="122" t="s">
        <v>165</v>
      </c>
      <c r="E4449" s="124" t="s">
        <v>710</v>
      </c>
      <c r="F4449" s="39" t="str">
        <f t="shared" si="1"/>
        <v>SCXaxim43965</v>
      </c>
      <c r="G4449" s="114">
        <v>0.335</v>
      </c>
    </row>
    <row r="4450">
      <c r="A4450" s="118" t="s">
        <v>4621</v>
      </c>
      <c r="B4450" s="119">
        <v>43965.0</v>
      </c>
      <c r="C4450" s="120">
        <v>0.404</v>
      </c>
      <c r="D4450" s="118" t="s">
        <v>165</v>
      </c>
      <c r="E4450" s="121" t="s">
        <v>710</v>
      </c>
      <c r="F4450" s="39" t="str">
        <f t="shared" si="1"/>
        <v>SCZortéa43965</v>
      </c>
      <c r="G4450" s="120">
        <v>0.404</v>
      </c>
    </row>
    <row r="4451">
      <c r="A4451" s="122" t="s">
        <v>4622</v>
      </c>
      <c r="B4451" s="123">
        <v>43965.0</v>
      </c>
      <c r="C4451" s="114">
        <v>0.375</v>
      </c>
      <c r="D4451" s="122" t="s">
        <v>149</v>
      </c>
      <c r="E4451" s="124" t="s">
        <v>710</v>
      </c>
      <c r="F4451" s="39" t="str">
        <f t="shared" si="1"/>
        <v>SPAdamantina43965</v>
      </c>
      <c r="G4451" s="114">
        <v>0.375</v>
      </c>
    </row>
    <row r="4452">
      <c r="A4452" s="118" t="s">
        <v>4623</v>
      </c>
      <c r="B4452" s="119">
        <v>43965.0</v>
      </c>
      <c r="C4452" s="120">
        <v>0.402</v>
      </c>
      <c r="D4452" s="118" t="s">
        <v>149</v>
      </c>
      <c r="E4452" s="121" t="s">
        <v>710</v>
      </c>
      <c r="F4452" s="39" t="str">
        <f t="shared" si="1"/>
        <v>SPAdolfo43965</v>
      </c>
      <c r="G4452" s="120">
        <v>0.402</v>
      </c>
    </row>
    <row r="4453">
      <c r="A4453" s="122" t="s">
        <v>4624</v>
      </c>
      <c r="B4453" s="123">
        <v>43965.0</v>
      </c>
      <c r="C4453" s="114">
        <v>0.454</v>
      </c>
      <c r="D4453" s="122" t="s">
        <v>149</v>
      </c>
      <c r="E4453" s="124" t="s">
        <v>710</v>
      </c>
      <c r="F4453" s="39" t="str">
        <f t="shared" si="1"/>
        <v>SPAguaí43965</v>
      </c>
      <c r="G4453" s="114">
        <v>0.454</v>
      </c>
    </row>
    <row r="4454">
      <c r="A4454" s="118" t="s">
        <v>4625</v>
      </c>
      <c r="B4454" s="119">
        <v>43965.0</v>
      </c>
      <c r="C4454" s="120">
        <v>0.43</v>
      </c>
      <c r="D4454" s="118" t="s">
        <v>149</v>
      </c>
      <c r="E4454" s="121" t="s">
        <v>710</v>
      </c>
      <c r="F4454" s="39" t="str">
        <f t="shared" si="1"/>
        <v>SPÁguas da Prata43965</v>
      </c>
      <c r="G4454" s="120">
        <v>0.43</v>
      </c>
    </row>
    <row r="4455">
      <c r="A4455" s="122" t="s">
        <v>4626</v>
      </c>
      <c r="B4455" s="123">
        <v>43965.0</v>
      </c>
      <c r="C4455" s="114">
        <v>0.405</v>
      </c>
      <c r="D4455" s="122" t="s">
        <v>149</v>
      </c>
      <c r="E4455" s="124" t="s">
        <v>710</v>
      </c>
      <c r="F4455" s="39" t="str">
        <f t="shared" si="1"/>
        <v>SPÁguas de Lindóia43965</v>
      </c>
      <c r="G4455" s="114">
        <v>0.405</v>
      </c>
    </row>
    <row r="4456">
      <c r="A4456" s="118" t="s">
        <v>4627</v>
      </c>
      <c r="B4456" s="119">
        <v>43965.0</v>
      </c>
      <c r="C4456" s="120">
        <v>0.407</v>
      </c>
      <c r="D4456" s="118" t="s">
        <v>149</v>
      </c>
      <c r="E4456" s="121" t="s">
        <v>710</v>
      </c>
      <c r="F4456" s="39" t="str">
        <f t="shared" si="1"/>
        <v>SPÁguas de Santa Bárbara43965</v>
      </c>
      <c r="G4456" s="120">
        <v>0.407</v>
      </c>
    </row>
    <row r="4457">
      <c r="A4457" s="122" t="s">
        <v>4628</v>
      </c>
      <c r="B4457" s="123">
        <v>43965.0</v>
      </c>
      <c r="C4457" s="114">
        <v>0.429</v>
      </c>
      <c r="D4457" s="122" t="s">
        <v>149</v>
      </c>
      <c r="E4457" s="124" t="s">
        <v>710</v>
      </c>
      <c r="F4457" s="39" t="str">
        <f t="shared" si="1"/>
        <v>SPÁguas de São Pedro43965</v>
      </c>
      <c r="G4457" s="114">
        <v>0.429</v>
      </c>
    </row>
    <row r="4458">
      <c r="A4458" s="118" t="s">
        <v>4629</v>
      </c>
      <c r="B4458" s="119">
        <v>43965.0</v>
      </c>
      <c r="C4458" s="120">
        <v>0.395</v>
      </c>
      <c r="D4458" s="118" t="s">
        <v>149</v>
      </c>
      <c r="E4458" s="121" t="s">
        <v>710</v>
      </c>
      <c r="F4458" s="39" t="str">
        <f t="shared" si="1"/>
        <v>SPAgudos43965</v>
      </c>
      <c r="G4458" s="120">
        <v>0.395</v>
      </c>
    </row>
    <row r="4459">
      <c r="A4459" s="122" t="s">
        <v>4630</v>
      </c>
      <c r="B4459" s="123">
        <v>43965.0</v>
      </c>
      <c r="C4459" s="114">
        <v>0.349</v>
      </c>
      <c r="D4459" s="122" t="s">
        <v>149</v>
      </c>
      <c r="E4459" s="124" t="s">
        <v>710</v>
      </c>
      <c r="F4459" s="39" t="str">
        <f t="shared" si="1"/>
        <v>SPAlambari43965</v>
      </c>
      <c r="G4459" s="114">
        <v>0.349</v>
      </c>
    </row>
    <row r="4460">
      <c r="A4460" s="118" t="s">
        <v>4631</v>
      </c>
      <c r="B4460" s="119">
        <v>43965.0</v>
      </c>
      <c r="C4460" s="120">
        <v>0.327</v>
      </c>
      <c r="D4460" s="118" t="s">
        <v>149</v>
      </c>
      <c r="E4460" s="121" t="s">
        <v>710</v>
      </c>
      <c r="F4460" s="39" t="str">
        <f t="shared" si="1"/>
        <v>SPAlfredo Marcondes43965</v>
      </c>
      <c r="G4460" s="120">
        <v>0.327</v>
      </c>
    </row>
    <row r="4461">
      <c r="A4461" s="122" t="s">
        <v>4632</v>
      </c>
      <c r="B4461" s="123">
        <v>43965.0</v>
      </c>
      <c r="C4461" s="114">
        <v>0.393</v>
      </c>
      <c r="D4461" s="122" t="s">
        <v>149</v>
      </c>
      <c r="E4461" s="124" t="s">
        <v>710</v>
      </c>
      <c r="F4461" s="39" t="str">
        <f t="shared" si="1"/>
        <v>SPAltair43965</v>
      </c>
      <c r="G4461" s="114">
        <v>0.393</v>
      </c>
    </row>
    <row r="4462">
      <c r="A4462" s="118" t="s">
        <v>4633</v>
      </c>
      <c r="B4462" s="119">
        <v>43965.0</v>
      </c>
      <c r="C4462" s="120">
        <v>0.391</v>
      </c>
      <c r="D4462" s="118" t="s">
        <v>149</v>
      </c>
      <c r="E4462" s="121" t="s">
        <v>710</v>
      </c>
      <c r="F4462" s="39" t="str">
        <f t="shared" si="1"/>
        <v>SPAltinópolis43965</v>
      </c>
      <c r="G4462" s="120">
        <v>0.391</v>
      </c>
    </row>
    <row r="4463">
      <c r="A4463" s="122" t="s">
        <v>4374</v>
      </c>
      <c r="B4463" s="123">
        <v>43965.0</v>
      </c>
      <c r="C4463" s="114">
        <v>0.473</v>
      </c>
      <c r="D4463" s="122" t="s">
        <v>149</v>
      </c>
      <c r="E4463" s="124" t="s">
        <v>710</v>
      </c>
      <c r="F4463" s="39" t="str">
        <f t="shared" si="1"/>
        <v>SPAlto Alegre43965</v>
      </c>
      <c r="G4463" s="114">
        <v>0.473</v>
      </c>
    </row>
    <row r="4464">
      <c r="A4464" s="118" t="s">
        <v>4634</v>
      </c>
      <c r="B4464" s="119">
        <v>43965.0</v>
      </c>
      <c r="C4464" s="120">
        <v>0.425</v>
      </c>
      <c r="D4464" s="118" t="s">
        <v>149</v>
      </c>
      <c r="E4464" s="121" t="s">
        <v>710</v>
      </c>
      <c r="F4464" s="39" t="str">
        <f t="shared" si="1"/>
        <v>SPAlumínio43965</v>
      </c>
      <c r="G4464" s="120">
        <v>0.425</v>
      </c>
    </row>
    <row r="4465">
      <c r="A4465" s="122" t="s">
        <v>4635</v>
      </c>
      <c r="B4465" s="123">
        <v>43965.0</v>
      </c>
      <c r="C4465" s="114">
        <v>0.5</v>
      </c>
      <c r="D4465" s="122" t="s">
        <v>149</v>
      </c>
      <c r="E4465" s="124" t="s">
        <v>710</v>
      </c>
      <c r="F4465" s="39" t="str">
        <f t="shared" si="1"/>
        <v>SPÁlvares Florence43965</v>
      </c>
      <c r="G4465" s="114">
        <v>0.5</v>
      </c>
    </row>
    <row r="4466">
      <c r="A4466" s="118" t="s">
        <v>4636</v>
      </c>
      <c r="B4466" s="119">
        <v>43965.0</v>
      </c>
      <c r="C4466" s="120">
        <v>0.401</v>
      </c>
      <c r="D4466" s="118" t="s">
        <v>149</v>
      </c>
      <c r="E4466" s="121" t="s">
        <v>710</v>
      </c>
      <c r="F4466" s="39" t="str">
        <f t="shared" si="1"/>
        <v>SPÁlvares Machado43965</v>
      </c>
      <c r="G4466" s="120">
        <v>0.401</v>
      </c>
    </row>
    <row r="4467">
      <c r="A4467" s="122" t="s">
        <v>4637</v>
      </c>
      <c r="B4467" s="123">
        <v>43965.0</v>
      </c>
      <c r="C4467" s="114">
        <v>0.444</v>
      </c>
      <c r="D4467" s="122" t="s">
        <v>149</v>
      </c>
      <c r="E4467" s="124" t="s">
        <v>710</v>
      </c>
      <c r="F4467" s="39" t="str">
        <f t="shared" si="1"/>
        <v>SPÁlvaro de Carvalho43965</v>
      </c>
      <c r="G4467" s="114">
        <v>0.444</v>
      </c>
    </row>
    <row r="4468">
      <c r="A4468" s="118" t="s">
        <v>4638</v>
      </c>
      <c r="B4468" s="119">
        <v>43965.0</v>
      </c>
      <c r="C4468" s="120">
        <v>0.365</v>
      </c>
      <c r="D4468" s="118" t="s">
        <v>149</v>
      </c>
      <c r="E4468" s="121" t="s">
        <v>710</v>
      </c>
      <c r="F4468" s="39" t="str">
        <f t="shared" si="1"/>
        <v>SPAlvinlândia43965</v>
      </c>
      <c r="G4468" s="120">
        <v>0.365</v>
      </c>
    </row>
    <row r="4469">
      <c r="A4469" s="122" t="s">
        <v>4639</v>
      </c>
      <c r="B4469" s="123">
        <v>43965.0</v>
      </c>
      <c r="C4469" s="114">
        <v>0.382</v>
      </c>
      <c r="D4469" s="122" t="s">
        <v>149</v>
      </c>
      <c r="E4469" s="124" t="s">
        <v>710</v>
      </c>
      <c r="F4469" s="39" t="str">
        <f t="shared" si="1"/>
        <v>SPAmericana43965</v>
      </c>
      <c r="G4469" s="114">
        <v>0.382</v>
      </c>
    </row>
    <row r="4470">
      <c r="A4470" s="118" t="s">
        <v>4640</v>
      </c>
      <c r="B4470" s="119">
        <v>43965.0</v>
      </c>
      <c r="C4470" s="120">
        <v>0.408</v>
      </c>
      <c r="D4470" s="118" t="s">
        <v>149</v>
      </c>
      <c r="E4470" s="121" t="s">
        <v>710</v>
      </c>
      <c r="F4470" s="39" t="str">
        <f t="shared" si="1"/>
        <v>SPAmérico Brasiliense43965</v>
      </c>
      <c r="G4470" s="120">
        <v>0.408</v>
      </c>
    </row>
    <row r="4471">
      <c r="A4471" s="122" t="s">
        <v>4641</v>
      </c>
      <c r="B4471" s="123">
        <v>43965.0</v>
      </c>
      <c r="C4471" s="114">
        <v>0.29</v>
      </c>
      <c r="D4471" s="122" t="s">
        <v>149</v>
      </c>
      <c r="E4471" s="124" t="s">
        <v>710</v>
      </c>
      <c r="F4471" s="39" t="str">
        <f t="shared" si="1"/>
        <v>SPAmérico de Campos43965</v>
      </c>
      <c r="G4471" s="114">
        <v>0.29</v>
      </c>
    </row>
    <row r="4472">
      <c r="A4472" s="118" t="s">
        <v>2712</v>
      </c>
      <c r="B4472" s="119">
        <v>43965.0</v>
      </c>
      <c r="C4472" s="120">
        <v>0.391</v>
      </c>
      <c r="D4472" s="118" t="s">
        <v>149</v>
      </c>
      <c r="E4472" s="121" t="s">
        <v>710</v>
      </c>
      <c r="F4472" s="39" t="str">
        <f t="shared" si="1"/>
        <v>SPAmparo43965</v>
      </c>
      <c r="G4472" s="120">
        <v>0.391</v>
      </c>
    </row>
    <row r="4473">
      <c r="A4473" s="122" t="s">
        <v>4642</v>
      </c>
      <c r="B4473" s="123">
        <v>43965.0</v>
      </c>
      <c r="C4473" s="114">
        <v>0.433</v>
      </c>
      <c r="D4473" s="122" t="s">
        <v>149</v>
      </c>
      <c r="E4473" s="124" t="s">
        <v>710</v>
      </c>
      <c r="F4473" s="39" t="str">
        <f t="shared" si="1"/>
        <v>SPAnalândia43965</v>
      </c>
      <c r="G4473" s="114">
        <v>0.433</v>
      </c>
    </row>
    <row r="4474">
      <c r="A4474" s="118" t="s">
        <v>4643</v>
      </c>
      <c r="B4474" s="119">
        <v>43965.0</v>
      </c>
      <c r="C4474" s="120">
        <v>0.4</v>
      </c>
      <c r="D4474" s="118" t="s">
        <v>149</v>
      </c>
      <c r="E4474" s="121" t="s">
        <v>710</v>
      </c>
      <c r="F4474" s="39" t="str">
        <f t="shared" si="1"/>
        <v>SPAndradina43965</v>
      </c>
      <c r="G4474" s="120">
        <v>0.4</v>
      </c>
    </row>
    <row r="4475">
      <c r="A4475" s="122" t="s">
        <v>4644</v>
      </c>
      <c r="B4475" s="123">
        <v>43965.0</v>
      </c>
      <c r="C4475" s="114">
        <v>0.413</v>
      </c>
      <c r="D4475" s="122" t="s">
        <v>149</v>
      </c>
      <c r="E4475" s="124" t="s">
        <v>710</v>
      </c>
      <c r="F4475" s="39" t="str">
        <f t="shared" si="1"/>
        <v>SPAngatuba43965</v>
      </c>
      <c r="G4475" s="114">
        <v>0.413</v>
      </c>
    </row>
    <row r="4476">
      <c r="A4476" s="118" t="s">
        <v>4645</v>
      </c>
      <c r="B4476" s="119">
        <v>43965.0</v>
      </c>
      <c r="C4476" s="120">
        <v>0.429</v>
      </c>
      <c r="D4476" s="118" t="s">
        <v>149</v>
      </c>
      <c r="E4476" s="121" t="s">
        <v>710</v>
      </c>
      <c r="F4476" s="39" t="str">
        <f t="shared" si="1"/>
        <v>SPAnhembi43965</v>
      </c>
      <c r="G4476" s="120">
        <v>0.429</v>
      </c>
    </row>
    <row r="4477">
      <c r="A4477" s="122" t="s">
        <v>4646</v>
      </c>
      <c r="B4477" s="123">
        <v>43965.0</v>
      </c>
      <c r="C4477" s="114">
        <v>0.46</v>
      </c>
      <c r="D4477" s="122" t="s">
        <v>149</v>
      </c>
      <c r="E4477" s="124" t="s">
        <v>710</v>
      </c>
      <c r="F4477" s="39" t="str">
        <f t="shared" si="1"/>
        <v>SPAnhumas43965</v>
      </c>
      <c r="G4477" s="114">
        <v>0.46</v>
      </c>
    </row>
    <row r="4478">
      <c r="A4478" s="118" t="s">
        <v>2713</v>
      </c>
      <c r="B4478" s="119">
        <v>43965.0</v>
      </c>
      <c r="C4478" s="120">
        <v>0.433</v>
      </c>
      <c r="D4478" s="118" t="s">
        <v>149</v>
      </c>
      <c r="E4478" s="121" t="s">
        <v>710</v>
      </c>
      <c r="F4478" s="39" t="str">
        <f t="shared" si="1"/>
        <v>SPAparecida43965</v>
      </c>
      <c r="G4478" s="120">
        <v>0.433</v>
      </c>
    </row>
    <row r="4479">
      <c r="A4479" s="122" t="s">
        <v>4647</v>
      </c>
      <c r="B4479" s="123">
        <v>43965.0</v>
      </c>
      <c r="C4479" s="114">
        <v>0.387</v>
      </c>
      <c r="D4479" s="122" t="s">
        <v>149</v>
      </c>
      <c r="E4479" s="124" t="s">
        <v>710</v>
      </c>
      <c r="F4479" s="39" t="str">
        <f t="shared" si="1"/>
        <v>SPAparecida d'Oeste43965</v>
      </c>
      <c r="G4479" s="114">
        <v>0.387</v>
      </c>
    </row>
    <row r="4480">
      <c r="A4480" s="118" t="s">
        <v>4648</v>
      </c>
      <c r="B4480" s="119">
        <v>43965.0</v>
      </c>
      <c r="C4480" s="120">
        <v>0.426</v>
      </c>
      <c r="D4480" s="118" t="s">
        <v>149</v>
      </c>
      <c r="E4480" s="121" t="s">
        <v>710</v>
      </c>
      <c r="F4480" s="39" t="str">
        <f t="shared" si="1"/>
        <v>SPApiaí43965</v>
      </c>
      <c r="G4480" s="120">
        <v>0.426</v>
      </c>
    </row>
    <row r="4481">
      <c r="A4481" s="122" t="s">
        <v>4649</v>
      </c>
      <c r="B4481" s="123">
        <v>43965.0</v>
      </c>
      <c r="C4481" s="114">
        <v>0.382</v>
      </c>
      <c r="D4481" s="122" t="s">
        <v>149</v>
      </c>
      <c r="E4481" s="124" t="s">
        <v>710</v>
      </c>
      <c r="F4481" s="39" t="str">
        <f t="shared" si="1"/>
        <v>SPAraçariguama43965</v>
      </c>
      <c r="G4481" s="114">
        <v>0.382</v>
      </c>
    </row>
    <row r="4482">
      <c r="A4482" s="118" t="s">
        <v>4650</v>
      </c>
      <c r="B4482" s="119">
        <v>43965.0</v>
      </c>
      <c r="C4482" s="120">
        <v>0.367</v>
      </c>
      <c r="D4482" s="118" t="s">
        <v>149</v>
      </c>
      <c r="E4482" s="121" t="s">
        <v>710</v>
      </c>
      <c r="F4482" s="39" t="str">
        <f t="shared" si="1"/>
        <v>SPAraçatuba43965</v>
      </c>
      <c r="G4482" s="120">
        <v>0.367</v>
      </c>
    </row>
    <row r="4483">
      <c r="A4483" s="122" t="s">
        <v>4651</v>
      </c>
      <c r="B4483" s="123">
        <v>43965.0</v>
      </c>
      <c r="C4483" s="114">
        <v>0.418</v>
      </c>
      <c r="D4483" s="122" t="s">
        <v>149</v>
      </c>
      <c r="E4483" s="124" t="s">
        <v>710</v>
      </c>
      <c r="F4483" s="39" t="str">
        <f t="shared" si="1"/>
        <v>SPAraçoiaba da Serra43965</v>
      </c>
      <c r="G4483" s="114">
        <v>0.418</v>
      </c>
    </row>
    <row r="4484">
      <c r="A4484" s="118" t="s">
        <v>4652</v>
      </c>
      <c r="B4484" s="119">
        <v>43965.0</v>
      </c>
      <c r="C4484" s="120">
        <v>0.365</v>
      </c>
      <c r="D4484" s="118" t="s">
        <v>149</v>
      </c>
      <c r="E4484" s="121" t="s">
        <v>710</v>
      </c>
      <c r="F4484" s="39" t="str">
        <f t="shared" si="1"/>
        <v>SPAramina43965</v>
      </c>
      <c r="G4484" s="120">
        <v>0.365</v>
      </c>
    </row>
    <row r="4485">
      <c r="A4485" s="122" t="s">
        <v>4653</v>
      </c>
      <c r="B4485" s="123">
        <v>43965.0</v>
      </c>
      <c r="C4485" s="114">
        <v>0.435</v>
      </c>
      <c r="D4485" s="122" t="s">
        <v>149</v>
      </c>
      <c r="E4485" s="124" t="s">
        <v>710</v>
      </c>
      <c r="F4485" s="39" t="str">
        <f t="shared" si="1"/>
        <v>SPArandu43965</v>
      </c>
      <c r="G4485" s="114">
        <v>0.435</v>
      </c>
    </row>
    <row r="4486">
      <c r="A4486" s="118" t="s">
        <v>4654</v>
      </c>
      <c r="B4486" s="119">
        <v>43965.0</v>
      </c>
      <c r="C4486" s="120">
        <v>0.667</v>
      </c>
      <c r="D4486" s="118" t="s">
        <v>149</v>
      </c>
      <c r="E4486" s="121" t="s">
        <v>710</v>
      </c>
      <c r="F4486" s="39" t="str">
        <f t="shared" si="1"/>
        <v>SPArapeí43965</v>
      </c>
      <c r="G4486" s="120">
        <v>0.667</v>
      </c>
    </row>
    <row r="4487">
      <c r="A4487" s="122" t="s">
        <v>4655</v>
      </c>
      <c r="B4487" s="123">
        <v>43965.0</v>
      </c>
      <c r="C4487" s="114">
        <v>0.411</v>
      </c>
      <c r="D4487" s="122" t="s">
        <v>149</v>
      </c>
      <c r="E4487" s="124" t="s">
        <v>710</v>
      </c>
      <c r="F4487" s="39" t="str">
        <f t="shared" si="1"/>
        <v>SPAraraquara43965</v>
      </c>
      <c r="G4487" s="114">
        <v>0.411</v>
      </c>
    </row>
    <row r="4488">
      <c r="A4488" s="118" t="s">
        <v>4656</v>
      </c>
      <c r="B4488" s="119">
        <v>43965.0</v>
      </c>
      <c r="C4488" s="120">
        <v>0.375</v>
      </c>
      <c r="D4488" s="118" t="s">
        <v>149</v>
      </c>
      <c r="E4488" s="121" t="s">
        <v>710</v>
      </c>
      <c r="F4488" s="39" t="str">
        <f t="shared" si="1"/>
        <v>SPAraras43965</v>
      </c>
      <c r="G4488" s="120">
        <v>0.375</v>
      </c>
    </row>
    <row r="4489">
      <c r="A4489" s="122" t="s">
        <v>4657</v>
      </c>
      <c r="B4489" s="123">
        <v>43965.0</v>
      </c>
      <c r="C4489" s="114">
        <v>0.429</v>
      </c>
      <c r="D4489" s="122" t="s">
        <v>149</v>
      </c>
      <c r="E4489" s="124" t="s">
        <v>710</v>
      </c>
      <c r="F4489" s="39" t="str">
        <f t="shared" si="1"/>
        <v>SPArco-Íris43965</v>
      </c>
      <c r="G4489" s="114">
        <v>0.429</v>
      </c>
    </row>
    <row r="4490">
      <c r="A4490" s="118" t="s">
        <v>4658</v>
      </c>
      <c r="B4490" s="119">
        <v>43965.0</v>
      </c>
      <c r="C4490" s="120">
        <v>0.337</v>
      </c>
      <c r="D4490" s="118" t="s">
        <v>149</v>
      </c>
      <c r="E4490" s="121" t="s">
        <v>710</v>
      </c>
      <c r="F4490" s="39" t="str">
        <f t="shared" si="1"/>
        <v>SPArealva43965</v>
      </c>
      <c r="G4490" s="120">
        <v>0.337</v>
      </c>
    </row>
    <row r="4491">
      <c r="A4491" s="122" t="s">
        <v>4659</v>
      </c>
      <c r="B4491" s="123">
        <v>43965.0</v>
      </c>
      <c r="C4491" s="114">
        <v>0.345</v>
      </c>
      <c r="D4491" s="122" t="s">
        <v>149</v>
      </c>
      <c r="E4491" s="124" t="s">
        <v>710</v>
      </c>
      <c r="F4491" s="39" t="str">
        <f t="shared" si="1"/>
        <v>SPAreias43965</v>
      </c>
      <c r="G4491" s="114">
        <v>0.345</v>
      </c>
    </row>
    <row r="4492">
      <c r="A4492" s="118" t="s">
        <v>4660</v>
      </c>
      <c r="B4492" s="119">
        <v>43965.0</v>
      </c>
      <c r="C4492" s="120">
        <v>0.435</v>
      </c>
      <c r="D4492" s="118" t="s">
        <v>149</v>
      </c>
      <c r="E4492" s="121" t="s">
        <v>710</v>
      </c>
      <c r="F4492" s="39" t="str">
        <f t="shared" si="1"/>
        <v>SPAreiópolis43965</v>
      </c>
      <c r="G4492" s="120">
        <v>0.435</v>
      </c>
    </row>
    <row r="4493">
      <c r="A4493" s="122" t="s">
        <v>4661</v>
      </c>
      <c r="B4493" s="123">
        <v>43965.0</v>
      </c>
      <c r="C4493" s="114">
        <v>0.291</v>
      </c>
      <c r="D4493" s="122" t="s">
        <v>149</v>
      </c>
      <c r="E4493" s="124" t="s">
        <v>710</v>
      </c>
      <c r="F4493" s="39" t="str">
        <f t="shared" si="1"/>
        <v>SPAriranha43965</v>
      </c>
      <c r="G4493" s="114">
        <v>0.291</v>
      </c>
    </row>
    <row r="4494">
      <c r="A4494" s="118" t="s">
        <v>4662</v>
      </c>
      <c r="B4494" s="119">
        <v>43965.0</v>
      </c>
      <c r="C4494" s="120">
        <v>0.376</v>
      </c>
      <c r="D4494" s="118" t="s">
        <v>149</v>
      </c>
      <c r="E4494" s="121" t="s">
        <v>710</v>
      </c>
      <c r="F4494" s="39" t="str">
        <f t="shared" si="1"/>
        <v>SPArtur Nogueira43965</v>
      </c>
      <c r="G4494" s="120">
        <v>0.376</v>
      </c>
    </row>
    <row r="4495">
      <c r="A4495" s="122" t="s">
        <v>4663</v>
      </c>
      <c r="B4495" s="123">
        <v>43965.0</v>
      </c>
      <c r="C4495" s="114">
        <v>0.412</v>
      </c>
      <c r="D4495" s="122" t="s">
        <v>149</v>
      </c>
      <c r="E4495" s="124" t="s">
        <v>710</v>
      </c>
      <c r="F4495" s="39" t="str">
        <f t="shared" si="1"/>
        <v>SPArujá43965</v>
      </c>
      <c r="G4495" s="114">
        <v>0.412</v>
      </c>
    </row>
    <row r="4496">
      <c r="A4496" s="118" t="s">
        <v>4664</v>
      </c>
      <c r="B4496" s="119">
        <v>43965.0</v>
      </c>
      <c r="C4496" s="120">
        <v>0.267</v>
      </c>
      <c r="D4496" s="118" t="s">
        <v>149</v>
      </c>
      <c r="E4496" s="121" t="s">
        <v>710</v>
      </c>
      <c r="F4496" s="39" t="str">
        <f t="shared" si="1"/>
        <v>SPAspásia43965</v>
      </c>
      <c r="G4496" s="120">
        <v>0.267</v>
      </c>
    </row>
    <row r="4497">
      <c r="A4497" s="122" t="s">
        <v>4665</v>
      </c>
      <c r="B4497" s="123">
        <v>43965.0</v>
      </c>
      <c r="C4497" s="114">
        <v>0.418</v>
      </c>
      <c r="D4497" s="122" t="s">
        <v>149</v>
      </c>
      <c r="E4497" s="124" t="s">
        <v>710</v>
      </c>
      <c r="F4497" s="39" t="str">
        <f t="shared" si="1"/>
        <v>SPAssis43965</v>
      </c>
      <c r="G4497" s="114">
        <v>0.418</v>
      </c>
    </row>
    <row r="4498">
      <c r="A4498" s="118" t="s">
        <v>4666</v>
      </c>
      <c r="B4498" s="119">
        <v>43965.0</v>
      </c>
      <c r="C4498" s="120">
        <v>0.416</v>
      </c>
      <c r="D4498" s="118" t="s">
        <v>149</v>
      </c>
      <c r="E4498" s="121" t="s">
        <v>710</v>
      </c>
      <c r="F4498" s="39" t="str">
        <f t="shared" si="1"/>
        <v>SPAtibaia43965</v>
      </c>
      <c r="G4498" s="120">
        <v>0.416</v>
      </c>
    </row>
    <row r="4499">
      <c r="A4499" s="122" t="s">
        <v>4667</v>
      </c>
      <c r="B4499" s="123">
        <v>43965.0</v>
      </c>
      <c r="C4499" s="114">
        <v>0.372</v>
      </c>
      <c r="D4499" s="122" t="s">
        <v>149</v>
      </c>
      <c r="E4499" s="124" t="s">
        <v>710</v>
      </c>
      <c r="F4499" s="39" t="str">
        <f t="shared" si="1"/>
        <v>SPAuriflama43965</v>
      </c>
      <c r="G4499" s="114">
        <v>0.372</v>
      </c>
    </row>
    <row r="4500">
      <c r="A4500" s="118" t="s">
        <v>4668</v>
      </c>
      <c r="B4500" s="119">
        <v>43965.0</v>
      </c>
      <c r="C4500" s="120">
        <v>0.342</v>
      </c>
      <c r="D4500" s="118" t="s">
        <v>149</v>
      </c>
      <c r="E4500" s="121" t="s">
        <v>710</v>
      </c>
      <c r="F4500" s="39" t="str">
        <f t="shared" si="1"/>
        <v>SPAvaí43965</v>
      </c>
      <c r="G4500" s="120">
        <v>0.342</v>
      </c>
    </row>
    <row r="4501">
      <c r="A4501" s="122" t="s">
        <v>4670</v>
      </c>
      <c r="B4501" s="123">
        <v>43965.0</v>
      </c>
      <c r="C4501" s="114">
        <v>0.316</v>
      </c>
      <c r="D4501" s="122" t="s">
        <v>149</v>
      </c>
      <c r="E4501" s="124" t="s">
        <v>710</v>
      </c>
      <c r="F4501" s="39" t="str">
        <f t="shared" si="1"/>
        <v>SPAvanhandava43965</v>
      </c>
      <c r="G4501" s="114">
        <v>0.316</v>
      </c>
    </row>
    <row r="4502">
      <c r="A4502" s="118" t="s">
        <v>4671</v>
      </c>
      <c r="B4502" s="119">
        <v>43965.0</v>
      </c>
      <c r="C4502" s="120">
        <v>0.411</v>
      </c>
      <c r="D4502" s="118" t="s">
        <v>149</v>
      </c>
      <c r="E4502" s="121" t="s">
        <v>710</v>
      </c>
      <c r="F4502" s="39" t="str">
        <f t="shared" si="1"/>
        <v>SPAvaré43965</v>
      </c>
      <c r="G4502" s="120">
        <v>0.411</v>
      </c>
    </row>
    <row r="4503">
      <c r="A4503" s="122" t="s">
        <v>4672</v>
      </c>
      <c r="B4503" s="123">
        <v>43965.0</v>
      </c>
      <c r="C4503" s="114">
        <v>0.355</v>
      </c>
      <c r="D4503" s="122" t="s">
        <v>149</v>
      </c>
      <c r="E4503" s="124" t="s">
        <v>710</v>
      </c>
      <c r="F4503" s="39" t="str">
        <f t="shared" si="1"/>
        <v>SPBady Bassitt43965</v>
      </c>
      <c r="G4503" s="114">
        <v>0.355</v>
      </c>
    </row>
    <row r="4504">
      <c r="A4504" s="118" t="s">
        <v>4673</v>
      </c>
      <c r="B4504" s="119">
        <v>43965.0</v>
      </c>
      <c r="C4504" s="120">
        <v>0.276</v>
      </c>
      <c r="D4504" s="118" t="s">
        <v>149</v>
      </c>
      <c r="E4504" s="121" t="s">
        <v>710</v>
      </c>
      <c r="F4504" s="39" t="str">
        <f t="shared" si="1"/>
        <v>SPBalbinos43965</v>
      </c>
      <c r="G4504" s="120">
        <v>0.276</v>
      </c>
    </row>
    <row r="4505">
      <c r="A4505" s="122" t="s">
        <v>4674</v>
      </c>
      <c r="B4505" s="123">
        <v>43965.0</v>
      </c>
      <c r="C4505" s="114">
        <v>0.334</v>
      </c>
      <c r="D4505" s="122" t="s">
        <v>149</v>
      </c>
      <c r="E4505" s="124" t="s">
        <v>710</v>
      </c>
      <c r="F4505" s="39" t="str">
        <f t="shared" si="1"/>
        <v>SPBálsamo43965</v>
      </c>
      <c r="G4505" s="114">
        <v>0.334</v>
      </c>
    </row>
    <row r="4506">
      <c r="A4506" s="118" t="s">
        <v>4675</v>
      </c>
      <c r="B4506" s="119">
        <v>43965.0</v>
      </c>
      <c r="C4506" s="120">
        <v>0.344</v>
      </c>
      <c r="D4506" s="118" t="s">
        <v>149</v>
      </c>
      <c r="E4506" s="121" t="s">
        <v>710</v>
      </c>
      <c r="F4506" s="39" t="str">
        <f t="shared" si="1"/>
        <v>SPBananal43965</v>
      </c>
      <c r="G4506" s="120">
        <v>0.344</v>
      </c>
    </row>
    <row r="4507">
      <c r="A4507" s="122" t="s">
        <v>4676</v>
      </c>
      <c r="B4507" s="123">
        <v>43965.0</v>
      </c>
      <c r="C4507" s="114">
        <v>0.594</v>
      </c>
      <c r="D4507" s="122" t="s">
        <v>149</v>
      </c>
      <c r="E4507" s="124" t="s">
        <v>710</v>
      </c>
      <c r="F4507" s="39" t="str">
        <f t="shared" si="1"/>
        <v>SPBarão de Antonina43965</v>
      </c>
      <c r="G4507" s="114">
        <v>0.594</v>
      </c>
    </row>
    <row r="4508">
      <c r="A4508" s="118" t="s">
        <v>4677</v>
      </c>
      <c r="B4508" s="119">
        <v>43965.0</v>
      </c>
      <c r="C4508" s="120">
        <v>0.42</v>
      </c>
      <c r="D4508" s="118" t="s">
        <v>149</v>
      </c>
      <c r="E4508" s="121" t="s">
        <v>710</v>
      </c>
      <c r="F4508" s="39" t="str">
        <f t="shared" si="1"/>
        <v>SPBarbosa43965</v>
      </c>
      <c r="G4508" s="120">
        <v>0.42</v>
      </c>
    </row>
    <row r="4509">
      <c r="A4509" s="122" t="s">
        <v>4678</v>
      </c>
      <c r="B4509" s="123">
        <v>43965.0</v>
      </c>
      <c r="C4509" s="114">
        <v>0.395</v>
      </c>
      <c r="D4509" s="122" t="s">
        <v>149</v>
      </c>
      <c r="E4509" s="124" t="s">
        <v>710</v>
      </c>
      <c r="F4509" s="39" t="str">
        <f t="shared" si="1"/>
        <v>SPBariri43965</v>
      </c>
      <c r="G4509" s="114">
        <v>0.395</v>
      </c>
    </row>
    <row r="4510">
      <c r="A4510" s="118" t="s">
        <v>4679</v>
      </c>
      <c r="B4510" s="119">
        <v>43965.0</v>
      </c>
      <c r="C4510" s="120">
        <v>0.375</v>
      </c>
      <c r="D4510" s="118" t="s">
        <v>149</v>
      </c>
      <c r="E4510" s="121" t="s">
        <v>710</v>
      </c>
      <c r="F4510" s="39" t="str">
        <f t="shared" si="1"/>
        <v>SPBarra Bonita43965</v>
      </c>
      <c r="G4510" s="120">
        <v>0.375</v>
      </c>
    </row>
    <row r="4511">
      <c r="A4511" s="122" t="s">
        <v>4680</v>
      </c>
      <c r="B4511" s="123">
        <v>43965.0</v>
      </c>
      <c r="C4511" s="114">
        <v>0.5</v>
      </c>
      <c r="D4511" s="122" t="s">
        <v>149</v>
      </c>
      <c r="E4511" s="124" t="s">
        <v>710</v>
      </c>
      <c r="F4511" s="39" t="str">
        <f t="shared" si="1"/>
        <v>SPBarra do Chapéu43965</v>
      </c>
      <c r="G4511" s="114">
        <v>0.5</v>
      </c>
    </row>
    <row r="4512">
      <c r="A4512" s="118" t="s">
        <v>4681</v>
      </c>
      <c r="B4512" s="119">
        <v>43965.0</v>
      </c>
      <c r="C4512" s="120">
        <v>0.397</v>
      </c>
      <c r="D4512" s="118" t="s">
        <v>149</v>
      </c>
      <c r="E4512" s="121" t="s">
        <v>710</v>
      </c>
      <c r="F4512" s="39" t="str">
        <f t="shared" si="1"/>
        <v>SPBarra do Turvo43965</v>
      </c>
      <c r="G4512" s="120">
        <v>0.397</v>
      </c>
    </row>
    <row r="4513">
      <c r="A4513" s="122" t="s">
        <v>4682</v>
      </c>
      <c r="B4513" s="123">
        <v>43965.0</v>
      </c>
      <c r="C4513" s="114">
        <v>0.392</v>
      </c>
      <c r="D4513" s="122" t="s">
        <v>149</v>
      </c>
      <c r="E4513" s="124" t="s">
        <v>710</v>
      </c>
      <c r="F4513" s="39" t="str">
        <f t="shared" si="1"/>
        <v>SPBarretos43965</v>
      </c>
      <c r="G4513" s="114">
        <v>0.392</v>
      </c>
    </row>
    <row r="4514">
      <c r="A4514" s="118" t="s">
        <v>4683</v>
      </c>
      <c r="B4514" s="119">
        <v>43965.0</v>
      </c>
      <c r="C4514" s="120">
        <v>0.356</v>
      </c>
      <c r="D4514" s="118" t="s">
        <v>149</v>
      </c>
      <c r="E4514" s="121" t="s">
        <v>710</v>
      </c>
      <c r="F4514" s="39" t="str">
        <f t="shared" si="1"/>
        <v>SPBarrinha43965</v>
      </c>
      <c r="G4514" s="120">
        <v>0.356</v>
      </c>
    </row>
    <row r="4515">
      <c r="A4515" s="122" t="s">
        <v>4684</v>
      </c>
      <c r="B4515" s="123">
        <v>43965.0</v>
      </c>
      <c r="C4515" s="114">
        <v>0.462</v>
      </c>
      <c r="D4515" s="122" t="s">
        <v>149</v>
      </c>
      <c r="E4515" s="124" t="s">
        <v>710</v>
      </c>
      <c r="F4515" s="39" t="str">
        <f t="shared" si="1"/>
        <v>SPBarueri43965</v>
      </c>
      <c r="G4515" s="114">
        <v>0.462</v>
      </c>
    </row>
    <row r="4516">
      <c r="A4516" s="118" t="s">
        <v>4685</v>
      </c>
      <c r="B4516" s="119">
        <v>43965.0</v>
      </c>
      <c r="C4516" s="120">
        <v>0.378</v>
      </c>
      <c r="D4516" s="118" t="s">
        <v>149</v>
      </c>
      <c r="E4516" s="121" t="s">
        <v>710</v>
      </c>
      <c r="F4516" s="39" t="str">
        <f t="shared" si="1"/>
        <v>SPBastos43965</v>
      </c>
      <c r="G4516" s="120">
        <v>0.378</v>
      </c>
    </row>
    <row r="4517">
      <c r="A4517" s="122" t="s">
        <v>4686</v>
      </c>
      <c r="B4517" s="123">
        <v>43965.0</v>
      </c>
      <c r="C4517" s="114">
        <v>0.388</v>
      </c>
      <c r="D4517" s="122" t="s">
        <v>149</v>
      </c>
      <c r="E4517" s="124" t="s">
        <v>710</v>
      </c>
      <c r="F4517" s="39" t="str">
        <f t="shared" si="1"/>
        <v>SPBatatais43965</v>
      </c>
      <c r="G4517" s="114">
        <v>0.388</v>
      </c>
    </row>
    <row r="4518">
      <c r="A4518" s="118" t="s">
        <v>4687</v>
      </c>
      <c r="B4518" s="119">
        <v>43965.0</v>
      </c>
      <c r="C4518" s="120">
        <v>0.388</v>
      </c>
      <c r="D4518" s="118" t="s">
        <v>149</v>
      </c>
      <c r="E4518" s="121" t="s">
        <v>710</v>
      </c>
      <c r="F4518" s="39" t="str">
        <f t="shared" si="1"/>
        <v>SPBauru43965</v>
      </c>
      <c r="G4518" s="120">
        <v>0.388</v>
      </c>
    </row>
    <row r="4519">
      <c r="A4519" s="122" t="s">
        <v>4688</v>
      </c>
      <c r="B4519" s="123">
        <v>43965.0</v>
      </c>
      <c r="C4519" s="114">
        <v>0.378</v>
      </c>
      <c r="D4519" s="122" t="s">
        <v>149</v>
      </c>
      <c r="E4519" s="124" t="s">
        <v>710</v>
      </c>
      <c r="F4519" s="39" t="str">
        <f t="shared" si="1"/>
        <v>SPBebedouro43965</v>
      </c>
      <c r="G4519" s="114">
        <v>0.378</v>
      </c>
    </row>
    <row r="4520">
      <c r="A4520" s="118" t="s">
        <v>4689</v>
      </c>
      <c r="B4520" s="119">
        <v>43965.0</v>
      </c>
      <c r="C4520" s="120">
        <v>0.381</v>
      </c>
      <c r="D4520" s="118" t="s">
        <v>149</v>
      </c>
      <c r="E4520" s="121" t="s">
        <v>710</v>
      </c>
      <c r="F4520" s="39" t="str">
        <f t="shared" si="1"/>
        <v>SPBento de Abreu43965</v>
      </c>
      <c r="G4520" s="120">
        <v>0.381</v>
      </c>
    </row>
    <row r="4521">
      <c r="A4521" s="122" t="s">
        <v>4690</v>
      </c>
      <c r="B4521" s="123">
        <v>43965.0</v>
      </c>
      <c r="C4521" s="114">
        <v>0.41</v>
      </c>
      <c r="D4521" s="122" t="s">
        <v>149</v>
      </c>
      <c r="E4521" s="124" t="s">
        <v>710</v>
      </c>
      <c r="F4521" s="39" t="str">
        <f t="shared" si="1"/>
        <v>SPBernardino de Campos43965</v>
      </c>
      <c r="G4521" s="114">
        <v>0.41</v>
      </c>
    </row>
    <row r="4522">
      <c r="A4522" s="118" t="s">
        <v>4691</v>
      </c>
      <c r="B4522" s="119">
        <v>43965.0</v>
      </c>
      <c r="C4522" s="120">
        <v>0.42</v>
      </c>
      <c r="D4522" s="118" t="s">
        <v>149</v>
      </c>
      <c r="E4522" s="121" t="s">
        <v>710</v>
      </c>
      <c r="F4522" s="39" t="str">
        <f t="shared" si="1"/>
        <v>SPBertioga43965</v>
      </c>
      <c r="G4522" s="120">
        <v>0.42</v>
      </c>
    </row>
    <row r="4523">
      <c r="A4523" s="122" t="s">
        <v>4692</v>
      </c>
      <c r="B4523" s="123">
        <v>43965.0</v>
      </c>
      <c r="C4523" s="114">
        <v>0.341</v>
      </c>
      <c r="D4523" s="122" t="s">
        <v>149</v>
      </c>
      <c r="E4523" s="124" t="s">
        <v>710</v>
      </c>
      <c r="F4523" s="39" t="str">
        <f t="shared" si="1"/>
        <v>SPBilac43965</v>
      </c>
      <c r="G4523" s="114">
        <v>0.341</v>
      </c>
    </row>
    <row r="4524">
      <c r="A4524" s="118" t="s">
        <v>4693</v>
      </c>
      <c r="B4524" s="119">
        <v>43965.0</v>
      </c>
      <c r="C4524" s="120">
        <v>0.366</v>
      </c>
      <c r="D4524" s="118" t="s">
        <v>149</v>
      </c>
      <c r="E4524" s="121" t="s">
        <v>710</v>
      </c>
      <c r="F4524" s="39" t="str">
        <f t="shared" si="1"/>
        <v>SPBirigui43965</v>
      </c>
      <c r="G4524" s="120">
        <v>0.366</v>
      </c>
    </row>
    <row r="4525">
      <c r="A4525" s="122" t="s">
        <v>4694</v>
      </c>
      <c r="B4525" s="123">
        <v>43965.0</v>
      </c>
      <c r="C4525" s="114">
        <v>0.445</v>
      </c>
      <c r="D4525" s="122" t="s">
        <v>149</v>
      </c>
      <c r="E4525" s="124" t="s">
        <v>710</v>
      </c>
      <c r="F4525" s="39" t="str">
        <f t="shared" si="1"/>
        <v>SPBiritiba Mirim43965</v>
      </c>
      <c r="G4525" s="114">
        <v>0.445</v>
      </c>
    </row>
    <row r="4526">
      <c r="A4526" s="118" t="s">
        <v>4695</v>
      </c>
      <c r="B4526" s="119">
        <v>43965.0</v>
      </c>
      <c r="C4526" s="120">
        <v>0.365</v>
      </c>
      <c r="D4526" s="118" t="s">
        <v>149</v>
      </c>
      <c r="E4526" s="121" t="s">
        <v>710</v>
      </c>
      <c r="F4526" s="39" t="str">
        <f t="shared" si="1"/>
        <v>SPBoa Esperança do Sul43965</v>
      </c>
      <c r="G4526" s="120">
        <v>0.365</v>
      </c>
    </row>
    <row r="4527">
      <c r="A4527" s="122" t="s">
        <v>3553</v>
      </c>
      <c r="B4527" s="123">
        <v>43965.0</v>
      </c>
      <c r="C4527" s="114">
        <v>0.42</v>
      </c>
      <c r="D4527" s="122" t="s">
        <v>149</v>
      </c>
      <c r="E4527" s="124" t="s">
        <v>710</v>
      </c>
      <c r="F4527" s="39" t="str">
        <f t="shared" si="1"/>
        <v>SPBocaina43965</v>
      </c>
      <c r="G4527" s="114">
        <v>0.42</v>
      </c>
    </row>
    <row r="4528">
      <c r="A4528" s="118" t="s">
        <v>4696</v>
      </c>
      <c r="B4528" s="119">
        <v>43965.0</v>
      </c>
      <c r="C4528" s="120">
        <v>0.471</v>
      </c>
      <c r="D4528" s="118" t="s">
        <v>149</v>
      </c>
      <c r="E4528" s="121" t="s">
        <v>710</v>
      </c>
      <c r="F4528" s="39" t="str">
        <f t="shared" si="1"/>
        <v>SPBofete43965</v>
      </c>
      <c r="G4528" s="120">
        <v>0.471</v>
      </c>
    </row>
    <row r="4529">
      <c r="A4529" s="122" t="s">
        <v>4697</v>
      </c>
      <c r="B4529" s="123">
        <v>43965.0</v>
      </c>
      <c r="C4529" s="114">
        <v>0.396</v>
      </c>
      <c r="D4529" s="122" t="s">
        <v>149</v>
      </c>
      <c r="E4529" s="124" t="s">
        <v>710</v>
      </c>
      <c r="F4529" s="39" t="str">
        <f t="shared" si="1"/>
        <v>SPBoituva43965</v>
      </c>
      <c r="G4529" s="114">
        <v>0.396</v>
      </c>
    </row>
    <row r="4530">
      <c r="A4530" s="118" t="s">
        <v>4698</v>
      </c>
      <c r="B4530" s="119">
        <v>43965.0</v>
      </c>
      <c r="C4530" s="120">
        <v>0.406</v>
      </c>
      <c r="D4530" s="118" t="s">
        <v>149</v>
      </c>
      <c r="E4530" s="121" t="s">
        <v>710</v>
      </c>
      <c r="F4530" s="39" t="str">
        <f t="shared" si="1"/>
        <v>SPBom Jesus dos Perdões43965</v>
      </c>
      <c r="G4530" s="120">
        <v>0.406</v>
      </c>
    </row>
    <row r="4531">
      <c r="A4531" s="122" t="s">
        <v>4699</v>
      </c>
      <c r="B4531" s="123">
        <v>43965.0</v>
      </c>
      <c r="C4531" s="114">
        <v>0.5</v>
      </c>
      <c r="D4531" s="122" t="s">
        <v>149</v>
      </c>
      <c r="E4531" s="124" t="s">
        <v>710</v>
      </c>
      <c r="F4531" s="39" t="str">
        <f t="shared" si="1"/>
        <v>SPBom Sucesso de Itararé43965</v>
      </c>
      <c r="G4531" s="114">
        <v>0.5</v>
      </c>
    </row>
    <row r="4532">
      <c r="A4532" s="118" t="s">
        <v>4700</v>
      </c>
      <c r="B4532" s="119">
        <v>43965.0</v>
      </c>
      <c r="C4532" s="120">
        <v>0.407</v>
      </c>
      <c r="D4532" s="118" t="s">
        <v>149</v>
      </c>
      <c r="E4532" s="121" t="s">
        <v>710</v>
      </c>
      <c r="F4532" s="39" t="str">
        <f t="shared" si="1"/>
        <v>SPBoraceia43965</v>
      </c>
      <c r="G4532" s="120">
        <v>0.407</v>
      </c>
    </row>
    <row r="4533">
      <c r="A4533" s="122" t="s">
        <v>2744</v>
      </c>
      <c r="B4533" s="123">
        <v>43965.0</v>
      </c>
      <c r="C4533" s="114">
        <v>0.344</v>
      </c>
      <c r="D4533" s="122" t="s">
        <v>149</v>
      </c>
      <c r="E4533" s="124" t="s">
        <v>710</v>
      </c>
      <c r="F4533" s="39" t="str">
        <f t="shared" si="1"/>
        <v>SPBorborema43965</v>
      </c>
      <c r="G4533" s="114">
        <v>0.344</v>
      </c>
    </row>
    <row r="4534">
      <c r="A4534" s="118" t="s">
        <v>4701</v>
      </c>
      <c r="B4534" s="119">
        <v>43965.0</v>
      </c>
      <c r="C4534" s="120">
        <v>0.459</v>
      </c>
      <c r="D4534" s="118" t="s">
        <v>149</v>
      </c>
      <c r="E4534" s="121" t="s">
        <v>710</v>
      </c>
      <c r="F4534" s="39" t="str">
        <f t="shared" si="1"/>
        <v>SPBorebi43965</v>
      </c>
      <c r="G4534" s="120">
        <v>0.459</v>
      </c>
    </row>
    <row r="4535">
      <c r="A4535" s="122" t="s">
        <v>4702</v>
      </c>
      <c r="B4535" s="123">
        <v>43965.0</v>
      </c>
      <c r="C4535" s="114">
        <v>0.413</v>
      </c>
      <c r="D4535" s="122" t="s">
        <v>149</v>
      </c>
      <c r="E4535" s="124" t="s">
        <v>710</v>
      </c>
      <c r="F4535" s="39" t="str">
        <f t="shared" si="1"/>
        <v>SPBotucatu43965</v>
      </c>
      <c r="G4535" s="114">
        <v>0.413</v>
      </c>
    </row>
    <row r="4536">
      <c r="A4536" s="118" t="s">
        <v>4703</v>
      </c>
      <c r="B4536" s="119">
        <v>43965.0</v>
      </c>
      <c r="C4536" s="120">
        <v>0.41</v>
      </c>
      <c r="D4536" s="118" t="s">
        <v>149</v>
      </c>
      <c r="E4536" s="121" t="s">
        <v>710</v>
      </c>
      <c r="F4536" s="39" t="str">
        <f t="shared" si="1"/>
        <v>SPBragança Paulista43965</v>
      </c>
      <c r="G4536" s="120">
        <v>0.41</v>
      </c>
    </row>
    <row r="4537">
      <c r="A4537" s="122" t="s">
        <v>4704</v>
      </c>
      <c r="B4537" s="123">
        <v>43965.0</v>
      </c>
      <c r="C4537" s="114">
        <v>0.45</v>
      </c>
      <c r="D4537" s="122" t="s">
        <v>149</v>
      </c>
      <c r="E4537" s="124" t="s">
        <v>710</v>
      </c>
      <c r="F4537" s="39" t="str">
        <f t="shared" si="1"/>
        <v>SPBraúna43965</v>
      </c>
      <c r="G4537" s="114">
        <v>0.45</v>
      </c>
    </row>
    <row r="4538">
      <c r="A4538" s="118" t="s">
        <v>4705</v>
      </c>
      <c r="B4538" s="119">
        <v>43965.0</v>
      </c>
      <c r="C4538" s="120">
        <v>0.29</v>
      </c>
      <c r="D4538" s="118" t="s">
        <v>149</v>
      </c>
      <c r="E4538" s="121" t="s">
        <v>710</v>
      </c>
      <c r="F4538" s="39" t="str">
        <f t="shared" si="1"/>
        <v>SPBrejo Alegre43965</v>
      </c>
      <c r="G4538" s="120">
        <v>0.29</v>
      </c>
    </row>
    <row r="4539">
      <c r="A4539" s="122" t="s">
        <v>4706</v>
      </c>
      <c r="B4539" s="123">
        <v>43965.0</v>
      </c>
      <c r="C4539" s="114">
        <v>0.364</v>
      </c>
      <c r="D4539" s="122" t="s">
        <v>149</v>
      </c>
      <c r="E4539" s="124" t="s">
        <v>710</v>
      </c>
      <c r="F4539" s="39" t="str">
        <f t="shared" si="1"/>
        <v>SPBrodowski43965</v>
      </c>
      <c r="G4539" s="114">
        <v>0.364</v>
      </c>
    </row>
    <row r="4540">
      <c r="A4540" s="118" t="s">
        <v>4707</v>
      </c>
      <c r="B4540" s="119">
        <v>43965.0</v>
      </c>
      <c r="C4540" s="120">
        <v>0.425</v>
      </c>
      <c r="D4540" s="118" t="s">
        <v>149</v>
      </c>
      <c r="E4540" s="121" t="s">
        <v>710</v>
      </c>
      <c r="F4540" s="39" t="str">
        <f t="shared" si="1"/>
        <v>SPBrotas43965</v>
      </c>
      <c r="G4540" s="120">
        <v>0.425</v>
      </c>
    </row>
    <row r="4541">
      <c r="A4541" s="122" t="s">
        <v>4708</v>
      </c>
      <c r="B4541" s="123">
        <v>43965.0</v>
      </c>
      <c r="C4541" s="114">
        <v>0.401</v>
      </c>
      <c r="D4541" s="122" t="s">
        <v>149</v>
      </c>
      <c r="E4541" s="124" t="s">
        <v>710</v>
      </c>
      <c r="F4541" s="39" t="str">
        <f t="shared" si="1"/>
        <v>SPBuri43965</v>
      </c>
      <c r="G4541" s="114">
        <v>0.401</v>
      </c>
    </row>
    <row r="4542">
      <c r="A4542" s="118" t="s">
        <v>4709</v>
      </c>
      <c r="B4542" s="119">
        <v>43965.0</v>
      </c>
      <c r="C4542" s="120">
        <v>0.327</v>
      </c>
      <c r="D4542" s="118" t="s">
        <v>149</v>
      </c>
      <c r="E4542" s="121" t="s">
        <v>710</v>
      </c>
      <c r="F4542" s="39" t="str">
        <f t="shared" si="1"/>
        <v>SPBuritama43965</v>
      </c>
      <c r="G4542" s="120">
        <v>0.327</v>
      </c>
    </row>
    <row r="4543">
      <c r="A4543" s="122" t="s">
        <v>4710</v>
      </c>
      <c r="B4543" s="123">
        <v>43965.0</v>
      </c>
      <c r="C4543" s="114">
        <v>0.343</v>
      </c>
      <c r="D4543" s="122" t="s">
        <v>149</v>
      </c>
      <c r="E4543" s="124" t="s">
        <v>710</v>
      </c>
      <c r="F4543" s="39" t="str">
        <f t="shared" si="1"/>
        <v>SPBuritizal43965</v>
      </c>
      <c r="G4543" s="114">
        <v>0.343</v>
      </c>
    </row>
    <row r="4544">
      <c r="A4544" s="118" t="s">
        <v>4711</v>
      </c>
      <c r="B4544" s="119">
        <v>43965.0</v>
      </c>
      <c r="C4544" s="120">
        <v>0.357</v>
      </c>
      <c r="D4544" s="118" t="s">
        <v>149</v>
      </c>
      <c r="E4544" s="121" t="s">
        <v>710</v>
      </c>
      <c r="F4544" s="39" t="str">
        <f t="shared" si="1"/>
        <v>SPCabrália Paulista43965</v>
      </c>
      <c r="G4544" s="120">
        <v>0.357</v>
      </c>
    </row>
    <row r="4545">
      <c r="A4545" s="122" t="s">
        <v>4712</v>
      </c>
      <c r="B4545" s="123">
        <v>43965.0</v>
      </c>
      <c r="C4545" s="114">
        <v>0.415</v>
      </c>
      <c r="D4545" s="122" t="s">
        <v>149</v>
      </c>
      <c r="E4545" s="124" t="s">
        <v>710</v>
      </c>
      <c r="F4545" s="39" t="str">
        <f t="shared" si="1"/>
        <v>SPCabreúva43965</v>
      </c>
      <c r="G4545" s="114">
        <v>0.415</v>
      </c>
    </row>
    <row r="4546">
      <c r="A4546" s="118" t="s">
        <v>4713</v>
      </c>
      <c r="B4546" s="119">
        <v>43965.0</v>
      </c>
      <c r="C4546" s="120">
        <v>0.391</v>
      </c>
      <c r="D4546" s="118" t="s">
        <v>149</v>
      </c>
      <c r="E4546" s="121" t="s">
        <v>710</v>
      </c>
      <c r="F4546" s="39" t="str">
        <f t="shared" si="1"/>
        <v>SPCaçapava43965</v>
      </c>
      <c r="G4546" s="120">
        <v>0.391</v>
      </c>
    </row>
    <row r="4547">
      <c r="A4547" s="122" t="s">
        <v>4714</v>
      </c>
      <c r="B4547" s="123">
        <v>43965.0</v>
      </c>
      <c r="C4547" s="114">
        <v>0.423</v>
      </c>
      <c r="D4547" s="122" t="s">
        <v>149</v>
      </c>
      <c r="E4547" s="124" t="s">
        <v>710</v>
      </c>
      <c r="F4547" s="39" t="str">
        <f t="shared" si="1"/>
        <v>SPCachoeira Paulista43965</v>
      </c>
      <c r="G4547" s="114">
        <v>0.423</v>
      </c>
    </row>
    <row r="4548">
      <c r="A4548" s="118" t="s">
        <v>4715</v>
      </c>
      <c r="B4548" s="119">
        <v>43965.0</v>
      </c>
      <c r="C4548" s="120">
        <v>0.414</v>
      </c>
      <c r="D4548" s="118" t="s">
        <v>149</v>
      </c>
      <c r="E4548" s="121" t="s">
        <v>710</v>
      </c>
      <c r="F4548" s="39" t="str">
        <f t="shared" si="1"/>
        <v>SPCaconde43965</v>
      </c>
      <c r="G4548" s="120">
        <v>0.414</v>
      </c>
    </row>
    <row r="4549">
      <c r="A4549" s="122" t="s">
        <v>3034</v>
      </c>
      <c r="B4549" s="123">
        <v>43965.0</v>
      </c>
      <c r="C4549" s="114">
        <v>0.391</v>
      </c>
      <c r="D4549" s="122" t="s">
        <v>149</v>
      </c>
      <c r="E4549" s="124" t="s">
        <v>710</v>
      </c>
      <c r="F4549" s="39" t="str">
        <f t="shared" si="1"/>
        <v>SPCafelândia43965</v>
      </c>
      <c r="G4549" s="114">
        <v>0.391</v>
      </c>
    </row>
    <row r="4550">
      <c r="A4550" s="118" t="s">
        <v>4716</v>
      </c>
      <c r="B4550" s="119">
        <v>43965.0</v>
      </c>
      <c r="C4550" s="120">
        <v>0.385</v>
      </c>
      <c r="D4550" s="118" t="s">
        <v>149</v>
      </c>
      <c r="E4550" s="121" t="s">
        <v>710</v>
      </c>
      <c r="F4550" s="39" t="str">
        <f t="shared" si="1"/>
        <v>SPCaiabu43965</v>
      </c>
      <c r="G4550" s="120">
        <v>0.385</v>
      </c>
    </row>
    <row r="4551">
      <c r="A4551" s="122" t="s">
        <v>4717</v>
      </c>
      <c r="B4551" s="123">
        <v>43965.0</v>
      </c>
      <c r="C4551" s="114">
        <v>0.441</v>
      </c>
      <c r="D4551" s="122" t="s">
        <v>149</v>
      </c>
      <c r="E4551" s="124" t="s">
        <v>710</v>
      </c>
      <c r="F4551" s="39" t="str">
        <f t="shared" si="1"/>
        <v>SPCaieiras43965</v>
      </c>
      <c r="G4551" s="114">
        <v>0.441</v>
      </c>
    </row>
    <row r="4552">
      <c r="A4552" s="118" t="s">
        <v>4718</v>
      </c>
      <c r="B4552" s="119">
        <v>43965.0</v>
      </c>
      <c r="C4552" s="120">
        <v>0.407</v>
      </c>
      <c r="D4552" s="118" t="s">
        <v>149</v>
      </c>
      <c r="E4552" s="121" t="s">
        <v>710</v>
      </c>
      <c r="F4552" s="39" t="str">
        <f t="shared" si="1"/>
        <v>SPCaiuá43965</v>
      </c>
      <c r="G4552" s="120">
        <v>0.407</v>
      </c>
    </row>
    <row r="4553">
      <c r="A4553" s="122" t="s">
        <v>4719</v>
      </c>
      <c r="B4553" s="123">
        <v>43965.0</v>
      </c>
      <c r="C4553" s="114">
        <v>0.401</v>
      </c>
      <c r="D4553" s="122" t="s">
        <v>149</v>
      </c>
      <c r="E4553" s="124" t="s">
        <v>710</v>
      </c>
      <c r="F4553" s="39" t="str">
        <f t="shared" si="1"/>
        <v>SPCajamar43965</v>
      </c>
      <c r="G4553" s="114">
        <v>0.401</v>
      </c>
    </row>
    <row r="4554">
      <c r="A4554" s="118" t="s">
        <v>4720</v>
      </c>
      <c r="B4554" s="119">
        <v>43965.0</v>
      </c>
      <c r="C4554" s="120">
        <v>0.389</v>
      </c>
      <c r="D4554" s="118" t="s">
        <v>149</v>
      </c>
      <c r="E4554" s="121" t="s">
        <v>710</v>
      </c>
      <c r="F4554" s="39" t="str">
        <f t="shared" si="1"/>
        <v>SPCajati43965</v>
      </c>
      <c r="G4554" s="120">
        <v>0.389</v>
      </c>
    </row>
    <row r="4555">
      <c r="A4555" s="122" t="s">
        <v>4721</v>
      </c>
      <c r="B4555" s="123">
        <v>43965.0</v>
      </c>
      <c r="C4555" s="114">
        <v>0.352</v>
      </c>
      <c r="D4555" s="122" t="s">
        <v>149</v>
      </c>
      <c r="E4555" s="124" t="s">
        <v>710</v>
      </c>
      <c r="F4555" s="39" t="str">
        <f t="shared" si="1"/>
        <v>SPCajobi43965</v>
      </c>
      <c r="G4555" s="114">
        <v>0.352</v>
      </c>
    </row>
    <row r="4556">
      <c r="A4556" s="118" t="s">
        <v>4722</v>
      </c>
      <c r="B4556" s="119">
        <v>43965.0</v>
      </c>
      <c r="C4556" s="120">
        <v>0.349</v>
      </c>
      <c r="D4556" s="118" t="s">
        <v>149</v>
      </c>
      <c r="E4556" s="121" t="s">
        <v>710</v>
      </c>
      <c r="F4556" s="39" t="str">
        <f t="shared" si="1"/>
        <v>SPCajuru43965</v>
      </c>
      <c r="G4556" s="120">
        <v>0.349</v>
      </c>
    </row>
    <row r="4557">
      <c r="A4557" s="122" t="s">
        <v>4723</v>
      </c>
      <c r="B4557" s="123">
        <v>43965.0</v>
      </c>
      <c r="C4557" s="114">
        <v>0.412</v>
      </c>
      <c r="D4557" s="122" t="s">
        <v>149</v>
      </c>
      <c r="E4557" s="124" t="s">
        <v>710</v>
      </c>
      <c r="F4557" s="39" t="str">
        <f t="shared" si="1"/>
        <v>SPCampina do Monte Alegre43965</v>
      </c>
      <c r="G4557" s="114">
        <v>0.412</v>
      </c>
    </row>
    <row r="4558">
      <c r="A4558" s="118" t="s">
        <v>4724</v>
      </c>
      <c r="B4558" s="119">
        <v>43965.0</v>
      </c>
      <c r="C4558" s="120">
        <v>0.419</v>
      </c>
      <c r="D4558" s="118" t="s">
        <v>149</v>
      </c>
      <c r="E4558" s="121" t="s">
        <v>710</v>
      </c>
      <c r="F4558" s="39" t="str">
        <f t="shared" si="1"/>
        <v>SPCampinas43965</v>
      </c>
      <c r="G4558" s="120">
        <v>0.419</v>
      </c>
    </row>
    <row r="4559">
      <c r="A4559" s="122" t="s">
        <v>4725</v>
      </c>
      <c r="B4559" s="123">
        <v>43965.0</v>
      </c>
      <c r="C4559" s="114">
        <v>0.425</v>
      </c>
      <c r="D4559" s="122" t="s">
        <v>149</v>
      </c>
      <c r="E4559" s="124" t="s">
        <v>710</v>
      </c>
      <c r="F4559" s="39" t="str">
        <f t="shared" si="1"/>
        <v>SPCampo Limpo Paulista43965</v>
      </c>
      <c r="G4559" s="114">
        <v>0.425</v>
      </c>
    </row>
    <row r="4560">
      <c r="A4560" s="118" t="s">
        <v>4726</v>
      </c>
      <c r="B4560" s="119">
        <v>43965.0</v>
      </c>
      <c r="C4560" s="120">
        <v>0.421</v>
      </c>
      <c r="D4560" s="118" t="s">
        <v>149</v>
      </c>
      <c r="E4560" s="121" t="s">
        <v>710</v>
      </c>
      <c r="F4560" s="39" t="str">
        <f t="shared" si="1"/>
        <v>SPCampos do Jordão43965</v>
      </c>
      <c r="G4560" s="120">
        <v>0.421</v>
      </c>
    </row>
    <row r="4561">
      <c r="A4561" s="122" t="s">
        <v>4727</v>
      </c>
      <c r="B4561" s="123">
        <v>43965.0</v>
      </c>
      <c r="C4561" s="114">
        <v>0.425</v>
      </c>
      <c r="D4561" s="122" t="s">
        <v>149</v>
      </c>
      <c r="E4561" s="124" t="s">
        <v>710</v>
      </c>
      <c r="F4561" s="39" t="str">
        <f t="shared" si="1"/>
        <v>SPCampos Novos Paulista43965</v>
      </c>
      <c r="G4561" s="114">
        <v>0.425</v>
      </c>
    </row>
    <row r="4562">
      <c r="A4562" s="118" t="s">
        <v>4728</v>
      </c>
      <c r="B4562" s="119">
        <v>43965.0</v>
      </c>
      <c r="C4562" s="120">
        <v>0.557</v>
      </c>
      <c r="D4562" s="118" t="s">
        <v>149</v>
      </c>
      <c r="E4562" s="121" t="s">
        <v>710</v>
      </c>
      <c r="F4562" s="39" t="str">
        <f t="shared" si="1"/>
        <v>SPCananéia43965</v>
      </c>
      <c r="G4562" s="120">
        <v>0.557</v>
      </c>
    </row>
    <row r="4563">
      <c r="A4563" s="122" t="s">
        <v>4729</v>
      </c>
      <c r="B4563" s="123">
        <v>43965.0</v>
      </c>
      <c r="C4563" s="114">
        <v>0.425</v>
      </c>
      <c r="D4563" s="122" t="s">
        <v>149</v>
      </c>
      <c r="E4563" s="124" t="s">
        <v>710</v>
      </c>
      <c r="F4563" s="39" t="str">
        <f t="shared" si="1"/>
        <v>SPCanas43965</v>
      </c>
      <c r="G4563" s="114">
        <v>0.425</v>
      </c>
    </row>
    <row r="4564">
      <c r="A4564" s="118" t="s">
        <v>4730</v>
      </c>
      <c r="B4564" s="119">
        <v>43965.0</v>
      </c>
      <c r="C4564" s="120">
        <v>0.425</v>
      </c>
      <c r="D4564" s="118" t="s">
        <v>149</v>
      </c>
      <c r="E4564" s="121" t="s">
        <v>710</v>
      </c>
      <c r="F4564" s="39" t="str">
        <f t="shared" si="1"/>
        <v>SPCândido Mota43965</v>
      </c>
      <c r="G4564" s="120">
        <v>0.425</v>
      </c>
    </row>
    <row r="4565">
      <c r="A4565" s="122" t="s">
        <v>4731</v>
      </c>
      <c r="B4565" s="123">
        <v>43965.0</v>
      </c>
      <c r="C4565" s="114">
        <v>0.467</v>
      </c>
      <c r="D4565" s="122" t="s">
        <v>149</v>
      </c>
      <c r="E4565" s="124" t="s">
        <v>710</v>
      </c>
      <c r="F4565" s="39" t="str">
        <f t="shared" si="1"/>
        <v>SPCândido Rodrigues43965</v>
      </c>
      <c r="G4565" s="114">
        <v>0.467</v>
      </c>
    </row>
    <row r="4566">
      <c r="A4566" s="118" t="s">
        <v>4732</v>
      </c>
      <c r="B4566" s="119">
        <v>43965.0</v>
      </c>
      <c r="C4566" s="120">
        <v>0.462</v>
      </c>
      <c r="D4566" s="118" t="s">
        <v>149</v>
      </c>
      <c r="E4566" s="121" t="s">
        <v>710</v>
      </c>
      <c r="F4566" s="39" t="str">
        <f t="shared" si="1"/>
        <v>SPCanitar43965</v>
      </c>
      <c r="G4566" s="120">
        <v>0.462</v>
      </c>
    </row>
    <row r="4567">
      <c r="A4567" s="122" t="s">
        <v>4733</v>
      </c>
      <c r="B4567" s="123">
        <v>43965.0</v>
      </c>
      <c r="C4567" s="114">
        <v>0.405</v>
      </c>
      <c r="D4567" s="122" t="s">
        <v>149</v>
      </c>
      <c r="E4567" s="124" t="s">
        <v>710</v>
      </c>
      <c r="F4567" s="39" t="str">
        <f t="shared" si="1"/>
        <v>SPCapão Bonito43965</v>
      </c>
      <c r="G4567" s="114">
        <v>0.405</v>
      </c>
    </row>
    <row r="4568">
      <c r="A4568" s="118" t="s">
        <v>4734</v>
      </c>
      <c r="B4568" s="119">
        <v>43965.0</v>
      </c>
      <c r="C4568" s="120">
        <v>0.34</v>
      </c>
      <c r="D4568" s="118" t="s">
        <v>149</v>
      </c>
      <c r="E4568" s="121" t="s">
        <v>710</v>
      </c>
      <c r="F4568" s="39" t="str">
        <f t="shared" si="1"/>
        <v>SPCapela do Alto43965</v>
      </c>
      <c r="G4568" s="120">
        <v>0.34</v>
      </c>
    </row>
    <row r="4569">
      <c r="A4569" s="122" t="s">
        <v>4735</v>
      </c>
      <c r="B4569" s="123">
        <v>43965.0</v>
      </c>
      <c r="C4569" s="114">
        <v>0.38</v>
      </c>
      <c r="D4569" s="122" t="s">
        <v>149</v>
      </c>
      <c r="E4569" s="124" t="s">
        <v>710</v>
      </c>
      <c r="F4569" s="39" t="str">
        <f t="shared" si="1"/>
        <v>SPCapivari43965</v>
      </c>
      <c r="G4569" s="114">
        <v>0.38</v>
      </c>
    </row>
    <row r="4570">
      <c r="A4570" s="118" t="s">
        <v>4736</v>
      </c>
      <c r="B4570" s="119">
        <v>43965.0</v>
      </c>
      <c r="C4570" s="120">
        <v>0.445</v>
      </c>
      <c r="D4570" s="118" t="s">
        <v>149</v>
      </c>
      <c r="E4570" s="121" t="s">
        <v>710</v>
      </c>
      <c r="F4570" s="39" t="str">
        <f t="shared" si="1"/>
        <v>SPCaraguatatuba43965</v>
      </c>
      <c r="G4570" s="120">
        <v>0.445</v>
      </c>
    </row>
    <row r="4571">
      <c r="A4571" s="122" t="s">
        <v>4737</v>
      </c>
      <c r="B4571" s="123">
        <v>43965.0</v>
      </c>
      <c r="C4571" s="114">
        <v>0.446</v>
      </c>
      <c r="D4571" s="122" t="s">
        <v>149</v>
      </c>
      <c r="E4571" s="124" t="s">
        <v>710</v>
      </c>
      <c r="F4571" s="39" t="str">
        <f t="shared" si="1"/>
        <v>SPCarapicuíba43965</v>
      </c>
      <c r="G4571" s="114">
        <v>0.446</v>
      </c>
    </row>
    <row r="4572">
      <c r="A4572" s="118" t="s">
        <v>4738</v>
      </c>
      <c r="B4572" s="119">
        <v>43965.0</v>
      </c>
      <c r="C4572" s="120">
        <v>0.357</v>
      </c>
      <c r="D4572" s="118" t="s">
        <v>149</v>
      </c>
      <c r="E4572" s="121" t="s">
        <v>710</v>
      </c>
      <c r="F4572" s="39" t="str">
        <f t="shared" si="1"/>
        <v>SPCardoso43965</v>
      </c>
      <c r="G4572" s="120">
        <v>0.357</v>
      </c>
    </row>
    <row r="4573">
      <c r="A4573" s="122" t="s">
        <v>4739</v>
      </c>
      <c r="B4573" s="123">
        <v>43965.0</v>
      </c>
      <c r="C4573" s="114">
        <v>0.414</v>
      </c>
      <c r="D4573" s="122" t="s">
        <v>149</v>
      </c>
      <c r="E4573" s="124" t="s">
        <v>710</v>
      </c>
      <c r="F4573" s="39" t="str">
        <f t="shared" si="1"/>
        <v>SPCasa Branca43965</v>
      </c>
      <c r="G4573" s="114">
        <v>0.414</v>
      </c>
    </row>
    <row r="4574">
      <c r="A4574" s="118" t="s">
        <v>4740</v>
      </c>
      <c r="B4574" s="119">
        <v>43965.0</v>
      </c>
      <c r="C4574" s="120">
        <v>0.605</v>
      </c>
      <c r="D4574" s="118" t="s">
        <v>149</v>
      </c>
      <c r="E4574" s="121" t="s">
        <v>710</v>
      </c>
      <c r="F4574" s="39" t="str">
        <f t="shared" si="1"/>
        <v>SPCássia dos Coqueiros43965</v>
      </c>
      <c r="G4574" s="120">
        <v>0.605</v>
      </c>
    </row>
    <row r="4575">
      <c r="A4575" s="122" t="s">
        <v>4741</v>
      </c>
      <c r="B4575" s="123">
        <v>43965.0</v>
      </c>
      <c r="C4575" s="114">
        <v>0.408</v>
      </c>
      <c r="D4575" s="122" t="s">
        <v>149</v>
      </c>
      <c r="E4575" s="124" t="s">
        <v>710</v>
      </c>
      <c r="F4575" s="39" t="str">
        <f t="shared" si="1"/>
        <v>SPCastilho43965</v>
      </c>
      <c r="G4575" s="114">
        <v>0.408</v>
      </c>
    </row>
    <row r="4576">
      <c r="A4576" s="118" t="s">
        <v>4742</v>
      </c>
      <c r="B4576" s="119">
        <v>43965.0</v>
      </c>
      <c r="C4576" s="120">
        <v>0.366</v>
      </c>
      <c r="D4576" s="118" t="s">
        <v>149</v>
      </c>
      <c r="E4576" s="121" t="s">
        <v>710</v>
      </c>
      <c r="F4576" s="39" t="str">
        <f t="shared" si="1"/>
        <v>SPCatanduva43965</v>
      </c>
      <c r="G4576" s="120">
        <v>0.366</v>
      </c>
    </row>
    <row r="4577">
      <c r="A4577" s="122" t="s">
        <v>4743</v>
      </c>
      <c r="B4577" s="123">
        <v>43965.0</v>
      </c>
      <c r="C4577" s="114">
        <v>0.388</v>
      </c>
      <c r="D4577" s="122" t="s">
        <v>149</v>
      </c>
      <c r="E4577" s="124" t="s">
        <v>710</v>
      </c>
      <c r="F4577" s="39" t="str">
        <f t="shared" si="1"/>
        <v>SPCatiguá43965</v>
      </c>
      <c r="G4577" s="114">
        <v>0.388</v>
      </c>
    </row>
    <row r="4578">
      <c r="A4578" s="118" t="s">
        <v>1386</v>
      </c>
      <c r="B4578" s="119">
        <v>43965.0</v>
      </c>
      <c r="C4578" s="120">
        <v>0.334</v>
      </c>
      <c r="D4578" s="118" t="s">
        <v>149</v>
      </c>
      <c r="E4578" s="121" t="s">
        <v>710</v>
      </c>
      <c r="F4578" s="39" t="str">
        <f t="shared" si="1"/>
        <v>SPCedral43965</v>
      </c>
      <c r="G4578" s="120">
        <v>0.334</v>
      </c>
    </row>
    <row r="4579">
      <c r="A4579" s="122" t="s">
        <v>4744</v>
      </c>
      <c r="B4579" s="123">
        <v>43965.0</v>
      </c>
      <c r="C4579" s="114">
        <v>0.313</v>
      </c>
      <c r="D4579" s="122" t="s">
        <v>149</v>
      </c>
      <c r="E4579" s="124" t="s">
        <v>710</v>
      </c>
      <c r="F4579" s="39" t="str">
        <f t="shared" si="1"/>
        <v>SPCerqueira César43965</v>
      </c>
      <c r="G4579" s="114">
        <v>0.313</v>
      </c>
    </row>
    <row r="4580">
      <c r="A4580" s="118" t="s">
        <v>4745</v>
      </c>
      <c r="B4580" s="119">
        <v>43965.0</v>
      </c>
      <c r="C4580" s="120">
        <v>0.387</v>
      </c>
      <c r="D4580" s="118" t="s">
        <v>149</v>
      </c>
      <c r="E4580" s="121" t="s">
        <v>710</v>
      </c>
      <c r="F4580" s="39" t="str">
        <f t="shared" si="1"/>
        <v>SPCerquilho43965</v>
      </c>
      <c r="G4580" s="120">
        <v>0.387</v>
      </c>
    </row>
    <row r="4581">
      <c r="A4581" s="122" t="s">
        <v>4746</v>
      </c>
      <c r="B4581" s="123">
        <v>43965.0</v>
      </c>
      <c r="C4581" s="114">
        <v>0.409</v>
      </c>
      <c r="D4581" s="122" t="s">
        <v>149</v>
      </c>
      <c r="E4581" s="124" t="s">
        <v>710</v>
      </c>
      <c r="F4581" s="39" t="str">
        <f t="shared" si="1"/>
        <v>SPCesário Lange43965</v>
      </c>
      <c r="G4581" s="114">
        <v>0.409</v>
      </c>
    </row>
    <row r="4582">
      <c r="A4582" s="118" t="s">
        <v>4747</v>
      </c>
      <c r="B4582" s="119">
        <v>43965.0</v>
      </c>
      <c r="C4582" s="120">
        <v>0.402</v>
      </c>
      <c r="D4582" s="118" t="s">
        <v>149</v>
      </c>
      <c r="E4582" s="121" t="s">
        <v>710</v>
      </c>
      <c r="F4582" s="39" t="str">
        <f t="shared" si="1"/>
        <v>SPCharqueada43965</v>
      </c>
      <c r="G4582" s="120">
        <v>0.402</v>
      </c>
    </row>
    <row r="4583">
      <c r="A4583" s="122" t="s">
        <v>4748</v>
      </c>
      <c r="B4583" s="123">
        <v>43965.0</v>
      </c>
      <c r="C4583" s="114">
        <v>0.41</v>
      </c>
      <c r="D4583" s="122" t="s">
        <v>149</v>
      </c>
      <c r="E4583" s="124" t="s">
        <v>710</v>
      </c>
      <c r="F4583" s="39" t="str">
        <f t="shared" si="1"/>
        <v>SPChavantes43965</v>
      </c>
      <c r="G4583" s="114">
        <v>0.41</v>
      </c>
    </row>
    <row r="4584">
      <c r="A4584" s="118" t="s">
        <v>4749</v>
      </c>
      <c r="B4584" s="119">
        <v>43965.0</v>
      </c>
      <c r="C4584" s="120">
        <v>0.341</v>
      </c>
      <c r="D4584" s="118" t="s">
        <v>149</v>
      </c>
      <c r="E4584" s="121" t="s">
        <v>710</v>
      </c>
      <c r="F4584" s="39" t="str">
        <f t="shared" si="1"/>
        <v>SPClementina43965</v>
      </c>
      <c r="G4584" s="120">
        <v>0.341</v>
      </c>
    </row>
    <row r="4585">
      <c r="A4585" s="122" t="s">
        <v>4750</v>
      </c>
      <c r="B4585" s="123">
        <v>43965.0</v>
      </c>
      <c r="C4585" s="114">
        <v>0.392</v>
      </c>
      <c r="D4585" s="122" t="s">
        <v>149</v>
      </c>
      <c r="E4585" s="124" t="s">
        <v>710</v>
      </c>
      <c r="F4585" s="39" t="str">
        <f t="shared" si="1"/>
        <v>SPColina43965</v>
      </c>
      <c r="G4585" s="114">
        <v>0.392</v>
      </c>
    </row>
    <row r="4586">
      <c r="A4586" s="118" t="s">
        <v>4751</v>
      </c>
      <c r="B4586" s="119">
        <v>43965.0</v>
      </c>
      <c r="C4586" s="120">
        <v>0.441</v>
      </c>
      <c r="D4586" s="118" t="s">
        <v>149</v>
      </c>
      <c r="E4586" s="121" t="s">
        <v>710</v>
      </c>
      <c r="F4586" s="39" t="str">
        <f t="shared" si="1"/>
        <v>SPColômbia43965</v>
      </c>
      <c r="G4586" s="120">
        <v>0.441</v>
      </c>
    </row>
    <row r="4587">
      <c r="A4587" s="122" t="s">
        <v>4752</v>
      </c>
      <c r="B4587" s="123">
        <v>43965.0</v>
      </c>
      <c r="C4587" s="114">
        <v>0.435</v>
      </c>
      <c r="D4587" s="122" t="s">
        <v>149</v>
      </c>
      <c r="E4587" s="124" t="s">
        <v>710</v>
      </c>
      <c r="F4587" s="39" t="str">
        <f t="shared" si="1"/>
        <v>SPConchal43965</v>
      </c>
      <c r="G4587" s="114">
        <v>0.435</v>
      </c>
    </row>
    <row r="4588">
      <c r="A4588" s="118" t="s">
        <v>4753</v>
      </c>
      <c r="B4588" s="119">
        <v>43965.0</v>
      </c>
      <c r="C4588" s="120">
        <v>0.411</v>
      </c>
      <c r="D4588" s="118" t="s">
        <v>149</v>
      </c>
      <c r="E4588" s="121" t="s">
        <v>710</v>
      </c>
      <c r="F4588" s="39" t="str">
        <f t="shared" si="1"/>
        <v>SPConchas43965</v>
      </c>
      <c r="G4588" s="120">
        <v>0.411</v>
      </c>
    </row>
    <row r="4589">
      <c r="A4589" s="122" t="s">
        <v>4754</v>
      </c>
      <c r="B4589" s="123">
        <v>43965.0</v>
      </c>
      <c r="C4589" s="114">
        <v>0.421</v>
      </c>
      <c r="D4589" s="122" t="s">
        <v>149</v>
      </c>
      <c r="E4589" s="124" t="s">
        <v>710</v>
      </c>
      <c r="F4589" s="39" t="str">
        <f t="shared" si="1"/>
        <v>SPCordeirópolis43965</v>
      </c>
      <c r="G4589" s="114">
        <v>0.421</v>
      </c>
    </row>
    <row r="4590">
      <c r="A4590" s="118" t="s">
        <v>4755</v>
      </c>
      <c r="B4590" s="119">
        <v>43965.0</v>
      </c>
      <c r="C4590" s="120">
        <v>0.411</v>
      </c>
      <c r="D4590" s="118" t="s">
        <v>149</v>
      </c>
      <c r="E4590" s="121" t="s">
        <v>710</v>
      </c>
      <c r="F4590" s="39" t="str">
        <f t="shared" si="1"/>
        <v>SPCoroados43965</v>
      </c>
      <c r="G4590" s="120">
        <v>0.411</v>
      </c>
    </row>
    <row r="4591">
      <c r="A4591" s="122" t="s">
        <v>4756</v>
      </c>
      <c r="B4591" s="123">
        <v>43965.0</v>
      </c>
      <c r="C4591" s="114">
        <v>0.318</v>
      </c>
      <c r="D4591" s="122" t="s">
        <v>149</v>
      </c>
      <c r="E4591" s="124" t="s">
        <v>710</v>
      </c>
      <c r="F4591" s="39" t="str">
        <f t="shared" si="1"/>
        <v>SPCoronel Macedo43965</v>
      </c>
      <c r="G4591" s="114">
        <v>0.318</v>
      </c>
    </row>
    <row r="4592">
      <c r="A4592" s="118" t="s">
        <v>4757</v>
      </c>
      <c r="B4592" s="119">
        <v>43965.0</v>
      </c>
      <c r="C4592" s="120">
        <v>0.303</v>
      </c>
      <c r="D4592" s="118" t="s">
        <v>149</v>
      </c>
      <c r="E4592" s="121" t="s">
        <v>710</v>
      </c>
      <c r="F4592" s="39" t="str">
        <f t="shared" si="1"/>
        <v>SPCorumbataí43965</v>
      </c>
      <c r="G4592" s="120">
        <v>0.303</v>
      </c>
    </row>
    <row r="4593">
      <c r="A4593" s="122" t="s">
        <v>4758</v>
      </c>
      <c r="B4593" s="123">
        <v>43965.0</v>
      </c>
      <c r="C4593" s="114">
        <v>0.388</v>
      </c>
      <c r="D4593" s="122" t="s">
        <v>149</v>
      </c>
      <c r="E4593" s="124" t="s">
        <v>710</v>
      </c>
      <c r="F4593" s="39" t="str">
        <f t="shared" si="1"/>
        <v>SPCosmópolis43965</v>
      </c>
      <c r="G4593" s="114">
        <v>0.388</v>
      </c>
    </row>
    <row r="4594">
      <c r="A4594" s="118" t="s">
        <v>4759</v>
      </c>
      <c r="B4594" s="119">
        <v>43965.0</v>
      </c>
      <c r="C4594" s="120">
        <v>0.386</v>
      </c>
      <c r="D4594" s="118" t="s">
        <v>149</v>
      </c>
      <c r="E4594" s="121" t="s">
        <v>710</v>
      </c>
      <c r="F4594" s="39" t="str">
        <f t="shared" si="1"/>
        <v>SPCosmorama43965</v>
      </c>
      <c r="G4594" s="120">
        <v>0.386</v>
      </c>
    </row>
    <row r="4595">
      <c r="A4595" s="122" t="s">
        <v>4760</v>
      </c>
      <c r="B4595" s="123">
        <v>43965.0</v>
      </c>
      <c r="C4595" s="114">
        <v>0.437</v>
      </c>
      <c r="D4595" s="122" t="s">
        <v>149</v>
      </c>
      <c r="E4595" s="124" t="s">
        <v>710</v>
      </c>
      <c r="F4595" s="39" t="str">
        <f t="shared" si="1"/>
        <v>SPCotia43965</v>
      </c>
      <c r="G4595" s="114">
        <v>0.437</v>
      </c>
    </row>
    <row r="4596">
      <c r="A4596" s="118" t="s">
        <v>4761</v>
      </c>
      <c r="B4596" s="119">
        <v>43965.0</v>
      </c>
      <c r="C4596" s="120">
        <v>0.339</v>
      </c>
      <c r="D4596" s="118" t="s">
        <v>149</v>
      </c>
      <c r="E4596" s="121" t="s">
        <v>710</v>
      </c>
      <c r="F4596" s="39" t="str">
        <f t="shared" si="1"/>
        <v>SPCravinhos43965</v>
      </c>
      <c r="G4596" s="120">
        <v>0.339</v>
      </c>
    </row>
    <row r="4597">
      <c r="A4597" s="122" t="s">
        <v>4762</v>
      </c>
      <c r="B4597" s="123">
        <v>43965.0</v>
      </c>
      <c r="C4597" s="114">
        <v>0.333</v>
      </c>
      <c r="D4597" s="122" t="s">
        <v>149</v>
      </c>
      <c r="E4597" s="124" t="s">
        <v>710</v>
      </c>
      <c r="F4597" s="39" t="str">
        <f t="shared" si="1"/>
        <v>SPCristais Paulista43965</v>
      </c>
      <c r="G4597" s="114">
        <v>0.333</v>
      </c>
    </row>
    <row r="4598">
      <c r="A4598" s="118" t="s">
        <v>4763</v>
      </c>
      <c r="B4598" s="119">
        <v>43965.0</v>
      </c>
      <c r="C4598" s="120">
        <v>0.429</v>
      </c>
      <c r="D4598" s="118" t="s">
        <v>149</v>
      </c>
      <c r="E4598" s="121" t="s">
        <v>710</v>
      </c>
      <c r="F4598" s="39" t="str">
        <f t="shared" si="1"/>
        <v>SPCruzália43965</v>
      </c>
      <c r="G4598" s="120">
        <v>0.429</v>
      </c>
    </row>
    <row r="4599">
      <c r="A4599" s="122" t="s">
        <v>4764</v>
      </c>
      <c r="B4599" s="123">
        <v>43965.0</v>
      </c>
      <c r="C4599" s="114">
        <v>0.426</v>
      </c>
      <c r="D4599" s="122" t="s">
        <v>149</v>
      </c>
      <c r="E4599" s="124" t="s">
        <v>710</v>
      </c>
      <c r="F4599" s="39" t="str">
        <f t="shared" si="1"/>
        <v>SPCruzeiro43965</v>
      </c>
      <c r="G4599" s="114">
        <v>0.426</v>
      </c>
    </row>
    <row r="4600">
      <c r="A4600" s="118" t="s">
        <v>4765</v>
      </c>
      <c r="B4600" s="119">
        <v>43965.0</v>
      </c>
      <c r="C4600" s="120">
        <v>0.455</v>
      </c>
      <c r="D4600" s="118" t="s">
        <v>149</v>
      </c>
      <c r="E4600" s="121" t="s">
        <v>710</v>
      </c>
      <c r="F4600" s="39" t="str">
        <f t="shared" si="1"/>
        <v>SPCubatão43965</v>
      </c>
      <c r="G4600" s="120">
        <v>0.455</v>
      </c>
    </row>
    <row r="4601">
      <c r="A4601" s="122" t="s">
        <v>4766</v>
      </c>
      <c r="B4601" s="123">
        <v>43965.0</v>
      </c>
      <c r="C4601" s="114">
        <v>0.418</v>
      </c>
      <c r="D4601" s="122" t="s">
        <v>149</v>
      </c>
      <c r="E4601" s="124" t="s">
        <v>710</v>
      </c>
      <c r="F4601" s="39" t="str">
        <f t="shared" si="1"/>
        <v>SPCunha43965</v>
      </c>
      <c r="G4601" s="114">
        <v>0.418</v>
      </c>
    </row>
    <row r="4602">
      <c r="A4602" s="118" t="s">
        <v>4767</v>
      </c>
      <c r="B4602" s="119">
        <v>43965.0</v>
      </c>
      <c r="C4602" s="120">
        <v>0.375</v>
      </c>
      <c r="D4602" s="118" t="s">
        <v>149</v>
      </c>
      <c r="E4602" s="121" t="s">
        <v>710</v>
      </c>
      <c r="F4602" s="39" t="str">
        <f t="shared" si="1"/>
        <v>SPDescalvado43965</v>
      </c>
      <c r="G4602" s="120">
        <v>0.375</v>
      </c>
    </row>
    <row r="4603">
      <c r="A4603" s="122" t="s">
        <v>4768</v>
      </c>
      <c r="B4603" s="123">
        <v>43965.0</v>
      </c>
      <c r="C4603" s="114">
        <v>0.456</v>
      </c>
      <c r="D4603" s="122" t="s">
        <v>149</v>
      </c>
      <c r="E4603" s="124" t="s">
        <v>710</v>
      </c>
      <c r="F4603" s="39" t="str">
        <f t="shared" si="1"/>
        <v>SPDiadema43965</v>
      </c>
      <c r="G4603" s="114">
        <v>0.456</v>
      </c>
    </row>
    <row r="4604">
      <c r="A4604" s="118" t="s">
        <v>4769</v>
      </c>
      <c r="B4604" s="119">
        <v>43965.0</v>
      </c>
      <c r="C4604" s="120">
        <v>0.36</v>
      </c>
      <c r="D4604" s="118" t="s">
        <v>149</v>
      </c>
      <c r="E4604" s="121" t="s">
        <v>710</v>
      </c>
      <c r="F4604" s="39" t="str">
        <f t="shared" si="1"/>
        <v>SPDirce Reis43965</v>
      </c>
      <c r="G4604" s="120">
        <v>0.36</v>
      </c>
    </row>
    <row r="4605">
      <c r="A4605" s="122" t="s">
        <v>4770</v>
      </c>
      <c r="B4605" s="123">
        <v>43965.0</v>
      </c>
      <c r="C4605" s="114">
        <v>0.351</v>
      </c>
      <c r="D4605" s="122" t="s">
        <v>149</v>
      </c>
      <c r="E4605" s="124" t="s">
        <v>710</v>
      </c>
      <c r="F4605" s="39" t="str">
        <f t="shared" si="1"/>
        <v>SPDivinolândia43965</v>
      </c>
      <c r="G4605" s="114">
        <v>0.351</v>
      </c>
    </row>
    <row r="4606">
      <c r="A4606" s="118" t="s">
        <v>4771</v>
      </c>
      <c r="B4606" s="119">
        <v>43965.0</v>
      </c>
      <c r="C4606" s="120">
        <v>0.441</v>
      </c>
      <c r="D4606" s="118" t="s">
        <v>149</v>
      </c>
      <c r="E4606" s="121" t="s">
        <v>710</v>
      </c>
      <c r="F4606" s="39" t="str">
        <f t="shared" si="1"/>
        <v>SPDobrada43965</v>
      </c>
      <c r="G4606" s="120">
        <v>0.441</v>
      </c>
    </row>
    <row r="4607">
      <c r="A4607" s="122" t="s">
        <v>4772</v>
      </c>
      <c r="B4607" s="123">
        <v>43965.0</v>
      </c>
      <c r="C4607" s="114">
        <v>0.401</v>
      </c>
      <c r="D4607" s="122" t="s">
        <v>149</v>
      </c>
      <c r="E4607" s="124" t="s">
        <v>710</v>
      </c>
      <c r="F4607" s="39" t="str">
        <f t="shared" si="1"/>
        <v>SPDois Córregos43965</v>
      </c>
      <c r="G4607" s="114">
        <v>0.401</v>
      </c>
    </row>
    <row r="4608">
      <c r="A4608" s="118" t="s">
        <v>4773</v>
      </c>
      <c r="B4608" s="119">
        <v>43965.0</v>
      </c>
      <c r="C4608" s="120">
        <v>0.34</v>
      </c>
      <c r="D4608" s="118" t="s">
        <v>149</v>
      </c>
      <c r="E4608" s="121" t="s">
        <v>710</v>
      </c>
      <c r="F4608" s="39" t="str">
        <f t="shared" si="1"/>
        <v>SPDourado43965</v>
      </c>
      <c r="G4608" s="120">
        <v>0.34</v>
      </c>
    </row>
    <row r="4609">
      <c r="A4609" s="122" t="s">
        <v>4774</v>
      </c>
      <c r="B4609" s="123">
        <v>43965.0</v>
      </c>
      <c r="C4609" s="114">
        <v>0.367</v>
      </c>
      <c r="D4609" s="122" t="s">
        <v>149</v>
      </c>
      <c r="E4609" s="124" t="s">
        <v>710</v>
      </c>
      <c r="F4609" s="39" t="str">
        <f t="shared" si="1"/>
        <v>SPDracena43965</v>
      </c>
      <c r="G4609" s="114">
        <v>0.367</v>
      </c>
    </row>
    <row r="4610">
      <c r="A4610" s="118" t="s">
        <v>4775</v>
      </c>
      <c r="B4610" s="119">
        <v>43965.0</v>
      </c>
      <c r="C4610" s="120">
        <v>0.337</v>
      </c>
      <c r="D4610" s="118" t="s">
        <v>149</v>
      </c>
      <c r="E4610" s="121" t="s">
        <v>710</v>
      </c>
      <c r="F4610" s="39" t="str">
        <f t="shared" si="1"/>
        <v>SPDuartina43965</v>
      </c>
      <c r="G4610" s="120">
        <v>0.337</v>
      </c>
    </row>
    <row r="4611">
      <c r="A4611" s="122" t="s">
        <v>4776</v>
      </c>
      <c r="B4611" s="123">
        <v>43965.0</v>
      </c>
      <c r="C4611" s="114">
        <v>0.329</v>
      </c>
      <c r="D4611" s="122" t="s">
        <v>149</v>
      </c>
      <c r="E4611" s="124" t="s">
        <v>710</v>
      </c>
      <c r="F4611" s="39" t="str">
        <f t="shared" si="1"/>
        <v>SPDumont43965</v>
      </c>
      <c r="G4611" s="114">
        <v>0.329</v>
      </c>
    </row>
    <row r="4612">
      <c r="A4612" s="118" t="s">
        <v>4777</v>
      </c>
      <c r="B4612" s="119">
        <v>43965.0</v>
      </c>
      <c r="C4612" s="120">
        <v>0.382</v>
      </c>
      <c r="D4612" s="118" t="s">
        <v>149</v>
      </c>
      <c r="E4612" s="121" t="s">
        <v>710</v>
      </c>
      <c r="F4612" s="39" t="str">
        <f t="shared" si="1"/>
        <v>SPEchaporã43965</v>
      </c>
      <c r="G4612" s="120">
        <v>0.382</v>
      </c>
    </row>
    <row r="4613">
      <c r="A4613" s="122" t="s">
        <v>1697</v>
      </c>
      <c r="B4613" s="123">
        <v>43965.0</v>
      </c>
      <c r="C4613" s="114">
        <v>0.427</v>
      </c>
      <c r="D4613" s="122" t="s">
        <v>149</v>
      </c>
      <c r="E4613" s="124" t="s">
        <v>710</v>
      </c>
      <c r="F4613" s="39" t="str">
        <f t="shared" si="1"/>
        <v>SPEldorado43965</v>
      </c>
      <c r="G4613" s="114">
        <v>0.427</v>
      </c>
    </row>
    <row r="4614">
      <c r="A4614" s="118" t="s">
        <v>4778</v>
      </c>
      <c r="B4614" s="119">
        <v>43965.0</v>
      </c>
      <c r="C4614" s="120">
        <v>0.369</v>
      </c>
      <c r="D4614" s="118" t="s">
        <v>149</v>
      </c>
      <c r="E4614" s="121" t="s">
        <v>710</v>
      </c>
      <c r="F4614" s="39" t="str">
        <f t="shared" si="1"/>
        <v>SPElias Fausto43965</v>
      </c>
      <c r="G4614" s="120">
        <v>0.369</v>
      </c>
    </row>
    <row r="4615">
      <c r="A4615" s="122" t="s">
        <v>4779</v>
      </c>
      <c r="B4615" s="123">
        <v>43965.0</v>
      </c>
      <c r="C4615" s="114">
        <v>0.3</v>
      </c>
      <c r="D4615" s="122" t="s">
        <v>149</v>
      </c>
      <c r="E4615" s="124" t="s">
        <v>710</v>
      </c>
      <c r="F4615" s="39" t="str">
        <f t="shared" si="1"/>
        <v>SPElisiário43965</v>
      </c>
      <c r="G4615" s="114">
        <v>0.3</v>
      </c>
    </row>
    <row r="4616">
      <c r="A4616" s="118" t="s">
        <v>4780</v>
      </c>
      <c r="B4616" s="119">
        <v>43965.0</v>
      </c>
      <c r="C4616" s="120">
        <v>0.257</v>
      </c>
      <c r="D4616" s="118" t="s">
        <v>149</v>
      </c>
      <c r="E4616" s="121" t="s">
        <v>710</v>
      </c>
      <c r="F4616" s="39" t="str">
        <f t="shared" si="1"/>
        <v>SPEmbaúba43965</v>
      </c>
      <c r="G4616" s="120">
        <v>0.257</v>
      </c>
    </row>
    <row r="4617">
      <c r="A4617" s="122" t="s">
        <v>4781</v>
      </c>
      <c r="B4617" s="123">
        <v>43965.0</v>
      </c>
      <c r="C4617" s="114">
        <v>0.43</v>
      </c>
      <c r="D4617" s="122" t="s">
        <v>149</v>
      </c>
      <c r="E4617" s="124" t="s">
        <v>710</v>
      </c>
      <c r="F4617" s="39" t="str">
        <f t="shared" si="1"/>
        <v>SPEmbu das Artes43965</v>
      </c>
      <c r="G4617" s="114">
        <v>0.43</v>
      </c>
    </row>
    <row r="4618">
      <c r="A4618" s="118" t="s">
        <v>4782</v>
      </c>
      <c r="B4618" s="119">
        <v>43965.0</v>
      </c>
      <c r="C4618" s="120">
        <v>0.469</v>
      </c>
      <c r="D4618" s="118" t="s">
        <v>149</v>
      </c>
      <c r="E4618" s="121" t="s">
        <v>710</v>
      </c>
      <c r="F4618" s="39" t="str">
        <f t="shared" si="1"/>
        <v>SPEmbu-Guaçu43965</v>
      </c>
      <c r="G4618" s="120">
        <v>0.469</v>
      </c>
    </row>
    <row r="4619">
      <c r="A4619" s="122" t="s">
        <v>4783</v>
      </c>
      <c r="B4619" s="123">
        <v>43965.0</v>
      </c>
      <c r="C4619" s="114">
        <v>0.456</v>
      </c>
      <c r="D4619" s="122" t="s">
        <v>149</v>
      </c>
      <c r="E4619" s="124" t="s">
        <v>710</v>
      </c>
      <c r="F4619" s="39" t="str">
        <f t="shared" si="1"/>
        <v>SPEmilianópolis43965</v>
      </c>
      <c r="G4619" s="114">
        <v>0.456</v>
      </c>
    </row>
    <row r="4620">
      <c r="A4620" s="118" t="s">
        <v>4784</v>
      </c>
      <c r="B4620" s="119">
        <v>43965.0</v>
      </c>
      <c r="C4620" s="120">
        <v>0.449</v>
      </c>
      <c r="D4620" s="118" t="s">
        <v>149</v>
      </c>
      <c r="E4620" s="121" t="s">
        <v>710</v>
      </c>
      <c r="F4620" s="39" t="str">
        <f t="shared" si="1"/>
        <v>SPEngenheiro Coelho43965</v>
      </c>
      <c r="G4620" s="120">
        <v>0.449</v>
      </c>
    </row>
    <row r="4621">
      <c r="A4621" s="122" t="s">
        <v>4786</v>
      </c>
      <c r="B4621" s="123">
        <v>43965.0</v>
      </c>
      <c r="C4621" s="114">
        <v>0.379</v>
      </c>
      <c r="D4621" s="122" t="s">
        <v>149</v>
      </c>
      <c r="E4621" s="124" t="s">
        <v>710</v>
      </c>
      <c r="F4621" s="39" t="str">
        <f t="shared" si="1"/>
        <v>SPEspírito Santo do Pinhal43965</v>
      </c>
      <c r="G4621" s="114">
        <v>0.379</v>
      </c>
    </row>
    <row r="4622">
      <c r="A4622" s="118" t="s">
        <v>4787</v>
      </c>
      <c r="B4622" s="119">
        <v>43965.0</v>
      </c>
      <c r="C4622" s="120">
        <v>0.418</v>
      </c>
      <c r="D4622" s="118" t="s">
        <v>149</v>
      </c>
      <c r="E4622" s="121" t="s">
        <v>710</v>
      </c>
      <c r="F4622" s="39" t="str">
        <f t="shared" si="1"/>
        <v>SPEspírito Santo do Turvo43965</v>
      </c>
      <c r="G4622" s="120">
        <v>0.418</v>
      </c>
    </row>
    <row r="4623">
      <c r="A4623" s="122" t="s">
        <v>4788</v>
      </c>
      <c r="B4623" s="123">
        <v>43965.0</v>
      </c>
      <c r="C4623" s="114">
        <v>0.424</v>
      </c>
      <c r="D4623" s="122" t="s">
        <v>149</v>
      </c>
      <c r="E4623" s="124" t="s">
        <v>710</v>
      </c>
      <c r="F4623" s="39" t="str">
        <f t="shared" si="1"/>
        <v>SPEstiva Gerbi43965</v>
      </c>
      <c r="G4623" s="114">
        <v>0.424</v>
      </c>
    </row>
    <row r="4624">
      <c r="A4624" s="118" t="s">
        <v>4789</v>
      </c>
      <c r="B4624" s="119">
        <v>43965.0</v>
      </c>
      <c r="C4624" s="120">
        <v>0.349</v>
      </c>
      <c r="D4624" s="118" t="s">
        <v>149</v>
      </c>
      <c r="E4624" s="121" t="s">
        <v>710</v>
      </c>
      <c r="F4624" s="39" t="str">
        <f t="shared" si="1"/>
        <v>SPEstrela d'Oeste43965</v>
      </c>
      <c r="G4624" s="120">
        <v>0.349</v>
      </c>
    </row>
    <row r="4625">
      <c r="A4625" s="122" t="s">
        <v>1183</v>
      </c>
      <c r="B4625" s="123">
        <v>43965.0</v>
      </c>
      <c r="C4625" s="114">
        <v>0.457</v>
      </c>
      <c r="D4625" s="122" t="s">
        <v>149</v>
      </c>
      <c r="E4625" s="124" t="s">
        <v>710</v>
      </c>
      <c r="F4625" s="39" t="str">
        <f t="shared" si="1"/>
        <v>SPEstrela do Norte43965</v>
      </c>
      <c r="G4625" s="114">
        <v>0.457</v>
      </c>
    </row>
    <row r="4626">
      <c r="A4626" s="118" t="s">
        <v>4790</v>
      </c>
      <c r="B4626" s="119">
        <v>43965.0</v>
      </c>
      <c r="C4626" s="120">
        <v>0.443</v>
      </c>
      <c r="D4626" s="118" t="s">
        <v>149</v>
      </c>
      <c r="E4626" s="121" t="s">
        <v>710</v>
      </c>
      <c r="F4626" s="39" t="str">
        <f t="shared" si="1"/>
        <v>SPEuclides da Cunha Paulista43965</v>
      </c>
      <c r="G4626" s="120">
        <v>0.443</v>
      </c>
    </row>
    <row r="4627">
      <c r="A4627" s="122" t="s">
        <v>4791</v>
      </c>
      <c r="B4627" s="123">
        <v>43965.0</v>
      </c>
      <c r="C4627" s="114">
        <v>0.437</v>
      </c>
      <c r="D4627" s="122" t="s">
        <v>149</v>
      </c>
      <c r="E4627" s="124" t="s">
        <v>710</v>
      </c>
      <c r="F4627" s="39" t="str">
        <f t="shared" si="1"/>
        <v>SPFartura43965</v>
      </c>
      <c r="G4627" s="114">
        <v>0.437</v>
      </c>
    </row>
    <row r="4628">
      <c r="A4628" s="118" t="s">
        <v>4792</v>
      </c>
      <c r="B4628" s="119">
        <v>43965.0</v>
      </c>
      <c r="C4628" s="120">
        <v>0.466</v>
      </c>
      <c r="D4628" s="118" t="s">
        <v>149</v>
      </c>
      <c r="E4628" s="121" t="s">
        <v>710</v>
      </c>
      <c r="F4628" s="39" t="str">
        <f t="shared" si="1"/>
        <v>SPFernando Prestes43965</v>
      </c>
      <c r="G4628" s="120">
        <v>0.466</v>
      </c>
    </row>
    <row r="4629">
      <c r="A4629" s="122" t="s">
        <v>4793</v>
      </c>
      <c r="B4629" s="123">
        <v>43965.0</v>
      </c>
      <c r="C4629" s="114">
        <v>0.368</v>
      </c>
      <c r="D4629" s="122" t="s">
        <v>149</v>
      </c>
      <c r="E4629" s="124" t="s">
        <v>710</v>
      </c>
      <c r="F4629" s="39" t="str">
        <f t="shared" si="1"/>
        <v>SPFernandópolis43965</v>
      </c>
      <c r="G4629" s="114">
        <v>0.368</v>
      </c>
    </row>
    <row r="4630">
      <c r="A4630" s="118" t="s">
        <v>4794</v>
      </c>
      <c r="B4630" s="119">
        <v>43965.0</v>
      </c>
      <c r="C4630" s="120">
        <v>0.429</v>
      </c>
      <c r="D4630" s="118" t="s">
        <v>149</v>
      </c>
      <c r="E4630" s="121" t="s">
        <v>710</v>
      </c>
      <c r="F4630" s="39" t="str">
        <f t="shared" si="1"/>
        <v>SPFernão43965</v>
      </c>
      <c r="G4630" s="120">
        <v>0.429</v>
      </c>
    </row>
    <row r="4631">
      <c r="A4631" s="122" t="s">
        <v>4795</v>
      </c>
      <c r="B4631" s="123">
        <v>43965.0</v>
      </c>
      <c r="C4631" s="114">
        <v>0.446</v>
      </c>
      <c r="D4631" s="122" t="s">
        <v>149</v>
      </c>
      <c r="E4631" s="124" t="s">
        <v>710</v>
      </c>
      <c r="F4631" s="39" t="str">
        <f t="shared" si="1"/>
        <v>SPFerraz de Vasconcelos43965</v>
      </c>
      <c r="G4631" s="114">
        <v>0.446</v>
      </c>
    </row>
    <row r="4632">
      <c r="A4632" s="118" t="s">
        <v>4796</v>
      </c>
      <c r="B4632" s="119">
        <v>43965.0</v>
      </c>
      <c r="C4632" s="120">
        <v>0.346</v>
      </c>
      <c r="D4632" s="118" t="s">
        <v>149</v>
      </c>
      <c r="E4632" s="121" t="s">
        <v>710</v>
      </c>
      <c r="F4632" s="39" t="str">
        <f t="shared" si="1"/>
        <v>SPFloreal43965</v>
      </c>
      <c r="G4632" s="120">
        <v>0.346</v>
      </c>
    </row>
    <row r="4633">
      <c r="A4633" s="122" t="s">
        <v>4797</v>
      </c>
      <c r="B4633" s="123">
        <v>43965.0</v>
      </c>
      <c r="C4633" s="114">
        <v>0.429</v>
      </c>
      <c r="D4633" s="122" t="s">
        <v>149</v>
      </c>
      <c r="E4633" s="124" t="s">
        <v>710</v>
      </c>
      <c r="F4633" s="39" t="str">
        <f t="shared" si="1"/>
        <v>SPFlórida Paulista43965</v>
      </c>
      <c r="G4633" s="114">
        <v>0.429</v>
      </c>
    </row>
    <row r="4634">
      <c r="A4634" s="118" t="s">
        <v>4798</v>
      </c>
      <c r="B4634" s="119">
        <v>43965.0</v>
      </c>
      <c r="C4634" s="120">
        <v>0.378</v>
      </c>
      <c r="D4634" s="118" t="s">
        <v>149</v>
      </c>
      <c r="E4634" s="121" t="s">
        <v>710</v>
      </c>
      <c r="F4634" s="39" t="str">
        <f t="shared" si="1"/>
        <v>SPFlorínea43965</v>
      </c>
      <c r="G4634" s="120">
        <v>0.378</v>
      </c>
    </row>
    <row r="4635">
      <c r="A4635" s="122" t="s">
        <v>4799</v>
      </c>
      <c r="B4635" s="123">
        <v>43965.0</v>
      </c>
      <c r="C4635" s="114">
        <v>0.383</v>
      </c>
      <c r="D4635" s="122" t="s">
        <v>149</v>
      </c>
      <c r="E4635" s="124" t="s">
        <v>710</v>
      </c>
      <c r="F4635" s="39" t="str">
        <f t="shared" si="1"/>
        <v>SPFranca43965</v>
      </c>
      <c r="G4635" s="114">
        <v>0.383</v>
      </c>
    </row>
    <row r="4636">
      <c r="A4636" s="118" t="s">
        <v>4800</v>
      </c>
      <c r="B4636" s="119">
        <v>43965.0</v>
      </c>
      <c r="C4636" s="120">
        <v>0.44</v>
      </c>
      <c r="D4636" s="118" t="s">
        <v>149</v>
      </c>
      <c r="E4636" s="121" t="s">
        <v>710</v>
      </c>
      <c r="F4636" s="39" t="str">
        <f t="shared" si="1"/>
        <v>SPFrancisco Morato43965</v>
      </c>
      <c r="G4636" s="120">
        <v>0.44</v>
      </c>
    </row>
    <row r="4637">
      <c r="A4637" s="122" t="s">
        <v>4801</v>
      </c>
      <c r="B4637" s="123">
        <v>43965.0</v>
      </c>
      <c r="C4637" s="114">
        <v>0.433</v>
      </c>
      <c r="D4637" s="122" t="s">
        <v>149</v>
      </c>
      <c r="E4637" s="124" t="s">
        <v>710</v>
      </c>
      <c r="F4637" s="39" t="str">
        <f t="shared" si="1"/>
        <v>SPFranco da Rocha43965</v>
      </c>
      <c r="G4637" s="114">
        <v>0.433</v>
      </c>
    </row>
    <row r="4638">
      <c r="A4638" s="118" t="s">
        <v>4802</v>
      </c>
      <c r="B4638" s="119">
        <v>43965.0</v>
      </c>
      <c r="C4638" s="120">
        <v>0.379</v>
      </c>
      <c r="D4638" s="118" t="s">
        <v>149</v>
      </c>
      <c r="E4638" s="121" t="s">
        <v>710</v>
      </c>
      <c r="F4638" s="39" t="str">
        <f t="shared" si="1"/>
        <v>SPGabriel Monteiro43965</v>
      </c>
      <c r="G4638" s="120">
        <v>0.379</v>
      </c>
    </row>
    <row r="4639">
      <c r="A4639" s="122" t="s">
        <v>4803</v>
      </c>
      <c r="B4639" s="123">
        <v>43965.0</v>
      </c>
      <c r="C4639" s="114">
        <v>0.29</v>
      </c>
      <c r="D4639" s="122" t="s">
        <v>149</v>
      </c>
      <c r="E4639" s="124" t="s">
        <v>710</v>
      </c>
      <c r="F4639" s="39" t="str">
        <f t="shared" si="1"/>
        <v>SPGália43965</v>
      </c>
      <c r="G4639" s="114">
        <v>0.29</v>
      </c>
    </row>
    <row r="4640">
      <c r="A4640" s="118" t="s">
        <v>4804</v>
      </c>
      <c r="B4640" s="119">
        <v>43965.0</v>
      </c>
      <c r="C4640" s="120">
        <v>0.382</v>
      </c>
      <c r="D4640" s="118" t="s">
        <v>149</v>
      </c>
      <c r="E4640" s="121" t="s">
        <v>710</v>
      </c>
      <c r="F4640" s="39" t="str">
        <f t="shared" si="1"/>
        <v>SPGarça43965</v>
      </c>
      <c r="G4640" s="120">
        <v>0.382</v>
      </c>
    </row>
    <row r="4641">
      <c r="A4641" s="122" t="s">
        <v>4806</v>
      </c>
      <c r="B4641" s="123">
        <v>43965.0</v>
      </c>
      <c r="C4641" s="114">
        <v>0.364</v>
      </c>
      <c r="D4641" s="122" t="s">
        <v>149</v>
      </c>
      <c r="E4641" s="124" t="s">
        <v>710</v>
      </c>
      <c r="F4641" s="39" t="str">
        <f t="shared" si="1"/>
        <v>SPGastão Vidigal43965</v>
      </c>
      <c r="G4641" s="114">
        <v>0.364</v>
      </c>
    </row>
    <row r="4642">
      <c r="A4642" s="118" t="s">
        <v>4807</v>
      </c>
      <c r="B4642" s="119">
        <v>43965.0</v>
      </c>
      <c r="C4642" s="120">
        <v>0.398</v>
      </c>
      <c r="D4642" s="118" t="s">
        <v>149</v>
      </c>
      <c r="E4642" s="121" t="s">
        <v>710</v>
      </c>
      <c r="F4642" s="39" t="str">
        <f t="shared" si="1"/>
        <v>SPGavião Peixoto43965</v>
      </c>
      <c r="G4642" s="120">
        <v>0.398</v>
      </c>
    </row>
    <row r="4643">
      <c r="A4643" s="122" t="s">
        <v>4808</v>
      </c>
      <c r="B4643" s="123">
        <v>43965.0</v>
      </c>
      <c r="C4643" s="114">
        <v>0.349</v>
      </c>
      <c r="D4643" s="122" t="s">
        <v>149</v>
      </c>
      <c r="E4643" s="124" t="s">
        <v>710</v>
      </c>
      <c r="F4643" s="39" t="str">
        <f t="shared" si="1"/>
        <v>SPGeneral Salgado43965</v>
      </c>
      <c r="G4643" s="114">
        <v>0.349</v>
      </c>
    </row>
    <row r="4644">
      <c r="A4644" s="118" t="s">
        <v>4809</v>
      </c>
      <c r="B4644" s="119">
        <v>43965.0</v>
      </c>
      <c r="C4644" s="120">
        <v>0.4</v>
      </c>
      <c r="D4644" s="118" t="s">
        <v>149</v>
      </c>
      <c r="E4644" s="121" t="s">
        <v>710</v>
      </c>
      <c r="F4644" s="39" t="str">
        <f t="shared" si="1"/>
        <v>SPGetulina43965</v>
      </c>
      <c r="G4644" s="120">
        <v>0.4</v>
      </c>
    </row>
    <row r="4645">
      <c r="A4645" s="122" t="s">
        <v>4810</v>
      </c>
      <c r="B4645" s="123">
        <v>43965.0</v>
      </c>
      <c r="C4645" s="114">
        <v>0.396</v>
      </c>
      <c r="D4645" s="122" t="s">
        <v>149</v>
      </c>
      <c r="E4645" s="124" t="s">
        <v>710</v>
      </c>
      <c r="F4645" s="39" t="str">
        <f t="shared" si="1"/>
        <v>SPGlicério43965</v>
      </c>
      <c r="G4645" s="114">
        <v>0.396</v>
      </c>
    </row>
    <row r="4646">
      <c r="A4646" s="118" t="s">
        <v>4811</v>
      </c>
      <c r="B4646" s="119">
        <v>43965.0</v>
      </c>
      <c r="C4646" s="120">
        <v>0.372</v>
      </c>
      <c r="D4646" s="118" t="s">
        <v>149</v>
      </c>
      <c r="E4646" s="121" t="s">
        <v>710</v>
      </c>
      <c r="F4646" s="39" t="str">
        <f t="shared" si="1"/>
        <v>SPGuaiçara43965</v>
      </c>
      <c r="G4646" s="120">
        <v>0.372</v>
      </c>
    </row>
    <row r="4647">
      <c r="A4647" s="122" t="s">
        <v>4812</v>
      </c>
      <c r="B4647" s="123">
        <v>43965.0</v>
      </c>
      <c r="C4647" s="114">
        <v>0.374</v>
      </c>
      <c r="D4647" s="122" t="s">
        <v>149</v>
      </c>
      <c r="E4647" s="124" t="s">
        <v>710</v>
      </c>
      <c r="F4647" s="39" t="str">
        <f t="shared" si="1"/>
        <v>SPGuaimbê43965</v>
      </c>
      <c r="G4647" s="114">
        <v>0.374</v>
      </c>
    </row>
    <row r="4648">
      <c r="A4648" s="118" t="s">
        <v>3111</v>
      </c>
      <c r="B4648" s="119">
        <v>43965.0</v>
      </c>
      <c r="C4648" s="120">
        <v>0.373</v>
      </c>
      <c r="D4648" s="118" t="s">
        <v>149</v>
      </c>
      <c r="E4648" s="121" t="s">
        <v>710</v>
      </c>
      <c r="F4648" s="39" t="str">
        <f t="shared" si="1"/>
        <v>SPGuaíra43965</v>
      </c>
      <c r="G4648" s="120">
        <v>0.373</v>
      </c>
    </row>
    <row r="4649">
      <c r="A4649" s="122" t="s">
        <v>4813</v>
      </c>
      <c r="B4649" s="123">
        <v>43965.0</v>
      </c>
      <c r="C4649" s="114">
        <v>0.345</v>
      </c>
      <c r="D4649" s="122" t="s">
        <v>149</v>
      </c>
      <c r="E4649" s="124" t="s">
        <v>710</v>
      </c>
      <c r="F4649" s="39" t="str">
        <f t="shared" si="1"/>
        <v>SPGuapiaçu43965</v>
      </c>
      <c r="G4649" s="114">
        <v>0.345</v>
      </c>
    </row>
    <row r="4650">
      <c r="A4650" s="118" t="s">
        <v>4814</v>
      </c>
      <c r="B4650" s="119">
        <v>43965.0</v>
      </c>
      <c r="C4650" s="120">
        <v>0.415</v>
      </c>
      <c r="D4650" s="118" t="s">
        <v>149</v>
      </c>
      <c r="E4650" s="121" t="s">
        <v>710</v>
      </c>
      <c r="F4650" s="39" t="str">
        <f t="shared" si="1"/>
        <v>SPGuapiara43965</v>
      </c>
      <c r="G4650" s="120">
        <v>0.415</v>
      </c>
    </row>
    <row r="4651">
      <c r="A4651" s="122" t="s">
        <v>4815</v>
      </c>
      <c r="B4651" s="123">
        <v>43965.0</v>
      </c>
      <c r="C4651" s="114">
        <v>0.441</v>
      </c>
      <c r="D4651" s="122" t="s">
        <v>149</v>
      </c>
      <c r="E4651" s="124" t="s">
        <v>710</v>
      </c>
      <c r="F4651" s="39" t="str">
        <f t="shared" si="1"/>
        <v>SPGuará43965</v>
      </c>
      <c r="G4651" s="114">
        <v>0.441</v>
      </c>
    </row>
    <row r="4652">
      <c r="A4652" s="118" t="s">
        <v>4816</v>
      </c>
      <c r="B4652" s="119">
        <v>43965.0</v>
      </c>
      <c r="C4652" s="120">
        <v>0.331</v>
      </c>
      <c r="D4652" s="118" t="s">
        <v>149</v>
      </c>
      <c r="E4652" s="121" t="s">
        <v>710</v>
      </c>
      <c r="F4652" s="39" t="str">
        <f t="shared" si="1"/>
        <v>SPGuaraçaí43965</v>
      </c>
      <c r="G4652" s="120">
        <v>0.331</v>
      </c>
    </row>
    <row r="4653">
      <c r="A4653" s="122" t="s">
        <v>3116</v>
      </c>
      <c r="B4653" s="123">
        <v>43965.0</v>
      </c>
      <c r="C4653" s="114">
        <v>0.309</v>
      </c>
      <c r="D4653" s="122" t="s">
        <v>149</v>
      </c>
      <c r="E4653" s="124" t="s">
        <v>710</v>
      </c>
      <c r="F4653" s="39" t="str">
        <f t="shared" si="1"/>
        <v>SPGuaraci43965</v>
      </c>
      <c r="G4653" s="114">
        <v>0.309</v>
      </c>
    </row>
    <row r="4654">
      <c r="A4654" s="118" t="s">
        <v>4817</v>
      </c>
      <c r="B4654" s="119">
        <v>43965.0</v>
      </c>
      <c r="C4654" s="120">
        <v>0.2</v>
      </c>
      <c r="D4654" s="118" t="s">
        <v>149</v>
      </c>
      <c r="E4654" s="121" t="s">
        <v>710</v>
      </c>
      <c r="F4654" s="39" t="str">
        <f t="shared" si="1"/>
        <v>SPGuarani d'Oeste43965</v>
      </c>
      <c r="G4654" s="120">
        <v>0.2</v>
      </c>
    </row>
    <row r="4655">
      <c r="A4655" s="122" t="s">
        <v>4818</v>
      </c>
      <c r="B4655" s="123">
        <v>43965.0</v>
      </c>
      <c r="C4655" s="114">
        <v>0.291</v>
      </c>
      <c r="D4655" s="122" t="s">
        <v>149</v>
      </c>
      <c r="E4655" s="124" t="s">
        <v>710</v>
      </c>
      <c r="F4655" s="39" t="str">
        <f t="shared" si="1"/>
        <v>SPGuarantã43965</v>
      </c>
      <c r="G4655" s="114">
        <v>0.291</v>
      </c>
    </row>
    <row r="4656">
      <c r="A4656" s="118" t="s">
        <v>4819</v>
      </c>
      <c r="B4656" s="119">
        <v>43965.0</v>
      </c>
      <c r="C4656" s="120">
        <v>0.355</v>
      </c>
      <c r="D4656" s="118" t="s">
        <v>149</v>
      </c>
      <c r="E4656" s="121" t="s">
        <v>710</v>
      </c>
      <c r="F4656" s="39" t="str">
        <f t="shared" si="1"/>
        <v>SPGuararapes43965</v>
      </c>
      <c r="G4656" s="120">
        <v>0.355</v>
      </c>
    </row>
    <row r="4657">
      <c r="A4657" s="122" t="s">
        <v>4820</v>
      </c>
      <c r="B4657" s="123">
        <v>43965.0</v>
      </c>
      <c r="C4657" s="114">
        <v>0.431</v>
      </c>
      <c r="D4657" s="122" t="s">
        <v>149</v>
      </c>
      <c r="E4657" s="124" t="s">
        <v>710</v>
      </c>
      <c r="F4657" s="39" t="str">
        <f t="shared" si="1"/>
        <v>SPGuararema43965</v>
      </c>
      <c r="G4657" s="114">
        <v>0.431</v>
      </c>
    </row>
    <row r="4658">
      <c r="A4658" s="118" t="s">
        <v>4821</v>
      </c>
      <c r="B4658" s="119">
        <v>43965.0</v>
      </c>
      <c r="C4658" s="120">
        <v>0.425</v>
      </c>
      <c r="D4658" s="118" t="s">
        <v>149</v>
      </c>
      <c r="E4658" s="121" t="s">
        <v>710</v>
      </c>
      <c r="F4658" s="39" t="str">
        <f t="shared" si="1"/>
        <v>SPGuaratinguetá43965</v>
      </c>
      <c r="G4658" s="120">
        <v>0.425</v>
      </c>
    </row>
    <row r="4659">
      <c r="A4659" s="122" t="s">
        <v>4822</v>
      </c>
      <c r="B4659" s="123">
        <v>43965.0</v>
      </c>
      <c r="C4659" s="114">
        <v>0.449</v>
      </c>
      <c r="D4659" s="122" t="s">
        <v>149</v>
      </c>
      <c r="E4659" s="124" t="s">
        <v>710</v>
      </c>
      <c r="F4659" s="39" t="str">
        <f t="shared" si="1"/>
        <v>SPGuareí43965</v>
      </c>
      <c r="G4659" s="114">
        <v>0.449</v>
      </c>
    </row>
    <row r="4660">
      <c r="A4660" s="118" t="s">
        <v>4823</v>
      </c>
      <c r="B4660" s="119">
        <v>43965.0</v>
      </c>
      <c r="C4660" s="120">
        <v>0.378</v>
      </c>
      <c r="D4660" s="118" t="s">
        <v>149</v>
      </c>
      <c r="E4660" s="121" t="s">
        <v>710</v>
      </c>
      <c r="F4660" s="39" t="str">
        <f t="shared" si="1"/>
        <v>SPGuariba43965</v>
      </c>
      <c r="G4660" s="120">
        <v>0.378</v>
      </c>
    </row>
    <row r="4661">
      <c r="A4661" s="122" t="s">
        <v>4824</v>
      </c>
      <c r="B4661" s="123">
        <v>43965.0</v>
      </c>
      <c r="C4661" s="114">
        <v>0.457</v>
      </c>
      <c r="D4661" s="122" t="s">
        <v>149</v>
      </c>
      <c r="E4661" s="124" t="s">
        <v>710</v>
      </c>
      <c r="F4661" s="39" t="str">
        <f t="shared" si="1"/>
        <v>SPGuarujá43965</v>
      </c>
      <c r="G4661" s="114">
        <v>0.457</v>
      </c>
    </row>
    <row r="4662">
      <c r="A4662" s="118" t="s">
        <v>4825</v>
      </c>
      <c r="B4662" s="119">
        <v>43965.0</v>
      </c>
      <c r="C4662" s="120">
        <v>0.431</v>
      </c>
      <c r="D4662" s="118" t="s">
        <v>149</v>
      </c>
      <c r="E4662" s="121" t="s">
        <v>710</v>
      </c>
      <c r="F4662" s="39" t="str">
        <f t="shared" si="1"/>
        <v>SPGuarulhos43965</v>
      </c>
      <c r="G4662" s="120">
        <v>0.431</v>
      </c>
    </row>
    <row r="4663">
      <c r="A4663" s="122" t="s">
        <v>4826</v>
      </c>
      <c r="B4663" s="123">
        <v>43965.0</v>
      </c>
      <c r="C4663" s="114">
        <v>0.423</v>
      </c>
      <c r="D4663" s="122" t="s">
        <v>149</v>
      </c>
      <c r="E4663" s="124" t="s">
        <v>710</v>
      </c>
      <c r="F4663" s="39" t="str">
        <f t="shared" si="1"/>
        <v>SPGuatapará43965</v>
      </c>
      <c r="G4663" s="114">
        <v>0.423</v>
      </c>
    </row>
    <row r="4664">
      <c r="A4664" s="118" t="s">
        <v>4827</v>
      </c>
      <c r="B4664" s="119">
        <v>43965.0</v>
      </c>
      <c r="C4664" s="120">
        <v>0.37</v>
      </c>
      <c r="D4664" s="118" t="s">
        <v>149</v>
      </c>
      <c r="E4664" s="121" t="s">
        <v>710</v>
      </c>
      <c r="F4664" s="39" t="str">
        <f t="shared" si="1"/>
        <v>SPGuzolândia43965</v>
      </c>
      <c r="G4664" s="120">
        <v>0.37</v>
      </c>
    </row>
    <row r="4665">
      <c r="A4665" s="122" t="s">
        <v>4828</v>
      </c>
      <c r="B4665" s="123">
        <v>43965.0</v>
      </c>
      <c r="C4665" s="114">
        <v>0.345</v>
      </c>
      <c r="D4665" s="122" t="s">
        <v>149</v>
      </c>
      <c r="E4665" s="124" t="s">
        <v>710</v>
      </c>
      <c r="F4665" s="39" t="str">
        <f t="shared" si="1"/>
        <v>SPHerculândia43965</v>
      </c>
      <c r="G4665" s="114">
        <v>0.345</v>
      </c>
    </row>
    <row r="4666">
      <c r="A4666" s="118" t="s">
        <v>4829</v>
      </c>
      <c r="B4666" s="119">
        <v>43965.0</v>
      </c>
      <c r="C4666" s="120">
        <v>0.42</v>
      </c>
      <c r="D4666" s="118" t="s">
        <v>149</v>
      </c>
      <c r="E4666" s="121" t="s">
        <v>710</v>
      </c>
      <c r="F4666" s="39" t="str">
        <f t="shared" si="1"/>
        <v>SPHolambra43965</v>
      </c>
      <c r="G4666" s="120">
        <v>0.42</v>
      </c>
    </row>
    <row r="4667">
      <c r="A4667" s="122" t="s">
        <v>4830</v>
      </c>
      <c r="B4667" s="123">
        <v>43965.0</v>
      </c>
      <c r="C4667" s="114">
        <v>0.389</v>
      </c>
      <c r="D4667" s="122" t="s">
        <v>149</v>
      </c>
      <c r="E4667" s="124" t="s">
        <v>710</v>
      </c>
      <c r="F4667" s="39" t="str">
        <f t="shared" si="1"/>
        <v>SPHortolândia43965</v>
      </c>
      <c r="G4667" s="114">
        <v>0.389</v>
      </c>
    </row>
    <row r="4668">
      <c r="A4668" s="118" t="s">
        <v>4831</v>
      </c>
      <c r="B4668" s="119">
        <v>43965.0</v>
      </c>
      <c r="C4668" s="120">
        <v>0.355</v>
      </c>
      <c r="D4668" s="118" t="s">
        <v>149</v>
      </c>
      <c r="E4668" s="121" t="s">
        <v>710</v>
      </c>
      <c r="F4668" s="39" t="str">
        <f t="shared" si="1"/>
        <v>SPIacanga43965</v>
      </c>
      <c r="G4668" s="120">
        <v>0.355</v>
      </c>
    </row>
    <row r="4669">
      <c r="A4669" s="122" t="s">
        <v>4832</v>
      </c>
      <c r="B4669" s="123">
        <v>43965.0</v>
      </c>
      <c r="C4669" s="114">
        <v>0.352</v>
      </c>
      <c r="D4669" s="122" t="s">
        <v>149</v>
      </c>
      <c r="E4669" s="124" t="s">
        <v>710</v>
      </c>
      <c r="F4669" s="39" t="str">
        <f t="shared" si="1"/>
        <v>SPIacri43965</v>
      </c>
      <c r="G4669" s="114">
        <v>0.352</v>
      </c>
    </row>
    <row r="4670">
      <c r="A4670" s="118" t="s">
        <v>4833</v>
      </c>
      <c r="B4670" s="119">
        <v>43965.0</v>
      </c>
      <c r="C4670" s="120">
        <v>0.371</v>
      </c>
      <c r="D4670" s="118" t="s">
        <v>149</v>
      </c>
      <c r="E4670" s="121" t="s">
        <v>710</v>
      </c>
      <c r="F4670" s="39" t="str">
        <f t="shared" si="1"/>
        <v>SPIaras43965</v>
      </c>
      <c r="G4670" s="120">
        <v>0.371</v>
      </c>
    </row>
    <row r="4671">
      <c r="A4671" s="122" t="s">
        <v>4834</v>
      </c>
      <c r="B4671" s="123">
        <v>43965.0</v>
      </c>
      <c r="C4671" s="114">
        <v>0.401</v>
      </c>
      <c r="D4671" s="122" t="s">
        <v>149</v>
      </c>
      <c r="E4671" s="124" t="s">
        <v>710</v>
      </c>
      <c r="F4671" s="39" t="str">
        <f t="shared" si="1"/>
        <v>SPIbaté43965</v>
      </c>
      <c r="G4671" s="114">
        <v>0.401</v>
      </c>
    </row>
    <row r="4672">
      <c r="A4672" s="118" t="s">
        <v>4835</v>
      </c>
      <c r="B4672" s="119">
        <v>43965.0</v>
      </c>
      <c r="C4672" s="120">
        <v>0.387</v>
      </c>
      <c r="D4672" s="118" t="s">
        <v>149</v>
      </c>
      <c r="E4672" s="121" t="s">
        <v>710</v>
      </c>
      <c r="F4672" s="39" t="str">
        <f t="shared" si="1"/>
        <v>SPIbirá43965</v>
      </c>
      <c r="G4672" s="120">
        <v>0.387</v>
      </c>
    </row>
    <row r="4673">
      <c r="A4673" s="122" t="s">
        <v>4836</v>
      </c>
      <c r="B4673" s="123">
        <v>43965.0</v>
      </c>
      <c r="C4673" s="114">
        <v>0.338</v>
      </c>
      <c r="D4673" s="122" t="s">
        <v>149</v>
      </c>
      <c r="E4673" s="124" t="s">
        <v>710</v>
      </c>
      <c r="F4673" s="39" t="str">
        <f t="shared" si="1"/>
        <v>SPIbirarema43965</v>
      </c>
      <c r="G4673" s="114">
        <v>0.338</v>
      </c>
    </row>
    <row r="4674">
      <c r="A4674" s="118" t="s">
        <v>4837</v>
      </c>
      <c r="B4674" s="119">
        <v>43965.0</v>
      </c>
      <c r="C4674" s="120">
        <v>0.395</v>
      </c>
      <c r="D4674" s="118" t="s">
        <v>149</v>
      </c>
      <c r="E4674" s="121" t="s">
        <v>710</v>
      </c>
      <c r="F4674" s="39" t="str">
        <f t="shared" si="1"/>
        <v>SPIbitinga43965</v>
      </c>
      <c r="G4674" s="120">
        <v>0.395</v>
      </c>
    </row>
    <row r="4675">
      <c r="A4675" s="122" t="s">
        <v>4838</v>
      </c>
      <c r="B4675" s="123">
        <v>43965.0</v>
      </c>
      <c r="C4675" s="114">
        <v>0.405</v>
      </c>
      <c r="D4675" s="122" t="s">
        <v>149</v>
      </c>
      <c r="E4675" s="124" t="s">
        <v>710</v>
      </c>
      <c r="F4675" s="39" t="str">
        <f t="shared" si="1"/>
        <v>SPIbiúna43965</v>
      </c>
      <c r="G4675" s="114">
        <v>0.405</v>
      </c>
    </row>
    <row r="4676">
      <c r="A4676" s="118" t="s">
        <v>4839</v>
      </c>
      <c r="B4676" s="119">
        <v>43965.0</v>
      </c>
      <c r="C4676" s="120">
        <v>0.386</v>
      </c>
      <c r="D4676" s="118" t="s">
        <v>149</v>
      </c>
      <c r="E4676" s="121" t="s">
        <v>710</v>
      </c>
      <c r="F4676" s="39" t="str">
        <f t="shared" si="1"/>
        <v>SPIcém43965</v>
      </c>
      <c r="G4676" s="120">
        <v>0.386</v>
      </c>
    </row>
    <row r="4677">
      <c r="A4677" s="122" t="s">
        <v>4840</v>
      </c>
      <c r="B4677" s="123">
        <v>43965.0</v>
      </c>
      <c r="C4677" s="114">
        <v>0.427</v>
      </c>
      <c r="D4677" s="122" t="s">
        <v>149</v>
      </c>
      <c r="E4677" s="124" t="s">
        <v>710</v>
      </c>
      <c r="F4677" s="39" t="str">
        <f t="shared" si="1"/>
        <v>SPIepê43965</v>
      </c>
      <c r="G4677" s="114">
        <v>0.427</v>
      </c>
    </row>
    <row r="4678">
      <c r="A4678" s="118" t="s">
        <v>4841</v>
      </c>
      <c r="B4678" s="119">
        <v>43965.0</v>
      </c>
      <c r="C4678" s="120">
        <v>0.397</v>
      </c>
      <c r="D4678" s="118" t="s">
        <v>149</v>
      </c>
      <c r="E4678" s="121" t="s">
        <v>710</v>
      </c>
      <c r="F4678" s="39" t="str">
        <f t="shared" si="1"/>
        <v>SPIgaraçu do Tietê43965</v>
      </c>
      <c r="G4678" s="120">
        <v>0.397</v>
      </c>
    </row>
    <row r="4679">
      <c r="A4679" s="122" t="s">
        <v>4842</v>
      </c>
      <c r="B4679" s="123">
        <v>43965.0</v>
      </c>
      <c r="C4679" s="114">
        <v>0.431</v>
      </c>
      <c r="D4679" s="122" t="s">
        <v>149</v>
      </c>
      <c r="E4679" s="124" t="s">
        <v>710</v>
      </c>
      <c r="F4679" s="39" t="str">
        <f t="shared" si="1"/>
        <v>SPIgarapava43965</v>
      </c>
      <c r="G4679" s="114">
        <v>0.431</v>
      </c>
    </row>
    <row r="4680">
      <c r="A4680" s="118" t="s">
        <v>4843</v>
      </c>
      <c r="B4680" s="119">
        <v>43965.0</v>
      </c>
      <c r="C4680" s="120">
        <v>0.417</v>
      </c>
      <c r="D4680" s="118" t="s">
        <v>149</v>
      </c>
      <c r="E4680" s="121" t="s">
        <v>710</v>
      </c>
      <c r="F4680" s="39" t="str">
        <f t="shared" si="1"/>
        <v>SPIgaratá43965</v>
      </c>
      <c r="G4680" s="120">
        <v>0.417</v>
      </c>
    </row>
    <row r="4681">
      <c r="A4681" s="122" t="s">
        <v>4844</v>
      </c>
      <c r="B4681" s="123">
        <v>43965.0</v>
      </c>
      <c r="C4681" s="114">
        <v>0.55</v>
      </c>
      <c r="D4681" s="122" t="s">
        <v>149</v>
      </c>
      <c r="E4681" s="124" t="s">
        <v>710</v>
      </c>
      <c r="F4681" s="39" t="str">
        <f t="shared" si="1"/>
        <v>SPIguape43965</v>
      </c>
      <c r="G4681" s="114">
        <v>0.55</v>
      </c>
    </row>
    <row r="4682">
      <c r="A4682" s="118" t="s">
        <v>4845</v>
      </c>
      <c r="B4682" s="119">
        <v>43965.0</v>
      </c>
      <c r="C4682" s="120">
        <v>0.53</v>
      </c>
      <c r="D4682" s="118" t="s">
        <v>149</v>
      </c>
      <c r="E4682" s="121" t="s">
        <v>710</v>
      </c>
      <c r="F4682" s="39" t="str">
        <f t="shared" si="1"/>
        <v>SPIlha Comprida43965</v>
      </c>
      <c r="G4682" s="120">
        <v>0.53</v>
      </c>
    </row>
    <row r="4683">
      <c r="A4683" s="122" t="s">
        <v>4846</v>
      </c>
      <c r="B4683" s="123">
        <v>43965.0</v>
      </c>
      <c r="C4683" s="114">
        <v>0.463</v>
      </c>
      <c r="D4683" s="122" t="s">
        <v>149</v>
      </c>
      <c r="E4683" s="124" t="s">
        <v>710</v>
      </c>
      <c r="F4683" s="39" t="str">
        <f t="shared" si="1"/>
        <v>SPIlha Solteira43965</v>
      </c>
      <c r="G4683" s="114">
        <v>0.463</v>
      </c>
    </row>
    <row r="4684">
      <c r="A4684" s="118" t="s">
        <v>4847</v>
      </c>
      <c r="B4684" s="119">
        <v>43965.0</v>
      </c>
      <c r="C4684" s="120">
        <v>0.494</v>
      </c>
      <c r="D4684" s="118" t="s">
        <v>149</v>
      </c>
      <c r="E4684" s="121" t="s">
        <v>710</v>
      </c>
      <c r="F4684" s="39" t="str">
        <f t="shared" si="1"/>
        <v>SPIlhabela43965</v>
      </c>
      <c r="G4684" s="120">
        <v>0.494</v>
      </c>
    </row>
    <row r="4685">
      <c r="A4685" s="122" t="s">
        <v>4848</v>
      </c>
      <c r="B4685" s="123">
        <v>43965.0</v>
      </c>
      <c r="C4685" s="114">
        <v>0.401</v>
      </c>
      <c r="D4685" s="122" t="s">
        <v>149</v>
      </c>
      <c r="E4685" s="124" t="s">
        <v>710</v>
      </c>
      <c r="F4685" s="39" t="str">
        <f t="shared" si="1"/>
        <v>SPIndaiatuba43965</v>
      </c>
      <c r="G4685" s="114">
        <v>0.401</v>
      </c>
    </row>
    <row r="4686">
      <c r="A4686" s="118" t="s">
        <v>4849</v>
      </c>
      <c r="B4686" s="119">
        <v>43965.0</v>
      </c>
      <c r="C4686" s="120">
        <v>0.397</v>
      </c>
      <c r="D4686" s="118" t="s">
        <v>149</v>
      </c>
      <c r="E4686" s="121" t="s">
        <v>710</v>
      </c>
      <c r="F4686" s="39" t="str">
        <f t="shared" si="1"/>
        <v>SPIndiana43965</v>
      </c>
      <c r="G4686" s="120">
        <v>0.397</v>
      </c>
    </row>
    <row r="4687">
      <c r="A4687" s="122" t="s">
        <v>4850</v>
      </c>
      <c r="B4687" s="123">
        <v>43965.0</v>
      </c>
      <c r="C4687" s="114">
        <v>0.429</v>
      </c>
      <c r="D4687" s="122" t="s">
        <v>149</v>
      </c>
      <c r="E4687" s="124" t="s">
        <v>710</v>
      </c>
      <c r="F4687" s="39" t="str">
        <f t="shared" si="1"/>
        <v>SPIndiaporã43965</v>
      </c>
      <c r="G4687" s="114">
        <v>0.429</v>
      </c>
    </row>
    <row r="4688">
      <c r="A4688" s="118" t="s">
        <v>4851</v>
      </c>
      <c r="B4688" s="119">
        <v>43965.0</v>
      </c>
      <c r="C4688" s="120">
        <v>0.414</v>
      </c>
      <c r="D4688" s="118" t="s">
        <v>149</v>
      </c>
      <c r="E4688" s="121" t="s">
        <v>710</v>
      </c>
      <c r="F4688" s="39" t="str">
        <f t="shared" si="1"/>
        <v>SPInúbia Paulista43965</v>
      </c>
      <c r="G4688" s="120">
        <v>0.414</v>
      </c>
    </row>
    <row r="4689">
      <c r="A4689" s="122" t="s">
        <v>4852</v>
      </c>
      <c r="B4689" s="123">
        <v>43965.0</v>
      </c>
      <c r="C4689" s="114">
        <v>0.319</v>
      </c>
      <c r="D4689" s="122" t="s">
        <v>149</v>
      </c>
      <c r="E4689" s="124" t="s">
        <v>710</v>
      </c>
      <c r="F4689" s="39" t="str">
        <f t="shared" si="1"/>
        <v>SPIpaussu43965</v>
      </c>
      <c r="G4689" s="114">
        <v>0.319</v>
      </c>
    </row>
    <row r="4690">
      <c r="A4690" s="118" t="s">
        <v>4854</v>
      </c>
      <c r="B4690" s="119">
        <v>43965.0</v>
      </c>
      <c r="C4690" s="120">
        <v>0.393</v>
      </c>
      <c r="D4690" s="118" t="s">
        <v>149</v>
      </c>
      <c r="E4690" s="121" t="s">
        <v>710</v>
      </c>
      <c r="F4690" s="39" t="str">
        <f t="shared" si="1"/>
        <v>SPIperó43965</v>
      </c>
      <c r="G4690" s="120">
        <v>0.393</v>
      </c>
    </row>
    <row r="4691">
      <c r="A4691" s="122" t="s">
        <v>4855</v>
      </c>
      <c r="B4691" s="123">
        <v>43965.0</v>
      </c>
      <c r="C4691" s="114">
        <v>0.373</v>
      </c>
      <c r="D4691" s="122" t="s">
        <v>149</v>
      </c>
      <c r="E4691" s="124" t="s">
        <v>710</v>
      </c>
      <c r="F4691" s="39" t="str">
        <f t="shared" si="1"/>
        <v>SPIpeúna43965</v>
      </c>
      <c r="G4691" s="114">
        <v>0.373</v>
      </c>
    </row>
    <row r="4692">
      <c r="A4692" s="118" t="s">
        <v>4856</v>
      </c>
      <c r="B4692" s="119">
        <v>43965.0</v>
      </c>
      <c r="C4692" s="120">
        <v>0.372</v>
      </c>
      <c r="D4692" s="118" t="s">
        <v>149</v>
      </c>
      <c r="E4692" s="121" t="s">
        <v>710</v>
      </c>
      <c r="F4692" s="39" t="str">
        <f t="shared" si="1"/>
        <v>SPIpiguá43965</v>
      </c>
      <c r="G4692" s="120">
        <v>0.372</v>
      </c>
    </row>
    <row r="4693">
      <c r="A4693" s="122" t="s">
        <v>4857</v>
      </c>
      <c r="B4693" s="123">
        <v>43965.0</v>
      </c>
      <c r="C4693" s="114">
        <v>0.394</v>
      </c>
      <c r="D4693" s="122" t="s">
        <v>149</v>
      </c>
      <c r="E4693" s="124" t="s">
        <v>710</v>
      </c>
      <c r="F4693" s="39" t="str">
        <f t="shared" si="1"/>
        <v>SPIporanga43965</v>
      </c>
      <c r="G4693" s="114">
        <v>0.394</v>
      </c>
    </row>
    <row r="4694">
      <c r="A4694" s="118" t="s">
        <v>4858</v>
      </c>
      <c r="B4694" s="119">
        <v>43965.0</v>
      </c>
      <c r="C4694" s="120">
        <v>0.402</v>
      </c>
      <c r="D4694" s="118" t="s">
        <v>149</v>
      </c>
      <c r="E4694" s="121" t="s">
        <v>710</v>
      </c>
      <c r="F4694" s="39" t="str">
        <f t="shared" si="1"/>
        <v>SPIpuã43965</v>
      </c>
      <c r="G4694" s="120">
        <v>0.402</v>
      </c>
    </row>
    <row r="4695">
      <c r="A4695" s="122" t="s">
        <v>4859</v>
      </c>
      <c r="B4695" s="123">
        <v>43965.0</v>
      </c>
      <c r="C4695" s="114">
        <v>0.354</v>
      </c>
      <c r="D4695" s="122" t="s">
        <v>149</v>
      </c>
      <c r="E4695" s="124" t="s">
        <v>710</v>
      </c>
      <c r="F4695" s="39" t="str">
        <f t="shared" si="1"/>
        <v>SPIracemápolis43965</v>
      </c>
      <c r="G4695" s="114">
        <v>0.354</v>
      </c>
    </row>
    <row r="4696">
      <c r="A4696" s="118" t="s">
        <v>4860</v>
      </c>
      <c r="B4696" s="119">
        <v>43965.0</v>
      </c>
      <c r="C4696" s="120">
        <v>0.365</v>
      </c>
      <c r="D4696" s="118" t="s">
        <v>149</v>
      </c>
      <c r="E4696" s="121" t="s">
        <v>710</v>
      </c>
      <c r="F4696" s="39" t="str">
        <f t="shared" si="1"/>
        <v>SPIrapuã43965</v>
      </c>
      <c r="G4696" s="120">
        <v>0.365</v>
      </c>
    </row>
    <row r="4697">
      <c r="A4697" s="122" t="s">
        <v>4861</v>
      </c>
      <c r="B4697" s="123">
        <v>43965.0</v>
      </c>
      <c r="C4697" s="114">
        <v>0.38</v>
      </c>
      <c r="D4697" s="122" t="s">
        <v>149</v>
      </c>
      <c r="E4697" s="124" t="s">
        <v>710</v>
      </c>
      <c r="F4697" s="39" t="str">
        <f t="shared" si="1"/>
        <v>SPIrapuru43965</v>
      </c>
      <c r="G4697" s="114">
        <v>0.38</v>
      </c>
    </row>
    <row r="4698">
      <c r="A4698" s="118" t="s">
        <v>4862</v>
      </c>
      <c r="B4698" s="119">
        <v>43965.0</v>
      </c>
      <c r="C4698" s="120">
        <v>0.494</v>
      </c>
      <c r="D4698" s="118" t="s">
        <v>149</v>
      </c>
      <c r="E4698" s="121" t="s">
        <v>710</v>
      </c>
      <c r="F4698" s="39" t="str">
        <f t="shared" si="1"/>
        <v>SPItaberá43965</v>
      </c>
      <c r="G4698" s="120">
        <v>0.494</v>
      </c>
    </row>
    <row r="4699">
      <c r="A4699" s="122" t="s">
        <v>4863</v>
      </c>
      <c r="B4699" s="123">
        <v>43965.0</v>
      </c>
      <c r="C4699" s="114">
        <v>0.416</v>
      </c>
      <c r="D4699" s="122" t="s">
        <v>149</v>
      </c>
      <c r="E4699" s="124" t="s">
        <v>710</v>
      </c>
      <c r="F4699" s="39" t="str">
        <f t="shared" si="1"/>
        <v>SPItaí43965</v>
      </c>
      <c r="G4699" s="114">
        <v>0.416</v>
      </c>
    </row>
    <row r="4700">
      <c r="A4700" s="118" t="s">
        <v>4864</v>
      </c>
      <c r="B4700" s="119">
        <v>43965.0</v>
      </c>
      <c r="C4700" s="120">
        <v>0.366</v>
      </c>
      <c r="D4700" s="118" t="s">
        <v>149</v>
      </c>
      <c r="E4700" s="121" t="s">
        <v>710</v>
      </c>
      <c r="F4700" s="39" t="str">
        <f t="shared" si="1"/>
        <v>SPItajobi43965</v>
      </c>
      <c r="G4700" s="120">
        <v>0.366</v>
      </c>
    </row>
    <row r="4701">
      <c r="A4701" s="122" t="s">
        <v>4865</v>
      </c>
      <c r="B4701" s="123">
        <v>43965.0</v>
      </c>
      <c r="C4701" s="114">
        <v>0.38</v>
      </c>
      <c r="D4701" s="122" t="s">
        <v>149</v>
      </c>
      <c r="E4701" s="124" t="s">
        <v>710</v>
      </c>
      <c r="F4701" s="39" t="str">
        <f t="shared" si="1"/>
        <v>SPItaju43965</v>
      </c>
      <c r="G4701" s="114">
        <v>0.38</v>
      </c>
    </row>
    <row r="4702">
      <c r="A4702" s="118" t="s">
        <v>4866</v>
      </c>
      <c r="B4702" s="119">
        <v>43965.0</v>
      </c>
      <c r="C4702" s="120">
        <v>0.486</v>
      </c>
      <c r="D4702" s="118" t="s">
        <v>149</v>
      </c>
      <c r="E4702" s="121" t="s">
        <v>710</v>
      </c>
      <c r="F4702" s="39" t="str">
        <f t="shared" si="1"/>
        <v>SPItanhaém43965</v>
      </c>
      <c r="G4702" s="120">
        <v>0.486</v>
      </c>
    </row>
    <row r="4703">
      <c r="A4703" s="122" t="s">
        <v>4867</v>
      </c>
      <c r="B4703" s="123">
        <v>43965.0</v>
      </c>
      <c r="C4703" s="114">
        <v>0.536</v>
      </c>
      <c r="D4703" s="122" t="s">
        <v>149</v>
      </c>
      <c r="E4703" s="124" t="s">
        <v>710</v>
      </c>
      <c r="F4703" s="39" t="str">
        <f t="shared" si="1"/>
        <v>SPItaoca43965</v>
      </c>
      <c r="G4703" s="114">
        <v>0.536</v>
      </c>
    </row>
    <row r="4704">
      <c r="A4704" s="118" t="s">
        <v>4868</v>
      </c>
      <c r="B4704" s="119">
        <v>43965.0</v>
      </c>
      <c r="C4704" s="120">
        <v>0.456</v>
      </c>
      <c r="D4704" s="118" t="s">
        <v>149</v>
      </c>
      <c r="E4704" s="121" t="s">
        <v>710</v>
      </c>
      <c r="F4704" s="39" t="str">
        <f t="shared" si="1"/>
        <v>SPItapecerica da Serra43965</v>
      </c>
      <c r="G4704" s="120">
        <v>0.456</v>
      </c>
    </row>
    <row r="4705">
      <c r="A4705" s="122" t="s">
        <v>4869</v>
      </c>
      <c r="B4705" s="123">
        <v>43965.0</v>
      </c>
      <c r="C4705" s="114">
        <v>0.395</v>
      </c>
      <c r="D4705" s="122" t="s">
        <v>149</v>
      </c>
      <c r="E4705" s="124" t="s">
        <v>710</v>
      </c>
      <c r="F4705" s="39" t="str">
        <f t="shared" si="1"/>
        <v>SPItapetininga43965</v>
      </c>
      <c r="G4705" s="114">
        <v>0.395</v>
      </c>
    </row>
    <row r="4706">
      <c r="A4706" s="118" t="s">
        <v>2106</v>
      </c>
      <c r="B4706" s="119">
        <v>43965.0</v>
      </c>
      <c r="C4706" s="120">
        <v>0.419</v>
      </c>
      <c r="D4706" s="118" t="s">
        <v>149</v>
      </c>
      <c r="E4706" s="121" t="s">
        <v>710</v>
      </c>
      <c r="F4706" s="39" t="str">
        <f t="shared" si="1"/>
        <v>SPItapeva43965</v>
      </c>
      <c r="G4706" s="120">
        <v>0.419</v>
      </c>
    </row>
    <row r="4707">
      <c r="A4707" s="122" t="s">
        <v>4870</v>
      </c>
      <c r="B4707" s="123">
        <v>43965.0</v>
      </c>
      <c r="C4707" s="114">
        <v>0.433</v>
      </c>
      <c r="D4707" s="122" t="s">
        <v>149</v>
      </c>
      <c r="E4707" s="124" t="s">
        <v>710</v>
      </c>
      <c r="F4707" s="39" t="str">
        <f t="shared" si="1"/>
        <v>SPItapevi43965</v>
      </c>
      <c r="G4707" s="114">
        <v>0.433</v>
      </c>
    </row>
    <row r="4708">
      <c r="A4708" s="118" t="s">
        <v>4871</v>
      </c>
      <c r="B4708" s="119">
        <v>43965.0</v>
      </c>
      <c r="C4708" s="120">
        <v>0.358</v>
      </c>
      <c r="D4708" s="118" t="s">
        <v>149</v>
      </c>
      <c r="E4708" s="121" t="s">
        <v>710</v>
      </c>
      <c r="F4708" s="39" t="str">
        <f t="shared" si="1"/>
        <v>SPItapira43965</v>
      </c>
      <c r="G4708" s="120">
        <v>0.358</v>
      </c>
    </row>
    <row r="4709">
      <c r="A4709" s="122" t="s">
        <v>4872</v>
      </c>
      <c r="B4709" s="123">
        <v>43965.0</v>
      </c>
      <c r="C4709" s="114">
        <v>0.419</v>
      </c>
      <c r="D4709" s="122" t="s">
        <v>149</v>
      </c>
      <c r="E4709" s="124" t="s">
        <v>710</v>
      </c>
      <c r="F4709" s="39" t="str">
        <f t="shared" si="1"/>
        <v>SPItapirapuã Paulista43965</v>
      </c>
      <c r="G4709" s="114">
        <v>0.419</v>
      </c>
    </row>
    <row r="4710">
      <c r="A4710" s="118" t="s">
        <v>4873</v>
      </c>
      <c r="B4710" s="119">
        <v>43965.0</v>
      </c>
      <c r="C4710" s="120">
        <v>0.371</v>
      </c>
      <c r="D4710" s="118" t="s">
        <v>149</v>
      </c>
      <c r="E4710" s="121" t="s">
        <v>710</v>
      </c>
      <c r="F4710" s="39" t="str">
        <f t="shared" si="1"/>
        <v>SPItápolis43965</v>
      </c>
      <c r="G4710" s="120">
        <v>0.371</v>
      </c>
    </row>
    <row r="4711">
      <c r="A4711" s="122" t="s">
        <v>2808</v>
      </c>
      <c r="B4711" s="123">
        <v>43965.0</v>
      </c>
      <c r="C4711" s="114">
        <v>0.456</v>
      </c>
      <c r="D4711" s="122" t="s">
        <v>149</v>
      </c>
      <c r="E4711" s="124" t="s">
        <v>710</v>
      </c>
      <c r="F4711" s="39" t="str">
        <f t="shared" si="1"/>
        <v>SPItaporanga43965</v>
      </c>
      <c r="G4711" s="114">
        <v>0.456</v>
      </c>
    </row>
    <row r="4712">
      <c r="A4712" s="118" t="s">
        <v>4874</v>
      </c>
      <c r="B4712" s="119">
        <v>43965.0</v>
      </c>
      <c r="C4712" s="120">
        <v>0.35</v>
      </c>
      <c r="D4712" s="118" t="s">
        <v>149</v>
      </c>
      <c r="E4712" s="121" t="s">
        <v>710</v>
      </c>
      <c r="F4712" s="39" t="str">
        <f t="shared" si="1"/>
        <v>SPItapuí43965</v>
      </c>
      <c r="G4712" s="120">
        <v>0.35</v>
      </c>
    </row>
    <row r="4713">
      <c r="A4713" s="122" t="s">
        <v>4876</v>
      </c>
      <c r="B4713" s="123">
        <v>43965.0</v>
      </c>
      <c r="C4713" s="114">
        <v>0.477</v>
      </c>
      <c r="D4713" s="122" t="s">
        <v>149</v>
      </c>
      <c r="E4713" s="124" t="s">
        <v>710</v>
      </c>
      <c r="F4713" s="39" t="str">
        <f t="shared" si="1"/>
        <v>SPItapura43965</v>
      </c>
      <c r="G4713" s="114">
        <v>0.477</v>
      </c>
    </row>
    <row r="4714">
      <c r="A4714" s="118" t="s">
        <v>4877</v>
      </c>
      <c r="B4714" s="119">
        <v>43965.0</v>
      </c>
      <c r="C4714" s="120">
        <v>0.426</v>
      </c>
      <c r="D4714" s="118" t="s">
        <v>149</v>
      </c>
      <c r="E4714" s="121" t="s">
        <v>710</v>
      </c>
      <c r="F4714" s="39" t="str">
        <f t="shared" si="1"/>
        <v>SPItaquaquecetuba43965</v>
      </c>
      <c r="G4714" s="120">
        <v>0.426</v>
      </c>
    </row>
    <row r="4715">
      <c r="A4715" s="122" t="s">
        <v>4878</v>
      </c>
      <c r="B4715" s="123">
        <v>43965.0</v>
      </c>
      <c r="C4715" s="114">
        <v>0.476</v>
      </c>
      <c r="D4715" s="122" t="s">
        <v>149</v>
      </c>
      <c r="E4715" s="124" t="s">
        <v>710</v>
      </c>
      <c r="F4715" s="39" t="str">
        <f t="shared" si="1"/>
        <v>SPItararé43965</v>
      </c>
      <c r="G4715" s="114">
        <v>0.476</v>
      </c>
    </row>
    <row r="4716">
      <c r="A4716" s="118" t="s">
        <v>4879</v>
      </c>
      <c r="B4716" s="119">
        <v>43965.0</v>
      </c>
      <c r="C4716" s="120">
        <v>0.434</v>
      </c>
      <c r="D4716" s="118" t="s">
        <v>149</v>
      </c>
      <c r="E4716" s="121" t="s">
        <v>710</v>
      </c>
      <c r="F4716" s="39" t="str">
        <f t="shared" si="1"/>
        <v>SPItariri43965</v>
      </c>
      <c r="G4716" s="120">
        <v>0.434</v>
      </c>
    </row>
    <row r="4717">
      <c r="A4717" s="122" t="s">
        <v>4880</v>
      </c>
      <c r="B4717" s="123">
        <v>43965.0</v>
      </c>
      <c r="C4717" s="114">
        <v>0.378</v>
      </c>
      <c r="D4717" s="122" t="s">
        <v>149</v>
      </c>
      <c r="E4717" s="124" t="s">
        <v>710</v>
      </c>
      <c r="F4717" s="39" t="str">
        <f t="shared" si="1"/>
        <v>SPItatiba43965</v>
      </c>
      <c r="G4717" s="114">
        <v>0.378</v>
      </c>
    </row>
    <row r="4718">
      <c r="A4718" s="118" t="s">
        <v>4881</v>
      </c>
      <c r="B4718" s="119">
        <v>43965.0</v>
      </c>
      <c r="C4718" s="120">
        <v>0.44</v>
      </c>
      <c r="D4718" s="118" t="s">
        <v>149</v>
      </c>
      <c r="E4718" s="121" t="s">
        <v>710</v>
      </c>
      <c r="F4718" s="39" t="str">
        <f t="shared" si="1"/>
        <v>SPItatinga43965</v>
      </c>
      <c r="G4718" s="120">
        <v>0.44</v>
      </c>
    </row>
    <row r="4719">
      <c r="A4719" s="122" t="s">
        <v>4882</v>
      </c>
      <c r="B4719" s="123">
        <v>43965.0</v>
      </c>
      <c r="C4719" s="114">
        <v>0.514</v>
      </c>
      <c r="D4719" s="122" t="s">
        <v>149</v>
      </c>
      <c r="E4719" s="124" t="s">
        <v>710</v>
      </c>
      <c r="F4719" s="39" t="str">
        <f t="shared" si="1"/>
        <v>SPItirapina43965</v>
      </c>
      <c r="G4719" s="114">
        <v>0.514</v>
      </c>
    </row>
    <row r="4720">
      <c r="A4720" s="118" t="s">
        <v>4883</v>
      </c>
      <c r="B4720" s="119">
        <v>43965.0</v>
      </c>
      <c r="C4720" s="120">
        <v>0.358</v>
      </c>
      <c r="D4720" s="118" t="s">
        <v>149</v>
      </c>
      <c r="E4720" s="121" t="s">
        <v>710</v>
      </c>
      <c r="F4720" s="39" t="str">
        <f t="shared" si="1"/>
        <v>SPItirapuã43965</v>
      </c>
      <c r="G4720" s="120">
        <v>0.358</v>
      </c>
    </row>
    <row r="4721">
      <c r="A4721" s="122" t="s">
        <v>4884</v>
      </c>
      <c r="B4721" s="123">
        <v>43965.0</v>
      </c>
      <c r="C4721" s="114">
        <v>0.435</v>
      </c>
      <c r="D4721" s="122" t="s">
        <v>149</v>
      </c>
      <c r="E4721" s="124" t="s">
        <v>710</v>
      </c>
      <c r="F4721" s="39" t="str">
        <f t="shared" si="1"/>
        <v>SPItobi43965</v>
      </c>
      <c r="G4721" s="114">
        <v>0.435</v>
      </c>
    </row>
    <row r="4722">
      <c r="A4722" s="118" t="s">
        <v>4886</v>
      </c>
      <c r="B4722" s="119">
        <v>43965.0</v>
      </c>
      <c r="C4722" s="120">
        <v>0.392</v>
      </c>
      <c r="D4722" s="118" t="s">
        <v>149</v>
      </c>
      <c r="E4722" s="121" t="s">
        <v>710</v>
      </c>
      <c r="F4722" s="39" t="str">
        <f t="shared" si="1"/>
        <v>SPItu43965</v>
      </c>
      <c r="G4722" s="120">
        <v>0.392</v>
      </c>
    </row>
    <row r="4723">
      <c r="A4723" s="122" t="s">
        <v>4887</v>
      </c>
      <c r="B4723" s="123">
        <v>43965.0</v>
      </c>
      <c r="C4723" s="114">
        <v>0.393</v>
      </c>
      <c r="D4723" s="122" t="s">
        <v>149</v>
      </c>
      <c r="E4723" s="124" t="s">
        <v>710</v>
      </c>
      <c r="F4723" s="39" t="str">
        <f t="shared" si="1"/>
        <v>SPItupeva43965</v>
      </c>
      <c r="G4723" s="114">
        <v>0.393</v>
      </c>
    </row>
    <row r="4724">
      <c r="A4724" s="118" t="s">
        <v>4888</v>
      </c>
      <c r="B4724" s="119">
        <v>43965.0</v>
      </c>
      <c r="C4724" s="120">
        <v>0.419</v>
      </c>
      <c r="D4724" s="118" t="s">
        <v>149</v>
      </c>
      <c r="E4724" s="121" t="s">
        <v>710</v>
      </c>
      <c r="F4724" s="39" t="str">
        <f t="shared" si="1"/>
        <v>SPItuverava43965</v>
      </c>
      <c r="G4724" s="120">
        <v>0.419</v>
      </c>
    </row>
    <row r="4725">
      <c r="A4725" s="122" t="s">
        <v>540</v>
      </c>
      <c r="B4725" s="123">
        <v>43965.0</v>
      </c>
      <c r="C4725" s="114">
        <v>0.289</v>
      </c>
      <c r="D4725" s="122" t="s">
        <v>149</v>
      </c>
      <c r="E4725" s="124" t="s">
        <v>710</v>
      </c>
      <c r="F4725" s="39" t="str">
        <f t="shared" si="1"/>
        <v>SPJaborandi43965</v>
      </c>
      <c r="G4725" s="114">
        <v>0.289</v>
      </c>
    </row>
    <row r="4726">
      <c r="A4726" s="118" t="s">
        <v>4889</v>
      </c>
      <c r="B4726" s="119">
        <v>43965.0</v>
      </c>
      <c r="C4726" s="120">
        <v>0.354</v>
      </c>
      <c r="D4726" s="118" t="s">
        <v>149</v>
      </c>
      <c r="E4726" s="121" t="s">
        <v>710</v>
      </c>
      <c r="F4726" s="39" t="str">
        <f t="shared" si="1"/>
        <v>SPJaboticabal43965</v>
      </c>
      <c r="G4726" s="120">
        <v>0.354</v>
      </c>
    </row>
    <row r="4727">
      <c r="A4727" s="122" t="s">
        <v>4890</v>
      </c>
      <c r="B4727" s="123">
        <v>43965.0</v>
      </c>
      <c r="C4727" s="114">
        <v>0.406</v>
      </c>
      <c r="D4727" s="122" t="s">
        <v>149</v>
      </c>
      <c r="E4727" s="124" t="s">
        <v>710</v>
      </c>
      <c r="F4727" s="39" t="str">
        <f t="shared" si="1"/>
        <v>SPJacareí43965</v>
      </c>
      <c r="G4727" s="114">
        <v>0.406</v>
      </c>
    </row>
    <row r="4728">
      <c r="A4728" s="118" t="s">
        <v>4891</v>
      </c>
      <c r="B4728" s="119">
        <v>43965.0</v>
      </c>
      <c r="C4728" s="120">
        <v>0.368</v>
      </c>
      <c r="D4728" s="118" t="s">
        <v>149</v>
      </c>
      <c r="E4728" s="121" t="s">
        <v>710</v>
      </c>
      <c r="F4728" s="39" t="str">
        <f t="shared" si="1"/>
        <v>SPJaci43965</v>
      </c>
      <c r="G4728" s="120">
        <v>0.368</v>
      </c>
    </row>
    <row r="4729">
      <c r="A4729" s="122" t="s">
        <v>4892</v>
      </c>
      <c r="B4729" s="123">
        <v>43965.0</v>
      </c>
      <c r="C4729" s="114">
        <v>0.427</v>
      </c>
      <c r="D4729" s="122" t="s">
        <v>149</v>
      </c>
      <c r="E4729" s="124" t="s">
        <v>710</v>
      </c>
      <c r="F4729" s="39" t="str">
        <f t="shared" si="1"/>
        <v>SPJacupiranga43965</v>
      </c>
      <c r="G4729" s="114">
        <v>0.427</v>
      </c>
    </row>
    <row r="4730">
      <c r="A4730" s="118" t="s">
        <v>4893</v>
      </c>
      <c r="B4730" s="119">
        <v>43965.0</v>
      </c>
      <c r="C4730" s="120">
        <v>0.428</v>
      </c>
      <c r="D4730" s="118" t="s">
        <v>149</v>
      </c>
      <c r="E4730" s="121" t="s">
        <v>710</v>
      </c>
      <c r="F4730" s="39" t="str">
        <f t="shared" si="1"/>
        <v>SPJaguariúna43965</v>
      </c>
      <c r="G4730" s="120">
        <v>0.428</v>
      </c>
    </row>
    <row r="4731">
      <c r="A4731" s="122" t="s">
        <v>4894</v>
      </c>
      <c r="B4731" s="123">
        <v>43965.0</v>
      </c>
      <c r="C4731" s="114">
        <v>0.337</v>
      </c>
      <c r="D4731" s="122" t="s">
        <v>149</v>
      </c>
      <c r="E4731" s="124" t="s">
        <v>710</v>
      </c>
      <c r="F4731" s="39" t="str">
        <f t="shared" si="1"/>
        <v>SPJales43965</v>
      </c>
      <c r="G4731" s="114">
        <v>0.337</v>
      </c>
    </row>
    <row r="4732">
      <c r="A4732" s="118" t="s">
        <v>4895</v>
      </c>
      <c r="B4732" s="119">
        <v>43965.0</v>
      </c>
      <c r="C4732" s="120">
        <v>0.398</v>
      </c>
      <c r="D4732" s="118" t="s">
        <v>149</v>
      </c>
      <c r="E4732" s="121" t="s">
        <v>710</v>
      </c>
      <c r="F4732" s="39" t="str">
        <f t="shared" si="1"/>
        <v>SPJambeiro43965</v>
      </c>
      <c r="G4732" s="120">
        <v>0.398</v>
      </c>
    </row>
    <row r="4733">
      <c r="A4733" s="122" t="s">
        <v>4896</v>
      </c>
      <c r="B4733" s="123">
        <v>43965.0</v>
      </c>
      <c r="C4733" s="114">
        <v>0.434</v>
      </c>
      <c r="D4733" s="122" t="s">
        <v>149</v>
      </c>
      <c r="E4733" s="124" t="s">
        <v>710</v>
      </c>
      <c r="F4733" s="39" t="str">
        <f t="shared" si="1"/>
        <v>SPJandira43965</v>
      </c>
      <c r="G4733" s="114">
        <v>0.434</v>
      </c>
    </row>
    <row r="4734">
      <c r="A4734" s="118" t="s">
        <v>4897</v>
      </c>
      <c r="B4734" s="119">
        <v>43965.0</v>
      </c>
      <c r="C4734" s="120">
        <v>0.353</v>
      </c>
      <c r="D4734" s="118" t="s">
        <v>149</v>
      </c>
      <c r="E4734" s="121" t="s">
        <v>710</v>
      </c>
      <c r="F4734" s="39" t="str">
        <f t="shared" si="1"/>
        <v>SPJardinópolis43965</v>
      </c>
      <c r="G4734" s="120">
        <v>0.353</v>
      </c>
    </row>
    <row r="4735">
      <c r="A4735" s="122" t="s">
        <v>4898</v>
      </c>
      <c r="B4735" s="123">
        <v>43965.0</v>
      </c>
      <c r="C4735" s="114">
        <v>0.412</v>
      </c>
      <c r="D4735" s="122" t="s">
        <v>149</v>
      </c>
      <c r="E4735" s="124" t="s">
        <v>710</v>
      </c>
      <c r="F4735" s="39" t="str">
        <f t="shared" si="1"/>
        <v>SPJarinu43965</v>
      </c>
      <c r="G4735" s="114">
        <v>0.412</v>
      </c>
    </row>
    <row r="4736">
      <c r="A4736" s="118" t="s">
        <v>4899</v>
      </c>
      <c r="B4736" s="119">
        <v>43965.0</v>
      </c>
      <c r="C4736" s="120">
        <v>0.404</v>
      </c>
      <c r="D4736" s="118" t="s">
        <v>149</v>
      </c>
      <c r="E4736" s="121" t="s">
        <v>710</v>
      </c>
      <c r="F4736" s="39" t="str">
        <f t="shared" si="1"/>
        <v>SPJaú43965</v>
      </c>
      <c r="G4736" s="120">
        <v>0.404</v>
      </c>
    </row>
    <row r="4737">
      <c r="A4737" s="122" t="s">
        <v>4900</v>
      </c>
      <c r="B4737" s="123">
        <v>43965.0</v>
      </c>
      <c r="C4737" s="114">
        <v>0.306</v>
      </c>
      <c r="D4737" s="122" t="s">
        <v>149</v>
      </c>
      <c r="E4737" s="124" t="s">
        <v>710</v>
      </c>
      <c r="F4737" s="39" t="str">
        <f t="shared" si="1"/>
        <v>SPJeriquara43965</v>
      </c>
      <c r="G4737" s="114">
        <v>0.306</v>
      </c>
    </row>
    <row r="4738">
      <c r="A4738" s="118" t="s">
        <v>4901</v>
      </c>
      <c r="B4738" s="119">
        <v>43965.0</v>
      </c>
      <c r="C4738" s="120">
        <v>0.467</v>
      </c>
      <c r="D4738" s="118" t="s">
        <v>149</v>
      </c>
      <c r="E4738" s="121" t="s">
        <v>710</v>
      </c>
      <c r="F4738" s="39" t="str">
        <f t="shared" si="1"/>
        <v>SPJoanópolis43965</v>
      </c>
      <c r="G4738" s="120">
        <v>0.467</v>
      </c>
    </row>
    <row r="4739">
      <c r="A4739" s="122" t="s">
        <v>4902</v>
      </c>
      <c r="B4739" s="123">
        <v>43965.0</v>
      </c>
      <c r="C4739" s="114">
        <v>0.422</v>
      </c>
      <c r="D4739" s="122" t="s">
        <v>149</v>
      </c>
      <c r="E4739" s="124" t="s">
        <v>710</v>
      </c>
      <c r="F4739" s="39" t="str">
        <f t="shared" si="1"/>
        <v>SPJoão Ramalho43965</v>
      </c>
      <c r="G4739" s="114">
        <v>0.422</v>
      </c>
    </row>
    <row r="4740">
      <c r="A4740" s="118" t="s">
        <v>4903</v>
      </c>
      <c r="B4740" s="119">
        <v>43965.0</v>
      </c>
      <c r="C4740" s="120">
        <v>0.375</v>
      </c>
      <c r="D4740" s="118" t="s">
        <v>149</v>
      </c>
      <c r="E4740" s="121" t="s">
        <v>710</v>
      </c>
      <c r="F4740" s="39" t="str">
        <f t="shared" si="1"/>
        <v>SPJosé Bonifácio43965</v>
      </c>
      <c r="G4740" s="120">
        <v>0.375</v>
      </c>
    </row>
    <row r="4741">
      <c r="A4741" s="122" t="s">
        <v>4904</v>
      </c>
      <c r="B4741" s="123">
        <v>43965.0</v>
      </c>
      <c r="C4741" s="114">
        <v>0.344</v>
      </c>
      <c r="D4741" s="122" t="s">
        <v>149</v>
      </c>
      <c r="E4741" s="124" t="s">
        <v>710</v>
      </c>
      <c r="F4741" s="39" t="str">
        <f t="shared" si="1"/>
        <v>SPJúlio Mesquita43965</v>
      </c>
      <c r="G4741" s="114">
        <v>0.344</v>
      </c>
    </row>
    <row r="4742">
      <c r="A4742" s="118" t="s">
        <v>4905</v>
      </c>
      <c r="B4742" s="119">
        <v>43965.0</v>
      </c>
      <c r="C4742" s="120">
        <v>0.371</v>
      </c>
      <c r="D4742" s="118" t="s">
        <v>149</v>
      </c>
      <c r="E4742" s="121" t="s">
        <v>710</v>
      </c>
      <c r="F4742" s="39" t="str">
        <f t="shared" si="1"/>
        <v>SPJumirim43965</v>
      </c>
      <c r="G4742" s="120">
        <v>0.371</v>
      </c>
    </row>
    <row r="4743">
      <c r="A4743" s="122" t="s">
        <v>4906</v>
      </c>
      <c r="B4743" s="123">
        <v>43965.0</v>
      </c>
      <c r="C4743" s="114">
        <v>0.428</v>
      </c>
      <c r="D4743" s="122" t="s">
        <v>149</v>
      </c>
      <c r="E4743" s="124" t="s">
        <v>710</v>
      </c>
      <c r="F4743" s="39" t="str">
        <f t="shared" si="1"/>
        <v>SPJundiaí43965</v>
      </c>
      <c r="G4743" s="114">
        <v>0.428</v>
      </c>
    </row>
    <row r="4744">
      <c r="A4744" s="118" t="s">
        <v>4907</v>
      </c>
      <c r="B4744" s="119">
        <v>43965.0</v>
      </c>
      <c r="C4744" s="120">
        <v>0.356</v>
      </c>
      <c r="D4744" s="118" t="s">
        <v>149</v>
      </c>
      <c r="E4744" s="121" t="s">
        <v>710</v>
      </c>
      <c r="F4744" s="39" t="str">
        <f t="shared" si="1"/>
        <v>SPJunqueirópolis43965</v>
      </c>
      <c r="G4744" s="120">
        <v>0.356</v>
      </c>
    </row>
    <row r="4745">
      <c r="A4745" s="122" t="s">
        <v>4908</v>
      </c>
      <c r="B4745" s="123">
        <v>43965.0</v>
      </c>
      <c r="C4745" s="114">
        <v>0.416</v>
      </c>
      <c r="D4745" s="122" t="s">
        <v>149</v>
      </c>
      <c r="E4745" s="124" t="s">
        <v>710</v>
      </c>
      <c r="F4745" s="39" t="str">
        <f t="shared" si="1"/>
        <v>SPJuquiá43965</v>
      </c>
      <c r="G4745" s="114">
        <v>0.416</v>
      </c>
    </row>
    <row r="4746">
      <c r="A4746" s="118" t="s">
        <v>4909</v>
      </c>
      <c r="B4746" s="119">
        <v>43965.0</v>
      </c>
      <c r="C4746" s="120">
        <v>0.453</v>
      </c>
      <c r="D4746" s="118" t="s">
        <v>149</v>
      </c>
      <c r="E4746" s="121" t="s">
        <v>710</v>
      </c>
      <c r="F4746" s="39" t="str">
        <f t="shared" si="1"/>
        <v>SPJuquitiba43965</v>
      </c>
      <c r="G4746" s="120">
        <v>0.453</v>
      </c>
    </row>
    <row r="4747">
      <c r="A4747" s="122" t="s">
        <v>4910</v>
      </c>
      <c r="B4747" s="123">
        <v>43965.0</v>
      </c>
      <c r="C4747" s="114">
        <v>0.438</v>
      </c>
      <c r="D4747" s="122" t="s">
        <v>149</v>
      </c>
      <c r="E4747" s="124" t="s">
        <v>710</v>
      </c>
      <c r="F4747" s="39" t="str">
        <f t="shared" si="1"/>
        <v>SPLagoinha43965</v>
      </c>
      <c r="G4747" s="114">
        <v>0.438</v>
      </c>
    </row>
    <row r="4748">
      <c r="A4748" s="118" t="s">
        <v>4911</v>
      </c>
      <c r="B4748" s="119">
        <v>43965.0</v>
      </c>
      <c r="C4748" s="120">
        <v>0.407</v>
      </c>
      <c r="D4748" s="118" t="s">
        <v>149</v>
      </c>
      <c r="E4748" s="121" t="s">
        <v>710</v>
      </c>
      <c r="F4748" s="39" t="str">
        <f t="shared" si="1"/>
        <v>SPLaranjal Paulista43965</v>
      </c>
      <c r="G4748" s="120">
        <v>0.407</v>
      </c>
    </row>
    <row r="4749">
      <c r="A4749" s="122" t="s">
        <v>4912</v>
      </c>
      <c r="B4749" s="123">
        <v>43965.0</v>
      </c>
      <c r="C4749" s="114">
        <v>0.32</v>
      </c>
      <c r="D4749" s="122" t="s">
        <v>149</v>
      </c>
      <c r="E4749" s="124" t="s">
        <v>710</v>
      </c>
      <c r="F4749" s="39" t="str">
        <f t="shared" si="1"/>
        <v>SPLavínia43965</v>
      </c>
      <c r="G4749" s="114">
        <v>0.32</v>
      </c>
    </row>
    <row r="4750">
      <c r="A4750" s="118" t="s">
        <v>4913</v>
      </c>
      <c r="B4750" s="119">
        <v>43965.0</v>
      </c>
      <c r="C4750" s="120">
        <v>0.409</v>
      </c>
      <c r="D4750" s="118" t="s">
        <v>149</v>
      </c>
      <c r="E4750" s="121" t="s">
        <v>710</v>
      </c>
      <c r="F4750" s="39" t="str">
        <f t="shared" si="1"/>
        <v>SPLavrinhas43965</v>
      </c>
      <c r="G4750" s="120">
        <v>0.409</v>
      </c>
    </row>
    <row r="4751">
      <c r="A4751" s="122" t="s">
        <v>4914</v>
      </c>
      <c r="B4751" s="123">
        <v>43965.0</v>
      </c>
      <c r="C4751" s="114">
        <v>0.397</v>
      </c>
      <c r="D4751" s="122" t="s">
        <v>149</v>
      </c>
      <c r="E4751" s="124" t="s">
        <v>710</v>
      </c>
      <c r="F4751" s="39" t="str">
        <f t="shared" si="1"/>
        <v>SPLeme43965</v>
      </c>
      <c r="G4751" s="114">
        <v>0.397</v>
      </c>
    </row>
    <row r="4752">
      <c r="A4752" s="118" t="s">
        <v>4915</v>
      </c>
      <c r="B4752" s="119">
        <v>43965.0</v>
      </c>
      <c r="C4752" s="120">
        <v>0.381</v>
      </c>
      <c r="D4752" s="118" t="s">
        <v>149</v>
      </c>
      <c r="E4752" s="121" t="s">
        <v>710</v>
      </c>
      <c r="F4752" s="39" t="str">
        <f t="shared" si="1"/>
        <v>SPLençóis Paulista43965</v>
      </c>
      <c r="G4752" s="120">
        <v>0.381</v>
      </c>
    </row>
    <row r="4753">
      <c r="A4753" s="122" t="s">
        <v>4916</v>
      </c>
      <c r="B4753" s="123">
        <v>43965.0</v>
      </c>
      <c r="C4753" s="114">
        <v>0.394</v>
      </c>
      <c r="D4753" s="122" t="s">
        <v>149</v>
      </c>
      <c r="E4753" s="124" t="s">
        <v>710</v>
      </c>
      <c r="F4753" s="39" t="str">
        <f t="shared" si="1"/>
        <v>SPLimeira43965</v>
      </c>
      <c r="G4753" s="114">
        <v>0.394</v>
      </c>
    </row>
    <row r="4754">
      <c r="A4754" s="118" t="s">
        <v>4917</v>
      </c>
      <c r="B4754" s="119">
        <v>43965.0</v>
      </c>
      <c r="C4754" s="120">
        <v>0.495</v>
      </c>
      <c r="D4754" s="118" t="s">
        <v>149</v>
      </c>
      <c r="E4754" s="121" t="s">
        <v>710</v>
      </c>
      <c r="F4754" s="39" t="str">
        <f t="shared" si="1"/>
        <v>SPLindoia43965</v>
      </c>
      <c r="G4754" s="120">
        <v>0.495</v>
      </c>
    </row>
    <row r="4755">
      <c r="A4755" s="122" t="s">
        <v>4918</v>
      </c>
      <c r="B4755" s="123">
        <v>43965.0</v>
      </c>
      <c r="C4755" s="114">
        <v>0.369</v>
      </c>
      <c r="D4755" s="122" t="s">
        <v>149</v>
      </c>
      <c r="E4755" s="124" t="s">
        <v>710</v>
      </c>
      <c r="F4755" s="39" t="str">
        <f t="shared" si="1"/>
        <v>SPLins43965</v>
      </c>
      <c r="G4755" s="114">
        <v>0.369</v>
      </c>
    </row>
    <row r="4756">
      <c r="A4756" s="118" t="s">
        <v>4919</v>
      </c>
      <c r="B4756" s="119">
        <v>43965.0</v>
      </c>
      <c r="C4756" s="120">
        <v>0.446</v>
      </c>
      <c r="D4756" s="118" t="s">
        <v>149</v>
      </c>
      <c r="E4756" s="121" t="s">
        <v>710</v>
      </c>
      <c r="F4756" s="39" t="str">
        <f t="shared" si="1"/>
        <v>SPLorena43965</v>
      </c>
      <c r="G4756" s="120">
        <v>0.446</v>
      </c>
    </row>
    <row r="4757">
      <c r="A4757" s="122" t="s">
        <v>4920</v>
      </c>
      <c r="B4757" s="123">
        <v>43965.0</v>
      </c>
      <c r="C4757" s="114">
        <v>0.396</v>
      </c>
      <c r="D4757" s="122" t="s">
        <v>149</v>
      </c>
      <c r="E4757" s="124" t="s">
        <v>710</v>
      </c>
      <c r="F4757" s="39" t="str">
        <f t="shared" si="1"/>
        <v>SPLouveira43965</v>
      </c>
      <c r="G4757" s="114">
        <v>0.396</v>
      </c>
    </row>
    <row r="4758">
      <c r="A4758" s="118" t="s">
        <v>4921</v>
      </c>
      <c r="B4758" s="119">
        <v>43965.0</v>
      </c>
      <c r="C4758" s="120">
        <v>0.387</v>
      </c>
      <c r="D4758" s="118" t="s">
        <v>149</v>
      </c>
      <c r="E4758" s="121" t="s">
        <v>710</v>
      </c>
      <c r="F4758" s="39" t="str">
        <f t="shared" si="1"/>
        <v>SPLucélia43965</v>
      </c>
      <c r="G4758" s="120">
        <v>0.387</v>
      </c>
    </row>
    <row r="4759">
      <c r="A4759" s="122" t="s">
        <v>4922</v>
      </c>
      <c r="B4759" s="123">
        <v>43965.0</v>
      </c>
      <c r="C4759" s="114">
        <v>0.321</v>
      </c>
      <c r="D4759" s="122" t="s">
        <v>149</v>
      </c>
      <c r="E4759" s="124" t="s">
        <v>710</v>
      </c>
      <c r="F4759" s="39" t="str">
        <f t="shared" si="1"/>
        <v>SPLucianópolis43965</v>
      </c>
      <c r="G4759" s="114">
        <v>0.321</v>
      </c>
    </row>
    <row r="4760">
      <c r="A4760" s="118" t="s">
        <v>4923</v>
      </c>
      <c r="B4760" s="119">
        <v>43965.0</v>
      </c>
      <c r="C4760" s="120">
        <v>0.388</v>
      </c>
      <c r="D4760" s="118" t="s">
        <v>149</v>
      </c>
      <c r="E4760" s="121" t="s">
        <v>710</v>
      </c>
      <c r="F4760" s="39" t="str">
        <f t="shared" si="1"/>
        <v>SPLuiz Antônio43965</v>
      </c>
      <c r="G4760" s="120">
        <v>0.388</v>
      </c>
    </row>
    <row r="4761">
      <c r="A4761" s="122" t="s">
        <v>4924</v>
      </c>
      <c r="B4761" s="123">
        <v>43965.0</v>
      </c>
      <c r="C4761" s="114">
        <v>0.357</v>
      </c>
      <c r="D4761" s="122" t="s">
        <v>149</v>
      </c>
      <c r="E4761" s="124" t="s">
        <v>710</v>
      </c>
      <c r="F4761" s="39" t="str">
        <f t="shared" si="1"/>
        <v>SPLuiziânia43965</v>
      </c>
      <c r="G4761" s="114">
        <v>0.357</v>
      </c>
    </row>
    <row r="4762">
      <c r="A4762" s="118" t="s">
        <v>4925</v>
      </c>
      <c r="B4762" s="119">
        <v>43965.0</v>
      </c>
      <c r="C4762" s="120">
        <v>0.433</v>
      </c>
      <c r="D4762" s="118" t="s">
        <v>149</v>
      </c>
      <c r="E4762" s="121" t="s">
        <v>710</v>
      </c>
      <c r="F4762" s="39" t="str">
        <f t="shared" si="1"/>
        <v>SPLupércio43965</v>
      </c>
      <c r="G4762" s="120">
        <v>0.433</v>
      </c>
    </row>
    <row r="4763">
      <c r="A4763" s="122" t="s">
        <v>4926</v>
      </c>
      <c r="B4763" s="123">
        <v>43965.0</v>
      </c>
      <c r="C4763" s="114">
        <v>0.389</v>
      </c>
      <c r="D4763" s="122" t="s">
        <v>149</v>
      </c>
      <c r="E4763" s="124" t="s">
        <v>710</v>
      </c>
      <c r="F4763" s="39" t="str">
        <f t="shared" si="1"/>
        <v>SPLutécia43965</v>
      </c>
      <c r="G4763" s="114">
        <v>0.389</v>
      </c>
    </row>
    <row r="4764">
      <c r="A4764" s="118" t="s">
        <v>4927</v>
      </c>
      <c r="B4764" s="119">
        <v>43965.0</v>
      </c>
      <c r="C4764" s="120">
        <v>0.363</v>
      </c>
      <c r="D4764" s="118" t="s">
        <v>149</v>
      </c>
      <c r="E4764" s="121" t="s">
        <v>710</v>
      </c>
      <c r="F4764" s="39" t="str">
        <f t="shared" si="1"/>
        <v>SPMacatuba43965</v>
      </c>
      <c r="G4764" s="120">
        <v>0.363</v>
      </c>
    </row>
    <row r="4765">
      <c r="A4765" s="122" t="s">
        <v>4928</v>
      </c>
      <c r="B4765" s="123">
        <v>43965.0</v>
      </c>
      <c r="C4765" s="114">
        <v>0.268</v>
      </c>
      <c r="D4765" s="122" t="s">
        <v>149</v>
      </c>
      <c r="E4765" s="124" t="s">
        <v>710</v>
      </c>
      <c r="F4765" s="39" t="str">
        <f t="shared" si="1"/>
        <v>SPMacaubal43965</v>
      </c>
      <c r="G4765" s="114">
        <v>0.268</v>
      </c>
    </row>
    <row r="4766">
      <c r="A4766" s="118" t="s">
        <v>4929</v>
      </c>
      <c r="B4766" s="119">
        <v>43965.0</v>
      </c>
      <c r="C4766" s="120">
        <v>0.381</v>
      </c>
      <c r="D4766" s="118" t="s">
        <v>149</v>
      </c>
      <c r="E4766" s="121" t="s">
        <v>710</v>
      </c>
      <c r="F4766" s="39" t="str">
        <f t="shared" si="1"/>
        <v>SPMacedônia43965</v>
      </c>
      <c r="G4766" s="120">
        <v>0.381</v>
      </c>
    </row>
    <row r="4767">
      <c r="A4767" s="122" t="s">
        <v>4930</v>
      </c>
      <c r="B4767" s="123">
        <v>43965.0</v>
      </c>
      <c r="C4767" s="114">
        <v>0.338</v>
      </c>
      <c r="D4767" s="122" t="s">
        <v>149</v>
      </c>
      <c r="E4767" s="124" t="s">
        <v>710</v>
      </c>
      <c r="F4767" s="39" t="str">
        <f t="shared" si="1"/>
        <v>SPMagda43965</v>
      </c>
      <c r="G4767" s="114">
        <v>0.338</v>
      </c>
    </row>
    <row r="4768">
      <c r="A4768" s="118" t="s">
        <v>4931</v>
      </c>
      <c r="B4768" s="119">
        <v>43965.0</v>
      </c>
      <c r="C4768" s="120">
        <v>0.436</v>
      </c>
      <c r="D4768" s="118" t="s">
        <v>149</v>
      </c>
      <c r="E4768" s="121" t="s">
        <v>710</v>
      </c>
      <c r="F4768" s="39" t="str">
        <f t="shared" si="1"/>
        <v>SPMairinque43965</v>
      </c>
      <c r="G4768" s="120">
        <v>0.436</v>
      </c>
    </row>
    <row r="4769">
      <c r="A4769" s="122" t="s">
        <v>4932</v>
      </c>
      <c r="B4769" s="123">
        <v>43965.0</v>
      </c>
      <c r="C4769" s="114">
        <v>0.425</v>
      </c>
      <c r="D4769" s="122" t="s">
        <v>149</v>
      </c>
      <c r="E4769" s="124" t="s">
        <v>710</v>
      </c>
      <c r="F4769" s="39" t="str">
        <f t="shared" si="1"/>
        <v>SPMairiporã43965</v>
      </c>
      <c r="G4769" s="114">
        <v>0.425</v>
      </c>
    </row>
    <row r="4770">
      <c r="A4770" s="118" t="s">
        <v>4933</v>
      </c>
      <c r="B4770" s="119">
        <v>43965.0</v>
      </c>
      <c r="C4770" s="120">
        <v>0.406</v>
      </c>
      <c r="D4770" s="118" t="s">
        <v>149</v>
      </c>
      <c r="E4770" s="121" t="s">
        <v>710</v>
      </c>
      <c r="F4770" s="39" t="str">
        <f t="shared" si="1"/>
        <v>SPManduri43965</v>
      </c>
      <c r="G4770" s="120">
        <v>0.406</v>
      </c>
    </row>
    <row r="4771">
      <c r="A4771" s="122" t="s">
        <v>4934</v>
      </c>
      <c r="B4771" s="123">
        <v>43965.0</v>
      </c>
      <c r="C4771" s="114">
        <v>0.424</v>
      </c>
      <c r="D4771" s="122" t="s">
        <v>149</v>
      </c>
      <c r="E4771" s="124" t="s">
        <v>710</v>
      </c>
      <c r="F4771" s="39" t="str">
        <f t="shared" si="1"/>
        <v>SPMarabá Paulista43965</v>
      </c>
      <c r="G4771" s="114">
        <v>0.424</v>
      </c>
    </row>
    <row r="4772">
      <c r="A4772" s="118" t="s">
        <v>4935</v>
      </c>
      <c r="B4772" s="119">
        <v>43965.0</v>
      </c>
      <c r="C4772" s="120">
        <v>0.366</v>
      </c>
      <c r="D4772" s="118" t="s">
        <v>149</v>
      </c>
      <c r="E4772" s="121" t="s">
        <v>710</v>
      </c>
      <c r="F4772" s="39" t="str">
        <f t="shared" si="1"/>
        <v>SPMaracaí43965</v>
      </c>
      <c r="G4772" s="120">
        <v>0.366</v>
      </c>
    </row>
    <row r="4773">
      <c r="A4773" s="122" t="s">
        <v>4936</v>
      </c>
      <c r="B4773" s="123">
        <v>43965.0</v>
      </c>
      <c r="C4773" s="114">
        <v>0.409</v>
      </c>
      <c r="D4773" s="122" t="s">
        <v>149</v>
      </c>
      <c r="E4773" s="124" t="s">
        <v>710</v>
      </c>
      <c r="F4773" s="39" t="str">
        <f t="shared" si="1"/>
        <v>SPMarapoama43965</v>
      </c>
      <c r="G4773" s="114">
        <v>0.409</v>
      </c>
    </row>
    <row r="4774">
      <c r="A4774" s="118" t="s">
        <v>4938</v>
      </c>
      <c r="B4774" s="119">
        <v>43965.0</v>
      </c>
      <c r="C4774" s="120">
        <v>0.438</v>
      </c>
      <c r="D4774" s="118" t="s">
        <v>149</v>
      </c>
      <c r="E4774" s="121" t="s">
        <v>710</v>
      </c>
      <c r="F4774" s="39" t="str">
        <f t="shared" si="1"/>
        <v>SPMariápolis43965</v>
      </c>
      <c r="G4774" s="120">
        <v>0.438</v>
      </c>
    </row>
    <row r="4775">
      <c r="A4775" s="122" t="s">
        <v>4939</v>
      </c>
      <c r="B4775" s="123">
        <v>43965.0</v>
      </c>
      <c r="C4775" s="114">
        <v>0.389</v>
      </c>
      <c r="D4775" s="122" t="s">
        <v>149</v>
      </c>
      <c r="E4775" s="124" t="s">
        <v>710</v>
      </c>
      <c r="F4775" s="39" t="str">
        <f t="shared" si="1"/>
        <v>SPMarília43965</v>
      </c>
      <c r="G4775" s="114">
        <v>0.389</v>
      </c>
    </row>
    <row r="4776">
      <c r="A4776" s="118" t="s">
        <v>4940</v>
      </c>
      <c r="B4776" s="119">
        <v>43965.0</v>
      </c>
      <c r="C4776" s="120">
        <v>0.35</v>
      </c>
      <c r="D4776" s="118" t="s">
        <v>149</v>
      </c>
      <c r="E4776" s="121" t="s">
        <v>710</v>
      </c>
      <c r="F4776" s="39" t="str">
        <f t="shared" si="1"/>
        <v>SPMarinópolis43965</v>
      </c>
      <c r="G4776" s="120">
        <v>0.35</v>
      </c>
    </row>
    <row r="4777">
      <c r="A4777" s="122" t="s">
        <v>4941</v>
      </c>
      <c r="B4777" s="123">
        <v>43965.0</v>
      </c>
      <c r="C4777" s="114">
        <v>0.38</v>
      </c>
      <c r="D4777" s="122" t="s">
        <v>149</v>
      </c>
      <c r="E4777" s="124" t="s">
        <v>710</v>
      </c>
      <c r="F4777" s="39" t="str">
        <f t="shared" si="1"/>
        <v>SPMartinópolis43965</v>
      </c>
      <c r="G4777" s="114">
        <v>0.38</v>
      </c>
    </row>
    <row r="4778">
      <c r="A4778" s="118" t="s">
        <v>4942</v>
      </c>
      <c r="B4778" s="119">
        <v>43965.0</v>
      </c>
      <c r="C4778" s="120">
        <v>0.375</v>
      </c>
      <c r="D4778" s="118" t="s">
        <v>149</v>
      </c>
      <c r="E4778" s="121" t="s">
        <v>710</v>
      </c>
      <c r="F4778" s="39" t="str">
        <f t="shared" si="1"/>
        <v>SPMatão43965</v>
      </c>
      <c r="G4778" s="120">
        <v>0.375</v>
      </c>
    </row>
    <row r="4779">
      <c r="A4779" s="122" t="s">
        <v>4943</v>
      </c>
      <c r="B4779" s="123">
        <v>43965.0</v>
      </c>
      <c r="C4779" s="114">
        <v>0.439</v>
      </c>
      <c r="D4779" s="122" t="s">
        <v>149</v>
      </c>
      <c r="E4779" s="124" t="s">
        <v>710</v>
      </c>
      <c r="F4779" s="39" t="str">
        <f t="shared" si="1"/>
        <v>SPMauá43965</v>
      </c>
      <c r="G4779" s="114">
        <v>0.439</v>
      </c>
    </row>
    <row r="4780">
      <c r="A4780" s="118" t="s">
        <v>4944</v>
      </c>
      <c r="B4780" s="119">
        <v>43965.0</v>
      </c>
      <c r="C4780" s="120">
        <v>0.307</v>
      </c>
      <c r="D4780" s="118" t="s">
        <v>149</v>
      </c>
      <c r="E4780" s="121" t="s">
        <v>710</v>
      </c>
      <c r="F4780" s="39" t="str">
        <f t="shared" si="1"/>
        <v>SPMendonça43965</v>
      </c>
      <c r="G4780" s="120">
        <v>0.307</v>
      </c>
    </row>
    <row r="4781">
      <c r="A4781" s="122" t="s">
        <v>4945</v>
      </c>
      <c r="B4781" s="123">
        <v>43965.0</v>
      </c>
      <c r="C4781" s="114">
        <v>0.264</v>
      </c>
      <c r="D4781" s="122" t="s">
        <v>149</v>
      </c>
      <c r="E4781" s="124" t="s">
        <v>710</v>
      </c>
      <c r="F4781" s="39" t="str">
        <f t="shared" si="1"/>
        <v>SPMeridiano43965</v>
      </c>
      <c r="G4781" s="114">
        <v>0.264</v>
      </c>
    </row>
    <row r="4782">
      <c r="A4782" s="118" t="s">
        <v>4946</v>
      </c>
      <c r="B4782" s="119">
        <v>43965.0</v>
      </c>
      <c r="C4782" s="120">
        <v>0.369</v>
      </c>
      <c r="D4782" s="118" t="s">
        <v>149</v>
      </c>
      <c r="E4782" s="121" t="s">
        <v>710</v>
      </c>
      <c r="F4782" s="39" t="str">
        <f t="shared" si="1"/>
        <v>SPMiguelópolis43965</v>
      </c>
      <c r="G4782" s="120">
        <v>0.369</v>
      </c>
    </row>
    <row r="4783">
      <c r="A4783" s="122" t="s">
        <v>4947</v>
      </c>
      <c r="B4783" s="123">
        <v>43965.0</v>
      </c>
      <c r="C4783" s="114">
        <v>0.407</v>
      </c>
      <c r="D4783" s="122" t="s">
        <v>149</v>
      </c>
      <c r="E4783" s="124" t="s">
        <v>710</v>
      </c>
      <c r="F4783" s="39" t="str">
        <f t="shared" si="1"/>
        <v>SPMineiros do Tietê43965</v>
      </c>
      <c r="G4783" s="114">
        <v>0.407</v>
      </c>
    </row>
    <row r="4784">
      <c r="A4784" s="118" t="s">
        <v>4948</v>
      </c>
      <c r="B4784" s="119">
        <v>43965.0</v>
      </c>
      <c r="C4784" s="120">
        <v>0.381</v>
      </c>
      <c r="D4784" s="118" t="s">
        <v>149</v>
      </c>
      <c r="E4784" s="121" t="s">
        <v>710</v>
      </c>
      <c r="F4784" s="39" t="str">
        <f t="shared" si="1"/>
        <v>SPMira Estrela43965</v>
      </c>
      <c r="G4784" s="120">
        <v>0.381</v>
      </c>
    </row>
    <row r="4785">
      <c r="A4785" s="122" t="s">
        <v>4950</v>
      </c>
      <c r="B4785" s="123">
        <v>43965.0</v>
      </c>
      <c r="C4785" s="114">
        <v>0.415</v>
      </c>
      <c r="D4785" s="122" t="s">
        <v>149</v>
      </c>
      <c r="E4785" s="124" t="s">
        <v>710</v>
      </c>
      <c r="F4785" s="39" t="str">
        <f t="shared" si="1"/>
        <v>SPMiracatu43965</v>
      </c>
      <c r="G4785" s="114">
        <v>0.415</v>
      </c>
    </row>
    <row r="4786">
      <c r="A4786" s="118" t="s">
        <v>4951</v>
      </c>
      <c r="B4786" s="119">
        <v>43965.0</v>
      </c>
      <c r="C4786" s="120">
        <v>0.382</v>
      </c>
      <c r="D4786" s="118" t="s">
        <v>149</v>
      </c>
      <c r="E4786" s="121" t="s">
        <v>710</v>
      </c>
      <c r="F4786" s="39" t="str">
        <f t="shared" si="1"/>
        <v>SPMirandópolis43965</v>
      </c>
      <c r="G4786" s="120">
        <v>0.382</v>
      </c>
    </row>
    <row r="4787">
      <c r="A4787" s="122" t="s">
        <v>4952</v>
      </c>
      <c r="B4787" s="123">
        <v>43965.0</v>
      </c>
      <c r="C4787" s="114">
        <v>0.433</v>
      </c>
      <c r="D4787" s="122" t="s">
        <v>149</v>
      </c>
      <c r="E4787" s="124" t="s">
        <v>710</v>
      </c>
      <c r="F4787" s="39" t="str">
        <f t="shared" si="1"/>
        <v>SPMirante do Paranapanema43965</v>
      </c>
      <c r="G4787" s="114">
        <v>0.433</v>
      </c>
    </row>
    <row r="4788">
      <c r="A4788" s="118" t="s">
        <v>4953</v>
      </c>
      <c r="B4788" s="119">
        <v>43965.0</v>
      </c>
      <c r="C4788" s="120">
        <v>0.365</v>
      </c>
      <c r="D4788" s="118" t="s">
        <v>149</v>
      </c>
      <c r="E4788" s="121" t="s">
        <v>710</v>
      </c>
      <c r="F4788" s="39" t="str">
        <f t="shared" si="1"/>
        <v>SPMirassol43965</v>
      </c>
      <c r="G4788" s="120">
        <v>0.365</v>
      </c>
    </row>
    <row r="4789">
      <c r="A4789" s="122" t="s">
        <v>4954</v>
      </c>
      <c r="B4789" s="123">
        <v>43965.0</v>
      </c>
      <c r="C4789" s="114">
        <v>0.359</v>
      </c>
      <c r="D4789" s="122" t="s">
        <v>149</v>
      </c>
      <c r="E4789" s="124" t="s">
        <v>710</v>
      </c>
      <c r="F4789" s="39" t="str">
        <f t="shared" si="1"/>
        <v>SPMirassolândia43965</v>
      </c>
      <c r="G4789" s="114">
        <v>0.359</v>
      </c>
    </row>
    <row r="4790">
      <c r="A4790" s="118" t="s">
        <v>4955</v>
      </c>
      <c r="B4790" s="119">
        <v>43965.0</v>
      </c>
      <c r="C4790" s="120">
        <v>0.424</v>
      </c>
      <c r="D4790" s="118" t="s">
        <v>149</v>
      </c>
      <c r="E4790" s="121" t="s">
        <v>710</v>
      </c>
      <c r="F4790" s="39" t="str">
        <f t="shared" si="1"/>
        <v>SPMococa43965</v>
      </c>
      <c r="G4790" s="120">
        <v>0.424</v>
      </c>
    </row>
    <row r="4791">
      <c r="A4791" s="122" t="s">
        <v>4956</v>
      </c>
      <c r="B4791" s="123">
        <v>43965.0</v>
      </c>
      <c r="C4791" s="114">
        <v>0.445</v>
      </c>
      <c r="D4791" s="122" t="s">
        <v>149</v>
      </c>
      <c r="E4791" s="124" t="s">
        <v>710</v>
      </c>
      <c r="F4791" s="39" t="str">
        <f t="shared" si="1"/>
        <v>SPMogi das Cruzes43965</v>
      </c>
      <c r="G4791" s="114">
        <v>0.445</v>
      </c>
    </row>
    <row r="4792">
      <c r="A4792" s="118" t="s">
        <v>4957</v>
      </c>
      <c r="B4792" s="119">
        <v>43965.0</v>
      </c>
      <c r="C4792" s="120">
        <v>0.413</v>
      </c>
      <c r="D4792" s="118" t="s">
        <v>149</v>
      </c>
      <c r="E4792" s="121" t="s">
        <v>710</v>
      </c>
      <c r="F4792" s="39" t="str">
        <f t="shared" si="1"/>
        <v>SPMogi Guaçu43965</v>
      </c>
      <c r="G4792" s="120">
        <v>0.413</v>
      </c>
    </row>
    <row r="4793">
      <c r="A4793" s="122" t="s">
        <v>4958</v>
      </c>
      <c r="B4793" s="123">
        <v>43965.0</v>
      </c>
      <c r="C4793" s="114">
        <v>0.402</v>
      </c>
      <c r="D4793" s="122" t="s">
        <v>149</v>
      </c>
      <c r="E4793" s="124" t="s">
        <v>710</v>
      </c>
      <c r="F4793" s="39" t="str">
        <f t="shared" si="1"/>
        <v>SPMogi Mirim43965</v>
      </c>
      <c r="G4793" s="114">
        <v>0.402</v>
      </c>
    </row>
    <row r="4794">
      <c r="A4794" s="118" t="s">
        <v>4959</v>
      </c>
      <c r="B4794" s="119">
        <v>43965.0</v>
      </c>
      <c r="C4794" s="120">
        <v>0.354</v>
      </c>
      <c r="D4794" s="118" t="s">
        <v>149</v>
      </c>
      <c r="E4794" s="121" t="s">
        <v>710</v>
      </c>
      <c r="F4794" s="39" t="str">
        <f t="shared" si="1"/>
        <v>SPMombuca43965</v>
      </c>
      <c r="G4794" s="120">
        <v>0.354</v>
      </c>
    </row>
    <row r="4795">
      <c r="A4795" s="122" t="s">
        <v>4960</v>
      </c>
      <c r="B4795" s="123">
        <v>43965.0</v>
      </c>
      <c r="C4795" s="114">
        <v>0.44</v>
      </c>
      <c r="D4795" s="122" t="s">
        <v>149</v>
      </c>
      <c r="E4795" s="124" t="s">
        <v>710</v>
      </c>
      <c r="F4795" s="39" t="str">
        <f t="shared" si="1"/>
        <v>SPMonções43965</v>
      </c>
      <c r="G4795" s="114">
        <v>0.44</v>
      </c>
    </row>
    <row r="4796">
      <c r="A4796" s="118" t="s">
        <v>4961</v>
      </c>
      <c r="B4796" s="119">
        <v>43965.0</v>
      </c>
      <c r="C4796" s="120">
        <v>0.484</v>
      </c>
      <c r="D4796" s="118" t="s">
        <v>149</v>
      </c>
      <c r="E4796" s="121" t="s">
        <v>710</v>
      </c>
      <c r="F4796" s="39" t="str">
        <f t="shared" si="1"/>
        <v>SPMongaguá43965</v>
      </c>
      <c r="G4796" s="120">
        <v>0.484</v>
      </c>
    </row>
    <row r="4797">
      <c r="A4797" s="122" t="s">
        <v>4962</v>
      </c>
      <c r="B4797" s="123">
        <v>43965.0</v>
      </c>
      <c r="C4797" s="114">
        <v>0.436</v>
      </c>
      <c r="D4797" s="122" t="s">
        <v>149</v>
      </c>
      <c r="E4797" s="124" t="s">
        <v>710</v>
      </c>
      <c r="F4797" s="39" t="str">
        <f t="shared" si="1"/>
        <v>SPMonte Alegre do Sul43965</v>
      </c>
      <c r="G4797" s="114">
        <v>0.436</v>
      </c>
    </row>
    <row r="4798">
      <c r="A4798" s="118" t="s">
        <v>4963</v>
      </c>
      <c r="B4798" s="119">
        <v>43965.0</v>
      </c>
      <c r="C4798" s="120">
        <v>0.397</v>
      </c>
      <c r="D4798" s="118" t="s">
        <v>149</v>
      </c>
      <c r="E4798" s="121" t="s">
        <v>710</v>
      </c>
      <c r="F4798" s="39" t="str">
        <f t="shared" si="1"/>
        <v>SPMonte Alto43965</v>
      </c>
      <c r="G4798" s="120">
        <v>0.397</v>
      </c>
    </row>
    <row r="4799">
      <c r="A4799" s="122" t="s">
        <v>4964</v>
      </c>
      <c r="B4799" s="123">
        <v>43965.0</v>
      </c>
      <c r="C4799" s="114">
        <v>0.349</v>
      </c>
      <c r="D4799" s="122" t="s">
        <v>149</v>
      </c>
      <c r="E4799" s="124" t="s">
        <v>710</v>
      </c>
      <c r="F4799" s="39" t="str">
        <f t="shared" si="1"/>
        <v>SPMonte Aprazível43965</v>
      </c>
      <c r="G4799" s="114">
        <v>0.349</v>
      </c>
    </row>
    <row r="4800">
      <c r="A4800" s="118" t="s">
        <v>4965</v>
      </c>
      <c r="B4800" s="119">
        <v>43965.0</v>
      </c>
      <c r="C4800" s="120">
        <v>0.374</v>
      </c>
      <c r="D4800" s="118" t="s">
        <v>149</v>
      </c>
      <c r="E4800" s="121" t="s">
        <v>710</v>
      </c>
      <c r="F4800" s="39" t="str">
        <f t="shared" si="1"/>
        <v>SPMonte Azul Paulista43965</v>
      </c>
      <c r="G4800" s="120">
        <v>0.374</v>
      </c>
    </row>
    <row r="4801">
      <c r="A4801" s="122" t="s">
        <v>4519</v>
      </c>
      <c r="B4801" s="123">
        <v>43965.0</v>
      </c>
      <c r="C4801" s="114">
        <v>0.328</v>
      </c>
      <c r="D4801" s="122" t="s">
        <v>149</v>
      </c>
      <c r="E4801" s="124" t="s">
        <v>710</v>
      </c>
      <c r="F4801" s="39" t="str">
        <f t="shared" si="1"/>
        <v>SPMonte Castelo43965</v>
      </c>
      <c r="G4801" s="114">
        <v>0.328</v>
      </c>
    </row>
    <row r="4802">
      <c r="A4802" s="118" t="s">
        <v>4966</v>
      </c>
      <c r="B4802" s="119">
        <v>43965.0</v>
      </c>
      <c r="C4802" s="120">
        <v>0.394</v>
      </c>
      <c r="D4802" s="118" t="s">
        <v>149</v>
      </c>
      <c r="E4802" s="121" t="s">
        <v>710</v>
      </c>
      <c r="F4802" s="39" t="str">
        <f t="shared" si="1"/>
        <v>SPMonte Mor43965</v>
      </c>
      <c r="G4802" s="120">
        <v>0.394</v>
      </c>
    </row>
    <row r="4803">
      <c r="A4803" s="122" t="s">
        <v>4967</v>
      </c>
      <c r="B4803" s="123">
        <v>43965.0</v>
      </c>
      <c r="C4803" s="114">
        <v>0.355</v>
      </c>
      <c r="D4803" s="122" t="s">
        <v>149</v>
      </c>
      <c r="E4803" s="124" t="s">
        <v>710</v>
      </c>
      <c r="F4803" s="39" t="str">
        <f t="shared" si="1"/>
        <v>SPMonteiro Lobato43965</v>
      </c>
      <c r="G4803" s="114">
        <v>0.355</v>
      </c>
    </row>
    <row r="4804">
      <c r="A4804" s="118" t="s">
        <v>4968</v>
      </c>
      <c r="B4804" s="119">
        <v>43965.0</v>
      </c>
      <c r="C4804" s="120">
        <v>0.36</v>
      </c>
      <c r="D4804" s="118" t="s">
        <v>149</v>
      </c>
      <c r="E4804" s="121" t="s">
        <v>710</v>
      </c>
      <c r="F4804" s="39" t="str">
        <f t="shared" si="1"/>
        <v>SPMorro Agudo43965</v>
      </c>
      <c r="G4804" s="120">
        <v>0.36</v>
      </c>
    </row>
    <row r="4805">
      <c r="A4805" s="122" t="s">
        <v>4969</v>
      </c>
      <c r="B4805" s="123">
        <v>43965.0</v>
      </c>
      <c r="C4805" s="114">
        <v>0.313</v>
      </c>
      <c r="D4805" s="122" t="s">
        <v>149</v>
      </c>
      <c r="E4805" s="124" t="s">
        <v>710</v>
      </c>
      <c r="F4805" s="39" t="str">
        <f t="shared" si="1"/>
        <v>SPMorungaba43965</v>
      </c>
      <c r="G4805" s="114">
        <v>0.313</v>
      </c>
    </row>
    <row r="4806">
      <c r="A4806" s="118" t="s">
        <v>4970</v>
      </c>
      <c r="B4806" s="119">
        <v>43965.0</v>
      </c>
      <c r="C4806" s="120">
        <v>0.507</v>
      </c>
      <c r="D4806" s="118" t="s">
        <v>149</v>
      </c>
      <c r="E4806" s="121" t="s">
        <v>710</v>
      </c>
      <c r="F4806" s="39" t="str">
        <f t="shared" si="1"/>
        <v>SPMotuca43965</v>
      </c>
      <c r="G4806" s="120">
        <v>0.507</v>
      </c>
    </row>
    <row r="4807">
      <c r="A4807" s="122" t="s">
        <v>4971</v>
      </c>
      <c r="B4807" s="123">
        <v>43965.0</v>
      </c>
      <c r="C4807" s="114">
        <v>0.368</v>
      </c>
      <c r="D4807" s="122" t="s">
        <v>149</v>
      </c>
      <c r="E4807" s="124" t="s">
        <v>710</v>
      </c>
      <c r="F4807" s="39" t="str">
        <f t="shared" si="1"/>
        <v>SPMurutinga do Sul43965</v>
      </c>
      <c r="G4807" s="114">
        <v>0.368</v>
      </c>
    </row>
    <row r="4808">
      <c r="A4808" s="118" t="s">
        <v>4972</v>
      </c>
      <c r="B4808" s="119">
        <v>43965.0</v>
      </c>
      <c r="C4808" s="120">
        <v>0.409</v>
      </c>
      <c r="D4808" s="118" t="s">
        <v>149</v>
      </c>
      <c r="E4808" s="121" t="s">
        <v>710</v>
      </c>
      <c r="F4808" s="39" t="str">
        <f t="shared" si="1"/>
        <v>SPNantes43965</v>
      </c>
      <c r="G4808" s="120">
        <v>0.409</v>
      </c>
    </row>
    <row r="4809">
      <c r="A4809" s="122" t="s">
        <v>4973</v>
      </c>
      <c r="B4809" s="123">
        <v>43965.0</v>
      </c>
      <c r="C4809" s="114">
        <v>0.369</v>
      </c>
      <c r="D4809" s="122" t="s">
        <v>149</v>
      </c>
      <c r="E4809" s="124" t="s">
        <v>710</v>
      </c>
      <c r="F4809" s="39" t="str">
        <f t="shared" si="1"/>
        <v>SPNarandiba43965</v>
      </c>
      <c r="G4809" s="114">
        <v>0.369</v>
      </c>
    </row>
    <row r="4810">
      <c r="A4810" s="118" t="s">
        <v>4974</v>
      </c>
      <c r="B4810" s="119">
        <v>43965.0</v>
      </c>
      <c r="C4810" s="120">
        <v>0.435</v>
      </c>
      <c r="D4810" s="118" t="s">
        <v>149</v>
      </c>
      <c r="E4810" s="121" t="s">
        <v>710</v>
      </c>
      <c r="F4810" s="39" t="str">
        <f t="shared" si="1"/>
        <v>SPNatividade da Serra43965</v>
      </c>
      <c r="G4810" s="120">
        <v>0.435</v>
      </c>
    </row>
    <row r="4811">
      <c r="A4811" s="122" t="s">
        <v>4975</v>
      </c>
      <c r="B4811" s="123">
        <v>43965.0</v>
      </c>
      <c r="C4811" s="114">
        <v>0.413</v>
      </c>
      <c r="D4811" s="122" t="s">
        <v>149</v>
      </c>
      <c r="E4811" s="124" t="s">
        <v>710</v>
      </c>
      <c r="F4811" s="39" t="str">
        <f t="shared" si="1"/>
        <v>SPNazaré Paulista43965</v>
      </c>
      <c r="G4811" s="114">
        <v>0.413</v>
      </c>
    </row>
    <row r="4812">
      <c r="A4812" s="118" t="s">
        <v>4976</v>
      </c>
      <c r="B4812" s="119">
        <v>43965.0</v>
      </c>
      <c r="C4812" s="120">
        <v>0.352</v>
      </c>
      <c r="D4812" s="118" t="s">
        <v>149</v>
      </c>
      <c r="E4812" s="121" t="s">
        <v>710</v>
      </c>
      <c r="F4812" s="39" t="str">
        <f t="shared" si="1"/>
        <v>SPNeves Paulista43965</v>
      </c>
      <c r="G4812" s="120">
        <v>0.352</v>
      </c>
    </row>
    <row r="4813">
      <c r="A4813" s="122" t="s">
        <v>4977</v>
      </c>
      <c r="B4813" s="123">
        <v>43965.0</v>
      </c>
      <c r="C4813" s="114">
        <v>0.429</v>
      </c>
      <c r="D4813" s="122" t="s">
        <v>149</v>
      </c>
      <c r="E4813" s="124" t="s">
        <v>710</v>
      </c>
      <c r="F4813" s="39" t="str">
        <f t="shared" si="1"/>
        <v>SPNhandeara43965</v>
      </c>
      <c r="G4813" s="114">
        <v>0.429</v>
      </c>
    </row>
    <row r="4814">
      <c r="A4814" s="118" t="s">
        <v>4978</v>
      </c>
      <c r="B4814" s="119">
        <v>43965.0</v>
      </c>
      <c r="C4814" s="120">
        <v>0.319</v>
      </c>
      <c r="D4814" s="118" t="s">
        <v>149</v>
      </c>
      <c r="E4814" s="121" t="s">
        <v>710</v>
      </c>
      <c r="F4814" s="39" t="str">
        <f t="shared" si="1"/>
        <v>SPNipoã43965</v>
      </c>
      <c r="G4814" s="120">
        <v>0.319</v>
      </c>
    </row>
    <row r="4815">
      <c r="A4815" s="122" t="s">
        <v>4979</v>
      </c>
      <c r="B4815" s="123">
        <v>43965.0</v>
      </c>
      <c r="C4815" s="114">
        <v>0.38</v>
      </c>
      <c r="D4815" s="122" t="s">
        <v>149</v>
      </c>
      <c r="E4815" s="124" t="s">
        <v>710</v>
      </c>
      <c r="F4815" s="39" t="str">
        <f t="shared" si="1"/>
        <v>SPNova Aliança43965</v>
      </c>
      <c r="G4815" s="114">
        <v>0.38</v>
      </c>
    </row>
    <row r="4816">
      <c r="A4816" s="118" t="s">
        <v>4980</v>
      </c>
      <c r="B4816" s="119">
        <v>43965.0</v>
      </c>
      <c r="C4816" s="120">
        <v>0.411</v>
      </c>
      <c r="D4816" s="118" t="s">
        <v>149</v>
      </c>
      <c r="E4816" s="121" t="s">
        <v>710</v>
      </c>
      <c r="F4816" s="39" t="str">
        <f t="shared" si="1"/>
        <v>SPNova Campina43965</v>
      </c>
      <c r="G4816" s="120">
        <v>0.411</v>
      </c>
    </row>
    <row r="4817">
      <c r="A4817" s="122" t="s">
        <v>4981</v>
      </c>
      <c r="B4817" s="123">
        <v>43965.0</v>
      </c>
      <c r="C4817" s="114">
        <v>0.353</v>
      </c>
      <c r="D4817" s="122" t="s">
        <v>149</v>
      </c>
      <c r="E4817" s="124" t="s">
        <v>710</v>
      </c>
      <c r="F4817" s="39" t="str">
        <f t="shared" si="1"/>
        <v>SPNova Canaã Paulista43965</v>
      </c>
      <c r="G4817" s="114">
        <v>0.353</v>
      </c>
    </row>
    <row r="4818">
      <c r="A4818" s="118" t="s">
        <v>4982</v>
      </c>
      <c r="B4818" s="119">
        <v>43965.0</v>
      </c>
      <c r="C4818" s="120">
        <v>0.404</v>
      </c>
      <c r="D4818" s="118" t="s">
        <v>149</v>
      </c>
      <c r="E4818" s="121" t="s">
        <v>710</v>
      </c>
      <c r="F4818" s="39" t="str">
        <f t="shared" si="1"/>
        <v>SPNova Europa43965</v>
      </c>
      <c r="G4818" s="120">
        <v>0.404</v>
      </c>
    </row>
    <row r="4819">
      <c r="A4819" s="122" t="s">
        <v>4983</v>
      </c>
      <c r="B4819" s="123">
        <v>43965.0</v>
      </c>
      <c r="C4819" s="114">
        <v>0.376</v>
      </c>
      <c r="D4819" s="122" t="s">
        <v>149</v>
      </c>
      <c r="E4819" s="124" t="s">
        <v>710</v>
      </c>
      <c r="F4819" s="39" t="str">
        <f t="shared" si="1"/>
        <v>SPNova Granada43965</v>
      </c>
      <c r="G4819" s="114">
        <v>0.376</v>
      </c>
    </row>
    <row r="4820">
      <c r="A4820" s="118" t="s">
        <v>4984</v>
      </c>
      <c r="B4820" s="119">
        <v>43965.0</v>
      </c>
      <c r="C4820" s="120">
        <v>0.326</v>
      </c>
      <c r="D4820" s="118" t="s">
        <v>149</v>
      </c>
      <c r="E4820" s="121" t="s">
        <v>710</v>
      </c>
      <c r="F4820" s="39" t="str">
        <f t="shared" si="1"/>
        <v>SPNova Guataporanga43965</v>
      </c>
      <c r="G4820" s="120">
        <v>0.326</v>
      </c>
    </row>
    <row r="4821">
      <c r="A4821" s="122" t="s">
        <v>4985</v>
      </c>
      <c r="B4821" s="123">
        <v>43965.0</v>
      </c>
      <c r="C4821" s="114">
        <v>0.418</v>
      </c>
      <c r="D4821" s="122" t="s">
        <v>149</v>
      </c>
      <c r="E4821" s="124" t="s">
        <v>710</v>
      </c>
      <c r="F4821" s="39" t="str">
        <f t="shared" si="1"/>
        <v>SPNova Independência43965</v>
      </c>
      <c r="G4821" s="114">
        <v>0.418</v>
      </c>
    </row>
    <row r="4822">
      <c r="A4822" s="118" t="s">
        <v>4986</v>
      </c>
      <c r="B4822" s="119">
        <v>43965.0</v>
      </c>
      <c r="C4822" s="120">
        <v>0.327</v>
      </c>
      <c r="D4822" s="118" t="s">
        <v>149</v>
      </c>
      <c r="E4822" s="121" t="s">
        <v>710</v>
      </c>
      <c r="F4822" s="39" t="str">
        <f t="shared" si="1"/>
        <v>SPNova Luzitânia43965</v>
      </c>
      <c r="G4822" s="120">
        <v>0.327</v>
      </c>
    </row>
    <row r="4823">
      <c r="A4823" s="122" t="s">
        <v>4987</v>
      </c>
      <c r="B4823" s="123">
        <v>43965.0</v>
      </c>
      <c r="C4823" s="114">
        <v>0.374</v>
      </c>
      <c r="D4823" s="122" t="s">
        <v>149</v>
      </c>
      <c r="E4823" s="124" t="s">
        <v>710</v>
      </c>
      <c r="F4823" s="39" t="str">
        <f t="shared" si="1"/>
        <v>SPNova Odessa43965</v>
      </c>
      <c r="G4823" s="114">
        <v>0.374</v>
      </c>
    </row>
    <row r="4824">
      <c r="A4824" s="118" t="s">
        <v>4988</v>
      </c>
      <c r="B4824" s="119">
        <v>43965.0</v>
      </c>
      <c r="C4824" s="120">
        <v>0.401</v>
      </c>
      <c r="D4824" s="118" t="s">
        <v>149</v>
      </c>
      <c r="E4824" s="121" t="s">
        <v>710</v>
      </c>
      <c r="F4824" s="39" t="str">
        <f t="shared" si="1"/>
        <v>SPNovais43965</v>
      </c>
      <c r="G4824" s="120">
        <v>0.401</v>
      </c>
    </row>
    <row r="4825">
      <c r="A4825" s="122" t="s">
        <v>616</v>
      </c>
      <c r="B4825" s="123">
        <v>43965.0</v>
      </c>
      <c r="C4825" s="114">
        <v>0.38</v>
      </c>
      <c r="D4825" s="122" t="s">
        <v>149</v>
      </c>
      <c r="E4825" s="124" t="s">
        <v>710</v>
      </c>
      <c r="F4825" s="39" t="str">
        <f t="shared" si="1"/>
        <v>SPNovo Horizonte43965</v>
      </c>
      <c r="G4825" s="114">
        <v>0.38</v>
      </c>
    </row>
    <row r="4826">
      <c r="A4826" s="118" t="s">
        <v>4989</v>
      </c>
      <c r="B4826" s="119">
        <v>43965.0</v>
      </c>
      <c r="C4826" s="120">
        <v>0.337</v>
      </c>
      <c r="D4826" s="118" t="s">
        <v>149</v>
      </c>
      <c r="E4826" s="121" t="s">
        <v>710</v>
      </c>
      <c r="F4826" s="39" t="str">
        <f t="shared" si="1"/>
        <v>SPNuporanga43965</v>
      </c>
      <c r="G4826" s="120">
        <v>0.337</v>
      </c>
    </row>
    <row r="4827">
      <c r="A4827" s="122" t="s">
        <v>4990</v>
      </c>
      <c r="B4827" s="123">
        <v>43965.0</v>
      </c>
      <c r="C4827" s="114">
        <v>0.402</v>
      </c>
      <c r="D4827" s="122" t="s">
        <v>149</v>
      </c>
      <c r="E4827" s="124" t="s">
        <v>710</v>
      </c>
      <c r="F4827" s="39" t="str">
        <f t="shared" si="1"/>
        <v>SPOcauçu43965</v>
      </c>
      <c r="G4827" s="114">
        <v>0.402</v>
      </c>
    </row>
    <row r="4828">
      <c r="A4828" s="118" t="s">
        <v>4991</v>
      </c>
      <c r="B4828" s="119">
        <v>43965.0</v>
      </c>
      <c r="C4828" s="120">
        <v>0.394</v>
      </c>
      <c r="D4828" s="118" t="s">
        <v>149</v>
      </c>
      <c r="E4828" s="121" t="s">
        <v>710</v>
      </c>
      <c r="F4828" s="39" t="str">
        <f t="shared" si="1"/>
        <v>SPÓleo43965</v>
      </c>
      <c r="G4828" s="120">
        <v>0.394</v>
      </c>
    </row>
    <row r="4829">
      <c r="A4829" s="122" t="s">
        <v>4992</v>
      </c>
      <c r="B4829" s="123">
        <v>43965.0</v>
      </c>
      <c r="C4829" s="114">
        <v>0.363</v>
      </c>
      <c r="D4829" s="122" t="s">
        <v>149</v>
      </c>
      <c r="E4829" s="124" t="s">
        <v>710</v>
      </c>
      <c r="F4829" s="39" t="str">
        <f t="shared" si="1"/>
        <v>SPOlímpia43965</v>
      </c>
      <c r="G4829" s="114">
        <v>0.363</v>
      </c>
    </row>
    <row r="4830">
      <c r="A4830" s="118" t="s">
        <v>4993</v>
      </c>
      <c r="B4830" s="119">
        <v>43965.0</v>
      </c>
      <c r="C4830" s="120">
        <v>0.413</v>
      </c>
      <c r="D4830" s="118" t="s">
        <v>149</v>
      </c>
      <c r="E4830" s="121" t="s">
        <v>710</v>
      </c>
      <c r="F4830" s="39" t="str">
        <f t="shared" si="1"/>
        <v>SPOnda Verde43965</v>
      </c>
      <c r="G4830" s="120">
        <v>0.413</v>
      </c>
    </row>
    <row r="4831">
      <c r="A4831" s="122" t="s">
        <v>4994</v>
      </c>
      <c r="B4831" s="123">
        <v>43965.0</v>
      </c>
      <c r="C4831" s="114">
        <v>0.382</v>
      </c>
      <c r="D4831" s="122" t="s">
        <v>149</v>
      </c>
      <c r="E4831" s="124" t="s">
        <v>710</v>
      </c>
      <c r="F4831" s="39" t="str">
        <f t="shared" si="1"/>
        <v>SPOriente43965</v>
      </c>
      <c r="G4831" s="114">
        <v>0.382</v>
      </c>
    </row>
    <row r="4832">
      <c r="A4832" s="118" t="s">
        <v>4995</v>
      </c>
      <c r="B4832" s="119">
        <v>43965.0</v>
      </c>
      <c r="C4832" s="120">
        <v>0.297</v>
      </c>
      <c r="D4832" s="118" t="s">
        <v>149</v>
      </c>
      <c r="E4832" s="121" t="s">
        <v>710</v>
      </c>
      <c r="F4832" s="39" t="str">
        <f t="shared" si="1"/>
        <v>SPOrindiúva43965</v>
      </c>
      <c r="G4832" s="120">
        <v>0.297</v>
      </c>
    </row>
    <row r="4833">
      <c r="A4833" s="122" t="s">
        <v>4996</v>
      </c>
      <c r="B4833" s="123">
        <v>43965.0</v>
      </c>
      <c r="C4833" s="114">
        <v>0.379</v>
      </c>
      <c r="D4833" s="122" t="s">
        <v>149</v>
      </c>
      <c r="E4833" s="124" t="s">
        <v>710</v>
      </c>
      <c r="F4833" s="39" t="str">
        <f t="shared" si="1"/>
        <v>SPOrlândia43965</v>
      </c>
      <c r="G4833" s="114">
        <v>0.379</v>
      </c>
    </row>
    <row r="4834">
      <c r="A4834" s="118" t="s">
        <v>4997</v>
      </c>
      <c r="B4834" s="119">
        <v>43965.0</v>
      </c>
      <c r="C4834" s="120">
        <v>0.45</v>
      </c>
      <c r="D4834" s="118" t="s">
        <v>149</v>
      </c>
      <c r="E4834" s="121" t="s">
        <v>710</v>
      </c>
      <c r="F4834" s="39" t="str">
        <f t="shared" si="1"/>
        <v>SPOsasco43965</v>
      </c>
      <c r="G4834" s="120">
        <v>0.45</v>
      </c>
    </row>
    <row r="4835">
      <c r="A4835" s="122" t="s">
        <v>4998</v>
      </c>
      <c r="B4835" s="123">
        <v>43965.0</v>
      </c>
      <c r="C4835" s="114">
        <v>0.552</v>
      </c>
      <c r="D4835" s="122" t="s">
        <v>149</v>
      </c>
      <c r="E4835" s="124" t="s">
        <v>710</v>
      </c>
      <c r="F4835" s="39" t="str">
        <f t="shared" si="1"/>
        <v>SPOscar Bressane43965</v>
      </c>
      <c r="G4835" s="114">
        <v>0.552</v>
      </c>
    </row>
    <row r="4836">
      <c r="A4836" s="118" t="s">
        <v>4999</v>
      </c>
      <c r="B4836" s="119">
        <v>43965.0</v>
      </c>
      <c r="C4836" s="120">
        <v>0.368</v>
      </c>
      <c r="D4836" s="118" t="s">
        <v>149</v>
      </c>
      <c r="E4836" s="121" t="s">
        <v>710</v>
      </c>
      <c r="F4836" s="39" t="str">
        <f t="shared" si="1"/>
        <v>SPOsvaldo Cruz43965</v>
      </c>
      <c r="G4836" s="120">
        <v>0.368</v>
      </c>
    </row>
    <row r="4837">
      <c r="A4837" s="122" t="s">
        <v>5000</v>
      </c>
      <c r="B4837" s="123">
        <v>43965.0</v>
      </c>
      <c r="C4837" s="114">
        <v>0.387</v>
      </c>
      <c r="D4837" s="122" t="s">
        <v>149</v>
      </c>
      <c r="E4837" s="124" t="s">
        <v>710</v>
      </c>
      <c r="F4837" s="39" t="str">
        <f t="shared" si="1"/>
        <v>SPOurinhos43965</v>
      </c>
      <c r="G4837" s="114">
        <v>0.387</v>
      </c>
    </row>
    <row r="4838">
      <c r="A4838" s="118" t="s">
        <v>5001</v>
      </c>
      <c r="B4838" s="119">
        <v>43965.0</v>
      </c>
      <c r="C4838" s="120">
        <v>0.38</v>
      </c>
      <c r="D4838" s="118" t="s">
        <v>149</v>
      </c>
      <c r="E4838" s="121" t="s">
        <v>710</v>
      </c>
      <c r="F4838" s="39" t="str">
        <f t="shared" si="1"/>
        <v>SPOuro Verde43965</v>
      </c>
      <c r="G4838" s="120">
        <v>0.38</v>
      </c>
    </row>
    <row r="4839">
      <c r="A4839" s="122" t="s">
        <v>5002</v>
      </c>
      <c r="B4839" s="123">
        <v>43965.0</v>
      </c>
      <c r="C4839" s="114">
        <v>0.414</v>
      </c>
      <c r="D4839" s="122" t="s">
        <v>149</v>
      </c>
      <c r="E4839" s="124" t="s">
        <v>710</v>
      </c>
      <c r="F4839" s="39" t="str">
        <f t="shared" si="1"/>
        <v>SPOuroeste43965</v>
      </c>
      <c r="G4839" s="114">
        <v>0.414</v>
      </c>
    </row>
    <row r="4840">
      <c r="A4840" s="118" t="s">
        <v>5003</v>
      </c>
      <c r="B4840" s="119">
        <v>43965.0</v>
      </c>
      <c r="C4840" s="120">
        <v>0.335</v>
      </c>
      <c r="D4840" s="118" t="s">
        <v>149</v>
      </c>
      <c r="E4840" s="121" t="s">
        <v>710</v>
      </c>
      <c r="F4840" s="39" t="str">
        <f t="shared" si="1"/>
        <v>SPPacaembu43965</v>
      </c>
      <c r="G4840" s="120">
        <v>0.335</v>
      </c>
    </row>
    <row r="4841">
      <c r="A4841" s="122" t="s">
        <v>206</v>
      </c>
      <c r="B4841" s="123">
        <v>43965.0</v>
      </c>
      <c r="C4841" s="114">
        <v>0.324</v>
      </c>
      <c r="D4841" s="122" t="s">
        <v>149</v>
      </c>
      <c r="E4841" s="124" t="s">
        <v>710</v>
      </c>
      <c r="F4841" s="39" t="str">
        <f t="shared" si="1"/>
        <v>SPPalestina43965</v>
      </c>
      <c r="G4841" s="114">
        <v>0.324</v>
      </c>
    </row>
    <row r="4842">
      <c r="A4842" s="118" t="s">
        <v>5004</v>
      </c>
      <c r="B4842" s="119">
        <v>43965.0</v>
      </c>
      <c r="C4842" s="120">
        <v>0.332</v>
      </c>
      <c r="D4842" s="118" t="s">
        <v>149</v>
      </c>
      <c r="E4842" s="121" t="s">
        <v>710</v>
      </c>
      <c r="F4842" s="39" t="str">
        <f t="shared" si="1"/>
        <v>SPPalmares Paulista43965</v>
      </c>
      <c r="G4842" s="120">
        <v>0.332</v>
      </c>
    </row>
    <row r="4843">
      <c r="A4843" s="122" t="s">
        <v>5005</v>
      </c>
      <c r="B4843" s="123">
        <v>43965.0</v>
      </c>
      <c r="C4843" s="114">
        <v>0.415</v>
      </c>
      <c r="D4843" s="122" t="s">
        <v>149</v>
      </c>
      <c r="E4843" s="124" t="s">
        <v>710</v>
      </c>
      <c r="F4843" s="39" t="str">
        <f t="shared" si="1"/>
        <v>SPPalmeira d'Oeste43965</v>
      </c>
      <c r="G4843" s="114">
        <v>0.415</v>
      </c>
    </row>
    <row r="4844">
      <c r="A4844" s="118" t="s">
        <v>3218</v>
      </c>
      <c r="B4844" s="119">
        <v>43965.0</v>
      </c>
      <c r="C4844" s="120">
        <v>0.459</v>
      </c>
      <c r="D4844" s="118" t="s">
        <v>149</v>
      </c>
      <c r="E4844" s="121" t="s">
        <v>710</v>
      </c>
      <c r="F4844" s="39" t="str">
        <f t="shared" si="1"/>
        <v>SPPalmital43965</v>
      </c>
      <c r="G4844" s="120">
        <v>0.459</v>
      </c>
    </row>
    <row r="4845">
      <c r="A4845" s="122" t="s">
        <v>5006</v>
      </c>
      <c r="B4845" s="123">
        <v>43965.0</v>
      </c>
      <c r="C4845" s="114">
        <v>0.39</v>
      </c>
      <c r="D4845" s="122" t="s">
        <v>149</v>
      </c>
      <c r="E4845" s="124" t="s">
        <v>710</v>
      </c>
      <c r="F4845" s="39" t="str">
        <f t="shared" si="1"/>
        <v>SPPanorama43965</v>
      </c>
      <c r="G4845" s="114">
        <v>0.39</v>
      </c>
    </row>
    <row r="4846">
      <c r="A4846" s="118" t="s">
        <v>5007</v>
      </c>
      <c r="B4846" s="119">
        <v>43965.0</v>
      </c>
      <c r="C4846" s="120">
        <v>0.392</v>
      </c>
      <c r="D4846" s="118" t="s">
        <v>149</v>
      </c>
      <c r="E4846" s="121" t="s">
        <v>710</v>
      </c>
      <c r="F4846" s="39" t="str">
        <f t="shared" si="1"/>
        <v>SPParaguaçu Paulista43965</v>
      </c>
      <c r="G4846" s="120">
        <v>0.392</v>
      </c>
    </row>
    <row r="4847">
      <c r="A4847" s="122" t="s">
        <v>5009</v>
      </c>
      <c r="B4847" s="123">
        <v>43965.0</v>
      </c>
      <c r="C4847" s="114">
        <v>0.443</v>
      </c>
      <c r="D4847" s="122" t="s">
        <v>149</v>
      </c>
      <c r="E4847" s="124" t="s">
        <v>710</v>
      </c>
      <c r="F4847" s="39" t="str">
        <f t="shared" si="1"/>
        <v>SPParaibuna43965</v>
      </c>
      <c r="G4847" s="114">
        <v>0.443</v>
      </c>
    </row>
    <row r="4848">
      <c r="A4848" s="118" t="s">
        <v>4533</v>
      </c>
      <c r="B4848" s="119">
        <v>43965.0</v>
      </c>
      <c r="C4848" s="120">
        <v>0.319</v>
      </c>
      <c r="D4848" s="118" t="s">
        <v>149</v>
      </c>
      <c r="E4848" s="121" t="s">
        <v>710</v>
      </c>
      <c r="F4848" s="39" t="str">
        <f t="shared" si="1"/>
        <v>SPParaíso43965</v>
      </c>
      <c r="G4848" s="120">
        <v>0.319</v>
      </c>
    </row>
    <row r="4849">
      <c r="A4849" s="122" t="s">
        <v>5010</v>
      </c>
      <c r="B4849" s="123">
        <v>43965.0</v>
      </c>
      <c r="C4849" s="114">
        <v>0.366</v>
      </c>
      <c r="D4849" s="122" t="s">
        <v>149</v>
      </c>
      <c r="E4849" s="124" t="s">
        <v>710</v>
      </c>
      <c r="F4849" s="39" t="str">
        <f t="shared" si="1"/>
        <v>SPParanapanema43965</v>
      </c>
      <c r="G4849" s="114">
        <v>0.366</v>
      </c>
    </row>
    <row r="4850">
      <c r="A4850" s="118" t="s">
        <v>5011</v>
      </c>
      <c r="B4850" s="119">
        <v>43965.0</v>
      </c>
      <c r="C4850" s="120">
        <v>0.302</v>
      </c>
      <c r="D4850" s="118" t="s">
        <v>149</v>
      </c>
      <c r="E4850" s="121" t="s">
        <v>710</v>
      </c>
      <c r="F4850" s="39" t="str">
        <f t="shared" si="1"/>
        <v>SPParanapuã43965</v>
      </c>
      <c r="G4850" s="120">
        <v>0.302</v>
      </c>
    </row>
    <row r="4851">
      <c r="A4851" s="122" t="s">
        <v>5012</v>
      </c>
      <c r="B4851" s="123">
        <v>43965.0</v>
      </c>
      <c r="C4851" s="114">
        <v>0.368</v>
      </c>
      <c r="D4851" s="122" t="s">
        <v>149</v>
      </c>
      <c r="E4851" s="124" t="s">
        <v>710</v>
      </c>
      <c r="F4851" s="39" t="str">
        <f t="shared" si="1"/>
        <v>SPParapuã43965</v>
      </c>
      <c r="G4851" s="114">
        <v>0.368</v>
      </c>
    </row>
    <row r="4852">
      <c r="A4852" s="118" t="s">
        <v>5013</v>
      </c>
      <c r="B4852" s="119">
        <v>43965.0</v>
      </c>
      <c r="C4852" s="120">
        <v>0.439</v>
      </c>
      <c r="D4852" s="118" t="s">
        <v>149</v>
      </c>
      <c r="E4852" s="121" t="s">
        <v>710</v>
      </c>
      <c r="F4852" s="39" t="str">
        <f t="shared" si="1"/>
        <v>SPPardinho43965</v>
      </c>
      <c r="G4852" s="120">
        <v>0.439</v>
      </c>
    </row>
    <row r="4853">
      <c r="A4853" s="122" t="s">
        <v>5014</v>
      </c>
      <c r="B4853" s="123">
        <v>43965.0</v>
      </c>
      <c r="C4853" s="114">
        <v>0.489</v>
      </c>
      <c r="D4853" s="122" t="s">
        <v>149</v>
      </c>
      <c r="E4853" s="124" t="s">
        <v>710</v>
      </c>
      <c r="F4853" s="39" t="str">
        <f t="shared" si="1"/>
        <v>SPPariquera-Açu43965</v>
      </c>
      <c r="G4853" s="114">
        <v>0.489</v>
      </c>
    </row>
    <row r="4854">
      <c r="A4854" s="118" t="s">
        <v>5015</v>
      </c>
      <c r="B4854" s="119">
        <v>43965.0</v>
      </c>
      <c r="C4854" s="120">
        <v>0.333</v>
      </c>
      <c r="D4854" s="118" t="s">
        <v>149</v>
      </c>
      <c r="E4854" s="121" t="s">
        <v>710</v>
      </c>
      <c r="F4854" s="39" t="str">
        <f t="shared" si="1"/>
        <v>SPParisi43965</v>
      </c>
      <c r="G4854" s="120">
        <v>0.333</v>
      </c>
    </row>
    <row r="4855">
      <c r="A4855" s="122" t="s">
        <v>5016</v>
      </c>
      <c r="B4855" s="123">
        <v>43965.0</v>
      </c>
      <c r="C4855" s="114">
        <v>0.366</v>
      </c>
      <c r="D4855" s="122" t="s">
        <v>149</v>
      </c>
      <c r="E4855" s="124" t="s">
        <v>710</v>
      </c>
      <c r="F4855" s="39" t="str">
        <f t="shared" si="1"/>
        <v>SPPatrocínio Paulista43965</v>
      </c>
      <c r="G4855" s="114">
        <v>0.366</v>
      </c>
    </row>
    <row r="4856">
      <c r="A4856" s="118" t="s">
        <v>5017</v>
      </c>
      <c r="B4856" s="119">
        <v>43965.0</v>
      </c>
      <c r="C4856" s="120">
        <v>0.374</v>
      </c>
      <c r="D4856" s="118" t="s">
        <v>149</v>
      </c>
      <c r="E4856" s="121" t="s">
        <v>710</v>
      </c>
      <c r="F4856" s="39" t="str">
        <f t="shared" si="1"/>
        <v>SPPaulicéia43965</v>
      </c>
      <c r="G4856" s="120">
        <v>0.374</v>
      </c>
    </row>
    <row r="4857">
      <c r="A4857" s="122" t="s">
        <v>5018</v>
      </c>
      <c r="B4857" s="123">
        <v>43965.0</v>
      </c>
      <c r="C4857" s="114">
        <v>0.405</v>
      </c>
      <c r="D4857" s="122" t="s">
        <v>149</v>
      </c>
      <c r="E4857" s="124" t="s">
        <v>710</v>
      </c>
      <c r="F4857" s="39" t="str">
        <f t="shared" si="1"/>
        <v>SPPaulínia43965</v>
      </c>
      <c r="G4857" s="114">
        <v>0.405</v>
      </c>
    </row>
    <row r="4858">
      <c r="A4858" s="118" t="s">
        <v>5019</v>
      </c>
      <c r="B4858" s="119">
        <v>43965.0</v>
      </c>
      <c r="C4858" s="120">
        <v>0.519</v>
      </c>
      <c r="D4858" s="118" t="s">
        <v>149</v>
      </c>
      <c r="E4858" s="121" t="s">
        <v>710</v>
      </c>
      <c r="F4858" s="39" t="str">
        <f t="shared" si="1"/>
        <v>SPPaulistânia43965</v>
      </c>
      <c r="G4858" s="120">
        <v>0.519</v>
      </c>
    </row>
    <row r="4859">
      <c r="A4859" s="122" t="s">
        <v>5020</v>
      </c>
      <c r="B4859" s="123">
        <v>43965.0</v>
      </c>
      <c r="C4859" s="114">
        <v>0.374</v>
      </c>
      <c r="D4859" s="122" t="s">
        <v>149</v>
      </c>
      <c r="E4859" s="124" t="s">
        <v>710</v>
      </c>
      <c r="F4859" s="39" t="str">
        <f t="shared" si="1"/>
        <v>SPPaulo de Faria43965</v>
      </c>
      <c r="G4859" s="114">
        <v>0.374</v>
      </c>
    </row>
    <row r="4860">
      <c r="A4860" s="118" t="s">
        <v>5021</v>
      </c>
      <c r="B4860" s="119">
        <v>43965.0</v>
      </c>
      <c r="C4860" s="120">
        <v>0.402</v>
      </c>
      <c r="D4860" s="118" t="s">
        <v>149</v>
      </c>
      <c r="E4860" s="121" t="s">
        <v>710</v>
      </c>
      <c r="F4860" s="39" t="str">
        <f t="shared" si="1"/>
        <v>SPPederneiras43965</v>
      </c>
      <c r="G4860" s="120">
        <v>0.402</v>
      </c>
    </row>
    <row r="4861">
      <c r="A4861" s="122" t="s">
        <v>5022</v>
      </c>
      <c r="B4861" s="123">
        <v>43965.0</v>
      </c>
      <c r="C4861" s="114">
        <v>0.519</v>
      </c>
      <c r="D4861" s="122" t="s">
        <v>149</v>
      </c>
      <c r="E4861" s="124" t="s">
        <v>710</v>
      </c>
      <c r="F4861" s="39" t="str">
        <f t="shared" si="1"/>
        <v>SPPedra Bela43965</v>
      </c>
      <c r="G4861" s="114">
        <v>0.519</v>
      </c>
    </row>
    <row r="4862">
      <c r="A4862" s="118" t="s">
        <v>5023</v>
      </c>
      <c r="B4862" s="119">
        <v>43965.0</v>
      </c>
      <c r="C4862" s="120">
        <v>0.333</v>
      </c>
      <c r="D4862" s="118" t="s">
        <v>149</v>
      </c>
      <c r="E4862" s="121" t="s">
        <v>710</v>
      </c>
      <c r="F4862" s="39" t="str">
        <f t="shared" si="1"/>
        <v>SPPedranópolis43965</v>
      </c>
      <c r="G4862" s="120">
        <v>0.333</v>
      </c>
    </row>
    <row r="4863">
      <c r="A4863" s="122" t="s">
        <v>5024</v>
      </c>
      <c r="B4863" s="123">
        <v>43965.0</v>
      </c>
      <c r="C4863" s="114">
        <v>0.354</v>
      </c>
      <c r="D4863" s="122" t="s">
        <v>149</v>
      </c>
      <c r="E4863" s="124" t="s">
        <v>710</v>
      </c>
      <c r="F4863" s="39" t="str">
        <f t="shared" si="1"/>
        <v>SPPedregulho43965</v>
      </c>
      <c r="G4863" s="114">
        <v>0.354</v>
      </c>
    </row>
    <row r="4864">
      <c r="A4864" s="118" t="s">
        <v>5025</v>
      </c>
      <c r="B4864" s="119">
        <v>43965.0</v>
      </c>
      <c r="C4864" s="120">
        <v>0.384</v>
      </c>
      <c r="D4864" s="118" t="s">
        <v>149</v>
      </c>
      <c r="E4864" s="121" t="s">
        <v>710</v>
      </c>
      <c r="F4864" s="39" t="str">
        <f t="shared" si="1"/>
        <v>SPPedreira43965</v>
      </c>
      <c r="G4864" s="120">
        <v>0.384</v>
      </c>
    </row>
    <row r="4865">
      <c r="A4865" s="122" t="s">
        <v>5026</v>
      </c>
      <c r="B4865" s="123">
        <v>43965.0</v>
      </c>
      <c r="C4865" s="114">
        <v>0.333</v>
      </c>
      <c r="D4865" s="122" t="s">
        <v>149</v>
      </c>
      <c r="E4865" s="124" t="s">
        <v>710</v>
      </c>
      <c r="F4865" s="39" t="str">
        <f t="shared" si="1"/>
        <v>SPPedrinhas Paulista43965</v>
      </c>
      <c r="G4865" s="114">
        <v>0.333</v>
      </c>
    </row>
    <row r="4866">
      <c r="A4866" s="118" t="s">
        <v>5027</v>
      </c>
      <c r="B4866" s="119">
        <v>43965.0</v>
      </c>
      <c r="C4866" s="120">
        <v>0.508</v>
      </c>
      <c r="D4866" s="118" t="s">
        <v>149</v>
      </c>
      <c r="E4866" s="121" t="s">
        <v>710</v>
      </c>
      <c r="F4866" s="39" t="str">
        <f t="shared" si="1"/>
        <v>SPPedro de Toledo43965</v>
      </c>
      <c r="G4866" s="120">
        <v>0.508</v>
      </c>
    </row>
    <row r="4867">
      <c r="A4867" s="122" t="s">
        <v>5029</v>
      </c>
      <c r="B4867" s="123">
        <v>43965.0</v>
      </c>
      <c r="C4867" s="114">
        <v>0.373</v>
      </c>
      <c r="D4867" s="122" t="s">
        <v>149</v>
      </c>
      <c r="E4867" s="124" t="s">
        <v>710</v>
      </c>
      <c r="F4867" s="39" t="str">
        <f t="shared" si="1"/>
        <v>SPPenápolis43965</v>
      </c>
      <c r="G4867" s="114">
        <v>0.373</v>
      </c>
    </row>
    <row r="4868">
      <c r="A4868" s="118" t="s">
        <v>5030</v>
      </c>
      <c r="B4868" s="119">
        <v>43965.0</v>
      </c>
      <c r="C4868" s="120">
        <v>0.405</v>
      </c>
      <c r="D4868" s="118" t="s">
        <v>149</v>
      </c>
      <c r="E4868" s="121" t="s">
        <v>710</v>
      </c>
      <c r="F4868" s="39" t="str">
        <f t="shared" si="1"/>
        <v>SPPereira Barreto43965</v>
      </c>
      <c r="G4868" s="120">
        <v>0.405</v>
      </c>
    </row>
    <row r="4869">
      <c r="A4869" s="122" t="s">
        <v>5031</v>
      </c>
      <c r="B4869" s="123">
        <v>43965.0</v>
      </c>
      <c r="C4869" s="114">
        <v>0.488</v>
      </c>
      <c r="D4869" s="122" t="s">
        <v>149</v>
      </c>
      <c r="E4869" s="124" t="s">
        <v>710</v>
      </c>
      <c r="F4869" s="39" t="str">
        <f t="shared" si="1"/>
        <v>SPPereiras43965</v>
      </c>
      <c r="G4869" s="114">
        <v>0.488</v>
      </c>
    </row>
    <row r="4870">
      <c r="A4870" s="118" t="s">
        <v>5032</v>
      </c>
      <c r="B4870" s="119">
        <v>43965.0</v>
      </c>
      <c r="C4870" s="120">
        <v>0.478</v>
      </c>
      <c r="D4870" s="118" t="s">
        <v>149</v>
      </c>
      <c r="E4870" s="121" t="s">
        <v>710</v>
      </c>
      <c r="F4870" s="39" t="str">
        <f t="shared" si="1"/>
        <v>SPPeruíbe43965</v>
      </c>
      <c r="G4870" s="120">
        <v>0.478</v>
      </c>
    </row>
    <row r="4871">
      <c r="A4871" s="122" t="s">
        <v>5033</v>
      </c>
      <c r="B4871" s="123">
        <v>43965.0</v>
      </c>
      <c r="C4871" s="114">
        <v>0.333</v>
      </c>
      <c r="D4871" s="122" t="s">
        <v>149</v>
      </c>
      <c r="E4871" s="124" t="s">
        <v>710</v>
      </c>
      <c r="F4871" s="39" t="str">
        <f t="shared" si="1"/>
        <v>SPPiacatu43965</v>
      </c>
      <c r="G4871" s="114">
        <v>0.333</v>
      </c>
    </row>
    <row r="4872">
      <c r="A4872" s="118" t="s">
        <v>5034</v>
      </c>
      <c r="B4872" s="119">
        <v>43965.0</v>
      </c>
      <c r="C4872" s="120">
        <v>0.398</v>
      </c>
      <c r="D4872" s="118" t="s">
        <v>149</v>
      </c>
      <c r="E4872" s="121" t="s">
        <v>710</v>
      </c>
      <c r="F4872" s="39" t="str">
        <f t="shared" si="1"/>
        <v>SPPiedade43965</v>
      </c>
      <c r="G4872" s="120">
        <v>0.398</v>
      </c>
    </row>
    <row r="4873">
      <c r="A4873" s="122" t="s">
        <v>5035</v>
      </c>
      <c r="B4873" s="123">
        <v>43965.0</v>
      </c>
      <c r="C4873" s="114">
        <v>0.35</v>
      </c>
      <c r="D4873" s="122" t="s">
        <v>149</v>
      </c>
      <c r="E4873" s="124" t="s">
        <v>710</v>
      </c>
      <c r="F4873" s="39" t="str">
        <f t="shared" si="1"/>
        <v>SPPilar do Sul43965</v>
      </c>
      <c r="G4873" s="114">
        <v>0.35</v>
      </c>
    </row>
    <row r="4874">
      <c r="A4874" s="118" t="s">
        <v>5036</v>
      </c>
      <c r="B4874" s="119">
        <v>43965.0</v>
      </c>
      <c r="C4874" s="120">
        <v>0.416</v>
      </c>
      <c r="D4874" s="118" t="s">
        <v>149</v>
      </c>
      <c r="E4874" s="121" t="s">
        <v>710</v>
      </c>
      <c r="F4874" s="39" t="str">
        <f t="shared" si="1"/>
        <v>SPPindamonhangaba43965</v>
      </c>
      <c r="G4874" s="120">
        <v>0.416</v>
      </c>
    </row>
    <row r="4875">
      <c r="A4875" s="122" t="s">
        <v>5037</v>
      </c>
      <c r="B4875" s="123">
        <v>43965.0</v>
      </c>
      <c r="C4875" s="114">
        <v>0.363</v>
      </c>
      <c r="D4875" s="122" t="s">
        <v>149</v>
      </c>
      <c r="E4875" s="124" t="s">
        <v>710</v>
      </c>
      <c r="F4875" s="39" t="str">
        <f t="shared" si="1"/>
        <v>SPPindorama43965</v>
      </c>
      <c r="G4875" s="114">
        <v>0.363</v>
      </c>
    </row>
    <row r="4876">
      <c r="A4876" s="118" t="s">
        <v>4540</v>
      </c>
      <c r="B4876" s="119">
        <v>43965.0</v>
      </c>
      <c r="C4876" s="120">
        <v>0.36</v>
      </c>
      <c r="D4876" s="118" t="s">
        <v>149</v>
      </c>
      <c r="E4876" s="121" t="s">
        <v>710</v>
      </c>
      <c r="F4876" s="39" t="str">
        <f t="shared" si="1"/>
        <v>SPPinhalzinho43965</v>
      </c>
      <c r="G4876" s="120">
        <v>0.36</v>
      </c>
    </row>
    <row r="4877">
      <c r="A4877" s="122" t="s">
        <v>5038</v>
      </c>
      <c r="B4877" s="123">
        <v>43965.0</v>
      </c>
      <c r="C4877" s="114">
        <v>0.438</v>
      </c>
      <c r="D4877" s="122" t="s">
        <v>149</v>
      </c>
      <c r="E4877" s="124" t="s">
        <v>710</v>
      </c>
      <c r="F4877" s="39" t="str">
        <f t="shared" si="1"/>
        <v>SPPiquerobi43965</v>
      </c>
      <c r="G4877" s="114">
        <v>0.438</v>
      </c>
    </row>
    <row r="4878">
      <c r="A4878" s="118" t="s">
        <v>5039</v>
      </c>
      <c r="B4878" s="119">
        <v>43965.0</v>
      </c>
      <c r="C4878" s="120">
        <v>0.505</v>
      </c>
      <c r="D4878" s="118" t="s">
        <v>149</v>
      </c>
      <c r="E4878" s="121" t="s">
        <v>710</v>
      </c>
      <c r="F4878" s="39" t="str">
        <f t="shared" si="1"/>
        <v>SPPiquete43965</v>
      </c>
      <c r="G4878" s="120">
        <v>0.505</v>
      </c>
    </row>
    <row r="4879">
      <c r="A4879" s="122" t="s">
        <v>5040</v>
      </c>
      <c r="B4879" s="123">
        <v>43965.0</v>
      </c>
      <c r="C4879" s="114">
        <v>0.406</v>
      </c>
      <c r="D4879" s="122" t="s">
        <v>149</v>
      </c>
      <c r="E4879" s="124" t="s">
        <v>710</v>
      </c>
      <c r="F4879" s="39" t="str">
        <f t="shared" si="1"/>
        <v>SPPiracaia43965</v>
      </c>
      <c r="G4879" s="114">
        <v>0.406</v>
      </c>
    </row>
    <row r="4880">
      <c r="A4880" s="118" t="s">
        <v>5041</v>
      </c>
      <c r="B4880" s="119">
        <v>43965.0</v>
      </c>
      <c r="C4880" s="120">
        <v>0.379</v>
      </c>
      <c r="D4880" s="118" t="s">
        <v>149</v>
      </c>
      <c r="E4880" s="121" t="s">
        <v>710</v>
      </c>
      <c r="F4880" s="39" t="str">
        <f t="shared" si="1"/>
        <v>SPPiracicaba43965</v>
      </c>
      <c r="G4880" s="120">
        <v>0.379</v>
      </c>
    </row>
    <row r="4881">
      <c r="A4881" s="122" t="s">
        <v>5042</v>
      </c>
      <c r="B4881" s="123">
        <v>43965.0</v>
      </c>
      <c r="C4881" s="114">
        <v>0.435</v>
      </c>
      <c r="D4881" s="122" t="s">
        <v>149</v>
      </c>
      <c r="E4881" s="124" t="s">
        <v>710</v>
      </c>
      <c r="F4881" s="39" t="str">
        <f t="shared" si="1"/>
        <v>SPPiraju43965</v>
      </c>
      <c r="G4881" s="114">
        <v>0.435</v>
      </c>
    </row>
    <row r="4882">
      <c r="A4882" s="118" t="s">
        <v>5043</v>
      </c>
      <c r="B4882" s="119">
        <v>43965.0</v>
      </c>
      <c r="C4882" s="120">
        <v>0.392</v>
      </c>
      <c r="D4882" s="118" t="s">
        <v>149</v>
      </c>
      <c r="E4882" s="121" t="s">
        <v>710</v>
      </c>
      <c r="F4882" s="39" t="str">
        <f t="shared" si="1"/>
        <v>SPPirajuí43965</v>
      </c>
      <c r="G4882" s="120">
        <v>0.392</v>
      </c>
    </row>
    <row r="4883">
      <c r="A4883" s="122" t="s">
        <v>5044</v>
      </c>
      <c r="B4883" s="123">
        <v>43965.0</v>
      </c>
      <c r="C4883" s="114">
        <v>0.402</v>
      </c>
      <c r="D4883" s="122" t="s">
        <v>149</v>
      </c>
      <c r="E4883" s="124" t="s">
        <v>710</v>
      </c>
      <c r="F4883" s="39" t="str">
        <f t="shared" si="1"/>
        <v>SPPirangi43965</v>
      </c>
      <c r="G4883" s="114">
        <v>0.402</v>
      </c>
    </row>
    <row r="4884">
      <c r="A4884" s="118" t="s">
        <v>5045</v>
      </c>
      <c r="B4884" s="119">
        <v>43965.0</v>
      </c>
      <c r="C4884" s="120">
        <v>0.423</v>
      </c>
      <c r="D4884" s="118" t="s">
        <v>149</v>
      </c>
      <c r="E4884" s="121" t="s">
        <v>710</v>
      </c>
      <c r="F4884" s="39" t="str">
        <f t="shared" si="1"/>
        <v>SPPirapora do Bom Jesus43965</v>
      </c>
      <c r="G4884" s="120">
        <v>0.423</v>
      </c>
    </row>
    <row r="4885">
      <c r="A4885" s="122" t="s">
        <v>5046</v>
      </c>
      <c r="B4885" s="123">
        <v>43965.0</v>
      </c>
      <c r="C4885" s="114">
        <v>0.391</v>
      </c>
      <c r="D4885" s="122" t="s">
        <v>149</v>
      </c>
      <c r="E4885" s="124" t="s">
        <v>710</v>
      </c>
      <c r="F4885" s="39" t="str">
        <f t="shared" si="1"/>
        <v>SPPirapozinho43965</v>
      </c>
      <c r="G4885" s="114">
        <v>0.391</v>
      </c>
    </row>
    <row r="4886">
      <c r="A4886" s="118" t="s">
        <v>5047</v>
      </c>
      <c r="B4886" s="119">
        <v>43965.0</v>
      </c>
      <c r="C4886" s="120">
        <v>0.404</v>
      </c>
      <c r="D4886" s="118" t="s">
        <v>149</v>
      </c>
      <c r="E4886" s="121" t="s">
        <v>710</v>
      </c>
      <c r="F4886" s="39" t="str">
        <f t="shared" si="1"/>
        <v>SPPirassununga43965</v>
      </c>
      <c r="G4886" s="120">
        <v>0.404</v>
      </c>
    </row>
    <row r="4887">
      <c r="A4887" s="122" t="s">
        <v>5048</v>
      </c>
      <c r="B4887" s="123">
        <v>43965.0</v>
      </c>
      <c r="C4887" s="114">
        <v>0.413</v>
      </c>
      <c r="D4887" s="122" t="s">
        <v>149</v>
      </c>
      <c r="E4887" s="124" t="s">
        <v>710</v>
      </c>
      <c r="F4887" s="39" t="str">
        <f t="shared" si="1"/>
        <v>SPPiratininga43965</v>
      </c>
      <c r="G4887" s="114">
        <v>0.413</v>
      </c>
    </row>
    <row r="4888">
      <c r="A4888" s="118" t="s">
        <v>3240</v>
      </c>
      <c r="B4888" s="119">
        <v>43965.0</v>
      </c>
      <c r="C4888" s="120">
        <v>0.375</v>
      </c>
      <c r="D4888" s="118" t="s">
        <v>149</v>
      </c>
      <c r="E4888" s="121" t="s">
        <v>710</v>
      </c>
      <c r="F4888" s="39" t="str">
        <f t="shared" si="1"/>
        <v>SPPitangueiras43965</v>
      </c>
      <c r="G4888" s="120">
        <v>0.375</v>
      </c>
    </row>
    <row r="4889">
      <c r="A4889" s="122" t="s">
        <v>641</v>
      </c>
      <c r="B4889" s="123">
        <v>43965.0</v>
      </c>
      <c r="C4889" s="114">
        <v>0.374</v>
      </c>
      <c r="D4889" s="122" t="s">
        <v>149</v>
      </c>
      <c r="E4889" s="124" t="s">
        <v>710</v>
      </c>
      <c r="F4889" s="39" t="str">
        <f t="shared" si="1"/>
        <v>SPPlanalto43965</v>
      </c>
      <c r="G4889" s="114">
        <v>0.374</v>
      </c>
    </row>
    <row r="4890">
      <c r="A4890" s="118" t="s">
        <v>5049</v>
      </c>
      <c r="B4890" s="119">
        <v>43965.0</v>
      </c>
      <c r="C4890" s="120">
        <v>0.433</v>
      </c>
      <c r="D4890" s="118" t="s">
        <v>149</v>
      </c>
      <c r="E4890" s="121" t="s">
        <v>710</v>
      </c>
      <c r="F4890" s="39" t="str">
        <f t="shared" si="1"/>
        <v>SPPlatina43965</v>
      </c>
      <c r="G4890" s="120">
        <v>0.433</v>
      </c>
    </row>
    <row r="4891">
      <c r="A4891" s="122" t="s">
        <v>5050</v>
      </c>
      <c r="B4891" s="123">
        <v>43965.0</v>
      </c>
      <c r="C4891" s="114">
        <v>0.447</v>
      </c>
      <c r="D4891" s="122" t="s">
        <v>149</v>
      </c>
      <c r="E4891" s="124" t="s">
        <v>710</v>
      </c>
      <c r="F4891" s="39" t="str">
        <f t="shared" si="1"/>
        <v>SPPoá43965</v>
      </c>
      <c r="G4891" s="114">
        <v>0.447</v>
      </c>
    </row>
    <row r="4892">
      <c r="A4892" s="118" t="s">
        <v>5051</v>
      </c>
      <c r="B4892" s="119">
        <v>43965.0</v>
      </c>
      <c r="C4892" s="120">
        <v>0.286</v>
      </c>
      <c r="D4892" s="118" t="s">
        <v>149</v>
      </c>
      <c r="E4892" s="121" t="s">
        <v>710</v>
      </c>
      <c r="F4892" s="39" t="str">
        <f t="shared" si="1"/>
        <v>SPPoloni43965</v>
      </c>
      <c r="G4892" s="120">
        <v>0.286</v>
      </c>
    </row>
    <row r="4893">
      <c r="A4893" s="122" t="s">
        <v>5052</v>
      </c>
      <c r="B4893" s="123">
        <v>43965.0</v>
      </c>
      <c r="C4893" s="114">
        <v>0.418</v>
      </c>
      <c r="D4893" s="122" t="s">
        <v>149</v>
      </c>
      <c r="E4893" s="124" t="s">
        <v>710</v>
      </c>
      <c r="F4893" s="39" t="str">
        <f t="shared" si="1"/>
        <v>SPPompeia43965</v>
      </c>
      <c r="G4893" s="114">
        <v>0.418</v>
      </c>
    </row>
    <row r="4894">
      <c r="A4894" s="118" t="s">
        <v>5053</v>
      </c>
      <c r="B4894" s="119">
        <v>43965.0</v>
      </c>
      <c r="C4894" s="120">
        <v>0.344</v>
      </c>
      <c r="D4894" s="118" t="s">
        <v>149</v>
      </c>
      <c r="E4894" s="121" t="s">
        <v>710</v>
      </c>
      <c r="F4894" s="39" t="str">
        <f t="shared" si="1"/>
        <v>SPPongaí43965</v>
      </c>
      <c r="G4894" s="120">
        <v>0.344</v>
      </c>
    </row>
    <row r="4895">
      <c r="A4895" s="122" t="s">
        <v>5054</v>
      </c>
      <c r="B4895" s="123">
        <v>43965.0</v>
      </c>
      <c r="C4895" s="114">
        <v>0.389</v>
      </c>
      <c r="D4895" s="122" t="s">
        <v>149</v>
      </c>
      <c r="E4895" s="124" t="s">
        <v>710</v>
      </c>
      <c r="F4895" s="39" t="str">
        <f t="shared" si="1"/>
        <v>SPPontal43965</v>
      </c>
      <c r="G4895" s="114">
        <v>0.389</v>
      </c>
    </row>
    <row r="4896">
      <c r="A4896" s="118" t="s">
        <v>5055</v>
      </c>
      <c r="B4896" s="119">
        <v>43965.0</v>
      </c>
      <c r="C4896" s="120">
        <v>0.348</v>
      </c>
      <c r="D4896" s="118" t="s">
        <v>149</v>
      </c>
      <c r="E4896" s="121" t="s">
        <v>710</v>
      </c>
      <c r="F4896" s="39" t="str">
        <f t="shared" si="1"/>
        <v>SPPontalinda43965</v>
      </c>
      <c r="G4896" s="120">
        <v>0.348</v>
      </c>
    </row>
    <row r="4897">
      <c r="A4897" s="122" t="s">
        <v>5056</v>
      </c>
      <c r="B4897" s="123">
        <v>43965.0</v>
      </c>
      <c r="C4897" s="114">
        <v>0.341</v>
      </c>
      <c r="D4897" s="122" t="s">
        <v>149</v>
      </c>
      <c r="E4897" s="124" t="s">
        <v>710</v>
      </c>
      <c r="F4897" s="39" t="str">
        <f t="shared" si="1"/>
        <v>SPPontes Gestal43965</v>
      </c>
      <c r="G4897" s="114">
        <v>0.341</v>
      </c>
    </row>
    <row r="4898">
      <c r="A4898" s="118" t="s">
        <v>5057</v>
      </c>
      <c r="B4898" s="119">
        <v>43965.0</v>
      </c>
      <c r="C4898" s="120">
        <v>0.274</v>
      </c>
      <c r="D4898" s="118" t="s">
        <v>149</v>
      </c>
      <c r="E4898" s="121" t="s">
        <v>710</v>
      </c>
      <c r="F4898" s="39" t="str">
        <f t="shared" si="1"/>
        <v>SPPopulina43965</v>
      </c>
      <c r="G4898" s="120">
        <v>0.274</v>
      </c>
    </row>
    <row r="4899">
      <c r="A4899" s="122" t="s">
        <v>5058</v>
      </c>
      <c r="B4899" s="123">
        <v>43965.0</v>
      </c>
      <c r="C4899" s="114">
        <v>0.402</v>
      </c>
      <c r="D4899" s="122" t="s">
        <v>149</v>
      </c>
      <c r="E4899" s="124" t="s">
        <v>710</v>
      </c>
      <c r="F4899" s="39" t="str">
        <f t="shared" si="1"/>
        <v>SPPorangaba43965</v>
      </c>
      <c r="G4899" s="114">
        <v>0.402</v>
      </c>
    </row>
    <row r="4900">
      <c r="A4900" s="118" t="s">
        <v>5059</v>
      </c>
      <c r="B4900" s="119">
        <v>43965.0</v>
      </c>
      <c r="C4900" s="120">
        <v>0.4</v>
      </c>
      <c r="D4900" s="118" t="s">
        <v>149</v>
      </c>
      <c r="E4900" s="121" t="s">
        <v>710</v>
      </c>
      <c r="F4900" s="39" t="str">
        <f t="shared" si="1"/>
        <v>SPPorto Feliz43965</v>
      </c>
      <c r="G4900" s="120">
        <v>0.4</v>
      </c>
    </row>
    <row r="4901">
      <c r="A4901" s="122" t="s">
        <v>5060</v>
      </c>
      <c r="B4901" s="123">
        <v>43965.0</v>
      </c>
      <c r="C4901" s="114">
        <v>0.392</v>
      </c>
      <c r="D4901" s="122" t="s">
        <v>149</v>
      </c>
      <c r="E4901" s="124" t="s">
        <v>710</v>
      </c>
      <c r="F4901" s="39" t="str">
        <f t="shared" si="1"/>
        <v>SPPorto Ferreira43965</v>
      </c>
      <c r="G4901" s="114">
        <v>0.392</v>
      </c>
    </row>
    <row r="4902">
      <c r="A4902" s="118" t="s">
        <v>5061</v>
      </c>
      <c r="B4902" s="119">
        <v>43965.0</v>
      </c>
      <c r="C4902" s="120">
        <v>0.364</v>
      </c>
      <c r="D4902" s="118" t="s">
        <v>149</v>
      </c>
      <c r="E4902" s="121" t="s">
        <v>710</v>
      </c>
      <c r="F4902" s="39" t="str">
        <f t="shared" si="1"/>
        <v>SPPotim43965</v>
      </c>
      <c r="G4902" s="120">
        <v>0.364</v>
      </c>
    </row>
    <row r="4903">
      <c r="A4903" s="122" t="s">
        <v>5062</v>
      </c>
      <c r="B4903" s="123">
        <v>43965.0</v>
      </c>
      <c r="C4903" s="114">
        <v>0.295</v>
      </c>
      <c r="D4903" s="122" t="s">
        <v>149</v>
      </c>
      <c r="E4903" s="124" t="s">
        <v>710</v>
      </c>
      <c r="F4903" s="39" t="str">
        <f t="shared" si="1"/>
        <v>SPPotirendaba43965</v>
      </c>
      <c r="G4903" s="114">
        <v>0.295</v>
      </c>
    </row>
    <row r="4904">
      <c r="A4904" s="118" t="s">
        <v>5063</v>
      </c>
      <c r="B4904" s="119">
        <v>43965.0</v>
      </c>
      <c r="C4904" s="120">
        <v>0.333</v>
      </c>
      <c r="D4904" s="118" t="s">
        <v>149</v>
      </c>
      <c r="E4904" s="121" t="s">
        <v>710</v>
      </c>
      <c r="F4904" s="39" t="str">
        <f t="shared" si="1"/>
        <v>SPPracinha43965</v>
      </c>
      <c r="G4904" s="120">
        <v>0.333</v>
      </c>
    </row>
    <row r="4905">
      <c r="A4905" s="122" t="s">
        <v>5064</v>
      </c>
      <c r="B4905" s="123">
        <v>43965.0</v>
      </c>
      <c r="C4905" s="114">
        <v>0.365</v>
      </c>
      <c r="D4905" s="122" t="s">
        <v>149</v>
      </c>
      <c r="E4905" s="124" t="s">
        <v>710</v>
      </c>
      <c r="F4905" s="39" t="str">
        <f t="shared" si="1"/>
        <v>SPPradópolis43965</v>
      </c>
      <c r="G4905" s="114">
        <v>0.365</v>
      </c>
    </row>
    <row r="4906">
      <c r="A4906" s="118" t="s">
        <v>4551</v>
      </c>
      <c r="B4906" s="119">
        <v>43965.0</v>
      </c>
      <c r="C4906" s="120">
        <v>0.437</v>
      </c>
      <c r="D4906" s="118" t="s">
        <v>149</v>
      </c>
      <c r="E4906" s="121" t="s">
        <v>710</v>
      </c>
      <c r="F4906" s="39" t="str">
        <f t="shared" si="1"/>
        <v>SPPraia Grande43965</v>
      </c>
      <c r="G4906" s="120">
        <v>0.437</v>
      </c>
    </row>
    <row r="4907">
      <c r="A4907" s="122" t="s">
        <v>5065</v>
      </c>
      <c r="B4907" s="123">
        <v>43965.0</v>
      </c>
      <c r="C4907" s="114">
        <v>0.444</v>
      </c>
      <c r="D4907" s="122" t="s">
        <v>149</v>
      </c>
      <c r="E4907" s="124" t="s">
        <v>710</v>
      </c>
      <c r="F4907" s="39" t="str">
        <f t="shared" si="1"/>
        <v>SPPratânia43965</v>
      </c>
      <c r="G4907" s="114">
        <v>0.444</v>
      </c>
    </row>
    <row r="4908">
      <c r="A4908" s="118" t="s">
        <v>5066</v>
      </c>
      <c r="B4908" s="119">
        <v>43965.0</v>
      </c>
      <c r="C4908" s="120">
        <v>0.359</v>
      </c>
      <c r="D4908" s="118" t="s">
        <v>149</v>
      </c>
      <c r="E4908" s="121" t="s">
        <v>710</v>
      </c>
      <c r="F4908" s="39" t="str">
        <f t="shared" si="1"/>
        <v>SPPresidente Alves43965</v>
      </c>
      <c r="G4908" s="120">
        <v>0.359</v>
      </c>
    </row>
    <row r="4909">
      <c r="A4909" s="122" t="s">
        <v>2342</v>
      </c>
      <c r="B4909" s="123">
        <v>43965.0</v>
      </c>
      <c r="C4909" s="114">
        <v>0.386</v>
      </c>
      <c r="D4909" s="122" t="s">
        <v>149</v>
      </c>
      <c r="E4909" s="124" t="s">
        <v>710</v>
      </c>
      <c r="F4909" s="39" t="str">
        <f t="shared" si="1"/>
        <v>SPPresidente Bernardes43965</v>
      </c>
      <c r="G4909" s="114">
        <v>0.386</v>
      </c>
    </row>
    <row r="4910">
      <c r="A4910" s="118" t="s">
        <v>5068</v>
      </c>
      <c r="B4910" s="119">
        <v>43965.0</v>
      </c>
      <c r="C4910" s="120">
        <v>0.424</v>
      </c>
      <c r="D4910" s="118" t="s">
        <v>149</v>
      </c>
      <c r="E4910" s="121" t="s">
        <v>710</v>
      </c>
      <c r="F4910" s="39" t="str">
        <f t="shared" si="1"/>
        <v>SPPresidente Epitácio43965</v>
      </c>
      <c r="G4910" s="120">
        <v>0.424</v>
      </c>
    </row>
    <row r="4911">
      <c r="A4911" s="122" t="s">
        <v>5069</v>
      </c>
      <c r="B4911" s="123">
        <v>43965.0</v>
      </c>
      <c r="C4911" s="114">
        <v>0.389</v>
      </c>
      <c r="D4911" s="122" t="s">
        <v>149</v>
      </c>
      <c r="E4911" s="124" t="s">
        <v>710</v>
      </c>
      <c r="F4911" s="39" t="str">
        <f t="shared" si="1"/>
        <v>SPPresidente Prudente43965</v>
      </c>
      <c r="G4911" s="114">
        <v>0.389</v>
      </c>
    </row>
    <row r="4912">
      <c r="A4912" s="118" t="s">
        <v>5070</v>
      </c>
      <c r="B4912" s="119">
        <v>43965.0</v>
      </c>
      <c r="C4912" s="120">
        <v>0.395</v>
      </c>
      <c r="D4912" s="118" t="s">
        <v>149</v>
      </c>
      <c r="E4912" s="121" t="s">
        <v>710</v>
      </c>
      <c r="F4912" s="39" t="str">
        <f t="shared" si="1"/>
        <v>SPPresidente Venceslau43965</v>
      </c>
      <c r="G4912" s="120">
        <v>0.395</v>
      </c>
    </row>
    <row r="4913">
      <c r="A4913" s="122" t="s">
        <v>5071</v>
      </c>
      <c r="B4913" s="123">
        <v>43965.0</v>
      </c>
      <c r="C4913" s="114">
        <v>0.385</v>
      </c>
      <c r="D4913" s="122" t="s">
        <v>149</v>
      </c>
      <c r="E4913" s="124" t="s">
        <v>710</v>
      </c>
      <c r="F4913" s="39" t="str">
        <f t="shared" si="1"/>
        <v>SPPromissão43965</v>
      </c>
      <c r="G4913" s="114">
        <v>0.385</v>
      </c>
    </row>
    <row r="4914">
      <c r="A4914" s="118" t="s">
        <v>5072</v>
      </c>
      <c r="B4914" s="119">
        <v>43965.0</v>
      </c>
      <c r="C4914" s="120">
        <v>0.418</v>
      </c>
      <c r="D4914" s="118" t="s">
        <v>149</v>
      </c>
      <c r="E4914" s="121" t="s">
        <v>710</v>
      </c>
      <c r="F4914" s="39" t="str">
        <f t="shared" si="1"/>
        <v>SPQuadra43965</v>
      </c>
      <c r="G4914" s="120">
        <v>0.418</v>
      </c>
    </row>
    <row r="4915">
      <c r="A4915" s="122" t="s">
        <v>5074</v>
      </c>
      <c r="B4915" s="123">
        <v>43965.0</v>
      </c>
      <c r="C4915" s="114">
        <v>0.346</v>
      </c>
      <c r="D4915" s="122" t="s">
        <v>149</v>
      </c>
      <c r="E4915" s="124" t="s">
        <v>710</v>
      </c>
      <c r="F4915" s="39" t="str">
        <f t="shared" si="1"/>
        <v>SPQuatá43965</v>
      </c>
      <c r="G4915" s="114">
        <v>0.346</v>
      </c>
    </row>
    <row r="4916">
      <c r="A4916" s="118" t="s">
        <v>5075</v>
      </c>
      <c r="B4916" s="119">
        <v>43965.0</v>
      </c>
      <c r="C4916" s="120">
        <v>0.383</v>
      </c>
      <c r="D4916" s="118" t="s">
        <v>149</v>
      </c>
      <c r="E4916" s="121" t="s">
        <v>710</v>
      </c>
      <c r="F4916" s="39" t="str">
        <f t="shared" si="1"/>
        <v>SPQueiroz43965</v>
      </c>
      <c r="G4916" s="120">
        <v>0.383</v>
      </c>
    </row>
    <row r="4917">
      <c r="A4917" s="122" t="s">
        <v>5076</v>
      </c>
      <c r="B4917" s="123">
        <v>43965.0</v>
      </c>
      <c r="C4917" s="114">
        <v>0.492</v>
      </c>
      <c r="D4917" s="122" t="s">
        <v>149</v>
      </c>
      <c r="E4917" s="124" t="s">
        <v>710</v>
      </c>
      <c r="F4917" s="39" t="str">
        <f t="shared" si="1"/>
        <v>SPQueluz43965</v>
      </c>
      <c r="G4917" s="114">
        <v>0.492</v>
      </c>
    </row>
    <row r="4918">
      <c r="A4918" s="118" t="s">
        <v>5077</v>
      </c>
      <c r="B4918" s="119">
        <v>43965.0</v>
      </c>
      <c r="C4918" s="120">
        <v>0.433</v>
      </c>
      <c r="D4918" s="118" t="s">
        <v>149</v>
      </c>
      <c r="E4918" s="121" t="s">
        <v>710</v>
      </c>
      <c r="F4918" s="39" t="str">
        <f t="shared" si="1"/>
        <v>SPQuintana43965</v>
      </c>
      <c r="G4918" s="120">
        <v>0.433</v>
      </c>
    </row>
    <row r="4919">
      <c r="A4919" s="122" t="s">
        <v>5078</v>
      </c>
      <c r="B4919" s="123">
        <v>43965.0</v>
      </c>
      <c r="C4919" s="114">
        <v>0.379</v>
      </c>
      <c r="D4919" s="122" t="s">
        <v>149</v>
      </c>
      <c r="E4919" s="124" t="s">
        <v>710</v>
      </c>
      <c r="F4919" s="39" t="str">
        <f t="shared" si="1"/>
        <v>SPRafard43965</v>
      </c>
      <c r="G4919" s="114">
        <v>0.379</v>
      </c>
    </row>
    <row r="4920">
      <c r="A4920" s="118" t="s">
        <v>5079</v>
      </c>
      <c r="B4920" s="119">
        <v>43965.0</v>
      </c>
      <c r="C4920" s="120">
        <v>0.373</v>
      </c>
      <c r="D4920" s="118" t="s">
        <v>149</v>
      </c>
      <c r="E4920" s="121" t="s">
        <v>710</v>
      </c>
      <c r="F4920" s="39" t="str">
        <f t="shared" si="1"/>
        <v>SPRancharia43965</v>
      </c>
      <c r="G4920" s="120">
        <v>0.373</v>
      </c>
    </row>
    <row r="4921">
      <c r="A4921" s="122" t="s">
        <v>5080</v>
      </c>
      <c r="B4921" s="123">
        <v>43965.0</v>
      </c>
      <c r="C4921" s="114">
        <v>0.359</v>
      </c>
      <c r="D4921" s="122" t="s">
        <v>149</v>
      </c>
      <c r="E4921" s="124" t="s">
        <v>710</v>
      </c>
      <c r="F4921" s="39" t="str">
        <f t="shared" si="1"/>
        <v>SPRedenção da Serra43965</v>
      </c>
      <c r="G4921" s="114">
        <v>0.359</v>
      </c>
    </row>
    <row r="4922">
      <c r="A4922" s="118" t="s">
        <v>5081</v>
      </c>
      <c r="B4922" s="119">
        <v>43965.0</v>
      </c>
      <c r="C4922" s="120">
        <v>0.361</v>
      </c>
      <c r="D4922" s="118" t="s">
        <v>149</v>
      </c>
      <c r="E4922" s="121" t="s">
        <v>710</v>
      </c>
      <c r="F4922" s="39" t="str">
        <f t="shared" si="1"/>
        <v>SPRegente Feijó43965</v>
      </c>
      <c r="G4922" s="120">
        <v>0.361</v>
      </c>
    </row>
    <row r="4923">
      <c r="A4923" s="122" t="s">
        <v>5082</v>
      </c>
      <c r="B4923" s="123">
        <v>43965.0</v>
      </c>
      <c r="C4923" s="114">
        <v>0.404</v>
      </c>
      <c r="D4923" s="122" t="s">
        <v>149</v>
      </c>
      <c r="E4923" s="124" t="s">
        <v>710</v>
      </c>
      <c r="F4923" s="39" t="str">
        <f t="shared" si="1"/>
        <v>SPReginópolis43965</v>
      </c>
      <c r="G4923" s="114">
        <v>0.404</v>
      </c>
    </row>
    <row r="4924">
      <c r="A4924" s="118" t="s">
        <v>5083</v>
      </c>
      <c r="B4924" s="119">
        <v>43965.0</v>
      </c>
      <c r="C4924" s="120">
        <v>0.435</v>
      </c>
      <c r="D4924" s="118" t="s">
        <v>149</v>
      </c>
      <c r="E4924" s="121" t="s">
        <v>710</v>
      </c>
      <c r="F4924" s="39" t="str">
        <f t="shared" si="1"/>
        <v>SPRegistro43965</v>
      </c>
      <c r="G4924" s="120">
        <v>0.435</v>
      </c>
    </row>
    <row r="4925">
      <c r="A4925" s="122" t="s">
        <v>5084</v>
      </c>
      <c r="B4925" s="123">
        <v>43965.0</v>
      </c>
      <c r="C4925" s="114">
        <v>0.374</v>
      </c>
      <c r="D4925" s="122" t="s">
        <v>149</v>
      </c>
      <c r="E4925" s="124" t="s">
        <v>710</v>
      </c>
      <c r="F4925" s="39" t="str">
        <f t="shared" si="1"/>
        <v>SPRestinga43965</v>
      </c>
      <c r="G4925" s="114">
        <v>0.374</v>
      </c>
    </row>
    <row r="4926">
      <c r="A4926" s="118" t="s">
        <v>5085</v>
      </c>
      <c r="B4926" s="119">
        <v>43965.0</v>
      </c>
      <c r="C4926" s="120">
        <v>0.455</v>
      </c>
      <c r="D4926" s="118" t="s">
        <v>149</v>
      </c>
      <c r="E4926" s="121" t="s">
        <v>710</v>
      </c>
      <c r="F4926" s="39" t="str">
        <f t="shared" si="1"/>
        <v>SPRibeira43965</v>
      </c>
      <c r="G4926" s="120">
        <v>0.455</v>
      </c>
    </row>
    <row r="4927">
      <c r="A4927" s="122" t="s">
        <v>5086</v>
      </c>
      <c r="B4927" s="123">
        <v>43965.0</v>
      </c>
      <c r="C4927" s="114">
        <v>0.411</v>
      </c>
      <c r="D4927" s="122" t="s">
        <v>149</v>
      </c>
      <c r="E4927" s="124" t="s">
        <v>710</v>
      </c>
      <c r="F4927" s="39" t="str">
        <f t="shared" si="1"/>
        <v>SPRibeirão Bonito43965</v>
      </c>
      <c r="G4927" s="114">
        <v>0.411</v>
      </c>
    </row>
    <row r="4928">
      <c r="A4928" s="118" t="s">
        <v>5087</v>
      </c>
      <c r="B4928" s="119">
        <v>43965.0</v>
      </c>
      <c r="C4928" s="120">
        <v>0.464</v>
      </c>
      <c r="D4928" s="118" t="s">
        <v>149</v>
      </c>
      <c r="E4928" s="121" t="s">
        <v>710</v>
      </c>
      <c r="F4928" s="39" t="str">
        <f t="shared" si="1"/>
        <v>SPRibeirão Branco43965</v>
      </c>
      <c r="G4928" s="120">
        <v>0.464</v>
      </c>
    </row>
    <row r="4929">
      <c r="A4929" s="122" t="s">
        <v>5088</v>
      </c>
      <c r="B4929" s="123">
        <v>43965.0</v>
      </c>
      <c r="C4929" s="114">
        <v>0.269</v>
      </c>
      <c r="D4929" s="122" t="s">
        <v>149</v>
      </c>
      <c r="E4929" s="124" t="s">
        <v>710</v>
      </c>
      <c r="F4929" s="39" t="str">
        <f t="shared" si="1"/>
        <v>SPRibeirão Corrente43965</v>
      </c>
      <c r="G4929" s="114">
        <v>0.269</v>
      </c>
    </row>
    <row r="4930">
      <c r="A4930" s="118" t="s">
        <v>5089</v>
      </c>
      <c r="B4930" s="119">
        <v>43965.0</v>
      </c>
      <c r="C4930" s="120">
        <v>0.389</v>
      </c>
      <c r="D4930" s="118" t="s">
        <v>149</v>
      </c>
      <c r="E4930" s="121" t="s">
        <v>710</v>
      </c>
      <c r="F4930" s="39" t="str">
        <f t="shared" si="1"/>
        <v>SPRibeirão do Sul43965</v>
      </c>
      <c r="G4930" s="120">
        <v>0.389</v>
      </c>
    </row>
    <row r="4931">
      <c r="A4931" s="122" t="s">
        <v>5090</v>
      </c>
      <c r="B4931" s="123">
        <v>43965.0</v>
      </c>
      <c r="C4931" s="114">
        <v>0.415</v>
      </c>
      <c r="D4931" s="122" t="s">
        <v>149</v>
      </c>
      <c r="E4931" s="124" t="s">
        <v>710</v>
      </c>
      <c r="F4931" s="39" t="str">
        <f t="shared" si="1"/>
        <v>SPRibeirão dos Índios43965</v>
      </c>
      <c r="G4931" s="114">
        <v>0.415</v>
      </c>
    </row>
    <row r="4932">
      <c r="A4932" s="118" t="s">
        <v>5091</v>
      </c>
      <c r="B4932" s="119">
        <v>43965.0</v>
      </c>
      <c r="C4932" s="120">
        <v>0.377</v>
      </c>
      <c r="D4932" s="118" t="s">
        <v>149</v>
      </c>
      <c r="E4932" s="121" t="s">
        <v>710</v>
      </c>
      <c r="F4932" s="39" t="str">
        <f t="shared" si="1"/>
        <v>SPRibeirão Grande43965</v>
      </c>
      <c r="G4932" s="120">
        <v>0.377</v>
      </c>
    </row>
    <row r="4933">
      <c r="A4933" s="122" t="s">
        <v>5092</v>
      </c>
      <c r="B4933" s="123">
        <v>43965.0</v>
      </c>
      <c r="C4933" s="114">
        <v>0.458</v>
      </c>
      <c r="D4933" s="122" t="s">
        <v>149</v>
      </c>
      <c r="E4933" s="124" t="s">
        <v>710</v>
      </c>
      <c r="F4933" s="39" t="str">
        <f t="shared" si="1"/>
        <v>SPRibeirão Pires43965</v>
      </c>
      <c r="G4933" s="114">
        <v>0.458</v>
      </c>
    </row>
    <row r="4934">
      <c r="A4934" s="118" t="s">
        <v>5093</v>
      </c>
      <c r="B4934" s="119">
        <v>43965.0</v>
      </c>
      <c r="C4934" s="120">
        <v>0.402</v>
      </c>
      <c r="D4934" s="118" t="s">
        <v>149</v>
      </c>
      <c r="E4934" s="121" t="s">
        <v>710</v>
      </c>
      <c r="F4934" s="39" t="str">
        <f t="shared" si="1"/>
        <v>SPRibeirão Preto43965</v>
      </c>
      <c r="G4934" s="120">
        <v>0.402</v>
      </c>
    </row>
    <row r="4935">
      <c r="A4935" s="122" t="s">
        <v>5094</v>
      </c>
      <c r="B4935" s="123">
        <v>43965.0</v>
      </c>
      <c r="C4935" s="114">
        <v>0.411</v>
      </c>
      <c r="D4935" s="122" t="s">
        <v>149</v>
      </c>
      <c r="E4935" s="124" t="s">
        <v>710</v>
      </c>
      <c r="F4935" s="39" t="str">
        <f t="shared" si="1"/>
        <v>SPRifaina43965</v>
      </c>
      <c r="G4935" s="114">
        <v>0.411</v>
      </c>
    </row>
    <row r="4936">
      <c r="A4936" s="118" t="s">
        <v>5095</v>
      </c>
      <c r="B4936" s="119">
        <v>43965.0</v>
      </c>
      <c r="C4936" s="120">
        <v>0.392</v>
      </c>
      <c r="D4936" s="118" t="s">
        <v>149</v>
      </c>
      <c r="E4936" s="121" t="s">
        <v>710</v>
      </c>
      <c r="F4936" s="39" t="str">
        <f t="shared" si="1"/>
        <v>SPRincão43965</v>
      </c>
      <c r="G4936" s="120">
        <v>0.392</v>
      </c>
    </row>
    <row r="4937">
      <c r="A4937" s="122" t="s">
        <v>5096</v>
      </c>
      <c r="B4937" s="123">
        <v>43965.0</v>
      </c>
      <c r="C4937" s="114">
        <v>0.369</v>
      </c>
      <c r="D4937" s="122" t="s">
        <v>149</v>
      </c>
      <c r="E4937" s="124" t="s">
        <v>710</v>
      </c>
      <c r="F4937" s="39" t="str">
        <f t="shared" si="1"/>
        <v>SPRinópolis43965</v>
      </c>
      <c r="G4937" s="114">
        <v>0.369</v>
      </c>
    </row>
    <row r="4938">
      <c r="A4938" s="118" t="s">
        <v>3800</v>
      </c>
      <c r="B4938" s="119">
        <v>43965.0</v>
      </c>
      <c r="C4938" s="120">
        <v>0.407</v>
      </c>
      <c r="D4938" s="118" t="s">
        <v>149</v>
      </c>
      <c r="E4938" s="121" t="s">
        <v>710</v>
      </c>
      <c r="F4938" s="39" t="str">
        <f t="shared" si="1"/>
        <v>SPRio Claro43965</v>
      </c>
      <c r="G4938" s="120">
        <v>0.407</v>
      </c>
    </row>
    <row r="4939">
      <c r="A4939" s="122" t="s">
        <v>5097</v>
      </c>
      <c r="B4939" s="123">
        <v>43965.0</v>
      </c>
      <c r="C4939" s="114">
        <v>0.354</v>
      </c>
      <c r="D4939" s="122" t="s">
        <v>149</v>
      </c>
      <c r="E4939" s="124" t="s">
        <v>710</v>
      </c>
      <c r="F4939" s="39" t="str">
        <f t="shared" si="1"/>
        <v>SPRio das Pedras43965</v>
      </c>
      <c r="G4939" s="114">
        <v>0.354</v>
      </c>
    </row>
    <row r="4940">
      <c r="A4940" s="118" t="s">
        <v>5098</v>
      </c>
      <c r="B4940" s="119">
        <v>43965.0</v>
      </c>
      <c r="C4940" s="120">
        <v>0.445</v>
      </c>
      <c r="D4940" s="118" t="s">
        <v>149</v>
      </c>
      <c r="E4940" s="121" t="s">
        <v>710</v>
      </c>
      <c r="F4940" s="39" t="str">
        <f t="shared" si="1"/>
        <v>SPRio Grande da Serra43965</v>
      </c>
      <c r="G4940" s="120">
        <v>0.445</v>
      </c>
    </row>
    <row r="4941">
      <c r="A4941" s="122" t="s">
        <v>5099</v>
      </c>
      <c r="B4941" s="123">
        <v>43965.0</v>
      </c>
      <c r="C4941" s="114">
        <v>0.345</v>
      </c>
      <c r="D4941" s="122" t="s">
        <v>149</v>
      </c>
      <c r="E4941" s="124" t="s">
        <v>710</v>
      </c>
      <c r="F4941" s="39" t="str">
        <f t="shared" si="1"/>
        <v>SPRiolândia43965</v>
      </c>
      <c r="G4941" s="114">
        <v>0.345</v>
      </c>
    </row>
    <row r="4942">
      <c r="A4942" s="118" t="s">
        <v>5100</v>
      </c>
      <c r="B4942" s="119">
        <v>43965.0</v>
      </c>
      <c r="C4942" s="120">
        <v>0.4</v>
      </c>
      <c r="D4942" s="118" t="s">
        <v>149</v>
      </c>
      <c r="E4942" s="121" t="s">
        <v>710</v>
      </c>
      <c r="F4942" s="39" t="str">
        <f t="shared" si="1"/>
        <v>SPRiversul43965</v>
      </c>
      <c r="G4942" s="120">
        <v>0.4</v>
      </c>
    </row>
    <row r="4943">
      <c r="A4943" s="122" t="s">
        <v>5101</v>
      </c>
      <c r="B4943" s="123">
        <v>43965.0</v>
      </c>
      <c r="C4943" s="114">
        <v>0.424</v>
      </c>
      <c r="D4943" s="122" t="s">
        <v>149</v>
      </c>
      <c r="E4943" s="124" t="s">
        <v>710</v>
      </c>
      <c r="F4943" s="39" t="str">
        <f t="shared" si="1"/>
        <v>SPRosana43965</v>
      </c>
      <c r="G4943" s="114">
        <v>0.424</v>
      </c>
    </row>
    <row r="4944">
      <c r="A4944" s="118" t="s">
        <v>5102</v>
      </c>
      <c r="B4944" s="119">
        <v>43965.0</v>
      </c>
      <c r="C4944" s="120">
        <v>0.463</v>
      </c>
      <c r="D4944" s="118" t="s">
        <v>149</v>
      </c>
      <c r="E4944" s="121" t="s">
        <v>710</v>
      </c>
      <c r="F4944" s="39" t="str">
        <f t="shared" si="1"/>
        <v>SPRoseira43965</v>
      </c>
      <c r="G4944" s="120">
        <v>0.463</v>
      </c>
    </row>
    <row r="4945">
      <c r="A4945" s="122" t="s">
        <v>5103</v>
      </c>
      <c r="B4945" s="123">
        <v>43965.0</v>
      </c>
      <c r="C4945" s="114">
        <v>0.458</v>
      </c>
      <c r="D4945" s="122" t="s">
        <v>149</v>
      </c>
      <c r="E4945" s="124" t="s">
        <v>710</v>
      </c>
      <c r="F4945" s="39" t="str">
        <f t="shared" si="1"/>
        <v>SPRubiácea43965</v>
      </c>
      <c r="G4945" s="114">
        <v>0.458</v>
      </c>
    </row>
    <row r="4946">
      <c r="A4946" s="118" t="s">
        <v>5104</v>
      </c>
      <c r="B4946" s="119">
        <v>43965.0</v>
      </c>
      <c r="C4946" s="120">
        <v>0.439</v>
      </c>
      <c r="D4946" s="118" t="s">
        <v>149</v>
      </c>
      <c r="E4946" s="121" t="s">
        <v>710</v>
      </c>
      <c r="F4946" s="39" t="str">
        <f t="shared" si="1"/>
        <v>SPRubineia43965</v>
      </c>
      <c r="G4946" s="120">
        <v>0.439</v>
      </c>
    </row>
    <row r="4947">
      <c r="A4947" s="122" t="s">
        <v>5105</v>
      </c>
      <c r="B4947" s="123">
        <v>43965.0</v>
      </c>
      <c r="C4947" s="114">
        <v>0.303</v>
      </c>
      <c r="D4947" s="122" t="s">
        <v>149</v>
      </c>
      <c r="E4947" s="124" t="s">
        <v>710</v>
      </c>
      <c r="F4947" s="39" t="str">
        <f t="shared" si="1"/>
        <v>SPSabino43965</v>
      </c>
      <c r="G4947" s="114">
        <v>0.303</v>
      </c>
    </row>
    <row r="4948">
      <c r="A4948" s="118" t="s">
        <v>5106</v>
      </c>
      <c r="B4948" s="119">
        <v>43965.0</v>
      </c>
      <c r="C4948" s="120">
        <v>0.345</v>
      </c>
      <c r="D4948" s="118" t="s">
        <v>149</v>
      </c>
      <c r="E4948" s="121" t="s">
        <v>710</v>
      </c>
      <c r="F4948" s="39" t="str">
        <f t="shared" si="1"/>
        <v>SPSagres43965</v>
      </c>
      <c r="G4948" s="120">
        <v>0.345</v>
      </c>
    </row>
    <row r="4949">
      <c r="A4949" s="122" t="s">
        <v>5107</v>
      </c>
      <c r="B4949" s="123">
        <v>43965.0</v>
      </c>
      <c r="C4949" s="114">
        <v>0.393</v>
      </c>
      <c r="D4949" s="122" t="s">
        <v>149</v>
      </c>
      <c r="E4949" s="124" t="s">
        <v>710</v>
      </c>
      <c r="F4949" s="39" t="str">
        <f t="shared" si="1"/>
        <v>SPSales43965</v>
      </c>
      <c r="G4949" s="114">
        <v>0.393</v>
      </c>
    </row>
    <row r="4950">
      <c r="A4950" s="118" t="s">
        <v>5108</v>
      </c>
      <c r="B4950" s="119">
        <v>43965.0</v>
      </c>
      <c r="C4950" s="120">
        <v>0.336</v>
      </c>
      <c r="D4950" s="118" t="s">
        <v>149</v>
      </c>
      <c r="E4950" s="121" t="s">
        <v>710</v>
      </c>
      <c r="F4950" s="39" t="str">
        <f t="shared" si="1"/>
        <v>SPSales Oliveira43965</v>
      </c>
      <c r="G4950" s="120">
        <v>0.336</v>
      </c>
    </row>
    <row r="4951">
      <c r="A4951" s="122" t="s">
        <v>5109</v>
      </c>
      <c r="B4951" s="123">
        <v>43965.0</v>
      </c>
      <c r="C4951" s="114">
        <v>0.401</v>
      </c>
      <c r="D4951" s="122" t="s">
        <v>149</v>
      </c>
      <c r="E4951" s="124" t="s">
        <v>710</v>
      </c>
      <c r="F4951" s="39" t="str">
        <f t="shared" si="1"/>
        <v>SPSalesópolis43965</v>
      </c>
      <c r="G4951" s="114">
        <v>0.401</v>
      </c>
    </row>
    <row r="4952">
      <c r="A4952" s="118" t="s">
        <v>5110</v>
      </c>
      <c r="B4952" s="119">
        <v>43965.0</v>
      </c>
      <c r="C4952" s="120">
        <v>0.387</v>
      </c>
      <c r="D4952" s="118" t="s">
        <v>149</v>
      </c>
      <c r="E4952" s="121" t="s">
        <v>710</v>
      </c>
      <c r="F4952" s="39" t="str">
        <f t="shared" si="1"/>
        <v>SPSalmourão43965</v>
      </c>
      <c r="G4952" s="120">
        <v>0.387</v>
      </c>
    </row>
    <row r="4953">
      <c r="A4953" s="122" t="s">
        <v>4568</v>
      </c>
      <c r="B4953" s="123">
        <v>43965.0</v>
      </c>
      <c r="C4953" s="114">
        <v>0.35</v>
      </c>
      <c r="D4953" s="122" t="s">
        <v>149</v>
      </c>
      <c r="E4953" s="124" t="s">
        <v>710</v>
      </c>
      <c r="F4953" s="39" t="str">
        <f t="shared" si="1"/>
        <v>SPSaltinho43965</v>
      </c>
      <c r="G4953" s="114">
        <v>0.35</v>
      </c>
    </row>
    <row r="4954">
      <c r="A4954" s="118" t="s">
        <v>5111</v>
      </c>
      <c r="B4954" s="119">
        <v>43965.0</v>
      </c>
      <c r="C4954" s="120">
        <v>0.417</v>
      </c>
      <c r="D4954" s="118" t="s">
        <v>149</v>
      </c>
      <c r="E4954" s="121" t="s">
        <v>710</v>
      </c>
      <c r="F4954" s="39" t="str">
        <f t="shared" si="1"/>
        <v>SPSalto43965</v>
      </c>
      <c r="G4954" s="120">
        <v>0.417</v>
      </c>
    </row>
    <row r="4955">
      <c r="A4955" s="122" t="s">
        <v>5112</v>
      </c>
      <c r="B4955" s="123">
        <v>43965.0</v>
      </c>
      <c r="C4955" s="114">
        <v>0.426</v>
      </c>
      <c r="D4955" s="122" t="s">
        <v>149</v>
      </c>
      <c r="E4955" s="124" t="s">
        <v>710</v>
      </c>
      <c r="F4955" s="39" t="str">
        <f t="shared" si="1"/>
        <v>SPSalto de Pirapora43965</v>
      </c>
      <c r="G4955" s="114">
        <v>0.426</v>
      </c>
    </row>
    <row r="4956">
      <c r="A4956" s="118" t="s">
        <v>5113</v>
      </c>
      <c r="B4956" s="119">
        <v>43965.0</v>
      </c>
      <c r="C4956" s="120">
        <v>0.402</v>
      </c>
      <c r="D4956" s="118" t="s">
        <v>149</v>
      </c>
      <c r="E4956" s="121" t="s">
        <v>710</v>
      </c>
      <c r="F4956" s="39" t="str">
        <f t="shared" si="1"/>
        <v>SPSalto Grande43965</v>
      </c>
      <c r="G4956" s="120">
        <v>0.402</v>
      </c>
    </row>
    <row r="4957">
      <c r="A4957" s="122" t="s">
        <v>5114</v>
      </c>
      <c r="B4957" s="123">
        <v>43965.0</v>
      </c>
      <c r="C4957" s="114">
        <v>0.283</v>
      </c>
      <c r="D4957" s="122" t="s">
        <v>149</v>
      </c>
      <c r="E4957" s="124" t="s">
        <v>710</v>
      </c>
      <c r="F4957" s="39" t="str">
        <f t="shared" si="1"/>
        <v>SPSandovalina43965</v>
      </c>
      <c r="G4957" s="114">
        <v>0.283</v>
      </c>
    </row>
    <row r="4958">
      <c r="A4958" s="118" t="s">
        <v>5115</v>
      </c>
      <c r="B4958" s="119">
        <v>43965.0</v>
      </c>
      <c r="C4958" s="120">
        <v>0.357</v>
      </c>
      <c r="D4958" s="118" t="s">
        <v>149</v>
      </c>
      <c r="E4958" s="121" t="s">
        <v>710</v>
      </c>
      <c r="F4958" s="39" t="str">
        <f t="shared" si="1"/>
        <v>SPSanta Adélia43965</v>
      </c>
      <c r="G4958" s="120">
        <v>0.357</v>
      </c>
    </row>
    <row r="4959">
      <c r="A4959" s="122" t="s">
        <v>5116</v>
      </c>
      <c r="B4959" s="123">
        <v>43965.0</v>
      </c>
      <c r="C4959" s="114">
        <v>0.379</v>
      </c>
      <c r="D4959" s="122" t="s">
        <v>149</v>
      </c>
      <c r="E4959" s="124" t="s">
        <v>710</v>
      </c>
      <c r="F4959" s="39" t="str">
        <f t="shared" si="1"/>
        <v>SPSanta Albertina43965</v>
      </c>
      <c r="G4959" s="114">
        <v>0.379</v>
      </c>
    </row>
    <row r="4960">
      <c r="A4960" s="118" t="s">
        <v>5117</v>
      </c>
      <c r="B4960" s="119">
        <v>43965.0</v>
      </c>
      <c r="C4960" s="120">
        <v>0.365</v>
      </c>
      <c r="D4960" s="118" t="s">
        <v>149</v>
      </c>
      <c r="E4960" s="121" t="s">
        <v>710</v>
      </c>
      <c r="F4960" s="39" t="str">
        <f t="shared" si="1"/>
        <v>SPSanta Bárbara d'Oeste43965</v>
      </c>
      <c r="G4960" s="120">
        <v>0.365</v>
      </c>
    </row>
    <row r="4961">
      <c r="A4961" s="122" t="s">
        <v>5118</v>
      </c>
      <c r="B4961" s="123">
        <v>43965.0</v>
      </c>
      <c r="C4961" s="114">
        <v>0.369</v>
      </c>
      <c r="D4961" s="122" t="s">
        <v>149</v>
      </c>
      <c r="E4961" s="124" t="s">
        <v>710</v>
      </c>
      <c r="F4961" s="39" t="str">
        <f t="shared" si="1"/>
        <v>SPSanta Branca43965</v>
      </c>
      <c r="G4961" s="114">
        <v>0.369</v>
      </c>
    </row>
    <row r="4962">
      <c r="A4962" s="118" t="s">
        <v>5119</v>
      </c>
      <c r="B4962" s="119">
        <v>43965.0</v>
      </c>
      <c r="C4962" s="120">
        <v>0.313</v>
      </c>
      <c r="D4962" s="118" t="s">
        <v>149</v>
      </c>
      <c r="E4962" s="121" t="s">
        <v>710</v>
      </c>
      <c r="F4962" s="39" t="str">
        <f t="shared" si="1"/>
        <v>SPSanta Clara d'Oeste43965</v>
      </c>
      <c r="G4962" s="120">
        <v>0.313</v>
      </c>
    </row>
    <row r="4963">
      <c r="A4963" s="122" t="s">
        <v>5120</v>
      </c>
      <c r="B4963" s="123">
        <v>43965.0</v>
      </c>
      <c r="C4963" s="114">
        <v>0.386</v>
      </c>
      <c r="D4963" s="122" t="s">
        <v>149</v>
      </c>
      <c r="E4963" s="124" t="s">
        <v>710</v>
      </c>
      <c r="F4963" s="39" t="str">
        <f t="shared" si="1"/>
        <v>SPSanta Cruz da Conceição43965</v>
      </c>
      <c r="G4963" s="114">
        <v>0.386</v>
      </c>
    </row>
    <row r="4964">
      <c r="A4964" s="118" t="s">
        <v>5121</v>
      </c>
      <c r="B4964" s="119">
        <v>43965.0</v>
      </c>
      <c r="C4964" s="120">
        <v>0.6</v>
      </c>
      <c r="D4964" s="118" t="s">
        <v>149</v>
      </c>
      <c r="E4964" s="121" t="s">
        <v>710</v>
      </c>
      <c r="F4964" s="39" t="str">
        <f t="shared" si="1"/>
        <v>SPSanta Cruz da Esperança43965</v>
      </c>
      <c r="G4964" s="120">
        <v>0.6</v>
      </c>
    </row>
    <row r="4965">
      <c r="A4965" s="122" t="s">
        <v>5123</v>
      </c>
      <c r="B4965" s="123">
        <v>43965.0</v>
      </c>
      <c r="C4965" s="114">
        <v>0.403</v>
      </c>
      <c r="D4965" s="122" t="s">
        <v>149</v>
      </c>
      <c r="E4965" s="124" t="s">
        <v>710</v>
      </c>
      <c r="F4965" s="39" t="str">
        <f t="shared" si="1"/>
        <v>SPSanta Cruz das Palmeiras43965</v>
      </c>
      <c r="G4965" s="114">
        <v>0.403</v>
      </c>
    </row>
    <row r="4966">
      <c r="A4966" s="118" t="s">
        <v>5124</v>
      </c>
      <c r="B4966" s="119">
        <v>43965.0</v>
      </c>
      <c r="C4966" s="120">
        <v>0.341</v>
      </c>
      <c r="D4966" s="118" t="s">
        <v>149</v>
      </c>
      <c r="E4966" s="121" t="s">
        <v>710</v>
      </c>
      <c r="F4966" s="39" t="str">
        <f t="shared" si="1"/>
        <v>SPSanta Cruz do Rio Pardo43965</v>
      </c>
      <c r="G4966" s="120">
        <v>0.341</v>
      </c>
    </row>
    <row r="4967">
      <c r="A4967" s="122" t="s">
        <v>5125</v>
      </c>
      <c r="B4967" s="123">
        <v>43965.0</v>
      </c>
      <c r="C4967" s="114">
        <v>0.342</v>
      </c>
      <c r="D4967" s="122" t="s">
        <v>149</v>
      </c>
      <c r="E4967" s="124" t="s">
        <v>710</v>
      </c>
      <c r="F4967" s="39" t="str">
        <f t="shared" si="1"/>
        <v>SPSanta Ernestina43965</v>
      </c>
      <c r="G4967" s="114">
        <v>0.342</v>
      </c>
    </row>
    <row r="4968">
      <c r="A4968" s="118" t="s">
        <v>5126</v>
      </c>
      <c r="B4968" s="119">
        <v>43965.0</v>
      </c>
      <c r="C4968" s="120">
        <v>0.385</v>
      </c>
      <c r="D4968" s="118" t="s">
        <v>149</v>
      </c>
      <c r="E4968" s="121" t="s">
        <v>710</v>
      </c>
      <c r="F4968" s="39" t="str">
        <f t="shared" si="1"/>
        <v>SPSanta Fé do Sul43965</v>
      </c>
      <c r="G4968" s="120">
        <v>0.385</v>
      </c>
    </row>
    <row r="4969">
      <c r="A4969" s="122" t="s">
        <v>5127</v>
      </c>
      <c r="B4969" s="123">
        <v>43965.0</v>
      </c>
      <c r="C4969" s="114">
        <v>0.421</v>
      </c>
      <c r="D4969" s="122" t="s">
        <v>149</v>
      </c>
      <c r="E4969" s="124" t="s">
        <v>710</v>
      </c>
      <c r="F4969" s="39" t="str">
        <f t="shared" si="1"/>
        <v>SPSanta Gertrudes43965</v>
      </c>
      <c r="G4969" s="114">
        <v>0.421</v>
      </c>
    </row>
    <row r="4970">
      <c r="A4970" s="118" t="s">
        <v>1294</v>
      </c>
      <c r="B4970" s="119">
        <v>43965.0</v>
      </c>
      <c r="C4970" s="120">
        <v>0.439</v>
      </c>
      <c r="D4970" s="118" t="s">
        <v>149</v>
      </c>
      <c r="E4970" s="121" t="s">
        <v>710</v>
      </c>
      <c r="F4970" s="39" t="str">
        <f t="shared" si="1"/>
        <v>SPSanta Isabel43965</v>
      </c>
      <c r="G4970" s="120">
        <v>0.439</v>
      </c>
    </row>
    <row r="4971">
      <c r="A4971" s="122" t="s">
        <v>3292</v>
      </c>
      <c r="B4971" s="123">
        <v>43965.0</v>
      </c>
      <c r="C4971" s="114">
        <v>0.382</v>
      </c>
      <c r="D4971" s="122" t="s">
        <v>149</v>
      </c>
      <c r="E4971" s="124" t="s">
        <v>710</v>
      </c>
      <c r="F4971" s="39" t="str">
        <f t="shared" si="1"/>
        <v>SPSanta Lúcia43965</v>
      </c>
      <c r="G4971" s="114">
        <v>0.382</v>
      </c>
    </row>
    <row r="4972">
      <c r="A4972" s="118" t="s">
        <v>5128</v>
      </c>
      <c r="B4972" s="119">
        <v>43965.0</v>
      </c>
      <c r="C4972" s="120">
        <v>0.484</v>
      </c>
      <c r="D4972" s="118" t="s">
        <v>149</v>
      </c>
      <c r="E4972" s="121" t="s">
        <v>710</v>
      </c>
      <c r="F4972" s="39" t="str">
        <f t="shared" si="1"/>
        <v>SPSanta Maria da Serra43965</v>
      </c>
      <c r="G4972" s="120">
        <v>0.484</v>
      </c>
    </row>
    <row r="4973">
      <c r="A4973" s="122" t="s">
        <v>5129</v>
      </c>
      <c r="B4973" s="123">
        <v>43965.0</v>
      </c>
      <c r="C4973" s="114">
        <v>0.442</v>
      </c>
      <c r="D4973" s="122" t="s">
        <v>149</v>
      </c>
      <c r="E4973" s="124" t="s">
        <v>710</v>
      </c>
      <c r="F4973" s="39" t="str">
        <f t="shared" si="1"/>
        <v>SPSanta Mercedes43965</v>
      </c>
      <c r="G4973" s="114">
        <v>0.442</v>
      </c>
    </row>
    <row r="4974">
      <c r="A4974" s="118" t="s">
        <v>5130</v>
      </c>
      <c r="B4974" s="119">
        <v>43965.0</v>
      </c>
      <c r="C4974" s="120">
        <v>0.432</v>
      </c>
      <c r="D4974" s="118" t="s">
        <v>149</v>
      </c>
      <c r="E4974" s="121" t="s">
        <v>710</v>
      </c>
      <c r="F4974" s="39" t="str">
        <f t="shared" si="1"/>
        <v>SPSanta Rita d'Oeste43965</v>
      </c>
      <c r="G4974" s="120">
        <v>0.432</v>
      </c>
    </row>
    <row r="4975">
      <c r="A4975" s="122" t="s">
        <v>5131</v>
      </c>
      <c r="B4975" s="123">
        <v>43965.0</v>
      </c>
      <c r="C4975" s="114">
        <v>0.391</v>
      </c>
      <c r="D4975" s="122" t="s">
        <v>149</v>
      </c>
      <c r="E4975" s="124" t="s">
        <v>710</v>
      </c>
      <c r="F4975" s="39" t="str">
        <f t="shared" si="1"/>
        <v>SPSanta Rita do Passa Quatro43965</v>
      </c>
      <c r="G4975" s="114">
        <v>0.391</v>
      </c>
    </row>
    <row r="4976">
      <c r="A4976" s="118" t="s">
        <v>5132</v>
      </c>
      <c r="B4976" s="119">
        <v>43965.0</v>
      </c>
      <c r="C4976" s="120">
        <v>0.35</v>
      </c>
      <c r="D4976" s="118" t="s">
        <v>149</v>
      </c>
      <c r="E4976" s="121" t="s">
        <v>710</v>
      </c>
      <c r="F4976" s="39" t="str">
        <f t="shared" si="1"/>
        <v>SPSanta Rosa de Viterbo43965</v>
      </c>
      <c r="G4976" s="120">
        <v>0.35</v>
      </c>
    </row>
    <row r="4977">
      <c r="A4977" s="122" t="s">
        <v>5133</v>
      </c>
      <c r="B4977" s="123">
        <v>43965.0</v>
      </c>
      <c r="C4977" s="114">
        <v>0.357</v>
      </c>
      <c r="D4977" s="122" t="s">
        <v>149</v>
      </c>
      <c r="E4977" s="124" t="s">
        <v>710</v>
      </c>
      <c r="F4977" s="39" t="str">
        <f t="shared" si="1"/>
        <v>SPSanta Salete43965</v>
      </c>
      <c r="G4977" s="114">
        <v>0.357</v>
      </c>
    </row>
    <row r="4978">
      <c r="A4978" s="118" t="s">
        <v>5134</v>
      </c>
      <c r="B4978" s="119">
        <v>43965.0</v>
      </c>
      <c r="C4978" s="120">
        <v>0.438</v>
      </c>
      <c r="D4978" s="118" t="s">
        <v>149</v>
      </c>
      <c r="E4978" s="121" t="s">
        <v>710</v>
      </c>
      <c r="F4978" s="39" t="str">
        <f t="shared" si="1"/>
        <v>SPSantana de Parnaíba43965</v>
      </c>
      <c r="G4978" s="120">
        <v>0.438</v>
      </c>
    </row>
    <row r="4979">
      <c r="A4979" s="122" t="s">
        <v>5135</v>
      </c>
      <c r="B4979" s="123">
        <v>43965.0</v>
      </c>
      <c r="C4979" s="114">
        <v>0.33</v>
      </c>
      <c r="D4979" s="122" t="s">
        <v>149</v>
      </c>
      <c r="E4979" s="124" t="s">
        <v>710</v>
      </c>
      <c r="F4979" s="39" t="str">
        <f t="shared" si="1"/>
        <v>SPSanto Anastácio43965</v>
      </c>
      <c r="G4979" s="114">
        <v>0.33</v>
      </c>
    </row>
    <row r="4980">
      <c r="A4980" s="118" t="s">
        <v>2903</v>
      </c>
      <c r="B4980" s="119">
        <v>43965.0</v>
      </c>
      <c r="C4980" s="120">
        <v>0.453</v>
      </c>
      <c r="D4980" s="118" t="s">
        <v>149</v>
      </c>
      <c r="E4980" s="121" t="s">
        <v>710</v>
      </c>
      <c r="F4980" s="39" t="str">
        <f t="shared" si="1"/>
        <v>SPSanto André43965</v>
      </c>
      <c r="G4980" s="120">
        <v>0.453</v>
      </c>
    </row>
    <row r="4981">
      <c r="A4981" s="122" t="s">
        <v>5136</v>
      </c>
      <c r="B4981" s="123">
        <v>43965.0</v>
      </c>
      <c r="C4981" s="114">
        <v>0.405</v>
      </c>
      <c r="D4981" s="122" t="s">
        <v>149</v>
      </c>
      <c r="E4981" s="124" t="s">
        <v>710</v>
      </c>
      <c r="F4981" s="39" t="str">
        <f t="shared" si="1"/>
        <v>SPSanto Antônio da Alegria43965</v>
      </c>
      <c r="G4981" s="114">
        <v>0.405</v>
      </c>
    </row>
    <row r="4982">
      <c r="A4982" s="118" t="s">
        <v>5137</v>
      </c>
      <c r="B4982" s="119">
        <v>43965.0</v>
      </c>
      <c r="C4982" s="120">
        <v>0.385</v>
      </c>
      <c r="D4982" s="118" t="s">
        <v>149</v>
      </c>
      <c r="E4982" s="121" t="s">
        <v>710</v>
      </c>
      <c r="F4982" s="39" t="str">
        <f t="shared" si="1"/>
        <v>SPSanto Antônio de Posse43965</v>
      </c>
      <c r="G4982" s="120">
        <v>0.385</v>
      </c>
    </row>
    <row r="4983">
      <c r="A4983" s="122" t="s">
        <v>5138</v>
      </c>
      <c r="B4983" s="123">
        <v>43965.0</v>
      </c>
      <c r="C4983" s="114">
        <v>0.447</v>
      </c>
      <c r="D4983" s="122" t="s">
        <v>149</v>
      </c>
      <c r="E4983" s="124" t="s">
        <v>710</v>
      </c>
      <c r="F4983" s="39" t="str">
        <f t="shared" si="1"/>
        <v>SPSanto Antônio do Aracanguá43965</v>
      </c>
      <c r="G4983" s="114">
        <v>0.447</v>
      </c>
    </row>
    <row r="4984">
      <c r="A4984" s="118" t="s">
        <v>5139</v>
      </c>
      <c r="B4984" s="119">
        <v>43965.0</v>
      </c>
      <c r="C4984" s="120">
        <v>0.5</v>
      </c>
      <c r="D4984" s="118" t="s">
        <v>149</v>
      </c>
      <c r="E4984" s="121" t="s">
        <v>710</v>
      </c>
      <c r="F4984" s="39" t="str">
        <f t="shared" si="1"/>
        <v>SPSanto Antônio do Jardim43965</v>
      </c>
      <c r="G4984" s="120">
        <v>0.5</v>
      </c>
    </row>
    <row r="4985">
      <c r="A4985" s="122" t="s">
        <v>5140</v>
      </c>
      <c r="B4985" s="123">
        <v>43965.0</v>
      </c>
      <c r="C4985" s="114">
        <v>0.406</v>
      </c>
      <c r="D4985" s="122" t="s">
        <v>149</v>
      </c>
      <c r="E4985" s="124" t="s">
        <v>710</v>
      </c>
      <c r="F4985" s="39" t="str">
        <f t="shared" si="1"/>
        <v>SPSanto Antônio do Pinhal43965</v>
      </c>
      <c r="G4985" s="114">
        <v>0.406</v>
      </c>
    </row>
    <row r="4986">
      <c r="A4986" s="118" t="s">
        <v>5141</v>
      </c>
      <c r="B4986" s="119">
        <v>43965.0</v>
      </c>
      <c r="C4986" s="120">
        <v>0.357</v>
      </c>
      <c r="D4986" s="118" t="s">
        <v>149</v>
      </c>
      <c r="E4986" s="121" t="s">
        <v>710</v>
      </c>
      <c r="F4986" s="39" t="str">
        <f t="shared" si="1"/>
        <v>SPSanto Expedito43965</v>
      </c>
      <c r="G4986" s="120">
        <v>0.357</v>
      </c>
    </row>
    <row r="4987">
      <c r="A4987" s="122" t="s">
        <v>5142</v>
      </c>
      <c r="B4987" s="123">
        <v>43965.0</v>
      </c>
      <c r="C4987" s="114">
        <v>0.425</v>
      </c>
      <c r="D4987" s="122" t="s">
        <v>149</v>
      </c>
      <c r="E4987" s="124" t="s">
        <v>710</v>
      </c>
      <c r="F4987" s="39" t="str">
        <f t="shared" si="1"/>
        <v>SPSantópolis do Aguapeí43965</v>
      </c>
      <c r="G4987" s="114">
        <v>0.425</v>
      </c>
    </row>
    <row r="4988">
      <c r="A4988" s="118" t="s">
        <v>5143</v>
      </c>
      <c r="B4988" s="119">
        <v>43965.0</v>
      </c>
      <c r="C4988" s="120">
        <v>0.471</v>
      </c>
      <c r="D4988" s="118" t="s">
        <v>149</v>
      </c>
      <c r="E4988" s="121" t="s">
        <v>710</v>
      </c>
      <c r="F4988" s="39" t="str">
        <f t="shared" si="1"/>
        <v>SPSantos43965</v>
      </c>
      <c r="G4988" s="120">
        <v>0.471</v>
      </c>
    </row>
    <row r="4989">
      <c r="A4989" s="122" t="s">
        <v>5144</v>
      </c>
      <c r="B4989" s="123">
        <v>43965.0</v>
      </c>
      <c r="C4989" s="114">
        <v>0.401</v>
      </c>
      <c r="D4989" s="122" t="s">
        <v>149</v>
      </c>
      <c r="E4989" s="124" t="s">
        <v>710</v>
      </c>
      <c r="F4989" s="39" t="str">
        <f t="shared" si="1"/>
        <v>SPSão Bento do Sapucaí43965</v>
      </c>
      <c r="G4989" s="114">
        <v>0.401</v>
      </c>
    </row>
    <row r="4990">
      <c r="A4990" s="118" t="s">
        <v>5145</v>
      </c>
      <c r="B4990" s="119">
        <v>43965.0</v>
      </c>
      <c r="C4990" s="120">
        <v>0.458</v>
      </c>
      <c r="D4990" s="118" t="s">
        <v>149</v>
      </c>
      <c r="E4990" s="121" t="s">
        <v>710</v>
      </c>
      <c r="F4990" s="39" t="str">
        <f t="shared" si="1"/>
        <v>SPSão Bernardo do Campo43965</v>
      </c>
      <c r="G4990" s="120">
        <v>0.458</v>
      </c>
    </row>
    <row r="4991">
      <c r="A4991" s="122" t="s">
        <v>5146</v>
      </c>
      <c r="B4991" s="123">
        <v>43965.0</v>
      </c>
      <c r="C4991" s="114">
        <v>0.499</v>
      </c>
      <c r="D4991" s="122" t="s">
        <v>149</v>
      </c>
      <c r="E4991" s="124" t="s">
        <v>710</v>
      </c>
      <c r="F4991" s="39" t="str">
        <f t="shared" si="1"/>
        <v>SPSão Caetano do Sul43965</v>
      </c>
      <c r="G4991" s="114">
        <v>0.499</v>
      </c>
    </row>
    <row r="4992">
      <c r="A4992" s="118" t="s">
        <v>4576</v>
      </c>
      <c r="B4992" s="119">
        <v>43965.0</v>
      </c>
      <c r="C4992" s="120">
        <v>0.452</v>
      </c>
      <c r="D4992" s="118" t="s">
        <v>149</v>
      </c>
      <c r="E4992" s="121" t="s">
        <v>710</v>
      </c>
      <c r="F4992" s="39" t="str">
        <f t="shared" si="1"/>
        <v>SPSão Carlos43965</v>
      </c>
      <c r="G4992" s="120">
        <v>0.452</v>
      </c>
    </row>
    <row r="4993">
      <c r="A4993" s="122" t="s">
        <v>2429</v>
      </c>
      <c r="B4993" s="123">
        <v>43965.0</v>
      </c>
      <c r="C4993" s="114">
        <v>0.333</v>
      </c>
      <c r="D4993" s="122" t="s">
        <v>149</v>
      </c>
      <c r="E4993" s="124" t="s">
        <v>710</v>
      </c>
      <c r="F4993" s="39" t="str">
        <f t="shared" si="1"/>
        <v>SPSão Francisco43965</v>
      </c>
      <c r="G4993" s="114">
        <v>0.333</v>
      </c>
    </row>
    <row r="4994">
      <c r="A4994" s="118" t="s">
        <v>5147</v>
      </c>
      <c r="B4994" s="119">
        <v>43965.0</v>
      </c>
      <c r="C4994" s="120">
        <v>0.438</v>
      </c>
      <c r="D4994" s="118" t="s">
        <v>149</v>
      </c>
      <c r="E4994" s="121" t="s">
        <v>710</v>
      </c>
      <c r="F4994" s="39" t="str">
        <f t="shared" si="1"/>
        <v>SPSão João da Boa Vista43965</v>
      </c>
      <c r="G4994" s="120">
        <v>0.438</v>
      </c>
    </row>
    <row r="4995">
      <c r="A4995" s="122" t="s">
        <v>5148</v>
      </c>
      <c r="B4995" s="123">
        <v>43965.0</v>
      </c>
      <c r="C4995" s="114">
        <v>0.429</v>
      </c>
      <c r="D4995" s="122" t="s">
        <v>149</v>
      </c>
      <c r="E4995" s="124" t="s">
        <v>710</v>
      </c>
      <c r="F4995" s="39" t="str">
        <f t="shared" si="1"/>
        <v>SPSão João das Duas Pontes43965</v>
      </c>
      <c r="G4995" s="114">
        <v>0.429</v>
      </c>
    </row>
    <row r="4996">
      <c r="A4996" s="118" t="s">
        <v>5149</v>
      </c>
      <c r="B4996" s="119">
        <v>43965.0</v>
      </c>
      <c r="C4996" s="120">
        <v>0.306</v>
      </c>
      <c r="D4996" s="118" t="s">
        <v>149</v>
      </c>
      <c r="E4996" s="121" t="s">
        <v>710</v>
      </c>
      <c r="F4996" s="39" t="str">
        <f t="shared" si="1"/>
        <v>SPSão João de Iracema43965</v>
      </c>
      <c r="G4996" s="120">
        <v>0.306</v>
      </c>
    </row>
    <row r="4997">
      <c r="A4997" s="122" t="s">
        <v>5150</v>
      </c>
      <c r="B4997" s="123">
        <v>43965.0</v>
      </c>
      <c r="C4997" s="114">
        <v>0.357</v>
      </c>
      <c r="D4997" s="122" t="s">
        <v>149</v>
      </c>
      <c r="E4997" s="124" t="s">
        <v>710</v>
      </c>
      <c r="F4997" s="39" t="str">
        <f t="shared" si="1"/>
        <v>SPSão João do Pau-d'Alho43965</v>
      </c>
      <c r="G4997" s="114">
        <v>0.357</v>
      </c>
    </row>
    <row r="4998">
      <c r="A4998" s="118" t="s">
        <v>5151</v>
      </c>
      <c r="B4998" s="119">
        <v>43965.0</v>
      </c>
      <c r="C4998" s="120">
        <v>0.405</v>
      </c>
      <c r="D4998" s="118" t="s">
        <v>149</v>
      </c>
      <c r="E4998" s="121" t="s">
        <v>710</v>
      </c>
      <c r="F4998" s="39" t="str">
        <f t="shared" si="1"/>
        <v>SPSão Joaquim da Barra43965</v>
      </c>
      <c r="G4998" s="120">
        <v>0.405</v>
      </c>
    </row>
    <row r="4999">
      <c r="A4999" s="122" t="s">
        <v>5152</v>
      </c>
      <c r="B4999" s="123">
        <v>43965.0</v>
      </c>
      <c r="C4999" s="114">
        <v>0.425</v>
      </c>
      <c r="D4999" s="122" t="s">
        <v>149</v>
      </c>
      <c r="E4999" s="124" t="s">
        <v>710</v>
      </c>
      <c r="F4999" s="39" t="str">
        <f t="shared" si="1"/>
        <v>SPSão José da Bela Vista43965</v>
      </c>
      <c r="G4999" s="114">
        <v>0.425</v>
      </c>
    </row>
    <row r="5000">
      <c r="A5000" s="118" t="s">
        <v>5153</v>
      </c>
      <c r="B5000" s="119">
        <v>43965.0</v>
      </c>
      <c r="C5000" s="120">
        <v>0.341</v>
      </c>
      <c r="D5000" s="118" t="s">
        <v>149</v>
      </c>
      <c r="E5000" s="121" t="s">
        <v>710</v>
      </c>
      <c r="F5000" s="39" t="str">
        <f t="shared" si="1"/>
        <v>SPSão José do Barreiro43965</v>
      </c>
      <c r="G5000" s="120">
        <v>0.341</v>
      </c>
    </row>
    <row r="5001">
      <c r="A5001" s="122" t="s">
        <v>5154</v>
      </c>
      <c r="B5001" s="123">
        <v>43965.0</v>
      </c>
      <c r="C5001" s="114">
        <v>0.354</v>
      </c>
      <c r="D5001" s="122" t="s">
        <v>149</v>
      </c>
      <c r="E5001" s="124" t="s">
        <v>710</v>
      </c>
      <c r="F5001" s="39" t="str">
        <f t="shared" si="1"/>
        <v>SPSão José do Rio Pardo43965</v>
      </c>
      <c r="G5001" s="114">
        <v>0.354</v>
      </c>
    </row>
    <row r="5002">
      <c r="A5002" s="118" t="s">
        <v>5155</v>
      </c>
      <c r="B5002" s="119">
        <v>43965.0</v>
      </c>
      <c r="C5002" s="120">
        <v>0.367</v>
      </c>
      <c r="D5002" s="118" t="s">
        <v>149</v>
      </c>
      <c r="E5002" s="121" t="s">
        <v>710</v>
      </c>
      <c r="F5002" s="39" t="str">
        <f t="shared" si="1"/>
        <v>SPSão José do Rio Preto43965</v>
      </c>
      <c r="G5002" s="120">
        <v>0.367</v>
      </c>
    </row>
    <row r="5003">
      <c r="A5003" s="122" t="s">
        <v>5156</v>
      </c>
      <c r="B5003" s="123">
        <v>43965.0</v>
      </c>
      <c r="C5003" s="114">
        <v>0.402</v>
      </c>
      <c r="D5003" s="122" t="s">
        <v>149</v>
      </c>
      <c r="E5003" s="124" t="s">
        <v>710</v>
      </c>
      <c r="F5003" s="39" t="str">
        <f t="shared" si="1"/>
        <v>SPSão José dos Campos43965</v>
      </c>
      <c r="G5003" s="114">
        <v>0.402</v>
      </c>
    </row>
    <row r="5004">
      <c r="A5004" s="118" t="s">
        <v>5157</v>
      </c>
      <c r="B5004" s="119">
        <v>43965.0</v>
      </c>
      <c r="C5004" s="120">
        <v>0.462</v>
      </c>
      <c r="D5004" s="118" t="s">
        <v>149</v>
      </c>
      <c r="E5004" s="121" t="s">
        <v>710</v>
      </c>
      <c r="F5004" s="39" t="str">
        <f t="shared" si="1"/>
        <v>SPSão Lourenço da Serra43965</v>
      </c>
      <c r="G5004" s="120">
        <v>0.462</v>
      </c>
    </row>
    <row r="5005">
      <c r="A5005" s="122" t="s">
        <v>5158</v>
      </c>
      <c r="B5005" s="123">
        <v>43965.0</v>
      </c>
      <c r="C5005" s="114">
        <v>0.446</v>
      </c>
      <c r="D5005" s="122" t="s">
        <v>149</v>
      </c>
      <c r="E5005" s="124" t="s">
        <v>710</v>
      </c>
      <c r="F5005" s="39" t="str">
        <f t="shared" si="1"/>
        <v>SPSão Luiz do Paraitinga43965</v>
      </c>
      <c r="G5005" s="114">
        <v>0.446</v>
      </c>
    </row>
    <row r="5006">
      <c r="A5006" s="118" t="s">
        <v>5159</v>
      </c>
      <c r="B5006" s="119">
        <v>43965.0</v>
      </c>
      <c r="C5006" s="120">
        <v>0.373</v>
      </c>
      <c r="D5006" s="118" t="s">
        <v>149</v>
      </c>
      <c r="E5006" s="121" t="s">
        <v>710</v>
      </c>
      <c r="F5006" s="39" t="str">
        <f t="shared" si="1"/>
        <v>SPSão Manuel43965</v>
      </c>
      <c r="G5006" s="120">
        <v>0.373</v>
      </c>
    </row>
    <row r="5007">
      <c r="A5007" s="122" t="s">
        <v>5160</v>
      </c>
      <c r="B5007" s="123">
        <v>43965.0</v>
      </c>
      <c r="C5007" s="114">
        <v>0.432</v>
      </c>
      <c r="D5007" s="122" t="s">
        <v>149</v>
      </c>
      <c r="E5007" s="124" t="s">
        <v>710</v>
      </c>
      <c r="F5007" s="39" t="str">
        <f t="shared" si="1"/>
        <v>SPSão Miguel Arcanjo43965</v>
      </c>
      <c r="G5007" s="114">
        <v>0.432</v>
      </c>
    </row>
    <row r="5008">
      <c r="A5008" s="118" t="s">
        <v>148</v>
      </c>
      <c r="B5008" s="119">
        <v>43965.0</v>
      </c>
      <c r="C5008" s="120">
        <v>0.482</v>
      </c>
      <c r="D5008" s="118" t="s">
        <v>149</v>
      </c>
      <c r="E5008" s="121" t="s">
        <v>710</v>
      </c>
      <c r="F5008" s="39" t="str">
        <f t="shared" si="1"/>
        <v>SPSão Paulo43965</v>
      </c>
      <c r="G5008" s="120">
        <v>0.482</v>
      </c>
    </row>
    <row r="5009">
      <c r="A5009" s="122" t="s">
        <v>3941</v>
      </c>
      <c r="B5009" s="123">
        <v>43965.0</v>
      </c>
      <c r="C5009" s="114">
        <v>0.422</v>
      </c>
      <c r="D5009" s="122" t="s">
        <v>149</v>
      </c>
      <c r="E5009" s="124" t="s">
        <v>710</v>
      </c>
      <c r="F5009" s="39" t="str">
        <f t="shared" si="1"/>
        <v>SPSão Pedro43965</v>
      </c>
      <c r="G5009" s="114">
        <v>0.422</v>
      </c>
    </row>
    <row r="5010">
      <c r="A5010" s="118" t="s">
        <v>5161</v>
      </c>
      <c r="B5010" s="119">
        <v>43965.0</v>
      </c>
      <c r="C5010" s="120">
        <v>0.331</v>
      </c>
      <c r="D5010" s="118" t="s">
        <v>149</v>
      </c>
      <c r="E5010" s="121" t="s">
        <v>710</v>
      </c>
      <c r="F5010" s="39" t="str">
        <f t="shared" si="1"/>
        <v>SPSão Pedro do Turvo43965</v>
      </c>
      <c r="G5010" s="120">
        <v>0.331</v>
      </c>
    </row>
    <row r="5011">
      <c r="A5011" s="122" t="s">
        <v>5162</v>
      </c>
      <c r="B5011" s="123">
        <v>43965.0</v>
      </c>
      <c r="C5011" s="114">
        <v>0.454</v>
      </c>
      <c r="D5011" s="122" t="s">
        <v>149</v>
      </c>
      <c r="E5011" s="124" t="s">
        <v>710</v>
      </c>
      <c r="F5011" s="39" t="str">
        <f t="shared" si="1"/>
        <v>SPSão Roque43965</v>
      </c>
      <c r="G5011" s="114">
        <v>0.454</v>
      </c>
    </row>
    <row r="5012">
      <c r="A5012" s="118" t="s">
        <v>234</v>
      </c>
      <c r="B5012" s="119">
        <v>43965.0</v>
      </c>
      <c r="C5012" s="120">
        <v>0.497</v>
      </c>
      <c r="D5012" s="118" t="s">
        <v>149</v>
      </c>
      <c r="E5012" s="121" t="s">
        <v>710</v>
      </c>
      <c r="F5012" s="39" t="str">
        <f t="shared" si="1"/>
        <v>SPSão Sebastião43965</v>
      </c>
      <c r="G5012" s="120">
        <v>0.497</v>
      </c>
    </row>
    <row r="5013">
      <c r="A5013" s="122" t="s">
        <v>5163</v>
      </c>
      <c r="B5013" s="123">
        <v>43965.0</v>
      </c>
      <c r="C5013" s="114">
        <v>0.297</v>
      </c>
      <c r="D5013" s="122" t="s">
        <v>149</v>
      </c>
      <c r="E5013" s="124" t="s">
        <v>710</v>
      </c>
      <c r="F5013" s="39" t="str">
        <f t="shared" si="1"/>
        <v>SPSão Sebastião da Grama43965</v>
      </c>
      <c r="G5013" s="114">
        <v>0.297</v>
      </c>
    </row>
    <row r="5014">
      <c r="A5014" s="118" t="s">
        <v>1311</v>
      </c>
      <c r="B5014" s="119">
        <v>43965.0</v>
      </c>
      <c r="C5014" s="120">
        <v>0.417</v>
      </c>
      <c r="D5014" s="118" t="s">
        <v>149</v>
      </c>
      <c r="E5014" s="121" t="s">
        <v>710</v>
      </c>
      <c r="F5014" s="39" t="str">
        <f t="shared" si="1"/>
        <v>SPSão Simão43965</v>
      </c>
      <c r="G5014" s="120">
        <v>0.417</v>
      </c>
    </row>
    <row r="5015">
      <c r="A5015" s="122" t="s">
        <v>3943</v>
      </c>
      <c r="B5015" s="123">
        <v>43965.0</v>
      </c>
      <c r="C5015" s="114">
        <v>0.44</v>
      </c>
      <c r="D5015" s="122" t="s">
        <v>149</v>
      </c>
      <c r="E5015" s="124" t="s">
        <v>710</v>
      </c>
      <c r="F5015" s="39" t="str">
        <f t="shared" si="1"/>
        <v>SPSão Vicente43965</v>
      </c>
      <c r="G5015" s="114">
        <v>0.44</v>
      </c>
    </row>
    <row r="5016">
      <c r="A5016" s="118" t="s">
        <v>5164</v>
      </c>
      <c r="B5016" s="119">
        <v>43965.0</v>
      </c>
      <c r="C5016" s="120">
        <v>0.451</v>
      </c>
      <c r="D5016" s="118" t="s">
        <v>149</v>
      </c>
      <c r="E5016" s="121" t="s">
        <v>710</v>
      </c>
      <c r="F5016" s="39" t="str">
        <f t="shared" si="1"/>
        <v>SPSarapuí43965</v>
      </c>
      <c r="G5016" s="120">
        <v>0.451</v>
      </c>
    </row>
    <row r="5017">
      <c r="A5017" s="122" t="s">
        <v>5165</v>
      </c>
      <c r="B5017" s="123">
        <v>43965.0</v>
      </c>
      <c r="C5017" s="114">
        <v>0.386</v>
      </c>
      <c r="D5017" s="122" t="s">
        <v>149</v>
      </c>
      <c r="E5017" s="124" t="s">
        <v>710</v>
      </c>
      <c r="F5017" s="39" t="str">
        <f t="shared" si="1"/>
        <v>SPSarutaiá43965</v>
      </c>
      <c r="G5017" s="114">
        <v>0.386</v>
      </c>
    </row>
    <row r="5018">
      <c r="A5018" s="118" t="s">
        <v>5166</v>
      </c>
      <c r="B5018" s="119">
        <v>43965.0</v>
      </c>
      <c r="C5018" s="120">
        <v>0.435</v>
      </c>
      <c r="D5018" s="118" t="s">
        <v>149</v>
      </c>
      <c r="E5018" s="121" t="s">
        <v>710</v>
      </c>
      <c r="F5018" s="39" t="str">
        <f t="shared" si="1"/>
        <v>SPSebastianópolis do Sul43965</v>
      </c>
      <c r="G5018" s="120">
        <v>0.435</v>
      </c>
    </row>
    <row r="5019">
      <c r="A5019" s="122" t="s">
        <v>5167</v>
      </c>
      <c r="B5019" s="123">
        <v>43965.0</v>
      </c>
      <c r="C5019" s="114">
        <v>0.369</v>
      </c>
      <c r="D5019" s="122" t="s">
        <v>149</v>
      </c>
      <c r="E5019" s="124" t="s">
        <v>710</v>
      </c>
      <c r="F5019" s="39" t="str">
        <f t="shared" si="1"/>
        <v>SPSerra Azul43965</v>
      </c>
      <c r="G5019" s="114">
        <v>0.369</v>
      </c>
    </row>
    <row r="5020">
      <c r="A5020" s="118" t="s">
        <v>5168</v>
      </c>
      <c r="B5020" s="119">
        <v>43965.0</v>
      </c>
      <c r="C5020" s="120">
        <v>0.4</v>
      </c>
      <c r="D5020" s="118" t="s">
        <v>149</v>
      </c>
      <c r="E5020" s="121" t="s">
        <v>710</v>
      </c>
      <c r="F5020" s="39" t="str">
        <f t="shared" si="1"/>
        <v>SPSerra Negra43965</v>
      </c>
      <c r="G5020" s="120">
        <v>0.4</v>
      </c>
    </row>
    <row r="5021">
      <c r="A5021" s="122" t="s">
        <v>5169</v>
      </c>
      <c r="B5021" s="123">
        <v>43965.0</v>
      </c>
      <c r="C5021" s="114">
        <v>0.347</v>
      </c>
      <c r="D5021" s="122" t="s">
        <v>149</v>
      </c>
      <c r="E5021" s="124" t="s">
        <v>710</v>
      </c>
      <c r="F5021" s="39" t="str">
        <f t="shared" si="1"/>
        <v>SPSerrana43965</v>
      </c>
      <c r="G5021" s="114">
        <v>0.347</v>
      </c>
    </row>
    <row r="5022">
      <c r="A5022" s="118" t="s">
        <v>2948</v>
      </c>
      <c r="B5022" s="119">
        <v>43965.0</v>
      </c>
      <c r="C5022" s="120">
        <v>0.373</v>
      </c>
      <c r="D5022" s="118" t="s">
        <v>149</v>
      </c>
      <c r="E5022" s="121" t="s">
        <v>710</v>
      </c>
      <c r="F5022" s="39" t="str">
        <f t="shared" si="1"/>
        <v>SPSertãozinho43965</v>
      </c>
      <c r="G5022" s="120">
        <v>0.373</v>
      </c>
    </row>
    <row r="5023">
      <c r="A5023" s="122" t="s">
        <v>5170</v>
      </c>
      <c r="B5023" s="123">
        <v>43965.0</v>
      </c>
      <c r="C5023" s="114">
        <v>0.454</v>
      </c>
      <c r="D5023" s="122" t="s">
        <v>149</v>
      </c>
      <c r="E5023" s="124" t="s">
        <v>710</v>
      </c>
      <c r="F5023" s="39" t="str">
        <f t="shared" si="1"/>
        <v>SPSete Barras43965</v>
      </c>
      <c r="G5023" s="114">
        <v>0.454</v>
      </c>
    </row>
    <row r="5024">
      <c r="A5024" s="118" t="s">
        <v>5171</v>
      </c>
      <c r="B5024" s="119">
        <v>43965.0</v>
      </c>
      <c r="C5024" s="120">
        <v>0.377</v>
      </c>
      <c r="D5024" s="118" t="s">
        <v>149</v>
      </c>
      <c r="E5024" s="121" t="s">
        <v>710</v>
      </c>
      <c r="F5024" s="39" t="str">
        <f t="shared" si="1"/>
        <v>SPSeverínia43965</v>
      </c>
      <c r="G5024" s="120">
        <v>0.377</v>
      </c>
    </row>
    <row r="5025">
      <c r="A5025" s="122" t="s">
        <v>5172</v>
      </c>
      <c r="B5025" s="123">
        <v>43965.0</v>
      </c>
      <c r="C5025" s="114">
        <v>0.347</v>
      </c>
      <c r="D5025" s="122" t="s">
        <v>149</v>
      </c>
      <c r="E5025" s="124" t="s">
        <v>710</v>
      </c>
      <c r="F5025" s="39" t="str">
        <f t="shared" si="1"/>
        <v>SPSilveiras43965</v>
      </c>
      <c r="G5025" s="114">
        <v>0.347</v>
      </c>
    </row>
    <row r="5026">
      <c r="A5026" s="118" t="s">
        <v>5173</v>
      </c>
      <c r="B5026" s="119">
        <v>43965.0</v>
      </c>
      <c r="C5026" s="120">
        <v>0.356</v>
      </c>
      <c r="D5026" s="118" t="s">
        <v>149</v>
      </c>
      <c r="E5026" s="121" t="s">
        <v>710</v>
      </c>
      <c r="F5026" s="39" t="str">
        <f t="shared" si="1"/>
        <v>SPSocorro43965</v>
      </c>
      <c r="G5026" s="120">
        <v>0.356</v>
      </c>
    </row>
    <row r="5027">
      <c r="A5027" s="122" t="s">
        <v>5174</v>
      </c>
      <c r="B5027" s="123">
        <v>43965.0</v>
      </c>
      <c r="C5027" s="114">
        <v>0.415</v>
      </c>
      <c r="D5027" s="122" t="s">
        <v>149</v>
      </c>
      <c r="E5027" s="124" t="s">
        <v>710</v>
      </c>
      <c r="F5027" s="39" t="str">
        <f t="shared" si="1"/>
        <v>SPSorocaba43965</v>
      </c>
      <c r="G5027" s="114">
        <v>0.415</v>
      </c>
    </row>
    <row r="5028">
      <c r="A5028" s="118" t="s">
        <v>5175</v>
      </c>
      <c r="B5028" s="119">
        <v>43965.0</v>
      </c>
      <c r="C5028" s="120">
        <v>0.4</v>
      </c>
      <c r="D5028" s="118" t="s">
        <v>149</v>
      </c>
      <c r="E5028" s="121" t="s">
        <v>710</v>
      </c>
      <c r="F5028" s="39" t="str">
        <f t="shared" si="1"/>
        <v>SPSud Mennucci43965</v>
      </c>
      <c r="G5028" s="120">
        <v>0.4</v>
      </c>
    </row>
    <row r="5029">
      <c r="A5029" s="122" t="s">
        <v>5176</v>
      </c>
      <c r="B5029" s="123">
        <v>43965.0</v>
      </c>
      <c r="C5029" s="114">
        <v>0.391</v>
      </c>
      <c r="D5029" s="122" t="s">
        <v>149</v>
      </c>
      <c r="E5029" s="124" t="s">
        <v>710</v>
      </c>
      <c r="F5029" s="39" t="str">
        <f t="shared" si="1"/>
        <v>SPSumaré43965</v>
      </c>
      <c r="G5029" s="114">
        <v>0.391</v>
      </c>
    </row>
    <row r="5030">
      <c r="A5030" s="118" t="s">
        <v>5177</v>
      </c>
      <c r="B5030" s="119">
        <v>43965.0</v>
      </c>
      <c r="C5030" s="120">
        <v>0.405</v>
      </c>
      <c r="D5030" s="118" t="s">
        <v>149</v>
      </c>
      <c r="E5030" s="121" t="s">
        <v>710</v>
      </c>
      <c r="F5030" s="39" t="str">
        <f t="shared" si="1"/>
        <v>SPSuzanápolis43965</v>
      </c>
      <c r="G5030" s="120">
        <v>0.405</v>
      </c>
    </row>
    <row r="5031">
      <c r="A5031" s="122" t="s">
        <v>5178</v>
      </c>
      <c r="B5031" s="123">
        <v>43965.0</v>
      </c>
      <c r="C5031" s="114">
        <v>0.446</v>
      </c>
      <c r="D5031" s="122" t="s">
        <v>149</v>
      </c>
      <c r="E5031" s="124" t="s">
        <v>710</v>
      </c>
      <c r="F5031" s="39" t="str">
        <f t="shared" si="1"/>
        <v>SPSuzano43965</v>
      </c>
      <c r="G5031" s="114">
        <v>0.446</v>
      </c>
    </row>
    <row r="5032">
      <c r="A5032" s="118" t="s">
        <v>5179</v>
      </c>
      <c r="B5032" s="119">
        <v>43965.0</v>
      </c>
      <c r="C5032" s="120">
        <v>0.338</v>
      </c>
      <c r="D5032" s="118" t="s">
        <v>149</v>
      </c>
      <c r="E5032" s="121" t="s">
        <v>710</v>
      </c>
      <c r="F5032" s="39" t="str">
        <f t="shared" si="1"/>
        <v>SPTabapuã43965</v>
      </c>
      <c r="G5032" s="120">
        <v>0.338</v>
      </c>
    </row>
    <row r="5033">
      <c r="A5033" s="122" t="s">
        <v>301</v>
      </c>
      <c r="B5033" s="123">
        <v>43965.0</v>
      </c>
      <c r="C5033" s="114">
        <v>0.359</v>
      </c>
      <c r="D5033" s="122" t="s">
        <v>149</v>
      </c>
      <c r="E5033" s="124" t="s">
        <v>710</v>
      </c>
      <c r="F5033" s="39" t="str">
        <f t="shared" si="1"/>
        <v>SPTabatinga43965</v>
      </c>
      <c r="G5033" s="114">
        <v>0.359</v>
      </c>
    </row>
    <row r="5034">
      <c r="A5034" s="118" t="s">
        <v>5180</v>
      </c>
      <c r="B5034" s="119">
        <v>43965.0</v>
      </c>
      <c r="C5034" s="120">
        <v>0.449</v>
      </c>
      <c r="D5034" s="118" t="s">
        <v>149</v>
      </c>
      <c r="E5034" s="121" t="s">
        <v>710</v>
      </c>
      <c r="F5034" s="39" t="str">
        <f t="shared" si="1"/>
        <v>SPTaboão da Serra43965</v>
      </c>
      <c r="G5034" s="120">
        <v>0.449</v>
      </c>
    </row>
    <row r="5035">
      <c r="A5035" s="122" t="s">
        <v>5181</v>
      </c>
      <c r="B5035" s="123">
        <v>43965.0</v>
      </c>
      <c r="C5035" s="114">
        <v>0.398</v>
      </c>
      <c r="D5035" s="122" t="s">
        <v>149</v>
      </c>
      <c r="E5035" s="124" t="s">
        <v>710</v>
      </c>
      <c r="F5035" s="39" t="str">
        <f t="shared" si="1"/>
        <v>SPTaciba43965</v>
      </c>
      <c r="G5035" s="114">
        <v>0.398</v>
      </c>
    </row>
    <row r="5036">
      <c r="A5036" s="118" t="s">
        <v>5182</v>
      </c>
      <c r="B5036" s="119">
        <v>43965.0</v>
      </c>
      <c r="C5036" s="120">
        <v>0.403</v>
      </c>
      <c r="D5036" s="118" t="s">
        <v>149</v>
      </c>
      <c r="E5036" s="121" t="s">
        <v>710</v>
      </c>
      <c r="F5036" s="39" t="str">
        <f t="shared" si="1"/>
        <v>SPTaguaí43965</v>
      </c>
      <c r="G5036" s="120">
        <v>0.403</v>
      </c>
    </row>
    <row r="5037">
      <c r="A5037" s="122" t="s">
        <v>5183</v>
      </c>
      <c r="B5037" s="123">
        <v>43965.0</v>
      </c>
      <c r="C5037" s="114">
        <v>0.438</v>
      </c>
      <c r="D5037" s="122" t="s">
        <v>149</v>
      </c>
      <c r="E5037" s="124" t="s">
        <v>710</v>
      </c>
      <c r="F5037" s="39" t="str">
        <f t="shared" si="1"/>
        <v>SPTaiaçu43965</v>
      </c>
      <c r="G5037" s="114">
        <v>0.438</v>
      </c>
    </row>
    <row r="5038">
      <c r="A5038" s="118" t="s">
        <v>5184</v>
      </c>
      <c r="B5038" s="119">
        <v>43965.0</v>
      </c>
      <c r="C5038" s="120">
        <v>0.482</v>
      </c>
      <c r="D5038" s="118" t="s">
        <v>149</v>
      </c>
      <c r="E5038" s="121" t="s">
        <v>710</v>
      </c>
      <c r="F5038" s="39" t="str">
        <f t="shared" si="1"/>
        <v>SPTaiuva43965</v>
      </c>
      <c r="G5038" s="120">
        <v>0.482</v>
      </c>
    </row>
    <row r="5039">
      <c r="A5039" s="122" t="s">
        <v>5185</v>
      </c>
      <c r="B5039" s="123">
        <v>43965.0</v>
      </c>
      <c r="C5039" s="114">
        <v>0.42</v>
      </c>
      <c r="D5039" s="122" t="s">
        <v>149</v>
      </c>
      <c r="E5039" s="124" t="s">
        <v>710</v>
      </c>
      <c r="F5039" s="39" t="str">
        <f t="shared" si="1"/>
        <v>SPTambaú43965</v>
      </c>
      <c r="G5039" s="114">
        <v>0.42</v>
      </c>
    </row>
    <row r="5040">
      <c r="A5040" s="118" t="s">
        <v>5186</v>
      </c>
      <c r="B5040" s="119">
        <v>43965.0</v>
      </c>
      <c r="C5040" s="120">
        <v>0.366</v>
      </c>
      <c r="D5040" s="118" t="s">
        <v>149</v>
      </c>
      <c r="E5040" s="121" t="s">
        <v>710</v>
      </c>
      <c r="F5040" s="39" t="str">
        <f t="shared" si="1"/>
        <v>SPTanabi43965</v>
      </c>
      <c r="G5040" s="120">
        <v>0.366</v>
      </c>
    </row>
    <row r="5041">
      <c r="A5041" s="122" t="s">
        <v>5187</v>
      </c>
      <c r="B5041" s="123">
        <v>43965.0</v>
      </c>
      <c r="C5041" s="114">
        <v>0.438</v>
      </c>
      <c r="D5041" s="122" t="s">
        <v>149</v>
      </c>
      <c r="E5041" s="124" t="s">
        <v>710</v>
      </c>
      <c r="F5041" s="39" t="str">
        <f t="shared" si="1"/>
        <v>SPTapiraí43965</v>
      </c>
      <c r="G5041" s="114">
        <v>0.438</v>
      </c>
    </row>
    <row r="5042">
      <c r="A5042" s="118" t="s">
        <v>5188</v>
      </c>
      <c r="B5042" s="119">
        <v>43965.0</v>
      </c>
      <c r="C5042" s="120">
        <v>0.441</v>
      </c>
      <c r="D5042" s="118" t="s">
        <v>149</v>
      </c>
      <c r="E5042" s="121" t="s">
        <v>710</v>
      </c>
      <c r="F5042" s="39" t="str">
        <f t="shared" si="1"/>
        <v>SPTapiratiba43965</v>
      </c>
      <c r="G5042" s="120">
        <v>0.441</v>
      </c>
    </row>
    <row r="5043">
      <c r="A5043" s="122" t="s">
        <v>5189</v>
      </c>
      <c r="B5043" s="123">
        <v>43965.0</v>
      </c>
      <c r="C5043" s="114">
        <v>0.481</v>
      </c>
      <c r="D5043" s="122" t="s">
        <v>149</v>
      </c>
      <c r="E5043" s="124" t="s">
        <v>710</v>
      </c>
      <c r="F5043" s="39" t="str">
        <f t="shared" si="1"/>
        <v>SPTaquaral43965</v>
      </c>
      <c r="G5043" s="114">
        <v>0.481</v>
      </c>
    </row>
    <row r="5044">
      <c r="A5044" s="118" t="s">
        <v>5190</v>
      </c>
      <c r="B5044" s="119">
        <v>43965.0</v>
      </c>
      <c r="C5044" s="120">
        <v>0.371</v>
      </c>
      <c r="D5044" s="118" t="s">
        <v>149</v>
      </c>
      <c r="E5044" s="121" t="s">
        <v>710</v>
      </c>
      <c r="F5044" s="39" t="str">
        <f t="shared" si="1"/>
        <v>SPTaquaritinga43965</v>
      </c>
      <c r="G5044" s="120">
        <v>0.371</v>
      </c>
    </row>
    <row r="5045">
      <c r="A5045" s="122" t="s">
        <v>5191</v>
      </c>
      <c r="B5045" s="123">
        <v>43965.0</v>
      </c>
      <c r="C5045" s="114">
        <v>0.378</v>
      </c>
      <c r="D5045" s="122" t="s">
        <v>149</v>
      </c>
      <c r="E5045" s="124" t="s">
        <v>710</v>
      </c>
      <c r="F5045" s="39" t="str">
        <f t="shared" si="1"/>
        <v>SPTaquarituba43965</v>
      </c>
      <c r="G5045" s="114">
        <v>0.378</v>
      </c>
    </row>
    <row r="5046">
      <c r="A5046" s="118" t="s">
        <v>5192</v>
      </c>
      <c r="B5046" s="119">
        <v>43965.0</v>
      </c>
      <c r="C5046" s="120">
        <v>0.5</v>
      </c>
      <c r="D5046" s="118" t="s">
        <v>149</v>
      </c>
      <c r="E5046" s="121" t="s">
        <v>710</v>
      </c>
      <c r="F5046" s="39" t="str">
        <f t="shared" si="1"/>
        <v>SPTaquarivaí43965</v>
      </c>
      <c r="G5046" s="120">
        <v>0.5</v>
      </c>
    </row>
    <row r="5047">
      <c r="A5047" s="122" t="s">
        <v>5193</v>
      </c>
      <c r="B5047" s="123">
        <v>43965.0</v>
      </c>
      <c r="C5047" s="114">
        <v>0.443</v>
      </c>
      <c r="D5047" s="122" t="s">
        <v>149</v>
      </c>
      <c r="E5047" s="124" t="s">
        <v>710</v>
      </c>
      <c r="F5047" s="39" t="str">
        <f t="shared" si="1"/>
        <v>SPTarabai43965</v>
      </c>
      <c r="G5047" s="114">
        <v>0.443</v>
      </c>
    </row>
    <row r="5048">
      <c r="A5048" s="118" t="s">
        <v>5194</v>
      </c>
      <c r="B5048" s="119">
        <v>43965.0</v>
      </c>
      <c r="C5048" s="120">
        <v>0.388</v>
      </c>
      <c r="D5048" s="118" t="s">
        <v>149</v>
      </c>
      <c r="E5048" s="121" t="s">
        <v>710</v>
      </c>
      <c r="F5048" s="39" t="str">
        <f t="shared" si="1"/>
        <v>SPTarumã43965</v>
      </c>
      <c r="G5048" s="120">
        <v>0.388</v>
      </c>
    </row>
    <row r="5049">
      <c r="A5049" s="122" t="s">
        <v>5195</v>
      </c>
      <c r="B5049" s="123">
        <v>43965.0</v>
      </c>
      <c r="C5049" s="114">
        <v>0.401</v>
      </c>
      <c r="D5049" s="122" t="s">
        <v>149</v>
      </c>
      <c r="E5049" s="124" t="s">
        <v>710</v>
      </c>
      <c r="F5049" s="39" t="str">
        <f t="shared" si="1"/>
        <v>SPTatuí43965</v>
      </c>
      <c r="G5049" s="114">
        <v>0.401</v>
      </c>
    </row>
    <row r="5050">
      <c r="A5050" s="118" t="s">
        <v>5196</v>
      </c>
      <c r="B5050" s="119">
        <v>43965.0</v>
      </c>
      <c r="C5050" s="120">
        <v>0.413</v>
      </c>
      <c r="D5050" s="118" t="s">
        <v>149</v>
      </c>
      <c r="E5050" s="121" t="s">
        <v>710</v>
      </c>
      <c r="F5050" s="39" t="str">
        <f t="shared" si="1"/>
        <v>SPTaubaté‎43965</v>
      </c>
      <c r="G5050" s="120">
        <v>0.413</v>
      </c>
    </row>
    <row r="5051">
      <c r="A5051" s="122" t="s">
        <v>5197</v>
      </c>
      <c r="B5051" s="123">
        <v>43965.0</v>
      </c>
      <c r="C5051" s="114">
        <v>0.542</v>
      </c>
      <c r="D5051" s="122" t="s">
        <v>149</v>
      </c>
      <c r="E5051" s="124" t="s">
        <v>710</v>
      </c>
      <c r="F5051" s="39" t="str">
        <f t="shared" si="1"/>
        <v>SPTejupá43965</v>
      </c>
      <c r="G5051" s="114">
        <v>0.542</v>
      </c>
    </row>
    <row r="5052">
      <c r="A5052" s="118" t="s">
        <v>730</v>
      </c>
      <c r="B5052" s="119">
        <v>43965.0</v>
      </c>
      <c r="C5052" s="120">
        <v>0.432</v>
      </c>
      <c r="D5052" s="118" t="s">
        <v>149</v>
      </c>
      <c r="E5052" s="121" t="s">
        <v>710</v>
      </c>
      <c r="F5052" s="39" t="str">
        <f t="shared" si="1"/>
        <v>SPTeodoro Sampaio43965</v>
      </c>
      <c r="G5052" s="120">
        <v>0.432</v>
      </c>
    </row>
    <row r="5053">
      <c r="A5053" s="122" t="s">
        <v>3340</v>
      </c>
      <c r="B5053" s="123">
        <v>43965.0</v>
      </c>
      <c r="C5053" s="114">
        <v>0.353</v>
      </c>
      <c r="D5053" s="122" t="s">
        <v>149</v>
      </c>
      <c r="E5053" s="124" t="s">
        <v>710</v>
      </c>
      <c r="F5053" s="39" t="str">
        <f t="shared" si="1"/>
        <v>SPTerra Roxa43965</v>
      </c>
      <c r="G5053" s="114">
        <v>0.353</v>
      </c>
    </row>
    <row r="5054">
      <c r="A5054" s="118" t="s">
        <v>5198</v>
      </c>
      <c r="B5054" s="119">
        <v>43965.0</v>
      </c>
      <c r="C5054" s="120">
        <v>0.37</v>
      </c>
      <c r="D5054" s="118" t="s">
        <v>149</v>
      </c>
      <c r="E5054" s="121" t="s">
        <v>710</v>
      </c>
      <c r="F5054" s="39" t="str">
        <f t="shared" si="1"/>
        <v>SPTietê43965</v>
      </c>
      <c r="G5054" s="120">
        <v>0.37</v>
      </c>
    </row>
    <row r="5055">
      <c r="A5055" s="122" t="s">
        <v>5199</v>
      </c>
      <c r="B5055" s="123">
        <v>43965.0</v>
      </c>
      <c r="C5055" s="114">
        <v>0.364</v>
      </c>
      <c r="D5055" s="122" t="s">
        <v>149</v>
      </c>
      <c r="E5055" s="124" t="s">
        <v>710</v>
      </c>
      <c r="F5055" s="39" t="str">
        <f t="shared" si="1"/>
        <v>SPTimburi43965</v>
      </c>
      <c r="G5055" s="114">
        <v>0.364</v>
      </c>
    </row>
    <row r="5056">
      <c r="A5056" s="118" t="s">
        <v>5200</v>
      </c>
      <c r="B5056" s="119">
        <v>43965.0</v>
      </c>
      <c r="C5056" s="120">
        <v>0.28</v>
      </c>
      <c r="D5056" s="118" t="s">
        <v>149</v>
      </c>
      <c r="E5056" s="121" t="s">
        <v>710</v>
      </c>
      <c r="F5056" s="39" t="str">
        <f t="shared" si="1"/>
        <v>SPTorre de Pedra43965</v>
      </c>
      <c r="G5056" s="120">
        <v>0.28</v>
      </c>
    </row>
    <row r="5057">
      <c r="A5057" s="122" t="s">
        <v>5201</v>
      </c>
      <c r="B5057" s="123">
        <v>43965.0</v>
      </c>
      <c r="C5057" s="114">
        <v>0.365</v>
      </c>
      <c r="D5057" s="122" t="s">
        <v>149</v>
      </c>
      <c r="E5057" s="124" t="s">
        <v>710</v>
      </c>
      <c r="F5057" s="39" t="str">
        <f t="shared" si="1"/>
        <v>SPTorrinha43965</v>
      </c>
      <c r="G5057" s="114">
        <v>0.365</v>
      </c>
    </row>
    <row r="5058">
      <c r="A5058" s="118" t="s">
        <v>5202</v>
      </c>
      <c r="B5058" s="119">
        <v>43965.0</v>
      </c>
      <c r="C5058" s="120">
        <v>0.412</v>
      </c>
      <c r="D5058" s="118" t="s">
        <v>149</v>
      </c>
      <c r="E5058" s="121" t="s">
        <v>710</v>
      </c>
      <c r="F5058" s="39" t="str">
        <f t="shared" si="1"/>
        <v>SPTremembé43965</v>
      </c>
      <c r="G5058" s="120">
        <v>0.412</v>
      </c>
    </row>
    <row r="5059">
      <c r="A5059" s="122" t="s">
        <v>5203</v>
      </c>
      <c r="B5059" s="123">
        <v>43965.0</v>
      </c>
      <c r="C5059" s="114">
        <v>0.339</v>
      </c>
      <c r="D5059" s="122" t="s">
        <v>149</v>
      </c>
      <c r="E5059" s="124" t="s">
        <v>710</v>
      </c>
      <c r="F5059" s="39" t="str">
        <f t="shared" si="1"/>
        <v>SPTrês Fronteiras43965</v>
      </c>
      <c r="G5059" s="114">
        <v>0.339</v>
      </c>
    </row>
    <row r="5060">
      <c r="A5060" s="118" t="s">
        <v>5204</v>
      </c>
      <c r="B5060" s="119">
        <v>43965.0</v>
      </c>
      <c r="C5060" s="120">
        <v>0.47</v>
      </c>
      <c r="D5060" s="118" t="s">
        <v>149</v>
      </c>
      <c r="E5060" s="121" t="s">
        <v>710</v>
      </c>
      <c r="F5060" s="39" t="str">
        <f t="shared" si="1"/>
        <v>SPTuiuti43965</v>
      </c>
      <c r="G5060" s="120">
        <v>0.47</v>
      </c>
    </row>
    <row r="5061">
      <c r="A5061" s="122" t="s">
        <v>5205</v>
      </c>
      <c r="B5061" s="123">
        <v>43965.0</v>
      </c>
      <c r="C5061" s="114">
        <v>0.377</v>
      </c>
      <c r="D5061" s="122" t="s">
        <v>149</v>
      </c>
      <c r="E5061" s="124" t="s">
        <v>710</v>
      </c>
      <c r="F5061" s="39" t="str">
        <f t="shared" si="1"/>
        <v>SPTupã43965</v>
      </c>
      <c r="G5061" s="114">
        <v>0.377</v>
      </c>
    </row>
    <row r="5062">
      <c r="A5062" s="118" t="s">
        <v>5206</v>
      </c>
      <c r="B5062" s="119">
        <v>43965.0</v>
      </c>
      <c r="C5062" s="120">
        <v>0.397</v>
      </c>
      <c r="D5062" s="118" t="s">
        <v>149</v>
      </c>
      <c r="E5062" s="121" t="s">
        <v>710</v>
      </c>
      <c r="F5062" s="39" t="str">
        <f t="shared" si="1"/>
        <v>SPTupi Paulista43965</v>
      </c>
      <c r="G5062" s="120">
        <v>0.397</v>
      </c>
    </row>
    <row r="5063">
      <c r="A5063" s="122" t="s">
        <v>5207</v>
      </c>
      <c r="B5063" s="123">
        <v>43965.0</v>
      </c>
      <c r="C5063" s="114">
        <v>0.464</v>
      </c>
      <c r="D5063" s="122" t="s">
        <v>149</v>
      </c>
      <c r="E5063" s="124" t="s">
        <v>710</v>
      </c>
      <c r="F5063" s="39" t="str">
        <f t="shared" si="1"/>
        <v>SPTuriúba43965</v>
      </c>
      <c r="G5063" s="114">
        <v>0.464</v>
      </c>
    </row>
    <row r="5064">
      <c r="A5064" s="118" t="s">
        <v>2526</v>
      </c>
      <c r="B5064" s="119">
        <v>43965.0</v>
      </c>
      <c r="C5064" s="120">
        <v>0.286</v>
      </c>
      <c r="D5064" s="118" t="s">
        <v>149</v>
      </c>
      <c r="E5064" s="121" t="s">
        <v>710</v>
      </c>
      <c r="F5064" s="39" t="str">
        <f t="shared" si="1"/>
        <v>SPTurmalina43965</v>
      </c>
      <c r="G5064" s="120">
        <v>0.286</v>
      </c>
    </row>
    <row r="5065">
      <c r="A5065" s="122" t="s">
        <v>5208</v>
      </c>
      <c r="B5065" s="123">
        <v>43965.0</v>
      </c>
      <c r="C5065" s="114">
        <v>0.415</v>
      </c>
      <c r="D5065" s="122" t="s">
        <v>149</v>
      </c>
      <c r="E5065" s="124" t="s">
        <v>710</v>
      </c>
      <c r="F5065" s="39" t="str">
        <f t="shared" si="1"/>
        <v>SPUbarana43965</v>
      </c>
      <c r="G5065" s="114">
        <v>0.415</v>
      </c>
    </row>
    <row r="5066">
      <c r="A5066" s="118" t="s">
        <v>5209</v>
      </c>
      <c r="B5066" s="119">
        <v>43965.0</v>
      </c>
      <c r="C5066" s="120">
        <v>0.449</v>
      </c>
      <c r="D5066" s="118" t="s">
        <v>149</v>
      </c>
      <c r="E5066" s="121" t="s">
        <v>710</v>
      </c>
      <c r="F5066" s="39" t="str">
        <f t="shared" si="1"/>
        <v>SPUbatuba43965</v>
      </c>
      <c r="G5066" s="120">
        <v>0.449</v>
      </c>
    </row>
    <row r="5067">
      <c r="A5067" s="122" t="s">
        <v>5210</v>
      </c>
      <c r="B5067" s="123">
        <v>43965.0</v>
      </c>
      <c r="C5067" s="114">
        <v>0.299</v>
      </c>
      <c r="D5067" s="122" t="s">
        <v>149</v>
      </c>
      <c r="E5067" s="124" t="s">
        <v>710</v>
      </c>
      <c r="F5067" s="39" t="str">
        <f t="shared" si="1"/>
        <v>SPUbirajara43965</v>
      </c>
      <c r="G5067" s="114">
        <v>0.299</v>
      </c>
    </row>
    <row r="5068">
      <c r="A5068" s="118" t="s">
        <v>5211</v>
      </c>
      <c r="B5068" s="119">
        <v>43965.0</v>
      </c>
      <c r="C5068" s="120">
        <v>0.353</v>
      </c>
      <c r="D5068" s="118" t="s">
        <v>149</v>
      </c>
      <c r="E5068" s="121" t="s">
        <v>710</v>
      </c>
      <c r="F5068" s="39" t="str">
        <f t="shared" si="1"/>
        <v>SPUchoa43965</v>
      </c>
      <c r="G5068" s="120">
        <v>0.353</v>
      </c>
    </row>
    <row r="5069">
      <c r="A5069" s="122" t="s">
        <v>5212</v>
      </c>
      <c r="B5069" s="123">
        <v>43965.0</v>
      </c>
      <c r="C5069" s="114">
        <v>0.39</v>
      </c>
      <c r="D5069" s="122" t="s">
        <v>149</v>
      </c>
      <c r="E5069" s="124" t="s">
        <v>710</v>
      </c>
      <c r="F5069" s="39" t="str">
        <f t="shared" si="1"/>
        <v>SPUnião Paulista43965</v>
      </c>
      <c r="G5069" s="114">
        <v>0.39</v>
      </c>
    </row>
    <row r="5070">
      <c r="A5070" s="118" t="s">
        <v>5213</v>
      </c>
      <c r="B5070" s="119">
        <v>43965.0</v>
      </c>
      <c r="C5070" s="120">
        <v>0.381</v>
      </c>
      <c r="D5070" s="118" t="s">
        <v>149</v>
      </c>
      <c r="E5070" s="121" t="s">
        <v>710</v>
      </c>
      <c r="F5070" s="39" t="str">
        <f t="shared" si="1"/>
        <v>SPUrânia43965</v>
      </c>
      <c r="G5070" s="120">
        <v>0.381</v>
      </c>
    </row>
    <row r="5071">
      <c r="A5071" s="122" t="s">
        <v>5214</v>
      </c>
      <c r="B5071" s="123">
        <v>43965.0</v>
      </c>
      <c r="C5071" s="114">
        <v>0.348</v>
      </c>
      <c r="D5071" s="122" t="s">
        <v>149</v>
      </c>
      <c r="E5071" s="124" t="s">
        <v>710</v>
      </c>
      <c r="F5071" s="39" t="str">
        <f t="shared" si="1"/>
        <v>SPUrupês43965</v>
      </c>
      <c r="G5071" s="114">
        <v>0.348</v>
      </c>
    </row>
    <row r="5072">
      <c r="A5072" s="118" t="s">
        <v>5215</v>
      </c>
      <c r="B5072" s="119">
        <v>43965.0</v>
      </c>
      <c r="C5072" s="120">
        <v>0.345</v>
      </c>
      <c r="D5072" s="118" t="s">
        <v>149</v>
      </c>
      <c r="E5072" s="121" t="s">
        <v>710</v>
      </c>
      <c r="F5072" s="39" t="str">
        <f t="shared" si="1"/>
        <v>SPValentim Gentil43965</v>
      </c>
      <c r="G5072" s="120">
        <v>0.345</v>
      </c>
    </row>
    <row r="5073">
      <c r="A5073" s="122" t="s">
        <v>5216</v>
      </c>
      <c r="B5073" s="123">
        <v>43965.0</v>
      </c>
      <c r="C5073" s="114">
        <v>0.397</v>
      </c>
      <c r="D5073" s="122" t="s">
        <v>149</v>
      </c>
      <c r="E5073" s="124" t="s">
        <v>710</v>
      </c>
      <c r="F5073" s="39" t="str">
        <f t="shared" si="1"/>
        <v>SPValinhos43965</v>
      </c>
      <c r="G5073" s="114">
        <v>0.397</v>
      </c>
    </row>
    <row r="5074">
      <c r="A5074" s="118" t="s">
        <v>5217</v>
      </c>
      <c r="B5074" s="119">
        <v>43965.0</v>
      </c>
      <c r="C5074" s="120">
        <v>0.387</v>
      </c>
      <c r="D5074" s="118" t="s">
        <v>149</v>
      </c>
      <c r="E5074" s="121" t="s">
        <v>710</v>
      </c>
      <c r="F5074" s="39" t="str">
        <f t="shared" si="1"/>
        <v>SPValparaíso43965</v>
      </c>
      <c r="G5074" s="120">
        <v>0.387</v>
      </c>
    </row>
    <row r="5075">
      <c r="A5075" s="122" t="s">
        <v>4613</v>
      </c>
      <c r="B5075" s="123">
        <v>43965.0</v>
      </c>
      <c r="C5075" s="114">
        <v>0.36</v>
      </c>
      <c r="D5075" s="122" t="s">
        <v>149</v>
      </c>
      <c r="E5075" s="124" t="s">
        <v>710</v>
      </c>
      <c r="F5075" s="39" t="str">
        <f t="shared" si="1"/>
        <v>SPVargem43965</v>
      </c>
      <c r="G5075" s="114">
        <v>0.36</v>
      </c>
    </row>
    <row r="5076">
      <c r="A5076" s="118" t="s">
        <v>5218</v>
      </c>
      <c r="B5076" s="119">
        <v>43965.0</v>
      </c>
      <c r="C5076" s="120">
        <v>0.422</v>
      </c>
      <c r="D5076" s="118" t="s">
        <v>149</v>
      </c>
      <c r="E5076" s="121" t="s">
        <v>710</v>
      </c>
      <c r="F5076" s="39" t="str">
        <f t="shared" si="1"/>
        <v>SPVargem Grande do Sul43965</v>
      </c>
      <c r="G5076" s="120">
        <v>0.422</v>
      </c>
    </row>
    <row r="5077">
      <c r="A5077" s="122" t="s">
        <v>5219</v>
      </c>
      <c r="B5077" s="123">
        <v>43965.0</v>
      </c>
      <c r="C5077" s="114">
        <v>0.422</v>
      </c>
      <c r="D5077" s="122" t="s">
        <v>149</v>
      </c>
      <c r="E5077" s="124" t="s">
        <v>710</v>
      </c>
      <c r="F5077" s="39" t="str">
        <f t="shared" si="1"/>
        <v>SPVargem Grande Paulista43965</v>
      </c>
      <c r="G5077" s="114">
        <v>0.422</v>
      </c>
    </row>
    <row r="5078">
      <c r="A5078" s="118" t="s">
        <v>5220</v>
      </c>
      <c r="B5078" s="119">
        <v>43965.0</v>
      </c>
      <c r="C5078" s="120">
        <v>0.396</v>
      </c>
      <c r="D5078" s="118" t="s">
        <v>149</v>
      </c>
      <c r="E5078" s="121" t="s">
        <v>710</v>
      </c>
      <c r="F5078" s="39" t="str">
        <f t="shared" si="1"/>
        <v>SPVárzea Paulista43965</v>
      </c>
      <c r="G5078" s="120">
        <v>0.396</v>
      </c>
    </row>
    <row r="5079">
      <c r="A5079" s="122" t="s">
        <v>753</v>
      </c>
      <c r="B5079" s="123">
        <v>43965.0</v>
      </c>
      <c r="C5079" s="114">
        <v>0.372</v>
      </c>
      <c r="D5079" s="122" t="s">
        <v>149</v>
      </c>
      <c r="E5079" s="124" t="s">
        <v>710</v>
      </c>
      <c r="F5079" s="39" t="str">
        <f t="shared" si="1"/>
        <v>SPVera Cruz43965</v>
      </c>
      <c r="G5079" s="114">
        <v>0.372</v>
      </c>
    </row>
    <row r="5080">
      <c r="A5080" s="118" t="s">
        <v>5221</v>
      </c>
      <c r="B5080" s="119">
        <v>43965.0</v>
      </c>
      <c r="C5080" s="120">
        <v>0.389</v>
      </c>
      <c r="D5080" s="118" t="s">
        <v>149</v>
      </c>
      <c r="E5080" s="121" t="s">
        <v>710</v>
      </c>
      <c r="F5080" s="39" t="str">
        <f t="shared" si="1"/>
        <v>SPVinhedo43965</v>
      </c>
      <c r="G5080" s="120">
        <v>0.389</v>
      </c>
    </row>
    <row r="5081">
      <c r="A5081" s="122" t="s">
        <v>5222</v>
      </c>
      <c r="B5081" s="123">
        <v>43965.0</v>
      </c>
      <c r="C5081" s="114">
        <v>0.427</v>
      </c>
      <c r="D5081" s="122" t="s">
        <v>149</v>
      </c>
      <c r="E5081" s="124" t="s">
        <v>710</v>
      </c>
      <c r="F5081" s="39" t="str">
        <f t="shared" si="1"/>
        <v>SPViradouro43965</v>
      </c>
      <c r="G5081" s="114">
        <v>0.427</v>
      </c>
    </row>
    <row r="5082">
      <c r="A5082" s="118" t="s">
        <v>5223</v>
      </c>
      <c r="B5082" s="119">
        <v>43965.0</v>
      </c>
      <c r="C5082" s="120">
        <v>0.37</v>
      </c>
      <c r="D5082" s="118" t="s">
        <v>149</v>
      </c>
      <c r="E5082" s="121" t="s">
        <v>710</v>
      </c>
      <c r="F5082" s="39" t="str">
        <f t="shared" si="1"/>
        <v>SPVista Alegre do Alto43965</v>
      </c>
      <c r="G5082" s="120">
        <v>0.37</v>
      </c>
    </row>
    <row r="5083">
      <c r="A5083" s="122" t="s">
        <v>5224</v>
      </c>
      <c r="B5083" s="123">
        <v>43965.0</v>
      </c>
      <c r="C5083" s="114">
        <v>0.306</v>
      </c>
      <c r="D5083" s="122" t="s">
        <v>149</v>
      </c>
      <c r="E5083" s="124" t="s">
        <v>710</v>
      </c>
      <c r="F5083" s="39" t="str">
        <f t="shared" si="1"/>
        <v>SPVitória Brasil43965</v>
      </c>
      <c r="G5083" s="114">
        <v>0.306</v>
      </c>
    </row>
    <row r="5084">
      <c r="A5084" s="118" t="s">
        <v>5225</v>
      </c>
      <c r="B5084" s="119">
        <v>43965.0</v>
      </c>
      <c r="C5084" s="120">
        <v>0.412</v>
      </c>
      <c r="D5084" s="118" t="s">
        <v>149</v>
      </c>
      <c r="E5084" s="121" t="s">
        <v>710</v>
      </c>
      <c r="F5084" s="39" t="str">
        <f t="shared" si="1"/>
        <v>SPVotorantim43965</v>
      </c>
      <c r="G5084" s="120">
        <v>0.412</v>
      </c>
    </row>
    <row r="5085">
      <c r="A5085" s="122" t="s">
        <v>5226</v>
      </c>
      <c r="B5085" s="123">
        <v>43965.0</v>
      </c>
      <c r="C5085" s="114">
        <v>0.389</v>
      </c>
      <c r="D5085" s="122" t="s">
        <v>149</v>
      </c>
      <c r="E5085" s="124" t="s">
        <v>710</v>
      </c>
      <c r="F5085" s="39" t="str">
        <f t="shared" si="1"/>
        <v>SPVotuporanga43965</v>
      </c>
      <c r="G5085" s="114">
        <v>0.389</v>
      </c>
    </row>
    <row r="5086">
      <c r="A5086" s="118" t="s">
        <v>5227</v>
      </c>
      <c r="B5086" s="119">
        <v>43965.0</v>
      </c>
      <c r="C5086" s="120">
        <v>0.314</v>
      </c>
      <c r="D5086" s="118" t="s">
        <v>149</v>
      </c>
      <c r="E5086" s="121" t="s">
        <v>710</v>
      </c>
      <c r="F5086" s="39" t="str">
        <f t="shared" si="1"/>
        <v>SPZacarias43965</v>
      </c>
      <c r="G5086" s="120">
        <v>0.314</v>
      </c>
    </row>
    <row r="5087">
      <c r="A5087" s="122" t="s">
        <v>5228</v>
      </c>
      <c r="B5087" s="123">
        <v>43965.0</v>
      </c>
      <c r="C5087" s="114">
        <v>0.49</v>
      </c>
      <c r="D5087" s="122" t="s">
        <v>94</v>
      </c>
      <c r="E5087" s="124" t="s">
        <v>710</v>
      </c>
      <c r="F5087" s="39" t="str">
        <f t="shared" si="1"/>
        <v>SEAmparo de São Francisco43965</v>
      </c>
      <c r="G5087" s="114">
        <v>0.49</v>
      </c>
    </row>
    <row r="5088">
      <c r="A5088" s="118" t="s">
        <v>5229</v>
      </c>
      <c r="B5088" s="119">
        <v>43965.0</v>
      </c>
      <c r="C5088" s="120">
        <v>0.372</v>
      </c>
      <c r="D5088" s="118" t="s">
        <v>94</v>
      </c>
      <c r="E5088" s="121" t="s">
        <v>710</v>
      </c>
      <c r="F5088" s="39" t="str">
        <f t="shared" si="1"/>
        <v>SEAquidabã43965</v>
      </c>
      <c r="G5088" s="120">
        <v>0.372</v>
      </c>
    </row>
    <row r="5089">
      <c r="A5089" s="122" t="s">
        <v>5230</v>
      </c>
      <c r="B5089" s="123">
        <v>43965.0</v>
      </c>
      <c r="C5089" s="114">
        <v>0.418</v>
      </c>
      <c r="D5089" s="122" t="s">
        <v>94</v>
      </c>
      <c r="E5089" s="124" t="s">
        <v>710</v>
      </c>
      <c r="F5089" s="39" t="str">
        <f t="shared" si="1"/>
        <v>SEAracaju43965</v>
      </c>
      <c r="G5089" s="114">
        <v>0.418</v>
      </c>
    </row>
    <row r="5090">
      <c r="A5090" s="118" t="s">
        <v>5231</v>
      </c>
      <c r="B5090" s="119">
        <v>43965.0</v>
      </c>
      <c r="C5090" s="120">
        <v>0.451</v>
      </c>
      <c r="D5090" s="118" t="s">
        <v>94</v>
      </c>
      <c r="E5090" s="121" t="s">
        <v>710</v>
      </c>
      <c r="F5090" s="39" t="str">
        <f t="shared" si="1"/>
        <v>SEArauá43965</v>
      </c>
      <c r="G5090" s="120">
        <v>0.451</v>
      </c>
    </row>
    <row r="5091">
      <c r="A5091" s="122" t="s">
        <v>3834</v>
      </c>
      <c r="B5091" s="123">
        <v>43965.0</v>
      </c>
      <c r="C5091" s="114">
        <v>0.393</v>
      </c>
      <c r="D5091" s="122" t="s">
        <v>94</v>
      </c>
      <c r="E5091" s="124" t="s">
        <v>710</v>
      </c>
      <c r="F5091" s="39" t="str">
        <f t="shared" si="1"/>
        <v>SEAreia Branca43965</v>
      </c>
      <c r="G5091" s="114">
        <v>0.393</v>
      </c>
    </row>
    <row r="5092">
      <c r="A5092" s="118" t="s">
        <v>5232</v>
      </c>
      <c r="B5092" s="119">
        <v>43965.0</v>
      </c>
      <c r="C5092" s="120">
        <v>0.403</v>
      </c>
      <c r="D5092" s="118" t="s">
        <v>94</v>
      </c>
      <c r="E5092" s="121" t="s">
        <v>710</v>
      </c>
      <c r="F5092" s="39" t="str">
        <f t="shared" si="1"/>
        <v>SEBarra dos Coqueiros43965</v>
      </c>
      <c r="G5092" s="120">
        <v>0.403</v>
      </c>
    </row>
    <row r="5093">
      <c r="A5093" s="122" t="s">
        <v>5233</v>
      </c>
      <c r="B5093" s="123">
        <v>43965.0</v>
      </c>
      <c r="C5093" s="114">
        <v>0.405</v>
      </c>
      <c r="D5093" s="122" t="s">
        <v>94</v>
      </c>
      <c r="E5093" s="124" t="s">
        <v>710</v>
      </c>
      <c r="F5093" s="39" t="str">
        <f t="shared" si="1"/>
        <v>SEBoquim43965</v>
      </c>
      <c r="G5093" s="114">
        <v>0.405</v>
      </c>
    </row>
    <row r="5094">
      <c r="A5094" s="118" t="s">
        <v>5234</v>
      </c>
      <c r="B5094" s="119">
        <v>43965.0</v>
      </c>
      <c r="C5094" s="120">
        <v>0.416</v>
      </c>
      <c r="D5094" s="118" t="s">
        <v>94</v>
      </c>
      <c r="E5094" s="121" t="s">
        <v>710</v>
      </c>
      <c r="F5094" s="39" t="str">
        <f t="shared" si="1"/>
        <v>SEBrejo Grande43965</v>
      </c>
      <c r="G5094" s="120">
        <v>0.416</v>
      </c>
    </row>
    <row r="5095">
      <c r="A5095" s="122" t="s">
        <v>5235</v>
      </c>
      <c r="B5095" s="123">
        <v>43965.0</v>
      </c>
      <c r="C5095" s="114">
        <v>0.349</v>
      </c>
      <c r="D5095" s="122" t="s">
        <v>94</v>
      </c>
      <c r="E5095" s="124" t="s">
        <v>710</v>
      </c>
      <c r="F5095" s="39" t="str">
        <f t="shared" si="1"/>
        <v>SECampo do Brito43965</v>
      </c>
      <c r="G5095" s="114">
        <v>0.349</v>
      </c>
    </row>
    <row r="5096">
      <c r="A5096" s="118" t="s">
        <v>5236</v>
      </c>
      <c r="B5096" s="119">
        <v>43965.0</v>
      </c>
      <c r="C5096" s="120">
        <v>0.467</v>
      </c>
      <c r="D5096" s="118" t="s">
        <v>94</v>
      </c>
      <c r="E5096" s="121" t="s">
        <v>710</v>
      </c>
      <c r="F5096" s="39" t="str">
        <f t="shared" si="1"/>
        <v>SECanhoba43965</v>
      </c>
      <c r="G5096" s="120">
        <v>0.467</v>
      </c>
    </row>
    <row r="5097">
      <c r="A5097" s="122" t="s">
        <v>5237</v>
      </c>
      <c r="B5097" s="123">
        <v>43965.0</v>
      </c>
      <c r="C5097" s="114">
        <v>0.443</v>
      </c>
      <c r="D5097" s="122" t="s">
        <v>94</v>
      </c>
      <c r="E5097" s="124" t="s">
        <v>710</v>
      </c>
      <c r="F5097" s="39" t="str">
        <f t="shared" si="1"/>
        <v>SECanindé de São Francisco43965</v>
      </c>
      <c r="G5097" s="114">
        <v>0.443</v>
      </c>
    </row>
    <row r="5098">
      <c r="A5098" s="118" t="s">
        <v>144</v>
      </c>
      <c r="B5098" s="119">
        <v>43965.0</v>
      </c>
      <c r="C5098" s="120">
        <v>0.377</v>
      </c>
      <c r="D5098" s="118" t="s">
        <v>94</v>
      </c>
      <c r="E5098" s="121" t="s">
        <v>710</v>
      </c>
      <c r="F5098" s="39" t="str">
        <f t="shared" si="1"/>
        <v>SECapela43965</v>
      </c>
      <c r="G5098" s="120">
        <v>0.377</v>
      </c>
    </row>
    <row r="5099">
      <c r="A5099" s="122" t="s">
        <v>5238</v>
      </c>
      <c r="B5099" s="123">
        <v>43965.0</v>
      </c>
      <c r="C5099" s="114">
        <v>0.411</v>
      </c>
      <c r="D5099" s="122" t="s">
        <v>94</v>
      </c>
      <c r="E5099" s="124" t="s">
        <v>710</v>
      </c>
      <c r="F5099" s="39" t="str">
        <f t="shared" si="1"/>
        <v>SECarira43965</v>
      </c>
      <c r="G5099" s="114">
        <v>0.411</v>
      </c>
    </row>
    <row r="5100">
      <c r="A5100" s="118" t="s">
        <v>5239</v>
      </c>
      <c r="B5100" s="119">
        <v>43965.0</v>
      </c>
      <c r="C5100" s="120">
        <v>0.363</v>
      </c>
      <c r="D5100" s="118" t="s">
        <v>94</v>
      </c>
      <c r="E5100" s="121" t="s">
        <v>710</v>
      </c>
      <c r="F5100" s="39" t="str">
        <f t="shared" si="1"/>
        <v>SECarmópolis43965</v>
      </c>
      <c r="G5100" s="120">
        <v>0.363</v>
      </c>
    </row>
    <row r="5101">
      <c r="A5101" s="122" t="s">
        <v>5240</v>
      </c>
      <c r="B5101" s="123">
        <v>43965.0</v>
      </c>
      <c r="C5101" s="114">
        <v>0.422</v>
      </c>
      <c r="D5101" s="122" t="s">
        <v>94</v>
      </c>
      <c r="E5101" s="124" t="s">
        <v>710</v>
      </c>
      <c r="F5101" s="39" t="str">
        <f t="shared" si="1"/>
        <v>SECedro de São João43965</v>
      </c>
      <c r="G5101" s="114">
        <v>0.422</v>
      </c>
    </row>
    <row r="5102">
      <c r="A5102" s="118" t="s">
        <v>5241</v>
      </c>
      <c r="B5102" s="119">
        <v>43965.0</v>
      </c>
      <c r="C5102" s="120">
        <v>0.381</v>
      </c>
      <c r="D5102" s="118" t="s">
        <v>94</v>
      </c>
      <c r="E5102" s="121" t="s">
        <v>710</v>
      </c>
      <c r="F5102" s="39" t="str">
        <f t="shared" si="1"/>
        <v>SECristinápolis43965</v>
      </c>
      <c r="G5102" s="120">
        <v>0.381</v>
      </c>
    </row>
    <row r="5103">
      <c r="A5103" s="122" t="s">
        <v>5242</v>
      </c>
      <c r="B5103" s="123">
        <v>43965.0</v>
      </c>
      <c r="C5103" s="114">
        <v>0.386</v>
      </c>
      <c r="D5103" s="122" t="s">
        <v>94</v>
      </c>
      <c r="E5103" s="124" t="s">
        <v>710</v>
      </c>
      <c r="F5103" s="39" t="str">
        <f t="shared" si="1"/>
        <v>SECumbe43965</v>
      </c>
      <c r="G5103" s="114">
        <v>0.386</v>
      </c>
    </row>
    <row r="5104">
      <c r="A5104" s="118" t="s">
        <v>5243</v>
      </c>
      <c r="B5104" s="119">
        <v>43965.0</v>
      </c>
      <c r="C5104" s="120">
        <v>0.42</v>
      </c>
      <c r="D5104" s="118" t="s">
        <v>94</v>
      </c>
      <c r="E5104" s="121" t="s">
        <v>710</v>
      </c>
      <c r="F5104" s="39" t="str">
        <f t="shared" si="1"/>
        <v>SEDivina Pastora43965</v>
      </c>
      <c r="G5104" s="120">
        <v>0.42</v>
      </c>
    </row>
    <row r="5105">
      <c r="A5105" s="122" t="s">
        <v>5244</v>
      </c>
      <c r="B5105" s="123">
        <v>43965.0</v>
      </c>
      <c r="C5105" s="114">
        <v>0.399</v>
      </c>
      <c r="D5105" s="122" t="s">
        <v>94</v>
      </c>
      <c r="E5105" s="124" t="s">
        <v>710</v>
      </c>
      <c r="F5105" s="39" t="str">
        <f t="shared" si="1"/>
        <v>SEEstância43965</v>
      </c>
      <c r="G5105" s="114">
        <v>0.399</v>
      </c>
    </row>
    <row r="5106">
      <c r="A5106" s="118" t="s">
        <v>3415</v>
      </c>
      <c r="B5106" s="119">
        <v>43965.0</v>
      </c>
      <c r="C5106" s="120">
        <v>0.367</v>
      </c>
      <c r="D5106" s="118" t="s">
        <v>94</v>
      </c>
      <c r="E5106" s="121" t="s">
        <v>710</v>
      </c>
      <c r="F5106" s="39" t="str">
        <f t="shared" si="1"/>
        <v>SEFeira Nova43965</v>
      </c>
      <c r="G5106" s="120">
        <v>0.367</v>
      </c>
    </row>
    <row r="5107">
      <c r="A5107" s="122" t="s">
        <v>5245</v>
      </c>
      <c r="B5107" s="123">
        <v>43965.0</v>
      </c>
      <c r="C5107" s="114">
        <v>0.403</v>
      </c>
      <c r="D5107" s="122" t="s">
        <v>94</v>
      </c>
      <c r="E5107" s="124" t="s">
        <v>710</v>
      </c>
      <c r="F5107" s="39" t="str">
        <f t="shared" si="1"/>
        <v>SEFrei Paulo43965</v>
      </c>
      <c r="G5107" s="114">
        <v>0.403</v>
      </c>
    </row>
    <row r="5108">
      <c r="A5108" s="118" t="s">
        <v>5246</v>
      </c>
      <c r="B5108" s="119">
        <v>43965.0</v>
      </c>
      <c r="C5108" s="120">
        <v>0.393</v>
      </c>
      <c r="D5108" s="118" t="s">
        <v>94</v>
      </c>
      <c r="E5108" s="121" t="s">
        <v>710</v>
      </c>
      <c r="F5108" s="39" t="str">
        <f t="shared" si="1"/>
        <v>SEGararu43965</v>
      </c>
      <c r="G5108" s="120">
        <v>0.393</v>
      </c>
    </row>
    <row r="5109">
      <c r="A5109" s="122" t="s">
        <v>5247</v>
      </c>
      <c r="B5109" s="123">
        <v>43965.0</v>
      </c>
      <c r="C5109" s="114">
        <v>0.329</v>
      </c>
      <c r="D5109" s="122" t="s">
        <v>94</v>
      </c>
      <c r="E5109" s="124" t="s">
        <v>710</v>
      </c>
      <c r="F5109" s="39" t="str">
        <f t="shared" si="1"/>
        <v>SEGeneral Maynard43965</v>
      </c>
      <c r="G5109" s="114">
        <v>0.329</v>
      </c>
    </row>
    <row r="5110">
      <c r="A5110" s="118" t="s">
        <v>5248</v>
      </c>
      <c r="B5110" s="119">
        <v>43965.0</v>
      </c>
      <c r="C5110" s="120">
        <v>0.384</v>
      </c>
      <c r="D5110" s="118" t="s">
        <v>94</v>
      </c>
      <c r="E5110" s="121" t="s">
        <v>710</v>
      </c>
      <c r="F5110" s="39" t="str">
        <f t="shared" si="1"/>
        <v>SEGraccho Cardoso43965</v>
      </c>
      <c r="G5110" s="120">
        <v>0.384</v>
      </c>
    </row>
    <row r="5111">
      <c r="A5111" s="122" t="s">
        <v>5249</v>
      </c>
      <c r="B5111" s="123">
        <v>43965.0</v>
      </c>
      <c r="C5111" s="114">
        <v>0.348</v>
      </c>
      <c r="D5111" s="122" t="s">
        <v>94</v>
      </c>
      <c r="E5111" s="124" t="s">
        <v>710</v>
      </c>
      <c r="F5111" s="39" t="str">
        <f t="shared" si="1"/>
        <v>SEIlha das Flores43965</v>
      </c>
      <c r="G5111" s="114">
        <v>0.348</v>
      </c>
    </row>
    <row r="5112">
      <c r="A5112" s="118" t="s">
        <v>5250</v>
      </c>
      <c r="B5112" s="119">
        <v>43965.0</v>
      </c>
      <c r="C5112" s="120">
        <v>0.445</v>
      </c>
      <c r="D5112" s="118" t="s">
        <v>94</v>
      </c>
      <c r="E5112" s="121" t="s">
        <v>710</v>
      </c>
      <c r="F5112" s="39" t="str">
        <f t="shared" si="1"/>
        <v>SEIndiaroba43965</v>
      </c>
      <c r="G5112" s="120">
        <v>0.445</v>
      </c>
    </row>
    <row r="5113">
      <c r="A5113" s="122" t="s">
        <v>2807</v>
      </c>
      <c r="B5113" s="123">
        <v>43965.0</v>
      </c>
      <c r="C5113" s="114">
        <v>0.388</v>
      </c>
      <c r="D5113" s="122" t="s">
        <v>94</v>
      </c>
      <c r="E5113" s="124" t="s">
        <v>710</v>
      </c>
      <c r="F5113" s="39" t="str">
        <f t="shared" si="1"/>
        <v>SEItabaiana43965</v>
      </c>
      <c r="G5113" s="114">
        <v>0.388</v>
      </c>
    </row>
    <row r="5114">
      <c r="A5114" s="118" t="s">
        <v>5251</v>
      </c>
      <c r="B5114" s="119">
        <v>43965.0</v>
      </c>
      <c r="C5114" s="120">
        <v>0.411</v>
      </c>
      <c r="D5114" s="118" t="s">
        <v>94</v>
      </c>
      <c r="E5114" s="121" t="s">
        <v>710</v>
      </c>
      <c r="F5114" s="39" t="str">
        <f t="shared" si="1"/>
        <v>SEItabaianinha43965</v>
      </c>
      <c r="G5114" s="120">
        <v>0.411</v>
      </c>
    </row>
    <row r="5115">
      <c r="A5115" s="122" t="s">
        <v>5252</v>
      </c>
      <c r="B5115" s="123">
        <v>43965.0</v>
      </c>
      <c r="C5115" s="114">
        <v>0.351</v>
      </c>
      <c r="D5115" s="122" t="s">
        <v>94</v>
      </c>
      <c r="E5115" s="124" t="s">
        <v>710</v>
      </c>
      <c r="F5115" s="39" t="str">
        <f t="shared" si="1"/>
        <v>SEItabi43965</v>
      </c>
      <c r="G5115" s="114">
        <v>0.351</v>
      </c>
    </row>
    <row r="5116">
      <c r="A5116" s="118" t="s">
        <v>5253</v>
      </c>
      <c r="B5116" s="119">
        <v>43965.0</v>
      </c>
      <c r="C5116" s="120">
        <v>0.427</v>
      </c>
      <c r="D5116" s="118" t="s">
        <v>94</v>
      </c>
      <c r="E5116" s="121" t="s">
        <v>710</v>
      </c>
      <c r="F5116" s="39" t="str">
        <f t="shared" si="1"/>
        <v>SEItaporanga d'Ajuda43965</v>
      </c>
      <c r="G5116" s="120">
        <v>0.427</v>
      </c>
    </row>
    <row r="5117">
      <c r="A5117" s="122" t="s">
        <v>5254</v>
      </c>
      <c r="B5117" s="123">
        <v>43965.0</v>
      </c>
      <c r="C5117" s="114">
        <v>0.376</v>
      </c>
      <c r="D5117" s="122" t="s">
        <v>94</v>
      </c>
      <c r="E5117" s="124" t="s">
        <v>710</v>
      </c>
      <c r="F5117" s="39" t="str">
        <f t="shared" si="1"/>
        <v>SEJaparatuba43965</v>
      </c>
      <c r="G5117" s="114">
        <v>0.376</v>
      </c>
    </row>
    <row r="5118">
      <c r="A5118" s="118" t="s">
        <v>5255</v>
      </c>
      <c r="B5118" s="119">
        <v>43965.0</v>
      </c>
      <c r="C5118" s="120">
        <v>0.364</v>
      </c>
      <c r="D5118" s="118" t="s">
        <v>94</v>
      </c>
      <c r="E5118" s="121" t="s">
        <v>710</v>
      </c>
      <c r="F5118" s="39" t="str">
        <f t="shared" si="1"/>
        <v>SEJapoatã43965</v>
      </c>
      <c r="G5118" s="120">
        <v>0.364</v>
      </c>
    </row>
    <row r="5119">
      <c r="A5119" s="122" t="s">
        <v>5256</v>
      </c>
      <c r="B5119" s="123">
        <v>43965.0</v>
      </c>
      <c r="C5119" s="114">
        <v>0.39</v>
      </c>
      <c r="D5119" s="122" t="s">
        <v>94</v>
      </c>
      <c r="E5119" s="124" t="s">
        <v>710</v>
      </c>
      <c r="F5119" s="39" t="str">
        <f t="shared" si="1"/>
        <v>SELagarto43965</v>
      </c>
      <c r="G5119" s="114">
        <v>0.39</v>
      </c>
    </row>
    <row r="5120">
      <c r="A5120" s="118" t="s">
        <v>5257</v>
      </c>
      <c r="B5120" s="119">
        <v>43965.0</v>
      </c>
      <c r="C5120" s="120">
        <v>0.402</v>
      </c>
      <c r="D5120" s="118" t="s">
        <v>94</v>
      </c>
      <c r="E5120" s="121" t="s">
        <v>710</v>
      </c>
      <c r="F5120" s="39" t="str">
        <f t="shared" si="1"/>
        <v>SELaranjeiras43965</v>
      </c>
      <c r="G5120" s="120">
        <v>0.402</v>
      </c>
    </row>
    <row r="5121">
      <c r="A5121" s="122" t="s">
        <v>5258</v>
      </c>
      <c r="B5121" s="123">
        <v>43965.0</v>
      </c>
      <c r="C5121" s="114">
        <v>0.451</v>
      </c>
      <c r="D5121" s="122" t="s">
        <v>94</v>
      </c>
      <c r="E5121" s="124" t="s">
        <v>710</v>
      </c>
      <c r="F5121" s="39" t="str">
        <f t="shared" si="1"/>
        <v>SEMacambira43965</v>
      </c>
      <c r="G5121" s="114">
        <v>0.451</v>
      </c>
    </row>
    <row r="5122">
      <c r="A5122" s="118" t="s">
        <v>5259</v>
      </c>
      <c r="B5122" s="119">
        <v>43965.0</v>
      </c>
      <c r="C5122" s="120">
        <v>0.442</v>
      </c>
      <c r="D5122" s="118" t="s">
        <v>94</v>
      </c>
      <c r="E5122" s="121" t="s">
        <v>710</v>
      </c>
      <c r="F5122" s="39" t="str">
        <f t="shared" si="1"/>
        <v>SEMalhada dos Bois43965</v>
      </c>
      <c r="G5122" s="120">
        <v>0.442</v>
      </c>
    </row>
    <row r="5123">
      <c r="A5123" s="122" t="s">
        <v>5260</v>
      </c>
      <c r="B5123" s="123">
        <v>43965.0</v>
      </c>
      <c r="C5123" s="114">
        <v>0.363</v>
      </c>
      <c r="D5123" s="122" t="s">
        <v>94</v>
      </c>
      <c r="E5123" s="124" t="s">
        <v>710</v>
      </c>
      <c r="F5123" s="39" t="str">
        <f t="shared" si="1"/>
        <v>SEMalhador43965</v>
      </c>
      <c r="G5123" s="114">
        <v>0.363</v>
      </c>
    </row>
    <row r="5124">
      <c r="A5124" s="118" t="s">
        <v>5261</v>
      </c>
      <c r="B5124" s="119">
        <v>43965.0</v>
      </c>
      <c r="C5124" s="120">
        <v>0.356</v>
      </c>
      <c r="D5124" s="118" t="s">
        <v>94</v>
      </c>
      <c r="E5124" s="121" t="s">
        <v>710</v>
      </c>
      <c r="F5124" s="39" t="str">
        <f t="shared" si="1"/>
        <v>SEMaruim43965</v>
      </c>
      <c r="G5124" s="120">
        <v>0.356</v>
      </c>
    </row>
    <row r="5125">
      <c r="A5125" s="122" t="s">
        <v>5262</v>
      </c>
      <c r="B5125" s="123">
        <v>43965.0</v>
      </c>
      <c r="C5125" s="114">
        <v>0.374</v>
      </c>
      <c r="D5125" s="122" t="s">
        <v>94</v>
      </c>
      <c r="E5125" s="124" t="s">
        <v>710</v>
      </c>
      <c r="F5125" s="39" t="str">
        <f t="shared" si="1"/>
        <v>SEMoita Bonita43965</v>
      </c>
      <c r="G5125" s="114">
        <v>0.374</v>
      </c>
    </row>
    <row r="5126">
      <c r="A5126" s="118" t="s">
        <v>5263</v>
      </c>
      <c r="B5126" s="119">
        <v>43965.0</v>
      </c>
      <c r="C5126" s="120">
        <v>0.368</v>
      </c>
      <c r="D5126" s="118" t="s">
        <v>94</v>
      </c>
      <c r="E5126" s="121" t="s">
        <v>710</v>
      </c>
      <c r="F5126" s="39" t="str">
        <f t="shared" si="1"/>
        <v>SEMonte Alegre de Sergipe43965</v>
      </c>
      <c r="G5126" s="120">
        <v>0.368</v>
      </c>
    </row>
    <row r="5127">
      <c r="A5127" s="122" t="s">
        <v>5264</v>
      </c>
      <c r="B5127" s="123">
        <v>43965.0</v>
      </c>
      <c r="C5127" s="114">
        <v>0.434</v>
      </c>
      <c r="D5127" s="122" t="s">
        <v>94</v>
      </c>
      <c r="E5127" s="124" t="s">
        <v>710</v>
      </c>
      <c r="F5127" s="39" t="str">
        <f t="shared" si="1"/>
        <v>SEMuribeca43965</v>
      </c>
      <c r="G5127" s="114">
        <v>0.434</v>
      </c>
    </row>
    <row r="5128">
      <c r="A5128" s="118" t="s">
        <v>5265</v>
      </c>
      <c r="B5128" s="119">
        <v>43965.0</v>
      </c>
      <c r="C5128" s="120">
        <v>0.368</v>
      </c>
      <c r="D5128" s="118" t="s">
        <v>94</v>
      </c>
      <c r="E5128" s="121" t="s">
        <v>710</v>
      </c>
      <c r="F5128" s="39" t="str">
        <f t="shared" si="1"/>
        <v>SENeópolis43965</v>
      </c>
      <c r="G5128" s="120">
        <v>0.368</v>
      </c>
    </row>
    <row r="5129">
      <c r="A5129" s="122" t="s">
        <v>5266</v>
      </c>
      <c r="B5129" s="123">
        <v>43965.0</v>
      </c>
      <c r="C5129" s="114">
        <v>0.558</v>
      </c>
      <c r="D5129" s="122" t="s">
        <v>94</v>
      </c>
      <c r="E5129" s="124" t="s">
        <v>710</v>
      </c>
      <c r="F5129" s="39" t="str">
        <f t="shared" si="1"/>
        <v>SENossa Senhora Aparecida43965</v>
      </c>
      <c r="G5129" s="114">
        <v>0.558</v>
      </c>
    </row>
    <row r="5130">
      <c r="A5130" s="118" t="s">
        <v>5267</v>
      </c>
      <c r="B5130" s="119">
        <v>43965.0</v>
      </c>
      <c r="C5130" s="120">
        <v>0.397</v>
      </c>
      <c r="D5130" s="118" t="s">
        <v>94</v>
      </c>
      <c r="E5130" s="121" t="s">
        <v>710</v>
      </c>
      <c r="F5130" s="39" t="str">
        <f t="shared" si="1"/>
        <v>SENossa Senhora da Glória43965</v>
      </c>
      <c r="G5130" s="120">
        <v>0.397</v>
      </c>
    </row>
    <row r="5131">
      <c r="A5131" s="122" t="s">
        <v>5268</v>
      </c>
      <c r="B5131" s="123">
        <v>43965.0</v>
      </c>
      <c r="C5131" s="114">
        <v>0.354</v>
      </c>
      <c r="D5131" s="122" t="s">
        <v>94</v>
      </c>
      <c r="E5131" s="124" t="s">
        <v>710</v>
      </c>
      <c r="F5131" s="39" t="str">
        <f t="shared" si="1"/>
        <v>SENossa Senhora das Dores43965</v>
      </c>
      <c r="G5131" s="114">
        <v>0.354</v>
      </c>
    </row>
    <row r="5132">
      <c r="A5132" s="118" t="s">
        <v>5269</v>
      </c>
      <c r="B5132" s="119">
        <v>43965.0</v>
      </c>
      <c r="C5132" s="120">
        <v>0.413</v>
      </c>
      <c r="D5132" s="118" t="s">
        <v>94</v>
      </c>
      <c r="E5132" s="121" t="s">
        <v>710</v>
      </c>
      <c r="F5132" s="39" t="str">
        <f t="shared" si="1"/>
        <v>SENossa Senhora de Lourdes43965</v>
      </c>
      <c r="G5132" s="120">
        <v>0.413</v>
      </c>
    </row>
    <row r="5133">
      <c r="A5133" s="122" t="s">
        <v>5270</v>
      </c>
      <c r="B5133" s="123">
        <v>43965.0</v>
      </c>
      <c r="C5133" s="114">
        <v>0.421</v>
      </c>
      <c r="D5133" s="122" t="s">
        <v>94</v>
      </c>
      <c r="E5133" s="124" t="s">
        <v>710</v>
      </c>
      <c r="F5133" s="39" t="str">
        <f t="shared" si="1"/>
        <v>SENossa Senhora do Socorro43965</v>
      </c>
      <c r="G5133" s="114">
        <v>0.421</v>
      </c>
    </row>
    <row r="5134">
      <c r="A5134" s="118" t="s">
        <v>973</v>
      </c>
      <c r="B5134" s="119">
        <v>43965.0</v>
      </c>
      <c r="C5134" s="120">
        <v>0.435</v>
      </c>
      <c r="D5134" s="118" t="s">
        <v>94</v>
      </c>
      <c r="E5134" s="121" t="s">
        <v>710</v>
      </c>
      <c r="F5134" s="39" t="str">
        <f t="shared" si="1"/>
        <v>SEPacatuba43965</v>
      </c>
      <c r="G5134" s="120">
        <v>0.435</v>
      </c>
    </row>
    <row r="5135">
      <c r="A5135" s="122" t="s">
        <v>5271</v>
      </c>
      <c r="B5135" s="123">
        <v>43965.0</v>
      </c>
      <c r="C5135" s="114">
        <v>0.386</v>
      </c>
      <c r="D5135" s="122" t="s">
        <v>94</v>
      </c>
      <c r="E5135" s="124" t="s">
        <v>710</v>
      </c>
      <c r="F5135" s="39" t="str">
        <f t="shared" si="1"/>
        <v>SEPedra Mole43965</v>
      </c>
      <c r="G5135" s="114">
        <v>0.386</v>
      </c>
    </row>
    <row r="5136">
      <c r="A5136" s="118" t="s">
        <v>5272</v>
      </c>
      <c r="B5136" s="119">
        <v>43965.0</v>
      </c>
      <c r="C5136" s="120">
        <v>0.358</v>
      </c>
      <c r="D5136" s="118" t="s">
        <v>94</v>
      </c>
      <c r="E5136" s="121" t="s">
        <v>710</v>
      </c>
      <c r="F5136" s="39" t="str">
        <f t="shared" si="1"/>
        <v>SEPedrinhas43965</v>
      </c>
      <c r="G5136" s="120">
        <v>0.358</v>
      </c>
    </row>
    <row r="5137">
      <c r="A5137" s="122" t="s">
        <v>3236</v>
      </c>
      <c r="B5137" s="123">
        <v>43965.0</v>
      </c>
      <c r="C5137" s="114">
        <v>0.41</v>
      </c>
      <c r="D5137" s="122" t="s">
        <v>94</v>
      </c>
      <c r="E5137" s="124" t="s">
        <v>710</v>
      </c>
      <c r="F5137" s="39" t="str">
        <f t="shared" si="1"/>
        <v>SEPinhão43965</v>
      </c>
      <c r="G5137" s="114">
        <v>0.41</v>
      </c>
    </row>
    <row r="5138">
      <c r="A5138" s="118" t="s">
        <v>5273</v>
      </c>
      <c r="B5138" s="119">
        <v>43965.0</v>
      </c>
      <c r="C5138" s="120">
        <v>0.38</v>
      </c>
      <c r="D5138" s="118" t="s">
        <v>94</v>
      </c>
      <c r="E5138" s="121" t="s">
        <v>710</v>
      </c>
      <c r="F5138" s="39" t="str">
        <f t="shared" si="1"/>
        <v>SEPirambu43965</v>
      </c>
      <c r="G5138" s="120">
        <v>0.38</v>
      </c>
    </row>
    <row r="5139">
      <c r="A5139" s="122" t="s">
        <v>5274</v>
      </c>
      <c r="B5139" s="123">
        <v>43965.0</v>
      </c>
      <c r="C5139" s="114">
        <v>0.416</v>
      </c>
      <c r="D5139" s="122" t="s">
        <v>94</v>
      </c>
      <c r="E5139" s="124" t="s">
        <v>710</v>
      </c>
      <c r="F5139" s="39" t="str">
        <f t="shared" si="1"/>
        <v>SEPoço Redondo43965</v>
      </c>
      <c r="G5139" s="114">
        <v>0.416</v>
      </c>
    </row>
    <row r="5140">
      <c r="A5140" s="118" t="s">
        <v>5275</v>
      </c>
      <c r="B5140" s="119">
        <v>43965.0</v>
      </c>
      <c r="C5140" s="120">
        <v>0.417</v>
      </c>
      <c r="D5140" s="118" t="s">
        <v>94</v>
      </c>
      <c r="E5140" s="121" t="s">
        <v>710</v>
      </c>
      <c r="F5140" s="39" t="str">
        <f t="shared" si="1"/>
        <v>SEPoço Verde43965</v>
      </c>
      <c r="G5140" s="120">
        <v>0.417</v>
      </c>
    </row>
    <row r="5141">
      <c r="A5141" s="122" t="s">
        <v>5276</v>
      </c>
      <c r="B5141" s="123">
        <v>43965.0</v>
      </c>
      <c r="C5141" s="114">
        <v>0.389</v>
      </c>
      <c r="D5141" s="122" t="s">
        <v>94</v>
      </c>
      <c r="E5141" s="124" t="s">
        <v>710</v>
      </c>
      <c r="F5141" s="39" t="str">
        <f t="shared" si="1"/>
        <v>SEPorto da Folha43965</v>
      </c>
      <c r="G5141" s="114">
        <v>0.389</v>
      </c>
    </row>
    <row r="5142">
      <c r="A5142" s="118" t="s">
        <v>5277</v>
      </c>
      <c r="B5142" s="119">
        <v>43965.0</v>
      </c>
      <c r="C5142" s="120">
        <v>0.363</v>
      </c>
      <c r="D5142" s="118" t="s">
        <v>94</v>
      </c>
      <c r="E5142" s="121" t="s">
        <v>710</v>
      </c>
      <c r="F5142" s="39" t="str">
        <f t="shared" si="1"/>
        <v>SEPropriá43965</v>
      </c>
      <c r="G5142" s="120">
        <v>0.363</v>
      </c>
    </row>
    <row r="5143">
      <c r="A5143" s="122" t="s">
        <v>5278</v>
      </c>
      <c r="B5143" s="123">
        <v>43965.0</v>
      </c>
      <c r="C5143" s="114">
        <v>0.447</v>
      </c>
      <c r="D5143" s="122" t="s">
        <v>94</v>
      </c>
      <c r="E5143" s="124" t="s">
        <v>710</v>
      </c>
      <c r="F5143" s="39" t="str">
        <f t="shared" si="1"/>
        <v>SERiachão do Dantas43965</v>
      </c>
      <c r="G5143" s="114">
        <v>0.447</v>
      </c>
    </row>
    <row r="5144">
      <c r="A5144" s="118" t="s">
        <v>3923</v>
      </c>
      <c r="B5144" s="119">
        <v>43965.0</v>
      </c>
      <c r="C5144" s="120">
        <v>0.413</v>
      </c>
      <c r="D5144" s="118" t="s">
        <v>94</v>
      </c>
      <c r="E5144" s="121" t="s">
        <v>710</v>
      </c>
      <c r="F5144" s="39" t="str">
        <f t="shared" si="1"/>
        <v>SERiachuelo43965</v>
      </c>
      <c r="G5144" s="120">
        <v>0.413</v>
      </c>
    </row>
    <row r="5145">
      <c r="A5145" s="122" t="s">
        <v>5279</v>
      </c>
      <c r="B5145" s="123">
        <v>43965.0</v>
      </c>
      <c r="C5145" s="114">
        <v>0.34</v>
      </c>
      <c r="D5145" s="122" t="s">
        <v>94</v>
      </c>
      <c r="E5145" s="124" t="s">
        <v>710</v>
      </c>
      <c r="F5145" s="39" t="str">
        <f t="shared" si="1"/>
        <v>SERibeirópolis43965</v>
      </c>
      <c r="G5145" s="114">
        <v>0.34</v>
      </c>
    </row>
    <row r="5146">
      <c r="A5146" s="118" t="s">
        <v>5280</v>
      </c>
      <c r="B5146" s="119">
        <v>43965.0</v>
      </c>
      <c r="C5146" s="120">
        <v>0.396</v>
      </c>
      <c r="D5146" s="118" t="s">
        <v>94</v>
      </c>
      <c r="E5146" s="121" t="s">
        <v>710</v>
      </c>
      <c r="F5146" s="39" t="str">
        <f t="shared" si="1"/>
        <v>SERosário do Catete43965</v>
      </c>
      <c r="G5146" s="120">
        <v>0.396</v>
      </c>
    </row>
    <row r="5147">
      <c r="A5147" s="122" t="s">
        <v>5281</v>
      </c>
      <c r="B5147" s="123">
        <v>43965.0</v>
      </c>
      <c r="C5147" s="114">
        <v>0.393</v>
      </c>
      <c r="D5147" s="122" t="s">
        <v>94</v>
      </c>
      <c r="E5147" s="124" t="s">
        <v>710</v>
      </c>
      <c r="F5147" s="39" t="str">
        <f t="shared" si="1"/>
        <v>SESalgado43965</v>
      </c>
      <c r="G5147" s="114">
        <v>0.393</v>
      </c>
    </row>
    <row r="5148">
      <c r="A5148" s="118" t="s">
        <v>5282</v>
      </c>
      <c r="B5148" s="119">
        <v>43965.0</v>
      </c>
      <c r="C5148" s="120">
        <v>0.435</v>
      </c>
      <c r="D5148" s="118" t="s">
        <v>94</v>
      </c>
      <c r="E5148" s="121" t="s">
        <v>710</v>
      </c>
      <c r="F5148" s="39" t="str">
        <f t="shared" si="1"/>
        <v>SESanta Luzia do Itanhi43965</v>
      </c>
      <c r="G5148" s="120">
        <v>0.435</v>
      </c>
    </row>
    <row r="5149">
      <c r="A5149" s="122" t="s">
        <v>5283</v>
      </c>
      <c r="B5149" s="123">
        <v>43965.0</v>
      </c>
      <c r="C5149" s="114">
        <v>0.37</v>
      </c>
      <c r="D5149" s="122" t="s">
        <v>94</v>
      </c>
      <c r="E5149" s="124" t="s">
        <v>710</v>
      </c>
      <c r="F5149" s="39" t="str">
        <f t="shared" si="1"/>
        <v>SESanta Rosa de Lima43965</v>
      </c>
      <c r="G5149" s="114">
        <v>0.37</v>
      </c>
    </row>
    <row r="5150">
      <c r="A5150" s="118" t="s">
        <v>5284</v>
      </c>
      <c r="B5150" s="119">
        <v>43965.0</v>
      </c>
      <c r="C5150" s="120">
        <v>0.461</v>
      </c>
      <c r="D5150" s="118" t="s">
        <v>94</v>
      </c>
      <c r="E5150" s="121" t="s">
        <v>710</v>
      </c>
      <c r="F5150" s="39" t="str">
        <f t="shared" si="1"/>
        <v>SESantana do São Francisco43965</v>
      </c>
      <c r="G5150" s="120">
        <v>0.461</v>
      </c>
    </row>
    <row r="5151">
      <c r="A5151" s="122" t="s">
        <v>5285</v>
      </c>
      <c r="B5151" s="123">
        <v>43965.0</v>
      </c>
      <c r="C5151" s="114">
        <v>0.408</v>
      </c>
      <c r="D5151" s="122" t="s">
        <v>94</v>
      </c>
      <c r="E5151" s="124" t="s">
        <v>710</v>
      </c>
      <c r="F5151" s="39" t="str">
        <f t="shared" si="1"/>
        <v>SESanto Amaro das Brotas43965</v>
      </c>
      <c r="G5151" s="114">
        <v>0.408</v>
      </c>
    </row>
    <row r="5152">
      <c r="A5152" s="118" t="s">
        <v>5286</v>
      </c>
      <c r="B5152" s="119">
        <v>43965.0</v>
      </c>
      <c r="C5152" s="120">
        <v>0.404</v>
      </c>
      <c r="D5152" s="118" t="s">
        <v>94</v>
      </c>
      <c r="E5152" s="121" t="s">
        <v>710</v>
      </c>
      <c r="F5152" s="39" t="str">
        <f t="shared" si="1"/>
        <v>SESão Cristóvão43965</v>
      </c>
      <c r="G5152" s="120">
        <v>0.404</v>
      </c>
    </row>
    <row r="5153">
      <c r="A5153" s="122" t="s">
        <v>686</v>
      </c>
      <c r="B5153" s="123">
        <v>43965.0</v>
      </c>
      <c r="C5153" s="114">
        <v>0.425</v>
      </c>
      <c r="D5153" s="122" t="s">
        <v>94</v>
      </c>
      <c r="E5153" s="124" t="s">
        <v>710</v>
      </c>
      <c r="F5153" s="39" t="str">
        <f t="shared" si="1"/>
        <v>SESão Domingos43965</v>
      </c>
      <c r="G5153" s="114">
        <v>0.425</v>
      </c>
    </row>
    <row r="5154">
      <c r="A5154" s="118" t="s">
        <v>2429</v>
      </c>
      <c r="B5154" s="119">
        <v>43965.0</v>
      </c>
      <c r="C5154" s="120">
        <v>0.395</v>
      </c>
      <c r="D5154" s="118" t="s">
        <v>94</v>
      </c>
      <c r="E5154" s="121" t="s">
        <v>710</v>
      </c>
      <c r="F5154" s="39" t="str">
        <f t="shared" si="1"/>
        <v>SESão Francisco43965</v>
      </c>
      <c r="G5154" s="120">
        <v>0.395</v>
      </c>
    </row>
    <row r="5155">
      <c r="A5155" s="122" t="s">
        <v>5287</v>
      </c>
      <c r="B5155" s="123">
        <v>43965.0</v>
      </c>
      <c r="C5155" s="114">
        <v>0.443</v>
      </c>
      <c r="D5155" s="122" t="s">
        <v>94</v>
      </c>
      <c r="E5155" s="124" t="s">
        <v>710</v>
      </c>
      <c r="F5155" s="39" t="str">
        <f t="shared" si="1"/>
        <v>SESão Miguel do Aleixo43965</v>
      </c>
      <c r="G5155" s="114">
        <v>0.443</v>
      </c>
    </row>
    <row r="5156">
      <c r="A5156" s="118" t="s">
        <v>5288</v>
      </c>
      <c r="B5156" s="119">
        <v>43965.0</v>
      </c>
      <c r="C5156" s="120">
        <v>0.432</v>
      </c>
      <c r="D5156" s="118" t="s">
        <v>94</v>
      </c>
      <c r="E5156" s="121" t="s">
        <v>710</v>
      </c>
      <c r="F5156" s="39" t="str">
        <f t="shared" si="1"/>
        <v>SESimão Dias43965</v>
      </c>
      <c r="G5156" s="120">
        <v>0.432</v>
      </c>
    </row>
    <row r="5157">
      <c r="A5157" s="122" t="s">
        <v>5289</v>
      </c>
      <c r="B5157" s="123">
        <v>43965.0</v>
      </c>
      <c r="C5157" s="114">
        <v>0.384</v>
      </c>
      <c r="D5157" s="122" t="s">
        <v>94</v>
      </c>
      <c r="E5157" s="124" t="s">
        <v>710</v>
      </c>
      <c r="F5157" s="39" t="str">
        <f t="shared" si="1"/>
        <v>SESiriri43965</v>
      </c>
      <c r="G5157" s="114">
        <v>0.384</v>
      </c>
    </row>
    <row r="5158">
      <c r="A5158" s="118" t="s">
        <v>5290</v>
      </c>
      <c r="B5158" s="119">
        <v>43965.0</v>
      </c>
      <c r="C5158" s="120">
        <v>0.352</v>
      </c>
      <c r="D5158" s="118" t="s">
        <v>94</v>
      </c>
      <c r="E5158" s="121" t="s">
        <v>710</v>
      </c>
      <c r="F5158" s="39" t="str">
        <f t="shared" si="1"/>
        <v>SETelha43965</v>
      </c>
      <c r="G5158" s="120">
        <v>0.352</v>
      </c>
    </row>
    <row r="5159">
      <c r="A5159" s="122" t="s">
        <v>5291</v>
      </c>
      <c r="B5159" s="123">
        <v>43965.0</v>
      </c>
      <c r="C5159" s="114">
        <v>0.37</v>
      </c>
      <c r="D5159" s="122" t="s">
        <v>94</v>
      </c>
      <c r="E5159" s="124" t="s">
        <v>710</v>
      </c>
      <c r="F5159" s="39" t="str">
        <f t="shared" si="1"/>
        <v>SETobias Barreto43965</v>
      </c>
      <c r="G5159" s="114">
        <v>0.37</v>
      </c>
    </row>
    <row r="5160">
      <c r="A5160" s="118" t="s">
        <v>5292</v>
      </c>
      <c r="B5160" s="119">
        <v>43965.0</v>
      </c>
      <c r="C5160" s="120">
        <v>0.44</v>
      </c>
      <c r="D5160" s="118" t="s">
        <v>94</v>
      </c>
      <c r="E5160" s="121" t="s">
        <v>710</v>
      </c>
      <c r="F5160" s="39" t="str">
        <f t="shared" si="1"/>
        <v>SETomar do Geru43965</v>
      </c>
      <c r="G5160" s="120">
        <v>0.44</v>
      </c>
    </row>
    <row r="5161">
      <c r="A5161" s="122" t="s">
        <v>5293</v>
      </c>
      <c r="B5161" s="123">
        <v>43965.0</v>
      </c>
      <c r="C5161" s="114">
        <v>0.404</v>
      </c>
      <c r="D5161" s="122" t="s">
        <v>94</v>
      </c>
      <c r="E5161" s="124" t="s">
        <v>710</v>
      </c>
      <c r="F5161" s="39" t="str">
        <f t="shared" si="1"/>
        <v>SEUmbaúba43965</v>
      </c>
      <c r="G5161" s="114">
        <v>0.404</v>
      </c>
    </row>
    <row r="5162">
      <c r="A5162" s="118" t="s">
        <v>5294</v>
      </c>
      <c r="B5162" s="119">
        <v>43965.0</v>
      </c>
      <c r="C5162" s="120">
        <v>0.5</v>
      </c>
      <c r="D5162" s="118" t="s">
        <v>128</v>
      </c>
      <c r="E5162" s="121" t="s">
        <v>710</v>
      </c>
      <c r="F5162" s="39" t="str">
        <f t="shared" si="1"/>
        <v>TOAbreulândia43965</v>
      </c>
      <c r="G5162" s="120">
        <v>0.5</v>
      </c>
    </row>
    <row r="5163">
      <c r="A5163" s="122" t="s">
        <v>5295</v>
      </c>
      <c r="B5163" s="123">
        <v>43965.0</v>
      </c>
      <c r="C5163" s="114">
        <v>0.308</v>
      </c>
      <c r="D5163" s="122" t="s">
        <v>128</v>
      </c>
      <c r="E5163" s="124" t="s">
        <v>710</v>
      </c>
      <c r="F5163" s="39" t="str">
        <f t="shared" si="1"/>
        <v>TOAguiarnópolis43965</v>
      </c>
      <c r="G5163" s="114">
        <v>0.308</v>
      </c>
    </row>
    <row r="5164">
      <c r="A5164" s="118" t="s">
        <v>5296</v>
      </c>
      <c r="B5164" s="119">
        <v>43965.0</v>
      </c>
      <c r="C5164" s="120">
        <v>0.375</v>
      </c>
      <c r="D5164" s="118" t="s">
        <v>128</v>
      </c>
      <c r="E5164" s="121" t="s">
        <v>710</v>
      </c>
      <c r="F5164" s="39" t="str">
        <f t="shared" si="1"/>
        <v>TOAliança do Tocantins43965</v>
      </c>
      <c r="G5164" s="120">
        <v>0.375</v>
      </c>
    </row>
    <row r="5165">
      <c r="A5165" s="122" t="s">
        <v>5297</v>
      </c>
      <c r="B5165" s="123">
        <v>43965.0</v>
      </c>
      <c r="C5165" s="114">
        <v>0.37</v>
      </c>
      <c r="D5165" s="122" t="s">
        <v>128</v>
      </c>
      <c r="E5165" s="124" t="s">
        <v>710</v>
      </c>
      <c r="F5165" s="39" t="str">
        <f t="shared" si="1"/>
        <v>TOAlmas43965</v>
      </c>
      <c r="G5165" s="114">
        <v>0.37</v>
      </c>
    </row>
    <row r="5166">
      <c r="A5166" s="118" t="s">
        <v>3974</v>
      </c>
      <c r="B5166" s="119">
        <v>43965.0</v>
      </c>
      <c r="C5166" s="120">
        <v>0.353</v>
      </c>
      <c r="D5166" s="118" t="s">
        <v>128</v>
      </c>
      <c r="E5166" s="121" t="s">
        <v>710</v>
      </c>
      <c r="F5166" s="39" t="str">
        <f t="shared" si="1"/>
        <v>TOAlvorada43965</v>
      </c>
      <c r="G5166" s="120">
        <v>0.353</v>
      </c>
    </row>
    <row r="5167">
      <c r="A5167" s="122" t="s">
        <v>5298</v>
      </c>
      <c r="B5167" s="123">
        <v>43965.0</v>
      </c>
      <c r="C5167" s="114">
        <v>0.429</v>
      </c>
      <c r="D5167" s="122" t="s">
        <v>128</v>
      </c>
      <c r="E5167" s="124" t="s">
        <v>710</v>
      </c>
      <c r="F5167" s="39" t="str">
        <f t="shared" si="1"/>
        <v>TOAnanás43965</v>
      </c>
      <c r="G5167" s="114">
        <v>0.429</v>
      </c>
    </row>
    <row r="5168">
      <c r="A5168" s="118" t="s">
        <v>5299</v>
      </c>
      <c r="B5168" s="119">
        <v>43965.0</v>
      </c>
      <c r="C5168" s="120">
        <v>0.343</v>
      </c>
      <c r="D5168" s="118" t="s">
        <v>128</v>
      </c>
      <c r="E5168" s="121" t="s">
        <v>710</v>
      </c>
      <c r="F5168" s="39" t="str">
        <f t="shared" si="1"/>
        <v>TOAparecida do Rio Negro43965</v>
      </c>
      <c r="G5168" s="120">
        <v>0.343</v>
      </c>
    </row>
    <row r="5169">
      <c r="A5169" s="122" t="s">
        <v>5300</v>
      </c>
      <c r="B5169" s="123">
        <v>43965.0</v>
      </c>
      <c r="C5169" s="114">
        <v>0.591</v>
      </c>
      <c r="D5169" s="122" t="s">
        <v>128</v>
      </c>
      <c r="E5169" s="124" t="s">
        <v>710</v>
      </c>
      <c r="F5169" s="39" t="str">
        <f t="shared" si="1"/>
        <v>TOAragominas43965</v>
      </c>
      <c r="G5169" s="114">
        <v>0.591</v>
      </c>
    </row>
    <row r="5170">
      <c r="A5170" s="118" t="s">
        <v>5301</v>
      </c>
      <c r="B5170" s="119">
        <v>43965.0</v>
      </c>
      <c r="C5170" s="120">
        <v>0.403</v>
      </c>
      <c r="D5170" s="118" t="s">
        <v>128</v>
      </c>
      <c r="E5170" s="121" t="s">
        <v>710</v>
      </c>
      <c r="F5170" s="39" t="str">
        <f t="shared" si="1"/>
        <v>TOAraguacema43965</v>
      </c>
      <c r="G5170" s="120">
        <v>0.403</v>
      </c>
    </row>
    <row r="5171">
      <c r="A5171" s="122" t="s">
        <v>5302</v>
      </c>
      <c r="B5171" s="123">
        <v>43965.0</v>
      </c>
      <c r="C5171" s="114">
        <v>0.317</v>
      </c>
      <c r="D5171" s="122" t="s">
        <v>128</v>
      </c>
      <c r="E5171" s="124" t="s">
        <v>710</v>
      </c>
      <c r="F5171" s="39" t="str">
        <f t="shared" si="1"/>
        <v>TOAraguaçu43965</v>
      </c>
      <c r="G5171" s="114">
        <v>0.317</v>
      </c>
    </row>
    <row r="5172">
      <c r="A5172" s="118" t="s">
        <v>5303</v>
      </c>
      <c r="B5172" s="119">
        <v>43965.0</v>
      </c>
      <c r="C5172" s="120">
        <v>0.403</v>
      </c>
      <c r="D5172" s="118" t="s">
        <v>128</v>
      </c>
      <c r="E5172" s="121" t="s">
        <v>710</v>
      </c>
      <c r="F5172" s="39" t="str">
        <f t="shared" si="1"/>
        <v>TOAraguaína43965</v>
      </c>
      <c r="G5172" s="120">
        <v>0.403</v>
      </c>
    </row>
    <row r="5173">
      <c r="A5173" s="122" t="s">
        <v>1349</v>
      </c>
      <c r="B5173" s="123">
        <v>43965.0</v>
      </c>
      <c r="C5173" s="114">
        <v>0.652</v>
      </c>
      <c r="D5173" s="122" t="s">
        <v>128</v>
      </c>
      <c r="E5173" s="124" t="s">
        <v>710</v>
      </c>
      <c r="F5173" s="39" t="str">
        <f t="shared" si="1"/>
        <v>TOAraguanã43965</v>
      </c>
      <c r="G5173" s="114">
        <v>0.652</v>
      </c>
    </row>
    <row r="5174">
      <c r="A5174" s="118" t="s">
        <v>5304</v>
      </c>
      <c r="B5174" s="119">
        <v>43965.0</v>
      </c>
      <c r="C5174" s="120">
        <v>0.344</v>
      </c>
      <c r="D5174" s="118" t="s">
        <v>128</v>
      </c>
      <c r="E5174" s="121" t="s">
        <v>710</v>
      </c>
      <c r="F5174" s="39" t="str">
        <f t="shared" si="1"/>
        <v>TOAraguatins43965</v>
      </c>
      <c r="G5174" s="120">
        <v>0.344</v>
      </c>
    </row>
    <row r="5175">
      <c r="A5175" s="122" t="s">
        <v>5305</v>
      </c>
      <c r="B5175" s="123">
        <v>43965.0</v>
      </c>
      <c r="C5175" s="114">
        <v>0.515</v>
      </c>
      <c r="D5175" s="122" t="s">
        <v>128</v>
      </c>
      <c r="E5175" s="124" t="s">
        <v>710</v>
      </c>
      <c r="F5175" s="39" t="str">
        <f t="shared" si="1"/>
        <v>TOArapoema43965</v>
      </c>
      <c r="G5175" s="114">
        <v>0.515</v>
      </c>
    </row>
    <row r="5176">
      <c r="A5176" s="118" t="s">
        <v>5306</v>
      </c>
      <c r="B5176" s="119">
        <v>43965.0</v>
      </c>
      <c r="C5176" s="120">
        <v>0.349</v>
      </c>
      <c r="D5176" s="118" t="s">
        <v>128</v>
      </c>
      <c r="E5176" s="121" t="s">
        <v>710</v>
      </c>
      <c r="F5176" s="39" t="str">
        <f t="shared" si="1"/>
        <v>TOArraias43965</v>
      </c>
      <c r="G5176" s="120">
        <v>0.349</v>
      </c>
    </row>
    <row r="5177">
      <c r="A5177" s="122" t="s">
        <v>5307</v>
      </c>
      <c r="B5177" s="123">
        <v>43965.0</v>
      </c>
      <c r="C5177" s="114">
        <v>0.394</v>
      </c>
      <c r="D5177" s="122" t="s">
        <v>128</v>
      </c>
      <c r="E5177" s="124" t="s">
        <v>710</v>
      </c>
      <c r="F5177" s="39" t="str">
        <f t="shared" si="1"/>
        <v>TOAugustinópolis43965</v>
      </c>
      <c r="G5177" s="114">
        <v>0.394</v>
      </c>
    </row>
    <row r="5178">
      <c r="A5178" s="118" t="s">
        <v>5308</v>
      </c>
      <c r="B5178" s="119">
        <v>43965.0</v>
      </c>
      <c r="C5178" s="120">
        <v>0.414</v>
      </c>
      <c r="D5178" s="118" t="s">
        <v>128</v>
      </c>
      <c r="E5178" s="121" t="s">
        <v>710</v>
      </c>
      <c r="F5178" s="39" t="str">
        <f t="shared" si="1"/>
        <v>TOAurora do Tocantins43965</v>
      </c>
      <c r="G5178" s="120">
        <v>0.414</v>
      </c>
    </row>
    <row r="5179">
      <c r="A5179" s="122" t="s">
        <v>5309</v>
      </c>
      <c r="B5179" s="123">
        <v>43965.0</v>
      </c>
      <c r="C5179" s="114">
        <v>0.571</v>
      </c>
      <c r="D5179" s="122" t="s">
        <v>128</v>
      </c>
      <c r="E5179" s="124" t="s">
        <v>710</v>
      </c>
      <c r="F5179" s="39" t="str">
        <f t="shared" si="1"/>
        <v>TOAxixá do Tocantins43965</v>
      </c>
      <c r="G5179" s="114">
        <v>0.571</v>
      </c>
    </row>
    <row r="5180">
      <c r="A5180" s="118" t="s">
        <v>5310</v>
      </c>
      <c r="B5180" s="119">
        <v>43965.0</v>
      </c>
      <c r="C5180" s="120">
        <v>0.333</v>
      </c>
      <c r="D5180" s="118" t="s">
        <v>128</v>
      </c>
      <c r="E5180" s="121" t="s">
        <v>710</v>
      </c>
      <c r="F5180" s="39" t="str">
        <f t="shared" si="1"/>
        <v>TOBabaçulândia43965</v>
      </c>
      <c r="G5180" s="120">
        <v>0.333</v>
      </c>
    </row>
    <row r="5181">
      <c r="A5181" s="122" t="s">
        <v>5311</v>
      </c>
      <c r="B5181" s="123">
        <v>43965.0</v>
      </c>
      <c r="C5181" s="114">
        <v>0.182</v>
      </c>
      <c r="D5181" s="122" t="s">
        <v>128</v>
      </c>
      <c r="E5181" s="124" t="s">
        <v>710</v>
      </c>
      <c r="F5181" s="39" t="str">
        <f t="shared" si="1"/>
        <v>TOBandeirantes do Tocantins43965</v>
      </c>
      <c r="G5181" s="114">
        <v>0.182</v>
      </c>
    </row>
    <row r="5182">
      <c r="A5182" s="118" t="s">
        <v>5312</v>
      </c>
      <c r="B5182" s="119">
        <v>43965.0</v>
      </c>
      <c r="C5182" s="120">
        <v>0.441</v>
      </c>
      <c r="D5182" s="118" t="s">
        <v>128</v>
      </c>
      <c r="E5182" s="121" t="s">
        <v>710</v>
      </c>
      <c r="F5182" s="39" t="str">
        <f t="shared" si="1"/>
        <v>TOBarra do Ouro43965</v>
      </c>
      <c r="G5182" s="120">
        <v>0.441</v>
      </c>
    </row>
    <row r="5183">
      <c r="A5183" s="122" t="s">
        <v>5313</v>
      </c>
      <c r="B5183" s="123">
        <v>43965.0</v>
      </c>
      <c r="C5183" s="114">
        <v>0.384</v>
      </c>
      <c r="D5183" s="122" t="s">
        <v>128</v>
      </c>
      <c r="E5183" s="124" t="s">
        <v>710</v>
      </c>
      <c r="F5183" s="39" t="str">
        <f t="shared" si="1"/>
        <v>TOBarrolândia43965</v>
      </c>
      <c r="G5183" s="114">
        <v>0.384</v>
      </c>
    </row>
    <row r="5184">
      <c r="A5184" s="118" t="s">
        <v>5314</v>
      </c>
      <c r="B5184" s="119">
        <v>43965.0</v>
      </c>
      <c r="C5184" s="120">
        <v>0.367</v>
      </c>
      <c r="D5184" s="118" t="s">
        <v>128</v>
      </c>
      <c r="E5184" s="121" t="s">
        <v>710</v>
      </c>
      <c r="F5184" s="39" t="str">
        <f t="shared" si="1"/>
        <v>TOBernardo Sayão43965</v>
      </c>
      <c r="G5184" s="120">
        <v>0.367</v>
      </c>
    </row>
    <row r="5185">
      <c r="A5185" s="122" t="s">
        <v>2579</v>
      </c>
      <c r="B5185" s="123">
        <v>43965.0</v>
      </c>
      <c r="C5185" s="114">
        <v>0.438</v>
      </c>
      <c r="D5185" s="122" t="s">
        <v>128</v>
      </c>
      <c r="E5185" s="124" t="s">
        <v>710</v>
      </c>
      <c r="F5185" s="39" t="str">
        <f t="shared" si="1"/>
        <v>TOBom Jesus do Tocantins43965</v>
      </c>
      <c r="G5185" s="114">
        <v>0.438</v>
      </c>
    </row>
    <row r="5186">
      <c r="A5186" s="118" t="s">
        <v>5315</v>
      </c>
      <c r="B5186" s="119">
        <v>43965.0</v>
      </c>
      <c r="C5186" s="120">
        <v>0.367</v>
      </c>
      <c r="D5186" s="118" t="s">
        <v>128</v>
      </c>
      <c r="E5186" s="121" t="s">
        <v>710</v>
      </c>
      <c r="F5186" s="39" t="str">
        <f t="shared" si="1"/>
        <v>TOBrejinho de Nazaré43965</v>
      </c>
      <c r="G5186" s="120">
        <v>0.367</v>
      </c>
    </row>
    <row r="5187">
      <c r="A5187" s="122" t="s">
        <v>5316</v>
      </c>
      <c r="B5187" s="123">
        <v>43965.0</v>
      </c>
      <c r="C5187" s="114">
        <v>0.493</v>
      </c>
      <c r="D5187" s="122" t="s">
        <v>128</v>
      </c>
      <c r="E5187" s="124" t="s">
        <v>710</v>
      </c>
      <c r="F5187" s="39" t="str">
        <f t="shared" si="1"/>
        <v>TOBuriti do Tocantins43965</v>
      </c>
      <c r="G5187" s="114">
        <v>0.493</v>
      </c>
    </row>
    <row r="5188">
      <c r="A5188" s="118" t="s">
        <v>5317</v>
      </c>
      <c r="B5188" s="119">
        <v>43965.0</v>
      </c>
      <c r="C5188" s="120">
        <v>0.409</v>
      </c>
      <c r="D5188" s="118" t="s">
        <v>128</v>
      </c>
      <c r="E5188" s="121" t="s">
        <v>710</v>
      </c>
      <c r="F5188" s="39" t="str">
        <f t="shared" si="1"/>
        <v>TOCampos Lindos43965</v>
      </c>
      <c r="G5188" s="120">
        <v>0.409</v>
      </c>
    </row>
    <row r="5189">
      <c r="A5189" s="122" t="s">
        <v>5318</v>
      </c>
      <c r="B5189" s="123">
        <v>43965.0</v>
      </c>
      <c r="C5189" s="114">
        <v>0.344</v>
      </c>
      <c r="D5189" s="122" t="s">
        <v>128</v>
      </c>
      <c r="E5189" s="124" t="s">
        <v>710</v>
      </c>
      <c r="F5189" s="39" t="str">
        <f t="shared" si="1"/>
        <v>TOCariri do Tocantins43965</v>
      </c>
      <c r="G5189" s="114">
        <v>0.344</v>
      </c>
    </row>
    <row r="5190">
      <c r="A5190" s="118" t="s">
        <v>5319</v>
      </c>
      <c r="B5190" s="119">
        <v>43965.0</v>
      </c>
      <c r="C5190" s="120">
        <v>0.474</v>
      </c>
      <c r="D5190" s="118" t="s">
        <v>128</v>
      </c>
      <c r="E5190" s="121" t="s">
        <v>710</v>
      </c>
      <c r="F5190" s="39" t="str">
        <f t="shared" si="1"/>
        <v>TOCaseara43965</v>
      </c>
      <c r="G5190" s="120">
        <v>0.474</v>
      </c>
    </row>
    <row r="5191">
      <c r="A5191" s="122" t="s">
        <v>5320</v>
      </c>
      <c r="B5191" s="123">
        <v>43965.0</v>
      </c>
      <c r="C5191" s="114">
        <v>0.31</v>
      </c>
      <c r="D5191" s="122" t="s">
        <v>128</v>
      </c>
      <c r="E5191" s="124" t="s">
        <v>710</v>
      </c>
      <c r="F5191" s="39" t="str">
        <f t="shared" si="1"/>
        <v>TOChapada da Natividade43965</v>
      </c>
      <c r="G5191" s="114">
        <v>0.31</v>
      </c>
    </row>
    <row r="5192">
      <c r="A5192" s="118" t="s">
        <v>5321</v>
      </c>
      <c r="B5192" s="119">
        <v>43965.0</v>
      </c>
      <c r="C5192" s="120">
        <v>0.351</v>
      </c>
      <c r="D5192" s="118" t="s">
        <v>128</v>
      </c>
      <c r="E5192" s="121" t="s">
        <v>710</v>
      </c>
      <c r="F5192" s="39" t="str">
        <f t="shared" si="1"/>
        <v>TOColinas do Tocantins43965</v>
      </c>
      <c r="G5192" s="120">
        <v>0.351</v>
      </c>
    </row>
    <row r="5193">
      <c r="A5193" s="122" t="s">
        <v>5322</v>
      </c>
      <c r="B5193" s="123">
        <v>43965.0</v>
      </c>
      <c r="C5193" s="114">
        <v>0.389</v>
      </c>
      <c r="D5193" s="122" t="s">
        <v>128</v>
      </c>
      <c r="E5193" s="124" t="s">
        <v>710</v>
      </c>
      <c r="F5193" s="39" t="str">
        <f t="shared" si="1"/>
        <v>TOColméia43965</v>
      </c>
      <c r="G5193" s="114">
        <v>0.389</v>
      </c>
    </row>
    <row r="5194">
      <c r="A5194" s="118" t="s">
        <v>5323</v>
      </c>
      <c r="B5194" s="119">
        <v>43965.0</v>
      </c>
      <c r="C5194" s="120">
        <v>0.481</v>
      </c>
      <c r="D5194" s="118" t="s">
        <v>128</v>
      </c>
      <c r="E5194" s="121" t="s">
        <v>710</v>
      </c>
      <c r="F5194" s="39" t="str">
        <f t="shared" si="1"/>
        <v>TOCombinado43965</v>
      </c>
      <c r="G5194" s="120">
        <v>0.481</v>
      </c>
    </row>
    <row r="5195">
      <c r="A5195" s="122" t="s">
        <v>5324</v>
      </c>
      <c r="B5195" s="123">
        <v>43965.0</v>
      </c>
      <c r="C5195" s="114">
        <v>0.349</v>
      </c>
      <c r="D5195" s="122" t="s">
        <v>128</v>
      </c>
      <c r="E5195" s="124" t="s">
        <v>710</v>
      </c>
      <c r="F5195" s="39" t="str">
        <f t="shared" si="1"/>
        <v>TOConceição do Tocantins43965</v>
      </c>
      <c r="G5195" s="114">
        <v>0.349</v>
      </c>
    </row>
    <row r="5196">
      <c r="A5196" s="118" t="s">
        <v>5325</v>
      </c>
      <c r="B5196" s="119">
        <v>43965.0</v>
      </c>
      <c r="C5196" s="120">
        <v>0.296</v>
      </c>
      <c r="D5196" s="118" t="s">
        <v>128</v>
      </c>
      <c r="E5196" s="121" t="s">
        <v>710</v>
      </c>
      <c r="F5196" s="39" t="str">
        <f t="shared" si="1"/>
        <v>TOCouto de Magalhães43965</v>
      </c>
      <c r="G5196" s="120">
        <v>0.296</v>
      </c>
    </row>
    <row r="5197">
      <c r="A5197" s="122" t="s">
        <v>5326</v>
      </c>
      <c r="B5197" s="123">
        <v>43965.0</v>
      </c>
      <c r="C5197" s="114">
        <v>0.386</v>
      </c>
      <c r="D5197" s="122" t="s">
        <v>128</v>
      </c>
      <c r="E5197" s="124" t="s">
        <v>710</v>
      </c>
      <c r="F5197" s="39" t="str">
        <f t="shared" si="1"/>
        <v>TOCristalândia43965</v>
      </c>
      <c r="G5197" s="114">
        <v>0.386</v>
      </c>
    </row>
    <row r="5198">
      <c r="A5198" s="118" t="s">
        <v>5327</v>
      </c>
      <c r="B5198" s="119">
        <v>43965.0</v>
      </c>
      <c r="C5198" s="120">
        <v>0.432</v>
      </c>
      <c r="D5198" s="118" t="s">
        <v>128</v>
      </c>
      <c r="E5198" s="121" t="s">
        <v>710</v>
      </c>
      <c r="F5198" s="39" t="str">
        <f t="shared" si="1"/>
        <v>TODarcinópolis43965</v>
      </c>
      <c r="G5198" s="120">
        <v>0.432</v>
      </c>
    </row>
    <row r="5199">
      <c r="A5199" s="122" t="s">
        <v>5328</v>
      </c>
      <c r="B5199" s="123">
        <v>43965.0</v>
      </c>
      <c r="C5199" s="114">
        <v>0.35</v>
      </c>
      <c r="D5199" s="122" t="s">
        <v>128</v>
      </c>
      <c r="E5199" s="124" t="s">
        <v>710</v>
      </c>
      <c r="F5199" s="39" t="str">
        <f t="shared" si="1"/>
        <v>TODianópolis43965</v>
      </c>
      <c r="G5199" s="114">
        <v>0.35</v>
      </c>
    </row>
    <row r="5200">
      <c r="A5200" s="118" t="s">
        <v>5329</v>
      </c>
      <c r="B5200" s="119">
        <v>43965.0</v>
      </c>
      <c r="C5200" s="120">
        <v>0.355</v>
      </c>
      <c r="D5200" s="118" t="s">
        <v>128</v>
      </c>
      <c r="E5200" s="121" t="s">
        <v>710</v>
      </c>
      <c r="F5200" s="39" t="str">
        <f t="shared" si="1"/>
        <v>TODivinópolis do Tocantins43965</v>
      </c>
      <c r="G5200" s="120">
        <v>0.355</v>
      </c>
    </row>
    <row r="5201">
      <c r="A5201" s="122" t="s">
        <v>5330</v>
      </c>
      <c r="B5201" s="123">
        <v>43965.0</v>
      </c>
      <c r="C5201" s="114">
        <v>0.37</v>
      </c>
      <c r="D5201" s="122" t="s">
        <v>128</v>
      </c>
      <c r="E5201" s="124" t="s">
        <v>710</v>
      </c>
      <c r="F5201" s="39" t="str">
        <f t="shared" si="1"/>
        <v>TODois Irmãos do Tocantins43965</v>
      </c>
      <c r="G5201" s="114">
        <v>0.37</v>
      </c>
    </row>
    <row r="5202">
      <c r="A5202" s="118" t="s">
        <v>5331</v>
      </c>
      <c r="B5202" s="119">
        <v>43965.0</v>
      </c>
      <c r="C5202" s="120">
        <v>0.222</v>
      </c>
      <c r="D5202" s="118" t="s">
        <v>128</v>
      </c>
      <c r="E5202" s="121" t="s">
        <v>710</v>
      </c>
      <c r="F5202" s="39" t="str">
        <f t="shared" si="1"/>
        <v>TODueré43965</v>
      </c>
      <c r="G5202" s="120">
        <v>0.222</v>
      </c>
    </row>
    <row r="5203">
      <c r="A5203" s="122" t="s">
        <v>3600</v>
      </c>
      <c r="B5203" s="123">
        <v>43965.0</v>
      </c>
      <c r="C5203" s="114">
        <v>0.328</v>
      </c>
      <c r="D5203" s="122" t="s">
        <v>128</v>
      </c>
      <c r="E5203" s="124" t="s">
        <v>710</v>
      </c>
      <c r="F5203" s="39" t="str">
        <f t="shared" si="1"/>
        <v>TOEsperantina43965</v>
      </c>
      <c r="G5203" s="114">
        <v>0.328</v>
      </c>
    </row>
    <row r="5204">
      <c r="A5204" s="118" t="s">
        <v>463</v>
      </c>
      <c r="B5204" s="119">
        <v>43965.0</v>
      </c>
      <c r="C5204" s="120">
        <v>0.49</v>
      </c>
      <c r="D5204" s="118" t="s">
        <v>128</v>
      </c>
      <c r="E5204" s="121" t="s">
        <v>710</v>
      </c>
      <c r="F5204" s="39" t="str">
        <f t="shared" si="1"/>
        <v>TOFátima43965</v>
      </c>
      <c r="G5204" s="120">
        <v>0.49</v>
      </c>
    </row>
    <row r="5205">
      <c r="A5205" s="122" t="s">
        <v>5332</v>
      </c>
      <c r="B5205" s="123">
        <v>43965.0</v>
      </c>
      <c r="C5205" s="114">
        <v>0.349</v>
      </c>
      <c r="D5205" s="122" t="s">
        <v>128</v>
      </c>
      <c r="E5205" s="124" t="s">
        <v>710</v>
      </c>
      <c r="F5205" s="39" t="str">
        <f t="shared" si="1"/>
        <v>TOFigueirópolis43965</v>
      </c>
      <c r="G5205" s="114">
        <v>0.349</v>
      </c>
    </row>
    <row r="5206">
      <c r="A5206" s="118" t="s">
        <v>466</v>
      </c>
      <c r="B5206" s="119">
        <v>43965.0</v>
      </c>
      <c r="C5206" s="120">
        <v>0.339</v>
      </c>
      <c r="D5206" s="118" t="s">
        <v>128</v>
      </c>
      <c r="E5206" s="121" t="s">
        <v>710</v>
      </c>
      <c r="F5206" s="39" t="str">
        <f t="shared" si="1"/>
        <v>TOFiladélfia43965</v>
      </c>
      <c r="G5206" s="120">
        <v>0.339</v>
      </c>
    </row>
    <row r="5207">
      <c r="A5207" s="122" t="s">
        <v>5333</v>
      </c>
      <c r="B5207" s="123">
        <v>43965.0</v>
      </c>
      <c r="C5207" s="114">
        <v>0.353</v>
      </c>
      <c r="D5207" s="122" t="s">
        <v>128</v>
      </c>
      <c r="E5207" s="124" t="s">
        <v>710</v>
      </c>
      <c r="F5207" s="39" t="str">
        <f t="shared" si="1"/>
        <v>TOFormoso do Araguaia43965</v>
      </c>
      <c r="G5207" s="114">
        <v>0.353</v>
      </c>
    </row>
    <row r="5208">
      <c r="A5208" s="118" t="s">
        <v>5334</v>
      </c>
      <c r="B5208" s="119">
        <v>43965.0</v>
      </c>
      <c r="C5208" s="120">
        <v>0.351</v>
      </c>
      <c r="D5208" s="118" t="s">
        <v>128</v>
      </c>
      <c r="E5208" s="121" t="s">
        <v>710</v>
      </c>
      <c r="F5208" s="39" t="str">
        <f t="shared" si="1"/>
        <v>TOFortaleza do Tabocão43965</v>
      </c>
      <c r="G5208" s="120">
        <v>0.351</v>
      </c>
    </row>
    <row r="5209">
      <c r="A5209" s="122" t="s">
        <v>5335</v>
      </c>
      <c r="B5209" s="123">
        <v>43965.0</v>
      </c>
      <c r="C5209" s="114">
        <v>0.353</v>
      </c>
      <c r="D5209" s="122" t="s">
        <v>128</v>
      </c>
      <c r="E5209" s="124" t="s">
        <v>710</v>
      </c>
      <c r="F5209" s="39" t="str">
        <f t="shared" si="1"/>
        <v>TOGoianorte43965</v>
      </c>
      <c r="G5209" s="114">
        <v>0.353</v>
      </c>
    </row>
    <row r="5210">
      <c r="A5210" s="118" t="s">
        <v>5336</v>
      </c>
      <c r="B5210" s="119">
        <v>43965.0</v>
      </c>
      <c r="C5210" s="120">
        <v>0.39</v>
      </c>
      <c r="D5210" s="118" t="s">
        <v>128</v>
      </c>
      <c r="E5210" s="121" t="s">
        <v>710</v>
      </c>
      <c r="F5210" s="39" t="str">
        <f t="shared" si="1"/>
        <v>TOGoiatins43965</v>
      </c>
      <c r="G5210" s="120">
        <v>0.39</v>
      </c>
    </row>
    <row r="5211">
      <c r="A5211" s="122" t="s">
        <v>5337</v>
      </c>
      <c r="B5211" s="123">
        <v>43965.0</v>
      </c>
      <c r="C5211" s="114">
        <v>0.326</v>
      </c>
      <c r="D5211" s="122" t="s">
        <v>128</v>
      </c>
      <c r="E5211" s="124" t="s">
        <v>710</v>
      </c>
      <c r="F5211" s="39" t="str">
        <f t="shared" si="1"/>
        <v>TOGuaraí43965</v>
      </c>
      <c r="G5211" s="114">
        <v>0.326</v>
      </c>
    </row>
    <row r="5212">
      <c r="A5212" s="118" t="s">
        <v>5338</v>
      </c>
      <c r="B5212" s="119">
        <v>43965.0</v>
      </c>
      <c r="C5212" s="120">
        <v>0.355</v>
      </c>
      <c r="D5212" s="118" t="s">
        <v>128</v>
      </c>
      <c r="E5212" s="121" t="s">
        <v>710</v>
      </c>
      <c r="F5212" s="39" t="str">
        <f t="shared" si="1"/>
        <v>TOGurupi43965</v>
      </c>
      <c r="G5212" s="120">
        <v>0.355</v>
      </c>
    </row>
    <row r="5213">
      <c r="A5213" s="122" t="s">
        <v>5339</v>
      </c>
      <c r="B5213" s="123">
        <v>43965.0</v>
      </c>
      <c r="C5213" s="114">
        <v>0.378</v>
      </c>
      <c r="D5213" s="122" t="s">
        <v>128</v>
      </c>
      <c r="E5213" s="124" t="s">
        <v>710</v>
      </c>
      <c r="F5213" s="39" t="str">
        <f t="shared" si="1"/>
        <v>TOItacajá43965</v>
      </c>
      <c r="G5213" s="114">
        <v>0.378</v>
      </c>
    </row>
    <row r="5214">
      <c r="A5214" s="118" t="s">
        <v>5340</v>
      </c>
      <c r="B5214" s="119">
        <v>43965.0</v>
      </c>
      <c r="C5214" s="120">
        <v>0.375</v>
      </c>
      <c r="D5214" s="118" t="s">
        <v>128</v>
      </c>
      <c r="E5214" s="121" t="s">
        <v>710</v>
      </c>
      <c r="F5214" s="39" t="str">
        <f t="shared" si="1"/>
        <v>TOItaguatins43965</v>
      </c>
      <c r="G5214" s="120">
        <v>0.375</v>
      </c>
    </row>
    <row r="5215">
      <c r="A5215" s="122" t="s">
        <v>5341</v>
      </c>
      <c r="B5215" s="123">
        <v>43965.0</v>
      </c>
      <c r="C5215" s="114">
        <v>0.265</v>
      </c>
      <c r="D5215" s="122" t="s">
        <v>128</v>
      </c>
      <c r="E5215" s="124" t="s">
        <v>710</v>
      </c>
      <c r="F5215" s="39" t="str">
        <f t="shared" si="1"/>
        <v>TOItapiratins43965</v>
      </c>
      <c r="G5215" s="114">
        <v>0.265</v>
      </c>
    </row>
    <row r="5216">
      <c r="A5216" s="118" t="s">
        <v>5342</v>
      </c>
      <c r="B5216" s="119">
        <v>43965.0</v>
      </c>
      <c r="C5216" s="120">
        <v>0.458</v>
      </c>
      <c r="D5216" s="118" t="s">
        <v>128</v>
      </c>
      <c r="E5216" s="121" t="s">
        <v>710</v>
      </c>
      <c r="F5216" s="39" t="str">
        <f t="shared" si="1"/>
        <v>TOJaú do Tocantins43965</v>
      </c>
      <c r="G5216" s="120">
        <v>0.458</v>
      </c>
    </row>
    <row r="5217">
      <c r="A5217" s="122" t="s">
        <v>5343</v>
      </c>
      <c r="B5217" s="123">
        <v>43965.0</v>
      </c>
      <c r="C5217" s="114">
        <v>0.33</v>
      </c>
      <c r="D5217" s="122" t="s">
        <v>128</v>
      </c>
      <c r="E5217" s="124" t="s">
        <v>710</v>
      </c>
      <c r="F5217" s="39" t="str">
        <f t="shared" si="1"/>
        <v>TOLagoa da Confusão43965</v>
      </c>
      <c r="G5217" s="114">
        <v>0.33</v>
      </c>
    </row>
    <row r="5218">
      <c r="A5218" s="118" t="s">
        <v>5344</v>
      </c>
      <c r="B5218" s="119">
        <v>43965.0</v>
      </c>
      <c r="C5218" s="120">
        <v>0.2</v>
      </c>
      <c r="D5218" s="118" t="s">
        <v>128</v>
      </c>
      <c r="E5218" s="121" t="s">
        <v>710</v>
      </c>
      <c r="F5218" s="39" t="str">
        <f t="shared" si="1"/>
        <v>TOLagoa do Tocantins43965</v>
      </c>
      <c r="G5218" s="120">
        <v>0.2</v>
      </c>
    </row>
    <row r="5219">
      <c r="A5219" s="122" t="s">
        <v>4139</v>
      </c>
      <c r="B5219" s="123">
        <v>43965.0</v>
      </c>
      <c r="C5219" s="114">
        <v>0.386</v>
      </c>
      <c r="D5219" s="122" t="s">
        <v>128</v>
      </c>
      <c r="E5219" s="124" t="s">
        <v>710</v>
      </c>
      <c r="F5219" s="39" t="str">
        <f t="shared" si="1"/>
        <v>TOLajeado43965</v>
      </c>
      <c r="G5219" s="114">
        <v>0.386</v>
      </c>
    </row>
    <row r="5220">
      <c r="A5220" s="118" t="s">
        <v>5345</v>
      </c>
      <c r="B5220" s="119">
        <v>43965.0</v>
      </c>
      <c r="C5220" s="120">
        <v>0.522</v>
      </c>
      <c r="D5220" s="118" t="s">
        <v>128</v>
      </c>
      <c r="E5220" s="121" t="s">
        <v>710</v>
      </c>
      <c r="F5220" s="39" t="str">
        <f t="shared" si="1"/>
        <v>TOMarianópolis do Tocantins43965</v>
      </c>
      <c r="G5220" s="120">
        <v>0.522</v>
      </c>
    </row>
    <row r="5221">
      <c r="A5221" s="122" t="s">
        <v>5346</v>
      </c>
      <c r="B5221" s="123">
        <v>43965.0</v>
      </c>
      <c r="C5221" s="114">
        <v>0.343</v>
      </c>
      <c r="D5221" s="122" t="s">
        <v>128</v>
      </c>
      <c r="E5221" s="124" t="s">
        <v>710</v>
      </c>
      <c r="F5221" s="39" t="str">
        <f t="shared" si="1"/>
        <v>TOMateiros43965</v>
      </c>
      <c r="G5221" s="114">
        <v>0.343</v>
      </c>
    </row>
    <row r="5222">
      <c r="A5222" s="118" t="s">
        <v>5347</v>
      </c>
      <c r="B5222" s="119">
        <v>43965.0</v>
      </c>
      <c r="C5222" s="120">
        <v>0.397</v>
      </c>
      <c r="D5222" s="118" t="s">
        <v>128</v>
      </c>
      <c r="E5222" s="121" t="s">
        <v>710</v>
      </c>
      <c r="F5222" s="39" t="str">
        <f t="shared" si="1"/>
        <v>TOMiracema do Tocantins43965</v>
      </c>
      <c r="G5222" s="120">
        <v>0.397</v>
      </c>
    </row>
    <row r="5223">
      <c r="A5223" s="122" t="s">
        <v>5348</v>
      </c>
      <c r="B5223" s="123">
        <v>43965.0</v>
      </c>
      <c r="C5223" s="114">
        <v>0.381</v>
      </c>
      <c r="D5223" s="122" t="s">
        <v>128</v>
      </c>
      <c r="E5223" s="124" t="s">
        <v>710</v>
      </c>
      <c r="F5223" s="39" t="str">
        <f t="shared" si="1"/>
        <v>TOMiranorte43965</v>
      </c>
      <c r="G5223" s="114">
        <v>0.381</v>
      </c>
    </row>
    <row r="5224">
      <c r="A5224" s="118" t="s">
        <v>5349</v>
      </c>
      <c r="B5224" s="119">
        <v>43965.0</v>
      </c>
      <c r="C5224" s="120">
        <v>0.286</v>
      </c>
      <c r="D5224" s="118" t="s">
        <v>128</v>
      </c>
      <c r="E5224" s="121" t="s">
        <v>710</v>
      </c>
      <c r="F5224" s="39" t="str">
        <f t="shared" si="1"/>
        <v>TOMonte do Carmo43965</v>
      </c>
      <c r="G5224" s="120">
        <v>0.286</v>
      </c>
    </row>
    <row r="5225">
      <c r="A5225" s="122" t="s">
        <v>3781</v>
      </c>
      <c r="B5225" s="123">
        <v>43965.0</v>
      </c>
      <c r="C5225" s="114">
        <v>0.371</v>
      </c>
      <c r="D5225" s="122" t="s">
        <v>128</v>
      </c>
      <c r="E5225" s="124" t="s">
        <v>710</v>
      </c>
      <c r="F5225" s="39" t="str">
        <f t="shared" si="1"/>
        <v>TONatividade43965</v>
      </c>
      <c r="G5225" s="114">
        <v>0.371</v>
      </c>
    </row>
    <row r="5226">
      <c r="A5226" s="118" t="s">
        <v>606</v>
      </c>
      <c r="B5226" s="119">
        <v>43965.0</v>
      </c>
      <c r="C5226" s="120">
        <v>0.542</v>
      </c>
      <c r="D5226" s="118" t="s">
        <v>128</v>
      </c>
      <c r="E5226" s="121" t="s">
        <v>710</v>
      </c>
      <c r="F5226" s="39" t="str">
        <f t="shared" si="1"/>
        <v>TONazaré43965</v>
      </c>
      <c r="G5226" s="120">
        <v>0.542</v>
      </c>
    </row>
    <row r="5227">
      <c r="A5227" s="122" t="s">
        <v>967</v>
      </c>
      <c r="B5227" s="123">
        <v>43965.0</v>
      </c>
      <c r="C5227" s="114">
        <v>0.364</v>
      </c>
      <c r="D5227" s="122" t="s">
        <v>128</v>
      </c>
      <c r="E5227" s="124" t="s">
        <v>710</v>
      </c>
      <c r="F5227" s="39" t="str">
        <f t="shared" si="1"/>
        <v>TONova Olinda43965</v>
      </c>
      <c r="G5227" s="114">
        <v>0.364</v>
      </c>
    </row>
    <row r="5228">
      <c r="A5228" s="118" t="s">
        <v>5350</v>
      </c>
      <c r="B5228" s="119">
        <v>43965.0</v>
      </c>
      <c r="C5228" s="120">
        <v>0.5</v>
      </c>
      <c r="D5228" s="118" t="s">
        <v>128</v>
      </c>
      <c r="E5228" s="121" t="s">
        <v>710</v>
      </c>
      <c r="F5228" s="39" t="str">
        <f t="shared" si="1"/>
        <v>TONova Rosalândia43965</v>
      </c>
      <c r="G5228" s="120">
        <v>0.5</v>
      </c>
    </row>
    <row r="5229">
      <c r="A5229" s="122" t="s">
        <v>5351</v>
      </c>
      <c r="B5229" s="123">
        <v>43965.0</v>
      </c>
      <c r="C5229" s="114">
        <v>0.405</v>
      </c>
      <c r="D5229" s="122" t="s">
        <v>128</v>
      </c>
      <c r="E5229" s="124" t="s">
        <v>710</v>
      </c>
      <c r="F5229" s="39" t="str">
        <f t="shared" si="1"/>
        <v>TONovo Acordo43965</v>
      </c>
      <c r="G5229" s="114">
        <v>0.405</v>
      </c>
    </row>
    <row r="5230">
      <c r="A5230" s="118" t="s">
        <v>5352</v>
      </c>
      <c r="B5230" s="119">
        <v>43965.0</v>
      </c>
      <c r="C5230" s="120">
        <v>0.619</v>
      </c>
      <c r="D5230" s="118" t="s">
        <v>128</v>
      </c>
      <c r="E5230" s="121" t="s">
        <v>710</v>
      </c>
      <c r="F5230" s="39" t="str">
        <f t="shared" si="1"/>
        <v>TONovo Alegre43965</v>
      </c>
      <c r="G5230" s="120">
        <v>0.619</v>
      </c>
    </row>
    <row r="5231">
      <c r="A5231" s="122" t="s">
        <v>3216</v>
      </c>
      <c r="B5231" s="123">
        <v>43965.0</v>
      </c>
      <c r="C5231" s="114">
        <v>0.377</v>
      </c>
      <c r="D5231" s="122" t="s">
        <v>128</v>
      </c>
      <c r="E5231" s="124" t="s">
        <v>710</v>
      </c>
      <c r="F5231" s="39" t="str">
        <f t="shared" si="1"/>
        <v>TOPalmas43965</v>
      </c>
      <c r="G5231" s="114">
        <v>0.377</v>
      </c>
    </row>
    <row r="5232">
      <c r="A5232" s="118" t="s">
        <v>5353</v>
      </c>
      <c r="B5232" s="119">
        <v>43965.0</v>
      </c>
      <c r="C5232" s="120">
        <v>0.333</v>
      </c>
      <c r="D5232" s="118" t="s">
        <v>128</v>
      </c>
      <c r="E5232" s="121" t="s">
        <v>710</v>
      </c>
      <c r="F5232" s="39" t="str">
        <f t="shared" si="1"/>
        <v>TOPalmeirante43965</v>
      </c>
      <c r="G5232" s="120">
        <v>0.333</v>
      </c>
    </row>
    <row r="5233">
      <c r="A5233" s="122" t="s">
        <v>5354</v>
      </c>
      <c r="B5233" s="123">
        <v>43965.0</v>
      </c>
      <c r="C5233" s="114">
        <v>0.452</v>
      </c>
      <c r="D5233" s="122" t="s">
        <v>128</v>
      </c>
      <c r="E5233" s="124" t="s">
        <v>710</v>
      </c>
      <c r="F5233" s="39" t="str">
        <f t="shared" si="1"/>
        <v>TOPalmeiras do Tocantins43965</v>
      </c>
      <c r="G5233" s="114">
        <v>0.452</v>
      </c>
    </row>
    <row r="5234">
      <c r="A5234" s="118" t="s">
        <v>5356</v>
      </c>
      <c r="B5234" s="119">
        <v>43965.0</v>
      </c>
      <c r="C5234" s="120">
        <v>0.346</v>
      </c>
      <c r="D5234" s="118" t="s">
        <v>128</v>
      </c>
      <c r="E5234" s="121" t="s">
        <v>710</v>
      </c>
      <c r="F5234" s="39" t="str">
        <f t="shared" si="1"/>
        <v>TOPalmeirópolis43965</v>
      </c>
      <c r="G5234" s="120">
        <v>0.346</v>
      </c>
    </row>
    <row r="5235">
      <c r="A5235" s="122" t="s">
        <v>5357</v>
      </c>
      <c r="B5235" s="123">
        <v>43965.0</v>
      </c>
      <c r="C5235" s="114">
        <v>0.358</v>
      </c>
      <c r="D5235" s="122" t="s">
        <v>128</v>
      </c>
      <c r="E5235" s="124" t="s">
        <v>710</v>
      </c>
      <c r="F5235" s="39" t="str">
        <f t="shared" si="1"/>
        <v>TOParaíso do Tocantins43965</v>
      </c>
      <c r="G5235" s="114">
        <v>0.358</v>
      </c>
    </row>
    <row r="5236">
      <c r="A5236" s="118" t="s">
        <v>5358</v>
      </c>
      <c r="B5236" s="119">
        <v>43965.0</v>
      </c>
      <c r="C5236" s="120">
        <v>0.385</v>
      </c>
      <c r="D5236" s="118" t="s">
        <v>128</v>
      </c>
      <c r="E5236" s="121" t="s">
        <v>710</v>
      </c>
      <c r="F5236" s="39" t="str">
        <f t="shared" si="1"/>
        <v>TOParanã43965</v>
      </c>
      <c r="G5236" s="120">
        <v>0.385</v>
      </c>
    </row>
    <row r="5237">
      <c r="A5237" s="122" t="s">
        <v>2646</v>
      </c>
      <c r="B5237" s="123">
        <v>43965.0</v>
      </c>
      <c r="C5237" s="114">
        <v>0.455</v>
      </c>
      <c r="D5237" s="122" t="s">
        <v>128</v>
      </c>
      <c r="E5237" s="124" t="s">
        <v>710</v>
      </c>
      <c r="F5237" s="39" t="str">
        <f t="shared" si="1"/>
        <v>TOPau-d'Arco43965</v>
      </c>
      <c r="G5237" s="114">
        <v>0.455</v>
      </c>
    </row>
    <row r="5238">
      <c r="A5238" s="118" t="s">
        <v>5359</v>
      </c>
      <c r="B5238" s="119">
        <v>43965.0</v>
      </c>
      <c r="C5238" s="120">
        <v>0.296</v>
      </c>
      <c r="D5238" s="118" t="s">
        <v>128</v>
      </c>
      <c r="E5238" s="121" t="s">
        <v>710</v>
      </c>
      <c r="F5238" s="39" t="str">
        <f t="shared" si="1"/>
        <v>TOPedro Afonso43965</v>
      </c>
      <c r="G5238" s="120">
        <v>0.296</v>
      </c>
    </row>
    <row r="5239">
      <c r="A5239" s="122" t="s">
        <v>5360</v>
      </c>
      <c r="B5239" s="123">
        <v>43965.0</v>
      </c>
      <c r="C5239" s="114">
        <v>0.385</v>
      </c>
      <c r="D5239" s="122" t="s">
        <v>128</v>
      </c>
      <c r="E5239" s="124" t="s">
        <v>710</v>
      </c>
      <c r="F5239" s="39" t="str">
        <f t="shared" si="1"/>
        <v>TOPeixe43965</v>
      </c>
      <c r="G5239" s="114">
        <v>0.385</v>
      </c>
    </row>
    <row r="5240">
      <c r="A5240" s="118" t="s">
        <v>5361</v>
      </c>
      <c r="B5240" s="119">
        <v>43965.0</v>
      </c>
      <c r="C5240" s="120">
        <v>0.359</v>
      </c>
      <c r="D5240" s="118" t="s">
        <v>128</v>
      </c>
      <c r="E5240" s="121" t="s">
        <v>710</v>
      </c>
      <c r="F5240" s="39" t="str">
        <f t="shared" si="1"/>
        <v>TOPequizeiro43965</v>
      </c>
      <c r="G5240" s="120">
        <v>0.359</v>
      </c>
    </row>
    <row r="5241">
      <c r="A5241" s="122" t="s">
        <v>5362</v>
      </c>
      <c r="B5241" s="123">
        <v>43965.0</v>
      </c>
      <c r="C5241" s="114">
        <v>0.353</v>
      </c>
      <c r="D5241" s="122" t="s">
        <v>128</v>
      </c>
      <c r="E5241" s="124" t="s">
        <v>710</v>
      </c>
      <c r="F5241" s="39" t="str">
        <f t="shared" si="1"/>
        <v>TOPindorama do Tocantins43965</v>
      </c>
      <c r="G5241" s="114">
        <v>0.353</v>
      </c>
    </row>
    <row r="5242">
      <c r="A5242" s="118" t="s">
        <v>5363</v>
      </c>
      <c r="B5242" s="119">
        <v>43965.0</v>
      </c>
      <c r="C5242" s="120">
        <v>0.391</v>
      </c>
      <c r="D5242" s="118" t="s">
        <v>128</v>
      </c>
      <c r="E5242" s="121" t="s">
        <v>710</v>
      </c>
      <c r="F5242" s="39" t="str">
        <f t="shared" si="1"/>
        <v>TOPium43965</v>
      </c>
      <c r="G5242" s="120">
        <v>0.391</v>
      </c>
    </row>
    <row r="5243">
      <c r="A5243" s="122" t="s">
        <v>5364</v>
      </c>
      <c r="B5243" s="123">
        <v>43965.0</v>
      </c>
      <c r="C5243" s="114">
        <v>0.407</v>
      </c>
      <c r="D5243" s="122" t="s">
        <v>128</v>
      </c>
      <c r="E5243" s="124" t="s">
        <v>710</v>
      </c>
      <c r="F5243" s="39" t="str">
        <f t="shared" si="1"/>
        <v>TOPonte Alta do Bom Jesus43965</v>
      </c>
      <c r="G5243" s="114">
        <v>0.407</v>
      </c>
    </row>
    <row r="5244">
      <c r="A5244" s="118" t="s">
        <v>5365</v>
      </c>
      <c r="B5244" s="119">
        <v>43965.0</v>
      </c>
      <c r="C5244" s="120">
        <v>0.45</v>
      </c>
      <c r="D5244" s="118" t="s">
        <v>128</v>
      </c>
      <c r="E5244" s="121" t="s">
        <v>710</v>
      </c>
      <c r="F5244" s="39" t="str">
        <f t="shared" si="1"/>
        <v>TOPonte Alta do Tocantins43965</v>
      </c>
      <c r="G5244" s="120">
        <v>0.45</v>
      </c>
    </row>
    <row r="5245">
      <c r="A5245" s="122" t="s">
        <v>5366</v>
      </c>
      <c r="B5245" s="123">
        <v>43965.0</v>
      </c>
      <c r="C5245" s="114">
        <v>0.524</v>
      </c>
      <c r="D5245" s="122" t="s">
        <v>128</v>
      </c>
      <c r="E5245" s="124" t="s">
        <v>710</v>
      </c>
      <c r="F5245" s="39" t="str">
        <f t="shared" si="1"/>
        <v>TOPorto Alegre do Tocantins43965</v>
      </c>
      <c r="G5245" s="114">
        <v>0.524</v>
      </c>
    </row>
    <row r="5246">
      <c r="A5246" s="118" t="s">
        <v>5367</v>
      </c>
      <c r="B5246" s="119">
        <v>43965.0</v>
      </c>
      <c r="C5246" s="120">
        <v>0.344</v>
      </c>
      <c r="D5246" s="118" t="s">
        <v>128</v>
      </c>
      <c r="E5246" s="121" t="s">
        <v>710</v>
      </c>
      <c r="F5246" s="39" t="str">
        <f t="shared" si="1"/>
        <v>TOPorto Nacional43965</v>
      </c>
      <c r="G5246" s="120">
        <v>0.344</v>
      </c>
    </row>
    <row r="5247">
      <c r="A5247" s="122" t="s">
        <v>1088</v>
      </c>
      <c r="B5247" s="123">
        <v>43965.0</v>
      </c>
      <c r="C5247" s="114">
        <v>0.436</v>
      </c>
      <c r="D5247" s="122" t="s">
        <v>128</v>
      </c>
      <c r="E5247" s="124" t="s">
        <v>710</v>
      </c>
      <c r="F5247" s="39" t="str">
        <f t="shared" si="1"/>
        <v>TOPresidente Kennedy43965</v>
      </c>
      <c r="G5247" s="114">
        <v>0.436</v>
      </c>
    </row>
    <row r="5248">
      <c r="A5248" s="118" t="s">
        <v>5368</v>
      </c>
      <c r="B5248" s="119">
        <v>43965.0</v>
      </c>
      <c r="C5248" s="120">
        <v>0.5</v>
      </c>
      <c r="D5248" s="118" t="s">
        <v>128</v>
      </c>
      <c r="E5248" s="121" t="s">
        <v>710</v>
      </c>
      <c r="F5248" s="39" t="str">
        <f t="shared" si="1"/>
        <v>TOPugmil43965</v>
      </c>
      <c r="G5248" s="120">
        <v>0.5</v>
      </c>
    </row>
    <row r="5249">
      <c r="A5249" s="122" t="s">
        <v>5369</v>
      </c>
      <c r="B5249" s="123">
        <v>43965.0</v>
      </c>
      <c r="C5249" s="114">
        <v>0.227</v>
      </c>
      <c r="D5249" s="122" t="s">
        <v>128</v>
      </c>
      <c r="E5249" s="124" t="s">
        <v>710</v>
      </c>
      <c r="F5249" s="39" t="str">
        <f t="shared" si="1"/>
        <v>TORecursolândia43965</v>
      </c>
      <c r="G5249" s="114">
        <v>0.227</v>
      </c>
    </row>
    <row r="5250">
      <c r="A5250" s="118" t="s">
        <v>5370</v>
      </c>
      <c r="B5250" s="119">
        <v>43965.0</v>
      </c>
      <c r="C5250" s="120">
        <v>0.429</v>
      </c>
      <c r="D5250" s="118" t="s">
        <v>128</v>
      </c>
      <c r="E5250" s="121" t="s">
        <v>710</v>
      </c>
      <c r="F5250" s="39" t="str">
        <f t="shared" si="1"/>
        <v>TORio Sono43965</v>
      </c>
      <c r="G5250" s="120">
        <v>0.429</v>
      </c>
    </row>
    <row r="5251">
      <c r="A5251" s="122" t="s">
        <v>5371</v>
      </c>
      <c r="B5251" s="123">
        <v>43965.0</v>
      </c>
      <c r="C5251" s="114">
        <v>0.6</v>
      </c>
      <c r="D5251" s="122" t="s">
        <v>128</v>
      </c>
      <c r="E5251" s="124" t="s">
        <v>710</v>
      </c>
      <c r="F5251" s="39" t="str">
        <f t="shared" si="1"/>
        <v>TOSampaio43965</v>
      </c>
      <c r="G5251" s="114">
        <v>0.6</v>
      </c>
    </row>
    <row r="5252">
      <c r="A5252" s="118" t="s">
        <v>5372</v>
      </c>
      <c r="B5252" s="119">
        <v>43965.0</v>
      </c>
      <c r="C5252" s="120">
        <v>0.471</v>
      </c>
      <c r="D5252" s="118" t="s">
        <v>128</v>
      </c>
      <c r="E5252" s="121" t="s">
        <v>710</v>
      </c>
      <c r="F5252" s="39" t="str">
        <f t="shared" si="1"/>
        <v>TOSandolândia43965</v>
      </c>
      <c r="G5252" s="120">
        <v>0.471</v>
      </c>
    </row>
    <row r="5253">
      <c r="A5253" s="122" t="s">
        <v>5373</v>
      </c>
      <c r="B5253" s="123">
        <v>43965.0</v>
      </c>
      <c r="C5253" s="114">
        <v>0.25</v>
      </c>
      <c r="D5253" s="122" t="s">
        <v>128</v>
      </c>
      <c r="E5253" s="124" t="s">
        <v>710</v>
      </c>
      <c r="F5253" s="39" t="str">
        <f t="shared" si="1"/>
        <v>TOSanta Fé do Araguaia43965</v>
      </c>
      <c r="G5253" s="114">
        <v>0.25</v>
      </c>
    </row>
    <row r="5254">
      <c r="A5254" s="118" t="s">
        <v>5374</v>
      </c>
      <c r="B5254" s="119">
        <v>43965.0</v>
      </c>
      <c r="C5254" s="120">
        <v>0.323</v>
      </c>
      <c r="D5254" s="118" t="s">
        <v>128</v>
      </c>
      <c r="E5254" s="121" t="s">
        <v>710</v>
      </c>
      <c r="F5254" s="39" t="str">
        <f t="shared" si="1"/>
        <v>TOSanta Maria do Tocantins43965</v>
      </c>
      <c r="G5254" s="120">
        <v>0.323</v>
      </c>
    </row>
    <row r="5255">
      <c r="A5255" s="122" t="s">
        <v>5375</v>
      </c>
      <c r="B5255" s="123">
        <v>43965.0</v>
      </c>
      <c r="C5255" s="114">
        <v>0.455</v>
      </c>
      <c r="D5255" s="122" t="s">
        <v>128</v>
      </c>
      <c r="E5255" s="124" t="s">
        <v>710</v>
      </c>
      <c r="F5255" s="39" t="str">
        <f t="shared" si="1"/>
        <v>TOSanta Rita do Tocantins43965</v>
      </c>
      <c r="G5255" s="114">
        <v>0.455</v>
      </c>
    </row>
    <row r="5256">
      <c r="A5256" s="118" t="s">
        <v>5376</v>
      </c>
      <c r="B5256" s="119">
        <v>43965.0</v>
      </c>
      <c r="C5256" s="120">
        <v>0.424</v>
      </c>
      <c r="D5256" s="118" t="s">
        <v>128</v>
      </c>
      <c r="E5256" s="121" t="s">
        <v>710</v>
      </c>
      <c r="F5256" s="39" t="str">
        <f t="shared" si="1"/>
        <v>TOSanta Rosa do Tocantins43965</v>
      </c>
      <c r="G5256" s="120">
        <v>0.424</v>
      </c>
    </row>
    <row r="5257">
      <c r="A5257" s="122" t="s">
        <v>5377</v>
      </c>
      <c r="B5257" s="123">
        <v>43965.0</v>
      </c>
      <c r="C5257" s="114">
        <v>0.381</v>
      </c>
      <c r="D5257" s="122" t="s">
        <v>128</v>
      </c>
      <c r="E5257" s="124" t="s">
        <v>710</v>
      </c>
      <c r="F5257" s="39" t="str">
        <f t="shared" si="1"/>
        <v>TOSanta Tereza do Tocantins43965</v>
      </c>
      <c r="G5257" s="114">
        <v>0.381</v>
      </c>
    </row>
    <row r="5258">
      <c r="A5258" s="118" t="s">
        <v>5378</v>
      </c>
      <c r="B5258" s="119">
        <v>43965.0</v>
      </c>
      <c r="C5258" s="120">
        <v>0.35</v>
      </c>
      <c r="D5258" s="118" t="s">
        <v>128</v>
      </c>
      <c r="E5258" s="121" t="s">
        <v>710</v>
      </c>
      <c r="F5258" s="39" t="str">
        <f t="shared" si="1"/>
        <v>TOSão Bento do Tocantins43965</v>
      </c>
      <c r="G5258" s="120">
        <v>0.35</v>
      </c>
    </row>
    <row r="5259">
      <c r="A5259" s="122" t="s">
        <v>5379</v>
      </c>
      <c r="B5259" s="123">
        <v>43965.0</v>
      </c>
      <c r="C5259" s="114">
        <v>0.381</v>
      </c>
      <c r="D5259" s="122" t="s">
        <v>128</v>
      </c>
      <c r="E5259" s="124" t="s">
        <v>710</v>
      </c>
      <c r="F5259" s="39" t="str">
        <f t="shared" si="1"/>
        <v>TOSão Miguel do Tocantins43965</v>
      </c>
      <c r="G5259" s="114">
        <v>0.381</v>
      </c>
    </row>
    <row r="5260">
      <c r="A5260" s="118" t="s">
        <v>5380</v>
      </c>
      <c r="B5260" s="119">
        <v>43965.0</v>
      </c>
      <c r="C5260" s="120">
        <v>0.5</v>
      </c>
      <c r="D5260" s="118" t="s">
        <v>128</v>
      </c>
      <c r="E5260" s="121" t="s">
        <v>710</v>
      </c>
      <c r="F5260" s="39" t="str">
        <f t="shared" si="1"/>
        <v>TOSão Sebastião do Tocantins43965</v>
      </c>
      <c r="G5260" s="120">
        <v>0.5</v>
      </c>
    </row>
    <row r="5261">
      <c r="A5261" s="122" t="s">
        <v>5381</v>
      </c>
      <c r="B5261" s="123">
        <v>43965.0</v>
      </c>
      <c r="C5261" s="114">
        <v>0.22</v>
      </c>
      <c r="D5261" s="122" t="s">
        <v>128</v>
      </c>
      <c r="E5261" s="124" t="s">
        <v>710</v>
      </c>
      <c r="F5261" s="39" t="str">
        <f t="shared" si="1"/>
        <v>TOSão Valério da Natividade43965</v>
      </c>
      <c r="G5261" s="114">
        <v>0.22</v>
      </c>
    </row>
    <row r="5262">
      <c r="A5262" s="118" t="s">
        <v>5383</v>
      </c>
      <c r="B5262" s="119">
        <v>43965.0</v>
      </c>
      <c r="C5262" s="120">
        <v>0.4</v>
      </c>
      <c r="D5262" s="118" t="s">
        <v>128</v>
      </c>
      <c r="E5262" s="121" t="s">
        <v>710</v>
      </c>
      <c r="F5262" s="39" t="str">
        <f t="shared" si="1"/>
        <v>TOSilvanópolis43965</v>
      </c>
      <c r="G5262" s="120">
        <v>0.4</v>
      </c>
    </row>
    <row r="5263">
      <c r="A5263" s="122" t="s">
        <v>5384</v>
      </c>
      <c r="B5263" s="123">
        <v>43965.0</v>
      </c>
      <c r="C5263" s="114">
        <v>0.484</v>
      </c>
      <c r="D5263" s="122" t="s">
        <v>128</v>
      </c>
      <c r="E5263" s="124" t="s">
        <v>710</v>
      </c>
      <c r="F5263" s="39" t="str">
        <f t="shared" si="1"/>
        <v>TOSítio Novo do Tocantins43965</v>
      </c>
      <c r="G5263" s="114">
        <v>0.484</v>
      </c>
    </row>
    <row r="5264">
      <c r="A5264" s="118" t="s">
        <v>5385</v>
      </c>
      <c r="B5264" s="119">
        <v>43965.0</v>
      </c>
      <c r="C5264" s="120">
        <v>0.381</v>
      </c>
      <c r="D5264" s="118" t="s">
        <v>128</v>
      </c>
      <c r="E5264" s="121" t="s">
        <v>710</v>
      </c>
      <c r="F5264" s="39" t="str">
        <f t="shared" si="1"/>
        <v>TOTaguatinga43965</v>
      </c>
      <c r="G5264" s="120">
        <v>0.381</v>
      </c>
    </row>
    <row r="5265">
      <c r="A5265" s="122" t="s">
        <v>5386</v>
      </c>
      <c r="B5265" s="123">
        <v>43965.0</v>
      </c>
      <c r="C5265" s="114">
        <v>0.429</v>
      </c>
      <c r="D5265" s="122" t="s">
        <v>128</v>
      </c>
      <c r="E5265" s="124" t="s">
        <v>710</v>
      </c>
      <c r="F5265" s="39" t="str">
        <f t="shared" si="1"/>
        <v>TOTocantínia43965</v>
      </c>
      <c r="G5265" s="114">
        <v>0.429</v>
      </c>
    </row>
    <row r="5266">
      <c r="A5266" s="118" t="s">
        <v>5387</v>
      </c>
      <c r="B5266" s="119">
        <v>43965.0</v>
      </c>
      <c r="C5266" s="120">
        <v>0.328</v>
      </c>
      <c r="D5266" s="118" t="s">
        <v>128</v>
      </c>
      <c r="E5266" s="121" t="s">
        <v>710</v>
      </c>
      <c r="F5266" s="39" t="str">
        <f t="shared" si="1"/>
        <v>TOTocantinópolis43965</v>
      </c>
      <c r="G5266" s="120">
        <v>0.328</v>
      </c>
    </row>
    <row r="5267">
      <c r="A5267" s="122" t="s">
        <v>5388</v>
      </c>
      <c r="B5267" s="123">
        <v>43965.0</v>
      </c>
      <c r="C5267" s="114">
        <v>0.464</v>
      </c>
      <c r="D5267" s="122" t="s">
        <v>128</v>
      </c>
      <c r="E5267" s="124" t="s">
        <v>710</v>
      </c>
      <c r="F5267" s="39" t="str">
        <f t="shared" si="1"/>
        <v>TOWanderlândia43965</v>
      </c>
      <c r="G5267" s="114">
        <v>0.464</v>
      </c>
    </row>
    <row r="5268">
      <c r="A5268" s="118" t="s">
        <v>5389</v>
      </c>
      <c r="B5268" s="119">
        <v>43965.0</v>
      </c>
      <c r="C5268" s="120">
        <v>0.438</v>
      </c>
      <c r="D5268" s="118" t="s">
        <v>128</v>
      </c>
      <c r="E5268" s="121" t="s">
        <v>710</v>
      </c>
      <c r="F5268" s="39" t="str">
        <f t="shared" si="1"/>
        <v>TOXambioá43965</v>
      </c>
      <c r="G5268" s="120">
        <v>0.438</v>
      </c>
    </row>
    <row r="5269">
      <c r="A5269" s="118"/>
      <c r="B5269" s="119"/>
      <c r="C5269" s="120"/>
      <c r="D5269" s="118"/>
      <c r="E5269" s="121"/>
      <c r="G5269" s="120"/>
    </row>
    <row r="5270">
      <c r="A5270" s="118"/>
      <c r="B5270" s="119"/>
      <c r="C5270" s="120"/>
      <c r="D5270" s="118"/>
      <c r="E5270" s="121"/>
      <c r="G5270" s="120"/>
    </row>
    <row r="5271">
      <c r="A5271" s="118"/>
      <c r="B5271" s="119"/>
      <c r="C5271" s="120"/>
      <c r="D5271" s="118"/>
      <c r="E5271" s="121"/>
      <c r="G5271" s="120"/>
    </row>
    <row r="5272">
      <c r="A5272" s="118"/>
      <c r="B5272" s="119"/>
      <c r="C5272" s="120"/>
      <c r="D5272" s="118"/>
      <c r="E5272" s="121"/>
      <c r="G5272" s="120"/>
    </row>
    <row r="5273">
      <c r="A5273" s="118"/>
      <c r="B5273" s="119"/>
      <c r="C5273" s="120"/>
      <c r="D5273" s="118"/>
      <c r="E5273" s="121"/>
      <c r="G5273" s="120"/>
    </row>
    <row r="5274">
      <c r="A5274" s="118"/>
      <c r="B5274" s="119"/>
      <c r="C5274" s="120"/>
      <c r="D5274" s="118"/>
      <c r="E5274" s="121"/>
      <c r="G5274" s="120"/>
    </row>
    <row r="5275">
      <c r="A5275" s="118"/>
      <c r="B5275" s="119"/>
      <c r="C5275" s="120"/>
      <c r="D5275" s="118"/>
      <c r="E5275" s="121"/>
      <c r="G5275" s="120"/>
    </row>
    <row r="5276">
      <c r="A5276" s="118"/>
      <c r="B5276" s="119"/>
      <c r="C5276" s="120"/>
      <c r="D5276" s="118"/>
      <c r="E5276" s="121"/>
      <c r="G5276" s="120"/>
    </row>
    <row r="5277">
      <c r="A5277" s="118"/>
      <c r="B5277" s="119"/>
      <c r="C5277" s="120"/>
      <c r="D5277" s="118"/>
      <c r="E5277" s="121"/>
      <c r="G5277" s="120"/>
    </row>
    <row r="5278">
      <c r="A5278" s="118"/>
      <c r="B5278" s="119"/>
      <c r="C5278" s="120"/>
      <c r="D5278" s="118"/>
      <c r="E5278" s="121"/>
      <c r="G5278" s="120"/>
    </row>
    <row r="5279">
      <c r="A5279" s="118"/>
      <c r="B5279" s="119"/>
      <c r="C5279" s="120"/>
      <c r="D5279" s="118"/>
      <c r="E5279" s="121"/>
      <c r="G5279" s="120"/>
    </row>
    <row r="5280">
      <c r="A5280" s="118"/>
      <c r="B5280" s="119"/>
      <c r="C5280" s="120"/>
      <c r="D5280" s="118"/>
      <c r="E5280" s="121"/>
      <c r="G5280" s="120"/>
    </row>
    <row r="5281">
      <c r="A5281" s="118"/>
      <c r="B5281" s="119"/>
      <c r="C5281" s="120"/>
      <c r="D5281" s="118"/>
      <c r="E5281" s="121"/>
      <c r="G5281" s="120"/>
    </row>
    <row r="5282">
      <c r="A5282" s="118"/>
      <c r="B5282" s="119"/>
      <c r="C5282" s="120"/>
      <c r="D5282" s="118"/>
      <c r="E5282" s="121"/>
      <c r="G5282" s="120"/>
    </row>
    <row r="5283">
      <c r="A5283" s="118"/>
      <c r="B5283" s="119"/>
      <c r="C5283" s="120"/>
      <c r="D5283" s="118"/>
      <c r="E5283" s="121"/>
      <c r="G5283" s="120"/>
    </row>
    <row r="5284">
      <c r="A5284" s="118"/>
      <c r="B5284" s="119"/>
      <c r="C5284" s="120"/>
      <c r="D5284" s="118"/>
      <c r="E5284" s="121"/>
      <c r="G5284" s="120"/>
    </row>
    <row r="5285">
      <c r="A5285" s="118"/>
      <c r="B5285" s="119"/>
      <c r="C5285" s="120"/>
      <c r="D5285" s="118"/>
      <c r="E5285" s="121"/>
      <c r="G5285" s="120"/>
    </row>
    <row r="5286">
      <c r="A5286" s="118"/>
      <c r="B5286" s="119"/>
      <c r="C5286" s="120"/>
      <c r="D5286" s="118"/>
      <c r="E5286" s="121"/>
      <c r="G5286" s="120"/>
    </row>
    <row r="5287">
      <c r="A5287" s="118"/>
      <c r="B5287" s="119"/>
      <c r="C5287" s="120"/>
      <c r="D5287" s="118"/>
      <c r="E5287" s="121"/>
      <c r="G5287" s="120"/>
    </row>
    <row r="5288">
      <c r="A5288" s="118"/>
      <c r="B5288" s="119"/>
      <c r="C5288" s="120"/>
      <c r="D5288" s="118"/>
      <c r="E5288" s="121"/>
      <c r="G5288" s="120"/>
    </row>
    <row r="5289">
      <c r="A5289" s="118"/>
      <c r="B5289" s="119"/>
      <c r="C5289" s="120"/>
      <c r="D5289" s="118"/>
      <c r="E5289" s="121"/>
      <c r="G5289" s="120"/>
    </row>
    <row r="5290">
      <c r="A5290" s="118"/>
      <c r="B5290" s="119"/>
      <c r="C5290" s="120"/>
      <c r="D5290" s="118"/>
      <c r="E5290" s="121"/>
      <c r="G5290" s="120"/>
    </row>
    <row r="5291">
      <c r="A5291" s="118"/>
      <c r="B5291" s="119"/>
      <c r="C5291" s="120"/>
      <c r="D5291" s="118"/>
      <c r="E5291" s="121"/>
      <c r="G5291" s="120"/>
    </row>
    <row r="5292">
      <c r="A5292" s="118"/>
      <c r="B5292" s="119"/>
      <c r="C5292" s="120"/>
      <c r="D5292" s="118"/>
      <c r="E5292" s="121"/>
      <c r="G5292" s="120"/>
    </row>
    <row r="5293">
      <c r="A5293" s="118"/>
      <c r="B5293" s="119"/>
      <c r="C5293" s="120"/>
      <c r="D5293" s="118"/>
      <c r="E5293" s="121"/>
      <c r="G5293" s="120"/>
    </row>
    <row r="5294">
      <c r="A5294" s="118"/>
      <c r="B5294" s="119"/>
      <c r="C5294" s="120"/>
      <c r="D5294" s="118"/>
      <c r="E5294" s="121"/>
      <c r="G5294" s="120"/>
    </row>
    <row r="5295">
      <c r="A5295" s="118"/>
      <c r="B5295" s="119"/>
      <c r="C5295" s="120"/>
      <c r="D5295" s="118"/>
      <c r="E5295" s="121"/>
      <c r="G5295" s="120"/>
    </row>
    <row r="5296">
      <c r="A5296" s="118"/>
      <c r="B5296" s="119"/>
      <c r="C5296" s="120"/>
      <c r="D5296" s="118"/>
      <c r="E5296" s="121"/>
      <c r="G5296" s="120"/>
    </row>
    <row r="5297">
      <c r="A5297" s="118"/>
      <c r="B5297" s="119"/>
      <c r="C5297" s="120"/>
      <c r="D5297" s="118"/>
      <c r="E5297" s="121"/>
      <c r="G5297" s="120"/>
    </row>
    <row r="5298">
      <c r="A5298" s="118"/>
      <c r="B5298" s="119"/>
      <c r="C5298" s="120"/>
      <c r="D5298" s="118"/>
      <c r="E5298" s="121"/>
      <c r="G5298" s="120"/>
    </row>
    <row r="5299">
      <c r="A5299" s="118"/>
      <c r="B5299" s="119"/>
      <c r="C5299" s="120"/>
      <c r="D5299" s="118"/>
      <c r="E5299" s="121"/>
      <c r="G5299" s="120"/>
    </row>
    <row r="5300">
      <c r="A5300" s="118"/>
      <c r="B5300" s="119"/>
      <c r="C5300" s="120"/>
      <c r="D5300" s="118"/>
      <c r="E5300" s="121"/>
      <c r="G5300" s="120"/>
    </row>
    <row r="5301">
      <c r="A5301" s="118"/>
      <c r="B5301" s="119"/>
      <c r="C5301" s="120"/>
      <c r="D5301" s="118"/>
      <c r="E5301" s="121"/>
      <c r="G5301" s="120"/>
    </row>
    <row r="5302">
      <c r="A5302" s="118"/>
      <c r="B5302" s="119"/>
      <c r="C5302" s="120"/>
      <c r="D5302" s="118"/>
      <c r="E5302" s="121"/>
      <c r="G5302" s="120"/>
    </row>
    <row r="5303">
      <c r="A5303" s="118"/>
      <c r="B5303" s="119"/>
      <c r="C5303" s="120"/>
      <c r="D5303" s="118"/>
      <c r="E5303" s="121"/>
      <c r="G5303" s="120"/>
    </row>
    <row r="5304">
      <c r="A5304" s="118"/>
      <c r="B5304" s="119"/>
      <c r="C5304" s="120"/>
      <c r="D5304" s="118"/>
      <c r="E5304" s="121"/>
      <c r="G5304" s="120"/>
    </row>
    <row r="5305">
      <c r="A5305" s="118"/>
      <c r="B5305" s="119"/>
      <c r="C5305" s="120"/>
      <c r="D5305" s="118"/>
      <c r="E5305" s="121"/>
      <c r="G5305" s="120"/>
    </row>
    <row r="5306">
      <c r="A5306" s="118"/>
      <c r="B5306" s="119"/>
      <c r="C5306" s="120"/>
      <c r="D5306" s="118"/>
      <c r="E5306" s="121"/>
      <c r="G5306" s="120"/>
    </row>
    <row r="5307">
      <c r="A5307" s="118"/>
      <c r="B5307" s="119"/>
      <c r="C5307" s="120"/>
      <c r="D5307" s="118"/>
      <c r="E5307" s="121"/>
      <c r="G5307" s="120"/>
    </row>
    <row r="5308">
      <c r="A5308" s="118"/>
      <c r="B5308" s="119"/>
      <c r="C5308" s="120"/>
      <c r="D5308" s="118"/>
      <c r="E5308" s="121"/>
      <c r="G5308" s="120"/>
    </row>
    <row r="5309">
      <c r="A5309" s="118"/>
      <c r="B5309" s="119"/>
      <c r="C5309" s="120"/>
      <c r="D5309" s="118"/>
      <c r="E5309" s="121"/>
      <c r="G5309" s="120"/>
    </row>
    <row r="5310">
      <c r="A5310" s="118"/>
      <c r="B5310" s="119"/>
      <c r="C5310" s="120"/>
      <c r="D5310" s="118"/>
      <c r="E5310" s="121"/>
      <c r="G5310" s="120"/>
    </row>
    <row r="5311">
      <c r="A5311" s="118"/>
      <c r="B5311" s="119"/>
      <c r="C5311" s="120"/>
      <c r="D5311" s="118"/>
      <c r="E5311" s="121"/>
      <c r="G5311" s="120"/>
    </row>
    <row r="5312">
      <c r="A5312" s="118"/>
      <c r="B5312" s="119"/>
      <c r="C5312" s="120"/>
      <c r="D5312" s="118"/>
      <c r="E5312" s="121"/>
      <c r="G5312" s="120"/>
    </row>
    <row r="5313">
      <c r="A5313" s="118"/>
      <c r="B5313" s="119"/>
      <c r="C5313" s="120"/>
      <c r="D5313" s="118"/>
      <c r="E5313" s="121"/>
      <c r="G5313" s="120"/>
    </row>
    <row r="5314">
      <c r="A5314" s="118"/>
      <c r="B5314" s="119"/>
      <c r="C5314" s="120"/>
      <c r="D5314" s="118"/>
      <c r="E5314" s="121"/>
      <c r="G5314" s="120"/>
    </row>
    <row r="5315">
      <c r="A5315" s="118"/>
      <c r="B5315" s="119"/>
      <c r="C5315" s="120"/>
      <c r="D5315" s="118"/>
      <c r="E5315" s="121"/>
      <c r="G5315" s="120"/>
    </row>
    <row r="5316">
      <c r="A5316" s="118"/>
      <c r="B5316" s="119"/>
      <c r="C5316" s="120"/>
      <c r="D5316" s="118"/>
      <c r="E5316" s="121"/>
      <c r="G5316" s="120"/>
    </row>
    <row r="5317">
      <c r="A5317" s="118"/>
      <c r="B5317" s="119"/>
      <c r="C5317" s="120"/>
      <c r="D5317" s="118"/>
      <c r="E5317" s="121"/>
      <c r="G5317" s="120"/>
    </row>
    <row r="5318">
      <c r="A5318" s="118"/>
      <c r="B5318" s="119"/>
      <c r="C5318" s="120"/>
      <c r="D5318" s="118"/>
      <c r="E5318" s="121"/>
      <c r="G5318" s="120"/>
    </row>
    <row r="5319">
      <c r="A5319" s="118"/>
      <c r="B5319" s="119"/>
      <c r="C5319" s="120"/>
      <c r="D5319" s="118"/>
      <c r="E5319" s="121"/>
      <c r="G5319" s="120"/>
    </row>
    <row r="5320">
      <c r="A5320" s="118"/>
      <c r="B5320" s="119"/>
      <c r="C5320" s="120"/>
      <c r="D5320" s="118"/>
      <c r="E5320" s="121"/>
      <c r="G5320" s="120"/>
    </row>
    <row r="5321">
      <c r="A5321" s="118"/>
      <c r="B5321" s="119"/>
      <c r="C5321" s="120"/>
      <c r="D5321" s="118"/>
      <c r="E5321" s="121"/>
      <c r="G5321" s="120"/>
    </row>
    <row r="5322">
      <c r="A5322" s="118"/>
      <c r="B5322" s="119"/>
      <c r="C5322" s="120"/>
      <c r="D5322" s="118"/>
      <c r="E5322" s="121"/>
      <c r="G5322" s="120"/>
    </row>
    <row r="5323">
      <c r="A5323" s="118"/>
      <c r="B5323" s="119"/>
      <c r="C5323" s="120"/>
      <c r="D5323" s="118"/>
      <c r="E5323" s="121"/>
      <c r="G5323" s="120"/>
    </row>
    <row r="5324">
      <c r="A5324" s="118"/>
      <c r="B5324" s="119"/>
      <c r="C5324" s="120"/>
      <c r="D5324" s="118"/>
      <c r="E5324" s="121"/>
      <c r="G5324" s="120"/>
    </row>
    <row r="5325">
      <c r="A5325" s="118"/>
      <c r="B5325" s="119"/>
      <c r="C5325" s="120"/>
      <c r="D5325" s="118"/>
      <c r="E5325" s="121"/>
      <c r="G5325" s="120"/>
    </row>
    <row r="5326">
      <c r="A5326" s="118"/>
      <c r="B5326" s="119"/>
      <c r="C5326" s="120"/>
      <c r="D5326" s="118"/>
      <c r="E5326" s="121"/>
      <c r="G5326" s="120"/>
    </row>
    <row r="5327">
      <c r="A5327" s="118"/>
      <c r="B5327" s="119"/>
      <c r="C5327" s="120"/>
      <c r="D5327" s="118"/>
      <c r="E5327" s="121"/>
      <c r="G5327" s="120"/>
    </row>
    <row r="5328">
      <c r="A5328" s="118"/>
      <c r="B5328" s="119"/>
      <c r="C5328" s="120"/>
      <c r="D5328" s="118"/>
      <c r="E5328" s="121"/>
      <c r="G5328" s="120"/>
    </row>
    <row r="5329">
      <c r="A5329" s="118"/>
      <c r="B5329" s="119"/>
      <c r="C5329" s="120"/>
      <c r="D5329" s="118"/>
      <c r="E5329" s="121"/>
      <c r="G5329" s="120"/>
    </row>
    <row r="5330">
      <c r="A5330" s="118"/>
      <c r="B5330" s="119"/>
      <c r="C5330" s="120"/>
      <c r="D5330" s="118"/>
      <c r="E5330" s="121"/>
      <c r="G5330" s="120"/>
    </row>
    <row r="5331">
      <c r="A5331" s="118"/>
      <c r="B5331" s="119"/>
      <c r="C5331" s="120"/>
      <c r="D5331" s="118"/>
      <c r="E5331" s="121"/>
      <c r="G5331" s="120"/>
    </row>
    <row r="5332">
      <c r="A5332" s="118"/>
      <c r="B5332" s="119"/>
      <c r="C5332" s="120"/>
      <c r="D5332" s="118"/>
      <c r="E5332" s="121"/>
      <c r="G5332" s="120"/>
    </row>
    <row r="5333">
      <c r="A5333" s="118"/>
      <c r="B5333" s="119"/>
      <c r="C5333" s="120"/>
      <c r="D5333" s="118"/>
      <c r="E5333" s="121"/>
      <c r="G5333" s="120"/>
    </row>
    <row r="5334">
      <c r="A5334" s="118"/>
      <c r="B5334" s="119"/>
      <c r="C5334" s="120"/>
      <c r="D5334" s="118"/>
      <c r="E5334" s="121"/>
      <c r="G5334" s="120"/>
    </row>
    <row r="5335">
      <c r="A5335" s="118"/>
      <c r="B5335" s="119"/>
      <c r="C5335" s="120"/>
      <c r="D5335" s="118"/>
      <c r="E5335" s="121"/>
      <c r="G5335" s="120"/>
    </row>
    <row r="5336">
      <c r="A5336" s="118"/>
      <c r="B5336" s="119"/>
      <c r="C5336" s="120"/>
      <c r="D5336" s="118"/>
      <c r="E5336" s="121"/>
      <c r="G5336" s="120"/>
    </row>
    <row r="5337">
      <c r="A5337" s="118"/>
      <c r="B5337" s="119"/>
      <c r="C5337" s="120"/>
      <c r="D5337" s="118"/>
      <c r="E5337" s="121"/>
      <c r="G5337" s="120"/>
    </row>
    <row r="5338">
      <c r="A5338" s="118"/>
      <c r="B5338" s="119"/>
      <c r="C5338" s="120"/>
      <c r="D5338" s="118"/>
      <c r="E5338" s="121"/>
      <c r="G5338" s="120"/>
    </row>
    <row r="5339">
      <c r="A5339" s="118"/>
      <c r="B5339" s="119"/>
      <c r="C5339" s="120"/>
      <c r="D5339" s="118"/>
      <c r="E5339" s="121"/>
      <c r="G5339" s="120"/>
    </row>
    <row r="5340">
      <c r="A5340" s="118"/>
      <c r="B5340" s="119"/>
      <c r="C5340" s="120"/>
      <c r="D5340" s="118"/>
      <c r="E5340" s="121"/>
      <c r="G5340" s="120"/>
    </row>
    <row r="5341">
      <c r="A5341" s="118"/>
      <c r="B5341" s="119"/>
      <c r="C5341" s="120"/>
      <c r="D5341" s="118"/>
      <c r="E5341" s="121"/>
      <c r="G5341" s="120"/>
    </row>
    <row r="5342">
      <c r="A5342" s="118"/>
      <c r="B5342" s="119"/>
      <c r="C5342" s="120"/>
      <c r="D5342" s="118"/>
      <c r="E5342" s="121"/>
      <c r="G5342" s="120"/>
    </row>
    <row r="5343">
      <c r="A5343" s="118"/>
      <c r="B5343" s="119"/>
      <c r="C5343" s="120"/>
      <c r="D5343" s="118"/>
      <c r="E5343" s="121"/>
      <c r="G5343" s="120"/>
    </row>
    <row r="5344">
      <c r="A5344" s="118"/>
      <c r="B5344" s="119"/>
      <c r="C5344" s="120"/>
      <c r="D5344" s="118"/>
      <c r="E5344" s="121"/>
      <c r="G5344" s="120"/>
    </row>
    <row r="5345">
      <c r="A5345" s="118"/>
      <c r="B5345" s="119"/>
      <c r="C5345" s="120"/>
      <c r="D5345" s="118"/>
      <c r="E5345" s="121"/>
      <c r="G5345" s="120"/>
    </row>
    <row r="5346">
      <c r="A5346" s="118"/>
      <c r="B5346" s="119"/>
      <c r="C5346" s="120"/>
      <c r="D5346" s="118"/>
      <c r="E5346" s="121"/>
      <c r="G5346" s="120"/>
    </row>
    <row r="5347">
      <c r="A5347" s="118"/>
      <c r="B5347" s="119"/>
      <c r="C5347" s="120"/>
      <c r="D5347" s="118"/>
      <c r="E5347" s="121"/>
      <c r="G5347" s="120"/>
    </row>
    <row r="5348">
      <c r="A5348" s="118"/>
      <c r="B5348" s="119"/>
      <c r="C5348" s="120"/>
      <c r="D5348" s="118"/>
      <c r="E5348" s="121"/>
      <c r="G5348" s="120"/>
    </row>
    <row r="5349">
      <c r="A5349" s="118"/>
      <c r="B5349" s="119"/>
      <c r="C5349" s="120"/>
      <c r="D5349" s="118"/>
      <c r="E5349" s="121"/>
      <c r="G5349" s="120"/>
    </row>
    <row r="5350">
      <c r="A5350" s="118"/>
      <c r="B5350" s="119"/>
      <c r="C5350" s="120"/>
      <c r="D5350" s="118"/>
      <c r="E5350" s="121"/>
      <c r="G5350" s="120"/>
    </row>
    <row r="5351">
      <c r="A5351" s="118"/>
      <c r="B5351" s="119"/>
      <c r="C5351" s="120"/>
      <c r="D5351" s="118"/>
      <c r="E5351" s="121"/>
      <c r="G5351" s="120"/>
    </row>
    <row r="5352">
      <c r="A5352" s="118"/>
      <c r="B5352" s="119"/>
      <c r="C5352" s="120"/>
      <c r="D5352" s="118"/>
      <c r="E5352" s="121"/>
      <c r="G5352" s="120"/>
    </row>
    <row r="5353">
      <c r="A5353" s="118"/>
      <c r="B5353" s="119"/>
      <c r="C5353" s="120"/>
      <c r="D5353" s="118"/>
      <c r="E5353" s="121"/>
      <c r="G5353" s="120"/>
    </row>
    <row r="5354">
      <c r="A5354" s="118"/>
      <c r="B5354" s="119"/>
      <c r="C5354" s="120"/>
      <c r="D5354" s="118"/>
      <c r="E5354" s="121"/>
      <c r="G5354" s="120"/>
    </row>
    <row r="5355">
      <c r="A5355" s="118"/>
      <c r="B5355" s="119"/>
      <c r="C5355" s="120"/>
      <c r="D5355" s="118"/>
      <c r="E5355" s="121"/>
      <c r="G5355" s="120"/>
    </row>
    <row r="5356">
      <c r="A5356" s="118"/>
      <c r="B5356" s="119"/>
      <c r="C5356" s="120"/>
      <c r="D5356" s="118"/>
      <c r="E5356" s="121"/>
      <c r="G5356" s="120"/>
    </row>
    <row r="5357">
      <c r="A5357" s="118"/>
      <c r="B5357" s="119"/>
      <c r="C5357" s="120"/>
      <c r="D5357" s="118"/>
      <c r="E5357" s="121"/>
      <c r="G5357" s="120"/>
    </row>
    <row r="5358">
      <c r="A5358" s="118"/>
      <c r="B5358" s="119"/>
      <c r="C5358" s="120"/>
      <c r="D5358" s="118"/>
      <c r="E5358" s="121"/>
      <c r="G5358" s="120"/>
    </row>
    <row r="5359">
      <c r="A5359" s="118"/>
      <c r="B5359" s="119"/>
      <c r="C5359" s="120"/>
      <c r="D5359" s="118"/>
      <c r="E5359" s="121"/>
      <c r="G5359" s="120"/>
    </row>
    <row r="5360">
      <c r="A5360" s="118"/>
      <c r="B5360" s="119"/>
      <c r="C5360" s="120"/>
      <c r="D5360" s="118"/>
      <c r="E5360" s="121"/>
      <c r="G5360" s="120"/>
    </row>
    <row r="5361">
      <c r="A5361" s="118"/>
      <c r="B5361" s="119"/>
      <c r="C5361" s="120"/>
      <c r="D5361" s="118"/>
      <c r="E5361" s="121"/>
      <c r="G5361" s="120"/>
    </row>
    <row r="5362">
      <c r="A5362" s="118"/>
      <c r="B5362" s="119"/>
      <c r="C5362" s="120"/>
      <c r="D5362" s="118"/>
      <c r="E5362" s="121"/>
      <c r="G5362" s="120"/>
    </row>
    <row r="5363">
      <c r="A5363" s="118"/>
      <c r="B5363" s="119"/>
      <c r="C5363" s="120"/>
      <c r="D5363" s="118"/>
      <c r="E5363" s="121"/>
      <c r="G5363" s="120"/>
    </row>
    <row r="5364">
      <c r="A5364" s="118"/>
      <c r="B5364" s="119"/>
      <c r="C5364" s="120"/>
      <c r="D5364" s="118"/>
      <c r="E5364" s="121"/>
      <c r="G5364" s="120"/>
    </row>
    <row r="5365">
      <c r="A5365" s="118"/>
      <c r="B5365" s="119"/>
      <c r="C5365" s="120"/>
      <c r="D5365" s="118"/>
      <c r="E5365" s="121"/>
      <c r="G5365" s="120"/>
    </row>
    <row r="5366">
      <c r="A5366" s="118"/>
      <c r="B5366" s="119"/>
      <c r="C5366" s="120"/>
      <c r="D5366" s="118"/>
      <c r="E5366" s="121"/>
      <c r="G5366" s="120"/>
    </row>
    <row r="5367">
      <c r="A5367" s="118"/>
      <c r="B5367" s="119"/>
      <c r="C5367" s="120"/>
      <c r="D5367" s="118"/>
      <c r="E5367" s="121"/>
      <c r="G5367" s="120"/>
    </row>
    <row r="5368">
      <c r="A5368" s="118"/>
      <c r="B5368" s="119"/>
      <c r="C5368" s="120"/>
      <c r="D5368" s="118"/>
      <c r="E5368" s="121"/>
      <c r="G5368" s="120"/>
    </row>
    <row r="5369">
      <c r="A5369" s="118"/>
      <c r="B5369" s="119"/>
      <c r="C5369" s="120"/>
      <c r="D5369" s="118"/>
      <c r="E5369" s="121"/>
      <c r="G5369" s="120"/>
    </row>
    <row r="5370">
      <c r="A5370" s="118"/>
      <c r="B5370" s="119"/>
      <c r="C5370" s="120"/>
      <c r="D5370" s="118"/>
      <c r="E5370" s="121"/>
      <c r="G5370" s="120"/>
    </row>
    <row r="5371">
      <c r="A5371" s="118"/>
      <c r="B5371" s="119"/>
      <c r="C5371" s="120"/>
      <c r="D5371" s="118"/>
      <c r="E5371" s="121"/>
      <c r="G5371" s="120"/>
    </row>
    <row r="5372">
      <c r="A5372" s="118"/>
      <c r="B5372" s="119"/>
      <c r="C5372" s="120"/>
      <c r="D5372" s="118"/>
      <c r="E5372" s="121"/>
      <c r="G5372" s="120"/>
    </row>
    <row r="5373">
      <c r="A5373" s="118"/>
      <c r="B5373" s="119"/>
      <c r="C5373" s="120"/>
      <c r="D5373" s="118"/>
      <c r="E5373" s="121"/>
      <c r="G5373" s="120"/>
    </row>
    <row r="5374">
      <c r="A5374" s="118"/>
      <c r="B5374" s="119"/>
      <c r="C5374" s="120"/>
      <c r="D5374" s="118"/>
      <c r="E5374" s="121"/>
      <c r="G5374" s="120"/>
    </row>
    <row r="5375">
      <c r="A5375" s="118"/>
      <c r="B5375" s="119"/>
      <c r="C5375" s="120"/>
      <c r="D5375" s="118"/>
      <c r="E5375" s="121"/>
      <c r="G5375" s="120"/>
    </row>
    <row r="5376">
      <c r="A5376" s="118"/>
      <c r="B5376" s="119"/>
      <c r="C5376" s="120"/>
      <c r="D5376" s="118"/>
      <c r="E5376" s="121"/>
      <c r="G5376" s="120"/>
    </row>
    <row r="5377">
      <c r="A5377" s="118"/>
      <c r="B5377" s="119"/>
      <c r="C5377" s="120"/>
      <c r="D5377" s="118"/>
      <c r="E5377" s="121"/>
      <c r="G5377" s="120"/>
    </row>
    <row r="5378">
      <c r="A5378" s="118"/>
      <c r="B5378" s="119"/>
      <c r="C5378" s="120"/>
      <c r="D5378" s="118"/>
      <c r="E5378" s="121"/>
      <c r="G5378" s="120"/>
    </row>
    <row r="5379">
      <c r="A5379" s="118"/>
      <c r="B5379" s="119"/>
      <c r="C5379" s="120"/>
      <c r="D5379" s="118"/>
      <c r="E5379" s="121"/>
      <c r="G5379" s="120"/>
    </row>
    <row r="5380">
      <c r="A5380" s="118"/>
      <c r="B5380" s="119"/>
      <c r="C5380" s="120"/>
      <c r="D5380" s="118"/>
      <c r="E5380" s="121"/>
      <c r="G5380" s="120"/>
    </row>
    <row r="5381">
      <c r="A5381" s="118"/>
      <c r="B5381" s="119"/>
      <c r="C5381" s="120"/>
      <c r="D5381" s="118"/>
      <c r="E5381" s="121"/>
      <c r="G5381" s="120"/>
    </row>
    <row r="5382">
      <c r="A5382" s="118"/>
      <c r="B5382" s="119"/>
      <c r="C5382" s="120"/>
      <c r="D5382" s="118"/>
      <c r="E5382" s="121"/>
      <c r="G5382" s="120"/>
    </row>
    <row r="5383">
      <c r="A5383" s="118"/>
      <c r="B5383" s="119"/>
      <c r="C5383" s="120"/>
      <c r="D5383" s="118"/>
      <c r="E5383" s="121"/>
      <c r="G5383" s="120"/>
    </row>
    <row r="5384">
      <c r="A5384" s="118"/>
      <c r="B5384" s="119"/>
      <c r="C5384" s="120"/>
      <c r="D5384" s="118"/>
      <c r="E5384" s="121"/>
      <c r="G5384" s="120"/>
    </row>
    <row r="5385">
      <c r="A5385" s="118"/>
      <c r="B5385" s="119"/>
      <c r="C5385" s="120"/>
      <c r="D5385" s="118"/>
      <c r="E5385" s="121"/>
      <c r="G5385" s="120"/>
    </row>
    <row r="5386">
      <c r="A5386" s="118"/>
      <c r="B5386" s="119"/>
      <c r="C5386" s="120"/>
      <c r="D5386" s="118"/>
      <c r="E5386" s="121"/>
      <c r="G5386" s="120"/>
    </row>
    <row r="5387">
      <c r="A5387" s="118"/>
      <c r="B5387" s="119"/>
      <c r="C5387" s="120"/>
      <c r="D5387" s="118"/>
      <c r="E5387" s="121"/>
      <c r="G5387" s="120"/>
    </row>
    <row r="5388">
      <c r="A5388" s="118"/>
      <c r="B5388" s="119"/>
      <c r="C5388" s="120"/>
      <c r="D5388" s="118"/>
      <c r="E5388" s="121"/>
      <c r="G5388" s="120"/>
    </row>
    <row r="5389">
      <c r="A5389" s="118"/>
      <c r="B5389" s="119"/>
      <c r="C5389" s="120"/>
      <c r="D5389" s="118"/>
      <c r="E5389" s="121"/>
      <c r="G5389" s="120"/>
    </row>
    <row r="5390">
      <c r="A5390" s="118"/>
      <c r="B5390" s="119"/>
      <c r="C5390" s="120"/>
      <c r="D5390" s="118"/>
      <c r="E5390" s="121"/>
      <c r="G5390" s="120"/>
    </row>
    <row r="5391">
      <c r="A5391" s="118"/>
      <c r="B5391" s="119"/>
      <c r="C5391" s="120"/>
      <c r="D5391" s="118"/>
      <c r="E5391" s="121"/>
      <c r="G5391" s="120"/>
    </row>
    <row r="5392">
      <c r="A5392" s="118"/>
      <c r="B5392" s="119"/>
      <c r="C5392" s="120"/>
      <c r="D5392" s="118"/>
      <c r="E5392" s="121"/>
      <c r="G5392" s="120"/>
    </row>
    <row r="5393">
      <c r="A5393" s="118"/>
      <c r="B5393" s="119"/>
      <c r="C5393" s="120"/>
      <c r="D5393" s="118"/>
      <c r="E5393" s="121"/>
      <c r="G5393" s="120"/>
    </row>
    <row r="5394">
      <c r="A5394" s="118"/>
      <c r="B5394" s="119"/>
      <c r="C5394" s="120"/>
      <c r="D5394" s="118"/>
      <c r="E5394" s="121"/>
      <c r="G5394" s="120"/>
    </row>
    <row r="5395">
      <c r="A5395" s="118"/>
      <c r="B5395" s="119"/>
      <c r="C5395" s="120"/>
      <c r="D5395" s="118"/>
      <c r="E5395" s="121"/>
      <c r="G5395" s="120"/>
    </row>
    <row r="5396">
      <c r="A5396" s="118"/>
      <c r="B5396" s="119"/>
      <c r="C5396" s="120"/>
      <c r="D5396" s="118"/>
      <c r="E5396" s="121"/>
      <c r="G5396" s="120"/>
    </row>
    <row r="5397">
      <c r="A5397" s="118"/>
      <c r="B5397" s="119"/>
      <c r="C5397" s="120"/>
      <c r="D5397" s="118"/>
      <c r="E5397" s="121"/>
      <c r="G5397" s="120"/>
    </row>
    <row r="5398">
      <c r="A5398" s="118"/>
      <c r="B5398" s="119"/>
      <c r="C5398" s="120"/>
      <c r="D5398" s="118"/>
      <c r="E5398" s="121"/>
      <c r="G5398" s="120"/>
    </row>
    <row r="5399">
      <c r="A5399" s="118"/>
      <c r="B5399" s="119"/>
      <c r="C5399" s="120"/>
      <c r="D5399" s="118"/>
      <c r="E5399" s="121"/>
      <c r="G5399" s="120"/>
    </row>
    <row r="5400">
      <c r="A5400" s="118"/>
      <c r="B5400" s="119"/>
      <c r="C5400" s="120"/>
      <c r="D5400" s="118"/>
      <c r="E5400" s="121"/>
      <c r="G5400" s="120"/>
    </row>
    <row r="5401">
      <c r="A5401" s="118"/>
      <c r="B5401" s="119"/>
      <c r="C5401" s="120"/>
      <c r="D5401" s="118"/>
      <c r="E5401" s="121"/>
      <c r="G5401" s="120"/>
    </row>
    <row r="5402">
      <c r="A5402" s="118"/>
      <c r="B5402" s="119"/>
      <c r="C5402" s="120"/>
      <c r="D5402" s="118"/>
      <c r="E5402" s="121"/>
      <c r="G5402" s="120"/>
    </row>
    <row r="5403">
      <c r="A5403" s="118"/>
      <c r="B5403" s="119"/>
      <c r="C5403" s="120"/>
      <c r="D5403" s="118"/>
      <c r="E5403" s="121"/>
      <c r="G5403" s="120"/>
    </row>
    <row r="5404">
      <c r="A5404" s="118"/>
      <c r="B5404" s="119"/>
      <c r="C5404" s="120"/>
      <c r="D5404" s="118"/>
      <c r="E5404" s="121"/>
      <c r="G5404" s="120"/>
    </row>
    <row r="5405">
      <c r="A5405" s="118"/>
      <c r="B5405" s="119"/>
      <c r="C5405" s="120"/>
      <c r="D5405" s="118"/>
      <c r="E5405" s="121"/>
      <c r="G5405" s="120"/>
    </row>
    <row r="5406">
      <c r="A5406" s="118"/>
      <c r="B5406" s="119"/>
      <c r="C5406" s="120"/>
      <c r="D5406" s="118"/>
      <c r="E5406" s="121"/>
      <c r="G5406" s="120"/>
    </row>
    <row r="5407">
      <c r="A5407" s="118"/>
      <c r="B5407" s="119"/>
      <c r="C5407" s="120"/>
      <c r="D5407" s="118"/>
      <c r="E5407" s="121"/>
      <c r="G5407" s="120"/>
    </row>
    <row r="5408">
      <c r="A5408" s="118"/>
      <c r="B5408" s="119"/>
      <c r="C5408" s="120"/>
      <c r="D5408" s="118"/>
      <c r="E5408" s="121"/>
      <c r="G5408" s="120"/>
    </row>
    <row r="5409">
      <c r="A5409" s="118"/>
      <c r="B5409" s="119"/>
      <c r="C5409" s="120"/>
      <c r="D5409" s="118"/>
      <c r="E5409" s="121"/>
      <c r="G5409" s="120"/>
    </row>
    <row r="5410">
      <c r="A5410" s="118"/>
      <c r="B5410" s="119"/>
      <c r="C5410" s="120"/>
      <c r="D5410" s="118"/>
      <c r="E5410" s="121"/>
      <c r="G5410" s="120"/>
    </row>
    <row r="5411">
      <c r="A5411" s="118"/>
      <c r="B5411" s="119"/>
      <c r="C5411" s="120"/>
      <c r="D5411" s="118"/>
      <c r="E5411" s="121"/>
      <c r="G5411" s="120"/>
    </row>
    <row r="5412">
      <c r="A5412" s="118"/>
      <c r="B5412" s="119"/>
      <c r="C5412" s="120"/>
      <c r="D5412" s="118"/>
      <c r="E5412" s="121"/>
      <c r="G5412" s="120"/>
    </row>
    <row r="5413">
      <c r="A5413" s="118"/>
      <c r="B5413" s="119"/>
      <c r="C5413" s="120"/>
      <c r="D5413" s="118"/>
      <c r="E5413" s="121"/>
      <c r="G5413" s="120"/>
    </row>
    <row r="5414">
      <c r="A5414" s="118"/>
      <c r="B5414" s="119"/>
      <c r="C5414" s="120"/>
      <c r="D5414" s="118"/>
      <c r="E5414" s="121"/>
      <c r="G5414" s="120"/>
    </row>
    <row r="5415">
      <c r="A5415" s="118"/>
      <c r="B5415" s="119"/>
      <c r="C5415" s="120"/>
      <c r="D5415" s="118"/>
      <c r="E5415" s="121"/>
      <c r="G5415" s="120"/>
    </row>
    <row r="5416">
      <c r="A5416" s="118"/>
      <c r="B5416" s="119"/>
      <c r="C5416" s="120"/>
      <c r="D5416" s="118"/>
      <c r="E5416" s="121"/>
      <c r="G5416" s="120"/>
    </row>
    <row r="5417">
      <c r="A5417" s="118"/>
      <c r="B5417" s="119"/>
      <c r="C5417" s="120"/>
      <c r="D5417" s="118"/>
      <c r="E5417" s="121"/>
      <c r="G5417" s="120"/>
    </row>
    <row r="5418">
      <c r="A5418" s="118"/>
      <c r="B5418" s="119"/>
      <c r="C5418" s="120"/>
      <c r="D5418" s="118"/>
      <c r="E5418" s="121"/>
      <c r="G5418" s="120"/>
    </row>
    <row r="5419">
      <c r="A5419" s="118"/>
      <c r="B5419" s="119"/>
      <c r="C5419" s="120"/>
      <c r="D5419" s="118"/>
      <c r="E5419" s="121"/>
      <c r="G5419" s="120"/>
    </row>
    <row r="5420">
      <c r="A5420" s="118"/>
      <c r="B5420" s="119"/>
      <c r="C5420" s="120"/>
      <c r="D5420" s="118"/>
      <c r="E5420" s="121"/>
      <c r="G5420" s="120"/>
    </row>
    <row r="5421">
      <c r="A5421" s="118"/>
      <c r="B5421" s="119"/>
      <c r="C5421" s="120"/>
      <c r="D5421" s="118"/>
      <c r="E5421" s="121"/>
      <c r="G5421" s="120"/>
    </row>
    <row r="5422">
      <c r="A5422" s="118"/>
      <c r="B5422" s="119"/>
      <c r="C5422" s="120"/>
      <c r="D5422" s="118"/>
      <c r="E5422" s="121"/>
      <c r="G5422" s="120"/>
    </row>
    <row r="5423">
      <c r="A5423" s="118"/>
      <c r="B5423" s="119"/>
      <c r="C5423" s="120"/>
      <c r="D5423" s="118"/>
      <c r="E5423" s="121"/>
      <c r="G5423" s="120"/>
    </row>
    <row r="5424">
      <c r="A5424" s="118"/>
      <c r="B5424" s="119"/>
      <c r="C5424" s="120"/>
      <c r="D5424" s="118"/>
      <c r="E5424" s="121"/>
      <c r="G5424" s="120"/>
    </row>
    <row r="5425">
      <c r="A5425" s="118"/>
      <c r="B5425" s="119"/>
      <c r="C5425" s="120"/>
      <c r="D5425" s="118"/>
      <c r="E5425" s="121"/>
      <c r="G5425" s="120"/>
    </row>
    <row r="5426">
      <c r="A5426" s="118"/>
      <c r="B5426" s="119"/>
      <c r="C5426" s="120"/>
      <c r="D5426" s="118"/>
      <c r="E5426" s="121"/>
      <c r="G5426" s="120"/>
    </row>
    <row r="5427">
      <c r="A5427" s="118"/>
      <c r="B5427" s="119"/>
      <c r="C5427" s="120"/>
      <c r="D5427" s="118"/>
      <c r="E5427" s="121"/>
      <c r="G5427" s="120"/>
    </row>
    <row r="5428">
      <c r="A5428" s="118"/>
      <c r="B5428" s="119"/>
      <c r="C5428" s="120"/>
      <c r="D5428" s="118"/>
      <c r="E5428" s="121"/>
      <c r="G5428" s="120"/>
    </row>
    <row r="5429">
      <c r="A5429" s="118"/>
      <c r="B5429" s="119"/>
      <c r="C5429" s="120"/>
      <c r="D5429" s="118"/>
      <c r="E5429" s="121"/>
      <c r="G5429" s="120"/>
    </row>
    <row r="5430">
      <c r="A5430" s="118"/>
      <c r="B5430" s="119"/>
      <c r="C5430" s="120"/>
      <c r="D5430" s="118"/>
      <c r="E5430" s="121"/>
      <c r="G5430" s="120"/>
    </row>
    <row r="5431">
      <c r="A5431" s="118"/>
      <c r="B5431" s="119"/>
      <c r="C5431" s="120"/>
      <c r="D5431" s="118"/>
      <c r="E5431" s="121"/>
      <c r="G5431" s="120"/>
    </row>
    <row r="5432">
      <c r="A5432" s="118"/>
      <c r="B5432" s="119"/>
      <c r="C5432" s="120"/>
      <c r="D5432" s="118"/>
      <c r="E5432" s="121"/>
      <c r="G5432" s="120"/>
    </row>
    <row r="5433">
      <c r="A5433" s="118"/>
      <c r="B5433" s="119"/>
      <c r="C5433" s="120"/>
      <c r="D5433" s="118"/>
      <c r="E5433" s="121"/>
      <c r="G5433" s="120"/>
    </row>
    <row r="5434">
      <c r="A5434" s="118"/>
      <c r="B5434" s="119"/>
      <c r="C5434" s="120"/>
      <c r="D5434" s="118"/>
      <c r="E5434" s="121"/>
      <c r="G5434" s="120"/>
    </row>
    <row r="5435">
      <c r="A5435" s="118"/>
      <c r="B5435" s="119"/>
      <c r="C5435" s="120"/>
      <c r="D5435" s="118"/>
      <c r="E5435" s="121"/>
      <c r="G5435" s="120"/>
    </row>
    <row r="5436">
      <c r="A5436" s="118"/>
      <c r="B5436" s="119"/>
      <c r="C5436" s="120"/>
      <c r="D5436" s="118"/>
      <c r="E5436" s="121"/>
      <c r="G5436" s="120"/>
    </row>
    <row r="5437">
      <c r="A5437" s="118"/>
      <c r="B5437" s="119"/>
      <c r="C5437" s="120"/>
      <c r="D5437" s="118"/>
      <c r="E5437" s="121"/>
      <c r="G5437" s="120"/>
    </row>
    <row r="5438">
      <c r="A5438" s="118"/>
      <c r="B5438" s="119"/>
      <c r="C5438" s="120"/>
      <c r="D5438" s="118"/>
      <c r="E5438" s="121"/>
      <c r="G5438" s="120"/>
    </row>
    <row r="5439">
      <c r="A5439" s="118"/>
      <c r="B5439" s="119"/>
      <c r="C5439" s="120"/>
      <c r="D5439" s="118"/>
      <c r="E5439" s="121"/>
      <c r="G5439" s="120"/>
    </row>
    <row r="5440">
      <c r="A5440" s="118"/>
      <c r="B5440" s="119"/>
      <c r="C5440" s="120"/>
      <c r="D5440" s="118"/>
      <c r="E5440" s="121"/>
      <c r="G5440" s="120"/>
    </row>
    <row r="5441">
      <c r="A5441" s="118"/>
      <c r="B5441" s="119"/>
      <c r="C5441" s="120"/>
      <c r="D5441" s="118"/>
      <c r="E5441" s="121"/>
      <c r="G5441" s="120"/>
    </row>
    <row r="5442">
      <c r="A5442" s="118"/>
      <c r="B5442" s="119"/>
      <c r="C5442" s="120"/>
      <c r="D5442" s="118"/>
      <c r="E5442" s="121"/>
      <c r="G5442" s="120"/>
    </row>
    <row r="5443">
      <c r="A5443" s="118"/>
      <c r="B5443" s="119"/>
      <c r="C5443" s="120"/>
      <c r="D5443" s="118"/>
      <c r="E5443" s="121"/>
      <c r="G5443" s="120"/>
    </row>
    <row r="5444">
      <c r="A5444" s="118"/>
      <c r="B5444" s="119"/>
      <c r="C5444" s="120"/>
      <c r="D5444" s="118"/>
      <c r="E5444" s="121"/>
      <c r="G5444" s="120"/>
    </row>
    <row r="5445">
      <c r="A5445" s="118"/>
      <c r="B5445" s="119"/>
      <c r="C5445" s="120"/>
      <c r="D5445" s="118"/>
      <c r="E5445" s="121"/>
      <c r="G5445" s="120"/>
    </row>
    <row r="5446">
      <c r="A5446" s="118"/>
      <c r="B5446" s="119"/>
      <c r="C5446" s="120"/>
      <c r="D5446" s="118"/>
      <c r="E5446" s="121"/>
      <c r="G5446" s="120"/>
    </row>
    <row r="5447">
      <c r="A5447" s="118"/>
      <c r="B5447" s="119"/>
      <c r="C5447" s="120"/>
      <c r="D5447" s="118"/>
      <c r="E5447" s="121"/>
      <c r="G5447" s="120"/>
    </row>
    <row r="5448">
      <c r="A5448" s="118"/>
      <c r="B5448" s="119"/>
      <c r="C5448" s="120"/>
      <c r="D5448" s="118"/>
      <c r="E5448" s="121"/>
      <c r="G5448" s="120"/>
    </row>
    <row r="5449">
      <c r="A5449" s="118"/>
      <c r="B5449" s="119"/>
      <c r="C5449" s="120"/>
      <c r="D5449" s="118"/>
      <c r="E5449" s="121"/>
      <c r="G5449" s="120"/>
    </row>
    <row r="5450">
      <c r="A5450" s="118"/>
      <c r="B5450" s="119"/>
      <c r="C5450" s="120"/>
      <c r="D5450" s="118"/>
      <c r="E5450" s="121"/>
      <c r="G5450" s="120"/>
    </row>
    <row r="5451">
      <c r="A5451" s="118"/>
      <c r="B5451" s="119"/>
      <c r="C5451" s="120"/>
      <c r="D5451" s="118"/>
      <c r="E5451" s="121"/>
      <c r="G5451" s="120"/>
    </row>
    <row r="5452">
      <c r="A5452" s="118"/>
      <c r="B5452" s="119"/>
      <c r="C5452" s="120"/>
      <c r="D5452" s="118"/>
      <c r="E5452" s="121"/>
      <c r="G5452" s="120"/>
    </row>
    <row r="5453">
      <c r="A5453" s="118"/>
      <c r="B5453" s="119"/>
      <c r="C5453" s="120"/>
      <c r="D5453" s="118"/>
      <c r="E5453" s="121"/>
      <c r="G5453" s="120"/>
    </row>
    <row r="5454">
      <c r="A5454" s="118"/>
      <c r="B5454" s="119"/>
      <c r="C5454" s="120"/>
      <c r="D5454" s="118"/>
      <c r="E5454" s="121"/>
      <c r="G5454" s="120"/>
    </row>
    <row r="5455">
      <c r="A5455" s="118"/>
      <c r="B5455" s="119"/>
      <c r="C5455" s="120"/>
      <c r="D5455" s="118"/>
      <c r="E5455" s="121"/>
      <c r="G5455" s="120"/>
    </row>
    <row r="5456">
      <c r="A5456" s="118"/>
      <c r="B5456" s="119"/>
      <c r="C5456" s="120"/>
      <c r="D5456" s="118"/>
      <c r="E5456" s="121"/>
      <c r="G5456" s="120"/>
    </row>
    <row r="5457">
      <c r="A5457" s="118"/>
      <c r="B5457" s="119"/>
      <c r="C5457" s="120"/>
      <c r="D5457" s="118"/>
      <c r="E5457" s="121"/>
      <c r="G5457" s="120"/>
    </row>
    <row r="5458">
      <c r="A5458" s="118"/>
      <c r="B5458" s="119"/>
      <c r="C5458" s="120"/>
      <c r="D5458" s="118"/>
      <c r="E5458" s="121"/>
      <c r="G5458" s="120"/>
    </row>
    <row r="5459">
      <c r="A5459" s="118"/>
      <c r="B5459" s="119"/>
      <c r="C5459" s="120"/>
      <c r="D5459" s="118"/>
      <c r="E5459" s="121"/>
      <c r="G5459" s="120"/>
    </row>
    <row r="5460">
      <c r="A5460" s="118"/>
      <c r="B5460" s="119"/>
      <c r="C5460" s="120"/>
      <c r="D5460" s="118"/>
      <c r="E5460" s="121"/>
      <c r="G5460" s="120"/>
    </row>
    <row r="5461">
      <c r="A5461" s="118"/>
      <c r="B5461" s="119"/>
      <c r="C5461" s="120"/>
      <c r="D5461" s="118"/>
      <c r="E5461" s="121"/>
      <c r="G5461" s="120"/>
    </row>
    <row r="5462">
      <c r="A5462" s="118"/>
      <c r="B5462" s="119"/>
      <c r="C5462" s="120"/>
      <c r="D5462" s="118"/>
      <c r="E5462" s="121"/>
      <c r="G5462" s="120"/>
    </row>
    <row r="5463">
      <c r="A5463" s="118"/>
      <c r="B5463" s="119"/>
      <c r="C5463" s="120"/>
      <c r="D5463" s="118"/>
      <c r="E5463" s="121"/>
      <c r="G5463" s="120"/>
    </row>
    <row r="5464">
      <c r="A5464" s="118"/>
      <c r="B5464" s="119"/>
      <c r="C5464" s="120"/>
      <c r="D5464" s="118"/>
      <c r="E5464" s="121"/>
      <c r="G5464" s="120"/>
    </row>
    <row r="5465">
      <c r="A5465" s="118"/>
      <c r="B5465" s="119"/>
      <c r="C5465" s="120"/>
      <c r="D5465" s="118"/>
      <c r="E5465" s="121"/>
      <c r="G5465" s="120"/>
    </row>
    <row r="5466">
      <c r="A5466" s="118"/>
      <c r="B5466" s="119"/>
      <c r="C5466" s="120"/>
      <c r="D5466" s="118"/>
      <c r="E5466" s="121"/>
      <c r="G5466" s="120"/>
    </row>
    <row r="5467">
      <c r="A5467" s="118"/>
      <c r="B5467" s="119"/>
      <c r="C5467" s="120"/>
      <c r="D5467" s="118"/>
      <c r="E5467" s="121"/>
      <c r="G5467" s="120"/>
    </row>
    <row r="5468">
      <c r="A5468" s="118"/>
      <c r="B5468" s="119"/>
      <c r="C5468" s="120"/>
      <c r="D5468" s="118"/>
      <c r="E5468" s="121"/>
      <c r="G5468" s="120"/>
    </row>
    <row r="5469">
      <c r="A5469" s="118"/>
      <c r="B5469" s="119"/>
      <c r="C5469" s="120"/>
      <c r="D5469" s="118"/>
      <c r="E5469" s="121"/>
      <c r="G5469" s="120"/>
    </row>
    <row r="5470">
      <c r="A5470" s="118"/>
      <c r="B5470" s="119"/>
      <c r="C5470" s="120"/>
      <c r="D5470" s="118"/>
      <c r="E5470" s="121"/>
      <c r="G5470" s="120"/>
    </row>
    <row r="5471">
      <c r="A5471" s="118"/>
      <c r="B5471" s="119"/>
      <c r="C5471" s="120"/>
      <c r="D5471" s="118"/>
      <c r="E5471" s="121"/>
      <c r="G5471" s="120"/>
    </row>
    <row r="5472">
      <c r="A5472" s="118"/>
      <c r="B5472" s="119"/>
      <c r="C5472" s="120"/>
      <c r="D5472" s="118"/>
      <c r="E5472" s="121"/>
      <c r="G5472" s="120"/>
    </row>
    <row r="5473">
      <c r="A5473" s="118"/>
      <c r="B5473" s="119"/>
      <c r="C5473" s="120"/>
      <c r="D5473" s="118"/>
      <c r="E5473" s="121"/>
      <c r="G5473" s="120"/>
    </row>
    <row r="5474">
      <c r="A5474" s="118"/>
      <c r="B5474" s="119"/>
      <c r="C5474" s="120"/>
      <c r="D5474" s="118"/>
      <c r="E5474" s="121"/>
      <c r="G5474" s="120"/>
    </row>
    <row r="5475">
      <c r="A5475" s="118"/>
      <c r="B5475" s="119"/>
      <c r="C5475" s="120"/>
      <c r="D5475" s="118"/>
      <c r="E5475" s="121"/>
      <c r="G5475" s="120"/>
    </row>
    <row r="5476">
      <c r="A5476" s="118"/>
      <c r="B5476" s="119"/>
      <c r="C5476" s="120"/>
      <c r="D5476" s="118"/>
      <c r="E5476" s="121"/>
      <c r="G5476" s="120"/>
    </row>
    <row r="5477">
      <c r="A5477" s="118"/>
      <c r="B5477" s="119"/>
      <c r="C5477" s="120"/>
      <c r="D5477" s="118"/>
      <c r="E5477" s="121"/>
      <c r="G5477" s="120"/>
    </row>
    <row r="5478">
      <c r="A5478" s="118"/>
      <c r="B5478" s="119"/>
      <c r="C5478" s="120"/>
      <c r="D5478" s="118"/>
      <c r="E5478" s="121"/>
      <c r="G5478" s="120"/>
    </row>
    <row r="5479">
      <c r="A5479" s="118"/>
      <c r="B5479" s="119"/>
      <c r="C5479" s="120"/>
      <c r="D5479" s="118"/>
      <c r="E5479" s="121"/>
      <c r="G5479" s="120"/>
    </row>
    <row r="5480">
      <c r="A5480" s="118"/>
      <c r="B5480" s="119"/>
      <c r="C5480" s="120"/>
      <c r="D5480" s="118"/>
      <c r="E5480" s="121"/>
      <c r="G5480" s="120"/>
    </row>
    <row r="5481">
      <c r="A5481" s="118"/>
      <c r="B5481" s="119"/>
      <c r="C5481" s="120"/>
      <c r="D5481" s="118"/>
      <c r="E5481" s="121"/>
      <c r="G5481" s="120"/>
    </row>
    <row r="5482">
      <c r="A5482" s="118"/>
      <c r="B5482" s="119"/>
      <c r="C5482" s="120"/>
      <c r="D5482" s="118"/>
      <c r="E5482" s="121"/>
      <c r="G5482" s="120"/>
    </row>
    <row r="5483">
      <c r="A5483" s="118"/>
      <c r="B5483" s="119"/>
      <c r="C5483" s="120"/>
      <c r="D5483" s="118"/>
      <c r="E5483" s="121"/>
      <c r="G5483" s="120"/>
    </row>
    <row r="5484">
      <c r="A5484" s="118"/>
      <c r="B5484" s="119"/>
      <c r="C5484" s="120"/>
      <c r="D5484" s="118"/>
      <c r="E5484" s="121"/>
      <c r="G5484" s="120"/>
    </row>
    <row r="5485">
      <c r="A5485" s="118"/>
      <c r="B5485" s="119"/>
      <c r="C5485" s="120"/>
      <c r="D5485" s="118"/>
      <c r="E5485" s="121"/>
      <c r="G5485" s="120"/>
    </row>
    <row r="5486">
      <c r="A5486" s="118"/>
      <c r="B5486" s="119"/>
      <c r="C5486" s="120"/>
      <c r="D5486" s="118"/>
      <c r="E5486" s="121"/>
      <c r="G5486" s="120"/>
    </row>
    <row r="5487">
      <c r="A5487" s="118"/>
      <c r="B5487" s="119"/>
      <c r="C5487" s="120"/>
      <c r="D5487" s="118"/>
      <c r="E5487" s="121"/>
      <c r="G5487" s="120"/>
    </row>
    <row r="5488">
      <c r="A5488" s="118"/>
      <c r="B5488" s="119"/>
      <c r="C5488" s="120"/>
      <c r="D5488" s="118"/>
      <c r="E5488" s="121"/>
      <c r="G5488" s="120"/>
    </row>
    <row r="5489">
      <c r="A5489" s="118"/>
      <c r="B5489" s="119"/>
      <c r="C5489" s="120"/>
      <c r="D5489" s="118"/>
      <c r="E5489" s="121"/>
      <c r="G5489" s="120"/>
    </row>
    <row r="5490">
      <c r="A5490" s="118"/>
      <c r="B5490" s="119"/>
      <c r="C5490" s="120"/>
      <c r="D5490" s="118"/>
      <c r="E5490" s="121"/>
      <c r="G5490" s="120"/>
    </row>
    <row r="5491">
      <c r="A5491" s="118"/>
      <c r="B5491" s="119"/>
      <c r="C5491" s="120"/>
      <c r="D5491" s="118"/>
      <c r="E5491" s="121"/>
      <c r="G5491" s="120"/>
    </row>
    <row r="5492">
      <c r="A5492" s="118"/>
      <c r="B5492" s="119"/>
      <c r="C5492" s="120"/>
      <c r="D5492" s="118"/>
      <c r="E5492" s="121"/>
      <c r="G5492" s="120"/>
    </row>
    <row r="5493">
      <c r="A5493" s="118"/>
      <c r="B5493" s="119"/>
      <c r="C5493" s="120"/>
      <c r="D5493" s="118"/>
      <c r="E5493" s="121"/>
      <c r="G5493" s="120"/>
    </row>
    <row r="5494">
      <c r="A5494" s="118"/>
      <c r="B5494" s="119"/>
      <c r="C5494" s="120"/>
      <c r="D5494" s="118"/>
      <c r="E5494" s="121"/>
      <c r="G5494" s="120"/>
    </row>
    <row r="5495">
      <c r="A5495" s="118"/>
      <c r="B5495" s="119"/>
      <c r="C5495" s="120"/>
      <c r="D5495" s="118"/>
      <c r="E5495" s="121"/>
      <c r="G5495" s="120"/>
    </row>
    <row r="5496">
      <c r="A5496" s="118"/>
      <c r="B5496" s="119"/>
      <c r="C5496" s="120"/>
      <c r="D5496" s="118"/>
      <c r="E5496" s="121"/>
      <c r="G5496" s="120"/>
    </row>
    <row r="5497">
      <c r="A5497" s="118"/>
      <c r="B5497" s="119"/>
      <c r="C5497" s="120"/>
      <c r="D5497" s="118"/>
      <c r="E5497" s="121"/>
      <c r="G5497" s="120"/>
    </row>
    <row r="5498">
      <c r="A5498" s="118"/>
      <c r="B5498" s="119"/>
      <c r="C5498" s="120"/>
      <c r="D5498" s="118"/>
      <c r="E5498" s="121"/>
      <c r="G5498" s="120"/>
    </row>
    <row r="5499">
      <c r="A5499" s="118"/>
      <c r="B5499" s="119"/>
      <c r="C5499" s="120"/>
      <c r="D5499" s="118"/>
      <c r="E5499" s="121"/>
      <c r="G5499" s="120"/>
    </row>
    <row r="5500">
      <c r="A5500" s="118"/>
      <c r="B5500" s="119"/>
      <c r="C5500" s="120"/>
      <c r="D5500" s="118"/>
      <c r="E5500" s="121"/>
      <c r="G5500" s="120"/>
    </row>
    <row r="5501">
      <c r="A5501" s="118"/>
      <c r="B5501" s="119"/>
      <c r="C5501" s="120"/>
      <c r="D5501" s="118"/>
      <c r="E5501" s="121"/>
      <c r="G5501" s="120"/>
    </row>
    <row r="5502">
      <c r="A5502" s="118"/>
      <c r="B5502" s="119"/>
      <c r="C5502" s="120"/>
      <c r="D5502" s="118"/>
      <c r="E5502" s="121"/>
      <c r="G5502" s="120"/>
    </row>
    <row r="5503">
      <c r="A5503" s="118"/>
      <c r="B5503" s="119"/>
      <c r="C5503" s="120"/>
      <c r="D5503" s="118"/>
      <c r="E5503" s="121"/>
      <c r="G5503" s="120"/>
    </row>
    <row r="5504">
      <c r="A5504" s="118"/>
      <c r="B5504" s="119"/>
      <c r="C5504" s="120"/>
      <c r="D5504" s="118"/>
      <c r="E5504" s="121"/>
      <c r="G5504" s="120"/>
    </row>
    <row r="5505">
      <c r="A5505" s="118"/>
      <c r="B5505" s="119"/>
      <c r="C5505" s="120"/>
      <c r="D5505" s="118"/>
      <c r="E5505" s="121"/>
      <c r="G5505" s="120"/>
    </row>
    <row r="5506">
      <c r="A5506" s="118"/>
      <c r="B5506" s="119"/>
      <c r="C5506" s="120"/>
      <c r="D5506" s="118"/>
      <c r="E5506" s="121"/>
      <c r="G5506" s="120"/>
    </row>
    <row r="5507">
      <c r="A5507" s="118"/>
      <c r="B5507" s="119"/>
      <c r="C5507" s="120"/>
      <c r="D5507" s="118"/>
      <c r="E5507" s="121"/>
      <c r="G5507" s="120"/>
    </row>
    <row r="5508">
      <c r="A5508" s="118"/>
      <c r="B5508" s="119"/>
      <c r="C5508" s="120"/>
      <c r="D5508" s="118"/>
      <c r="E5508" s="121"/>
      <c r="G5508" s="120"/>
    </row>
    <row r="5509">
      <c r="A5509" s="118"/>
      <c r="B5509" s="119"/>
      <c r="C5509" s="120"/>
      <c r="D5509" s="118"/>
      <c r="E5509" s="121"/>
      <c r="G5509" s="120"/>
    </row>
    <row r="5510">
      <c r="A5510" s="118"/>
      <c r="B5510" s="119"/>
      <c r="C5510" s="120"/>
      <c r="D5510" s="118"/>
      <c r="E5510" s="121"/>
      <c r="G5510" s="120"/>
    </row>
    <row r="5511">
      <c r="A5511" s="118"/>
      <c r="B5511" s="119"/>
      <c r="C5511" s="120"/>
      <c r="D5511" s="118"/>
      <c r="E5511" s="121"/>
      <c r="G5511" s="120"/>
    </row>
    <row r="5512">
      <c r="A5512" s="118"/>
      <c r="B5512" s="119"/>
      <c r="C5512" s="120"/>
      <c r="D5512" s="118"/>
      <c r="E5512" s="121"/>
      <c r="G5512" s="120"/>
    </row>
    <row r="5513">
      <c r="A5513" s="118"/>
      <c r="B5513" s="119"/>
      <c r="C5513" s="120"/>
      <c r="D5513" s="118"/>
      <c r="E5513" s="121"/>
      <c r="G5513" s="120"/>
    </row>
    <row r="5514">
      <c r="A5514" s="118"/>
      <c r="B5514" s="119"/>
      <c r="C5514" s="120"/>
      <c r="D5514" s="118"/>
      <c r="E5514" s="121"/>
      <c r="G5514" s="120"/>
    </row>
    <row r="5515">
      <c r="A5515" s="118"/>
      <c r="B5515" s="119"/>
      <c r="C5515" s="120"/>
      <c r="D5515" s="118"/>
      <c r="E5515" s="121"/>
      <c r="G5515" s="120"/>
    </row>
    <row r="5516">
      <c r="A5516" s="118"/>
      <c r="B5516" s="119"/>
      <c r="C5516" s="120"/>
      <c r="D5516" s="118"/>
      <c r="E5516" s="121"/>
      <c r="G5516" s="120"/>
    </row>
    <row r="5517">
      <c r="A5517" s="118"/>
      <c r="B5517" s="119"/>
      <c r="C5517" s="120"/>
      <c r="D5517" s="118"/>
      <c r="E5517" s="121"/>
      <c r="G5517" s="120"/>
    </row>
    <row r="5518">
      <c r="A5518" s="118"/>
      <c r="B5518" s="119"/>
      <c r="C5518" s="120"/>
      <c r="D5518" s="118"/>
      <c r="E5518" s="121"/>
      <c r="G5518" s="120"/>
    </row>
    <row r="5519">
      <c r="A5519" s="118"/>
      <c r="B5519" s="119"/>
      <c r="C5519" s="120"/>
      <c r="D5519" s="118"/>
      <c r="E5519" s="121"/>
      <c r="G5519" s="120"/>
    </row>
    <row r="5520">
      <c r="A5520" s="118"/>
      <c r="B5520" s="119"/>
      <c r="C5520" s="120"/>
      <c r="D5520" s="118"/>
      <c r="E5520" s="121"/>
      <c r="G5520" s="120"/>
    </row>
    <row r="5521">
      <c r="A5521" s="118"/>
      <c r="B5521" s="119"/>
      <c r="C5521" s="120"/>
      <c r="D5521" s="118"/>
      <c r="E5521" s="121"/>
      <c r="G5521" s="120"/>
    </row>
    <row r="5522">
      <c r="A5522" s="118"/>
      <c r="B5522" s="119"/>
      <c r="C5522" s="120"/>
      <c r="D5522" s="118"/>
      <c r="E5522" s="121"/>
      <c r="G5522" s="120"/>
    </row>
    <row r="5523">
      <c r="A5523" s="118"/>
      <c r="B5523" s="119"/>
      <c r="C5523" s="120"/>
      <c r="D5523" s="118"/>
      <c r="E5523" s="121"/>
      <c r="G5523" s="120"/>
    </row>
    <row r="5524">
      <c r="A5524" s="118"/>
      <c r="B5524" s="119"/>
      <c r="C5524" s="120"/>
      <c r="D5524" s="118"/>
      <c r="E5524" s="121"/>
      <c r="G5524" s="120"/>
    </row>
    <row r="5525">
      <c r="A5525" s="118"/>
      <c r="B5525" s="119"/>
      <c r="C5525" s="120"/>
      <c r="D5525" s="118"/>
      <c r="E5525" s="121"/>
      <c r="G5525" s="120"/>
    </row>
    <row r="5526">
      <c r="A5526" s="118"/>
      <c r="B5526" s="119"/>
      <c r="C5526" s="120"/>
      <c r="D5526" s="118"/>
      <c r="E5526" s="121"/>
      <c r="G5526" s="120"/>
    </row>
    <row r="5527">
      <c r="A5527" s="118"/>
      <c r="B5527" s="119"/>
      <c r="C5527" s="120"/>
      <c r="D5527" s="118"/>
      <c r="E5527" s="121"/>
      <c r="G5527" s="120"/>
    </row>
    <row r="5528">
      <c r="A5528" s="118"/>
      <c r="B5528" s="119"/>
      <c r="C5528" s="120"/>
      <c r="D5528" s="118"/>
      <c r="E5528" s="121"/>
      <c r="G5528" s="120"/>
    </row>
    <row r="5529">
      <c r="A5529" s="118"/>
      <c r="B5529" s="119"/>
      <c r="C5529" s="120"/>
      <c r="D5529" s="118"/>
      <c r="E5529" s="121"/>
      <c r="G5529" s="120"/>
    </row>
    <row r="5530">
      <c r="A5530" s="118"/>
      <c r="B5530" s="119"/>
      <c r="C5530" s="120"/>
      <c r="D5530" s="118"/>
      <c r="E5530" s="121"/>
      <c r="G5530" s="120"/>
    </row>
    <row r="5531">
      <c r="A5531" s="118"/>
      <c r="B5531" s="119"/>
      <c r="C5531" s="120"/>
      <c r="D5531" s="118"/>
      <c r="E5531" s="121"/>
      <c r="G5531" s="120"/>
    </row>
    <row r="5532">
      <c r="A5532" s="118"/>
      <c r="B5532" s="119"/>
      <c r="C5532" s="120"/>
      <c r="D5532" s="118"/>
      <c r="E5532" s="121"/>
      <c r="G5532" s="120"/>
    </row>
    <row r="5533">
      <c r="A5533" s="118"/>
      <c r="B5533" s="119"/>
      <c r="C5533" s="120"/>
      <c r="D5533" s="118"/>
      <c r="E5533" s="121"/>
      <c r="G5533" s="120"/>
    </row>
    <row r="5534">
      <c r="A5534" s="118"/>
      <c r="B5534" s="119"/>
      <c r="C5534" s="120"/>
      <c r="D5534" s="118"/>
      <c r="E5534" s="121"/>
      <c r="G5534" s="120"/>
    </row>
    <row r="5535">
      <c r="A5535" s="118"/>
      <c r="B5535" s="119"/>
      <c r="C5535" s="120"/>
      <c r="D5535" s="118"/>
      <c r="E5535" s="121"/>
      <c r="G5535" s="120"/>
    </row>
    <row r="5536">
      <c r="A5536" s="118"/>
      <c r="B5536" s="119"/>
      <c r="C5536" s="120"/>
      <c r="D5536" s="118"/>
      <c r="E5536" s="121"/>
      <c r="G5536" s="120"/>
    </row>
    <row r="5537">
      <c r="A5537" s="118"/>
      <c r="B5537" s="119"/>
      <c r="C5537" s="120"/>
      <c r="D5537" s="118"/>
      <c r="E5537" s="121"/>
      <c r="G5537" s="120"/>
    </row>
    <row r="5538">
      <c r="A5538" s="118"/>
      <c r="B5538" s="119"/>
      <c r="C5538" s="120"/>
      <c r="D5538" s="118"/>
      <c r="E5538" s="121"/>
      <c r="G5538" s="120"/>
    </row>
    <row r="5539">
      <c r="A5539" s="118"/>
      <c r="B5539" s="119"/>
      <c r="C5539" s="120"/>
      <c r="D5539" s="118"/>
      <c r="E5539" s="121"/>
      <c r="G5539" s="120"/>
    </row>
    <row r="5540">
      <c r="A5540" s="118"/>
      <c r="B5540" s="119"/>
      <c r="C5540" s="120"/>
      <c r="D5540" s="118"/>
      <c r="E5540" s="121"/>
      <c r="G5540" s="120"/>
    </row>
    <row r="5541">
      <c r="A5541" s="118"/>
      <c r="B5541" s="119"/>
      <c r="C5541" s="120"/>
      <c r="D5541" s="118"/>
      <c r="E5541" s="121"/>
      <c r="G5541" s="120"/>
    </row>
    <row r="5542">
      <c r="A5542" s="118"/>
      <c r="B5542" s="119"/>
      <c r="C5542" s="120"/>
      <c r="D5542" s="118"/>
      <c r="E5542" s="121"/>
      <c r="G5542" s="120"/>
    </row>
    <row r="5543">
      <c r="A5543" s="118"/>
      <c r="B5543" s="119"/>
      <c r="C5543" s="120"/>
      <c r="D5543" s="118"/>
      <c r="E5543" s="121"/>
      <c r="G5543" s="120"/>
    </row>
    <row r="5544">
      <c r="A5544" s="118"/>
      <c r="B5544" s="119"/>
      <c r="C5544" s="120"/>
      <c r="D5544" s="118"/>
      <c r="E5544" s="121"/>
      <c r="G5544" s="120"/>
    </row>
    <row r="5545">
      <c r="A5545" s="118"/>
      <c r="B5545" s="119"/>
      <c r="C5545" s="120"/>
      <c r="D5545" s="118"/>
      <c r="E5545" s="121"/>
      <c r="G5545" s="120"/>
    </row>
    <row r="5546">
      <c r="A5546" s="118"/>
      <c r="B5546" s="119"/>
      <c r="C5546" s="120"/>
      <c r="D5546" s="118"/>
      <c r="E5546" s="121"/>
      <c r="G5546" s="120"/>
    </row>
    <row r="5547">
      <c r="A5547" s="118"/>
      <c r="B5547" s="119"/>
      <c r="C5547" s="120"/>
      <c r="D5547" s="118"/>
      <c r="E5547" s="121"/>
      <c r="G5547" s="120"/>
    </row>
    <row r="5548">
      <c r="A5548" s="118"/>
      <c r="B5548" s="119"/>
      <c r="C5548" s="120"/>
      <c r="D5548" s="118"/>
      <c r="E5548" s="121"/>
      <c r="G5548" s="120"/>
    </row>
    <row r="5549">
      <c r="A5549" s="118"/>
      <c r="B5549" s="119"/>
      <c r="C5549" s="120"/>
      <c r="D5549" s="118"/>
      <c r="E5549" s="121"/>
      <c r="G5549" s="120"/>
    </row>
    <row r="5550">
      <c r="A5550" s="118"/>
      <c r="B5550" s="119"/>
      <c r="C5550" s="120"/>
      <c r="D5550" s="118"/>
      <c r="E5550" s="121"/>
      <c r="G5550" s="120"/>
    </row>
    <row r="5551">
      <c r="A5551" s="118"/>
      <c r="B5551" s="119"/>
      <c r="C5551" s="120"/>
      <c r="D5551" s="118"/>
      <c r="E5551" s="121"/>
      <c r="G5551" s="120"/>
    </row>
    <row r="5552">
      <c r="A5552" s="118"/>
      <c r="B5552" s="119"/>
      <c r="C5552" s="120"/>
      <c r="D5552" s="118"/>
      <c r="E5552" s="121"/>
      <c r="G5552" s="120"/>
    </row>
    <row r="5553">
      <c r="A5553" s="118"/>
      <c r="B5553" s="119"/>
      <c r="C5553" s="120"/>
      <c r="D5553" s="118"/>
      <c r="E5553" s="121"/>
      <c r="G5553" s="120"/>
    </row>
    <row r="5554">
      <c r="A5554" s="118"/>
      <c r="B5554" s="119"/>
      <c r="C5554" s="120"/>
      <c r="D5554" s="118"/>
      <c r="E5554" s="121"/>
      <c r="G5554" s="120"/>
    </row>
    <row r="5555">
      <c r="A5555" s="118"/>
      <c r="B5555" s="119"/>
      <c r="C5555" s="120"/>
      <c r="D5555" s="118"/>
      <c r="E5555" s="121"/>
      <c r="G5555" s="120"/>
    </row>
    <row r="5556">
      <c r="A5556" s="118"/>
      <c r="B5556" s="119"/>
      <c r="C5556" s="120"/>
      <c r="D5556" s="118"/>
      <c r="E5556" s="121"/>
      <c r="G5556" s="120"/>
    </row>
    <row r="5557">
      <c r="A5557" s="118"/>
      <c r="B5557" s="119"/>
      <c r="C5557" s="120"/>
      <c r="D5557" s="118"/>
      <c r="E5557" s="121"/>
      <c r="G5557" s="120"/>
    </row>
    <row r="5558">
      <c r="A5558" s="118"/>
      <c r="B5558" s="119"/>
      <c r="C5558" s="120"/>
      <c r="D5558" s="118"/>
      <c r="E5558" s="121"/>
      <c r="G5558" s="120"/>
    </row>
    <row r="5559">
      <c r="A5559" s="118"/>
      <c r="B5559" s="119"/>
      <c r="C5559" s="120"/>
      <c r="D5559" s="118"/>
      <c r="E5559" s="121"/>
      <c r="G5559" s="120"/>
    </row>
    <row r="5560">
      <c r="A5560" s="118"/>
      <c r="B5560" s="119"/>
      <c r="C5560" s="120"/>
      <c r="D5560" s="118"/>
      <c r="E5560" s="121"/>
      <c r="G5560" s="120"/>
    </row>
    <row r="5561">
      <c r="A5561" s="118"/>
      <c r="B5561" s="119"/>
      <c r="C5561" s="120"/>
      <c r="D5561" s="118"/>
      <c r="E5561" s="121"/>
      <c r="G5561" s="120"/>
    </row>
    <row r="5562">
      <c r="A5562" s="118"/>
      <c r="B5562" s="119"/>
      <c r="C5562" s="120"/>
      <c r="D5562" s="118"/>
      <c r="E5562" s="121"/>
      <c r="G5562" s="120"/>
    </row>
    <row r="5563">
      <c r="A5563" s="118"/>
      <c r="B5563" s="119"/>
      <c r="C5563" s="120"/>
      <c r="D5563" s="118"/>
      <c r="E5563" s="121"/>
      <c r="G5563" s="120"/>
    </row>
    <row r="5564">
      <c r="A5564" s="118"/>
      <c r="B5564" s="119"/>
      <c r="C5564" s="120"/>
      <c r="D5564" s="118"/>
      <c r="E5564" s="121"/>
      <c r="G5564" s="120"/>
    </row>
    <row r="5565">
      <c r="A5565" s="118"/>
      <c r="B5565" s="119"/>
      <c r="C5565" s="120"/>
      <c r="D5565" s="118"/>
      <c r="E5565" s="121"/>
      <c r="G5565" s="120"/>
    </row>
    <row r="5566">
      <c r="A5566" s="118"/>
      <c r="B5566" s="119"/>
      <c r="C5566" s="120"/>
      <c r="D5566" s="118"/>
      <c r="E5566" s="121"/>
      <c r="G5566" s="120"/>
    </row>
    <row r="5567">
      <c r="A5567" s="118"/>
      <c r="B5567" s="119"/>
      <c r="C5567" s="120"/>
      <c r="D5567" s="118"/>
      <c r="E5567" s="121"/>
      <c r="G5567" s="120"/>
    </row>
    <row r="5568">
      <c r="A5568" s="118"/>
      <c r="B5568" s="119"/>
      <c r="C5568" s="120"/>
      <c r="D5568" s="118"/>
      <c r="E5568" s="121"/>
      <c r="G5568" s="120"/>
    </row>
    <row r="5569">
      <c r="A5569" s="118"/>
      <c r="B5569" s="119"/>
      <c r="C5569" s="120"/>
      <c r="D5569" s="118"/>
      <c r="E5569" s="121"/>
      <c r="G5569" s="120"/>
    </row>
    <row r="5570">
      <c r="A5570" s="118"/>
      <c r="B5570" s="119"/>
      <c r="C5570" s="120"/>
      <c r="D5570" s="118"/>
      <c r="E5570" s="121"/>
      <c r="G5570" s="120"/>
    </row>
    <row r="5571">
      <c r="A5571" s="118"/>
      <c r="B5571" s="119"/>
      <c r="C5571" s="120"/>
      <c r="D5571" s="118"/>
      <c r="E5571" s="121"/>
      <c r="G5571" s="120"/>
    </row>
    <row r="5572">
      <c r="A5572" s="118"/>
      <c r="B5572" s="119"/>
      <c r="C5572" s="120"/>
      <c r="D5572" s="118"/>
      <c r="E5572" s="121"/>
      <c r="G5572" s="120"/>
    </row>
    <row r="5573">
      <c r="A5573" s="118"/>
      <c r="B5573" s="119"/>
      <c r="C5573" s="120"/>
      <c r="D5573" s="118"/>
      <c r="E5573" s="121"/>
      <c r="G5573" s="120"/>
    </row>
    <row r="5574">
      <c r="A5574" s="118"/>
      <c r="B5574" s="119"/>
      <c r="C5574" s="120"/>
      <c r="D5574" s="118"/>
      <c r="E5574" s="121"/>
      <c r="G5574" s="120"/>
    </row>
    <row r="5575">
      <c r="A5575" s="118"/>
      <c r="B5575" s="119"/>
      <c r="C5575" s="120"/>
      <c r="D5575" s="118"/>
      <c r="E5575" s="121"/>
      <c r="G5575" s="120"/>
    </row>
    <row r="5576">
      <c r="A5576" s="118"/>
      <c r="B5576" s="119"/>
      <c r="C5576" s="120"/>
      <c r="D5576" s="118"/>
      <c r="E5576" s="121"/>
      <c r="G5576" s="120"/>
    </row>
    <row r="5577">
      <c r="A5577" s="118"/>
      <c r="B5577" s="119"/>
      <c r="C5577" s="120"/>
      <c r="D5577" s="118"/>
      <c r="E5577" s="121"/>
      <c r="G5577" s="120"/>
    </row>
    <row r="5578">
      <c r="A5578" s="118"/>
      <c r="B5578" s="119"/>
      <c r="C5578" s="120"/>
      <c r="D5578" s="118"/>
      <c r="E5578" s="121"/>
      <c r="G5578" s="120"/>
    </row>
    <row r="5579">
      <c r="A5579" s="118"/>
      <c r="B5579" s="119"/>
      <c r="C5579" s="120"/>
      <c r="D5579" s="118"/>
      <c r="E5579" s="121"/>
      <c r="G5579" s="120"/>
    </row>
    <row r="5580">
      <c r="A5580" s="118"/>
      <c r="B5580" s="119"/>
      <c r="C5580" s="120"/>
      <c r="D5580" s="118"/>
      <c r="E5580" s="121"/>
      <c r="G5580" s="120"/>
    </row>
    <row r="5581">
      <c r="A5581" s="118"/>
      <c r="B5581" s="119"/>
      <c r="C5581" s="120"/>
      <c r="D5581" s="118"/>
      <c r="E5581" s="121"/>
      <c r="G5581" s="120"/>
    </row>
    <row r="5582">
      <c r="A5582" s="118"/>
      <c r="B5582" s="119"/>
      <c r="C5582" s="120"/>
      <c r="D5582" s="118"/>
      <c r="E5582" s="121"/>
      <c r="G5582" s="120"/>
    </row>
    <row r="5583">
      <c r="A5583" s="118"/>
      <c r="B5583" s="119"/>
      <c r="C5583" s="120"/>
      <c r="D5583" s="118"/>
      <c r="E5583" s="121"/>
      <c r="G5583" s="120"/>
    </row>
    <row r="5584">
      <c r="A5584" s="118"/>
      <c r="B5584" s="119"/>
      <c r="C5584" s="120"/>
      <c r="D5584" s="118"/>
      <c r="E5584" s="121"/>
      <c r="G5584" s="120"/>
    </row>
    <row r="5585">
      <c r="A5585" s="118"/>
      <c r="B5585" s="119"/>
      <c r="C5585" s="120"/>
      <c r="D5585" s="118"/>
      <c r="E5585" s="121"/>
      <c r="G5585" s="120"/>
    </row>
    <row r="5586">
      <c r="A5586" s="118"/>
      <c r="B5586" s="119"/>
      <c r="C5586" s="120"/>
      <c r="D5586" s="118"/>
      <c r="E5586" s="121"/>
      <c r="G5586" s="120"/>
    </row>
    <row r="5587">
      <c r="A5587" s="118"/>
      <c r="B5587" s="119"/>
      <c r="C5587" s="120"/>
      <c r="D5587" s="118"/>
      <c r="E5587" s="121"/>
      <c r="G5587" s="120"/>
    </row>
    <row r="5588">
      <c r="A5588" s="118"/>
      <c r="B5588" s="119"/>
      <c r="C5588" s="120"/>
      <c r="D5588" s="118"/>
      <c r="E5588" s="121"/>
      <c r="G5588" s="120"/>
    </row>
    <row r="5589">
      <c r="A5589" s="118"/>
      <c r="B5589" s="119"/>
      <c r="C5589" s="120"/>
      <c r="D5589" s="118"/>
      <c r="E5589" s="121"/>
      <c r="G5589" s="120"/>
    </row>
    <row r="5590">
      <c r="A5590" s="118"/>
      <c r="B5590" s="119"/>
      <c r="C5590" s="120"/>
      <c r="D5590" s="118"/>
      <c r="E5590" s="121"/>
      <c r="G5590" s="120"/>
    </row>
    <row r="5591">
      <c r="A5591" s="118"/>
      <c r="B5591" s="119"/>
      <c r="C5591" s="120"/>
      <c r="D5591" s="118"/>
      <c r="E5591" s="121"/>
      <c r="G5591" s="120"/>
    </row>
    <row r="5592">
      <c r="A5592" s="118"/>
      <c r="B5592" s="119"/>
      <c r="C5592" s="120"/>
      <c r="D5592" s="118"/>
      <c r="E5592" s="121"/>
      <c r="G5592" s="120"/>
    </row>
    <row r="5593">
      <c r="A5593" s="118"/>
      <c r="B5593" s="119"/>
      <c r="C5593" s="120"/>
      <c r="D5593" s="118"/>
      <c r="E5593" s="121"/>
      <c r="G5593" s="120"/>
    </row>
    <row r="5594">
      <c r="A5594" s="118"/>
      <c r="B5594" s="119"/>
      <c r="C5594" s="120"/>
      <c r="D5594" s="118"/>
      <c r="E5594" s="121"/>
      <c r="G5594" s="120"/>
    </row>
    <row r="5595">
      <c r="A5595" s="118"/>
      <c r="B5595" s="119"/>
      <c r="C5595" s="120"/>
      <c r="D5595" s="118"/>
      <c r="E5595" s="121"/>
      <c r="G5595" s="120"/>
    </row>
    <row r="5596">
      <c r="A5596" s="118"/>
      <c r="B5596" s="119"/>
      <c r="C5596" s="120"/>
      <c r="D5596" s="118"/>
      <c r="E5596" s="121"/>
      <c r="G5596" s="120"/>
    </row>
    <row r="5597">
      <c r="A5597" s="118"/>
      <c r="B5597" s="119"/>
      <c r="C5597" s="120"/>
      <c r="D5597" s="118"/>
      <c r="E5597" s="121"/>
      <c r="G5597" s="120"/>
    </row>
    <row r="5598">
      <c r="A5598" s="118"/>
      <c r="B5598" s="119"/>
      <c r="C5598" s="120"/>
      <c r="D5598" s="118"/>
      <c r="E5598" s="121"/>
      <c r="G5598" s="120"/>
    </row>
    <row r="5599">
      <c r="A5599" s="118"/>
      <c r="B5599" s="119"/>
      <c r="C5599" s="120"/>
      <c r="D5599" s="118"/>
      <c r="E5599" s="121"/>
      <c r="G5599" s="120"/>
    </row>
    <row r="5600">
      <c r="A5600" s="118"/>
      <c r="B5600" s="119"/>
      <c r="C5600" s="120"/>
      <c r="D5600" s="118"/>
      <c r="E5600" s="121"/>
      <c r="G5600" s="120"/>
    </row>
    <row r="5601">
      <c r="A5601" s="118"/>
      <c r="B5601" s="119"/>
      <c r="C5601" s="120"/>
      <c r="D5601" s="118"/>
      <c r="E5601" s="121"/>
      <c r="G5601" s="120"/>
    </row>
    <row r="5602">
      <c r="A5602" s="118"/>
      <c r="B5602" s="119"/>
      <c r="C5602" s="120"/>
      <c r="D5602" s="118"/>
      <c r="E5602" s="121"/>
      <c r="G5602" s="120"/>
    </row>
    <row r="5603">
      <c r="A5603" s="118"/>
      <c r="B5603" s="119"/>
      <c r="C5603" s="120"/>
      <c r="D5603" s="118"/>
      <c r="E5603" s="121"/>
      <c r="G5603" s="120"/>
    </row>
    <row r="5604">
      <c r="A5604" s="118"/>
      <c r="B5604" s="119"/>
      <c r="C5604" s="120"/>
      <c r="D5604" s="118"/>
      <c r="E5604" s="121"/>
      <c r="G5604" s="120"/>
    </row>
    <row r="5605">
      <c r="A5605" s="118"/>
      <c r="B5605" s="119"/>
      <c r="C5605" s="120"/>
      <c r="D5605" s="118"/>
      <c r="E5605" s="121"/>
      <c r="G5605" s="120"/>
    </row>
    <row r="5606">
      <c r="A5606" s="118"/>
      <c r="B5606" s="119"/>
      <c r="C5606" s="120"/>
      <c r="D5606" s="118"/>
      <c r="E5606" s="121"/>
      <c r="G5606" s="120"/>
    </row>
    <row r="5607">
      <c r="A5607" s="118"/>
      <c r="B5607" s="119"/>
      <c r="C5607" s="120"/>
      <c r="D5607" s="118"/>
      <c r="E5607" s="121"/>
      <c r="G5607" s="120"/>
    </row>
    <row r="5608">
      <c r="A5608" s="118"/>
      <c r="B5608" s="119"/>
      <c r="C5608" s="120"/>
      <c r="D5608" s="118"/>
      <c r="E5608" s="121"/>
      <c r="G5608" s="120"/>
    </row>
    <row r="5609">
      <c r="A5609" s="118"/>
      <c r="B5609" s="119"/>
      <c r="C5609" s="120"/>
      <c r="D5609" s="118"/>
      <c r="E5609" s="121"/>
      <c r="G5609" s="120"/>
    </row>
    <row r="5610">
      <c r="A5610" s="118"/>
      <c r="B5610" s="119"/>
      <c r="C5610" s="120"/>
      <c r="D5610" s="118"/>
      <c r="E5610" s="121"/>
      <c r="G5610" s="120"/>
    </row>
    <row r="5611">
      <c r="A5611" s="118"/>
      <c r="B5611" s="119"/>
      <c r="C5611" s="120"/>
      <c r="D5611" s="118"/>
      <c r="E5611" s="121"/>
      <c r="G5611" s="120"/>
    </row>
    <row r="5612">
      <c r="A5612" s="118"/>
      <c r="B5612" s="119"/>
      <c r="C5612" s="120"/>
      <c r="D5612" s="118"/>
      <c r="E5612" s="121"/>
      <c r="G5612" s="120"/>
    </row>
    <row r="5613">
      <c r="A5613" s="118"/>
      <c r="B5613" s="119"/>
      <c r="C5613" s="120"/>
      <c r="D5613" s="118"/>
      <c r="E5613" s="121"/>
      <c r="G5613" s="120"/>
    </row>
    <row r="5614">
      <c r="A5614" s="118"/>
      <c r="B5614" s="119"/>
      <c r="C5614" s="120"/>
      <c r="D5614" s="118"/>
      <c r="E5614" s="121"/>
      <c r="G5614" s="120"/>
    </row>
    <row r="5615">
      <c r="A5615" s="118"/>
      <c r="B5615" s="119"/>
      <c r="C5615" s="120"/>
      <c r="D5615" s="118"/>
      <c r="E5615" s="121"/>
      <c r="G5615" s="120"/>
    </row>
    <row r="5616">
      <c r="A5616" s="118"/>
      <c r="B5616" s="119"/>
      <c r="C5616" s="120"/>
      <c r="D5616" s="118"/>
      <c r="E5616" s="121"/>
      <c r="G5616" s="120"/>
    </row>
    <row r="5617">
      <c r="A5617" s="118"/>
      <c r="B5617" s="119"/>
      <c r="C5617" s="120"/>
      <c r="D5617" s="118"/>
      <c r="E5617" s="121"/>
      <c r="G5617" s="120"/>
    </row>
    <row r="5618">
      <c r="A5618" s="118"/>
      <c r="B5618" s="119"/>
      <c r="C5618" s="120"/>
      <c r="D5618" s="118"/>
      <c r="E5618" s="121"/>
      <c r="G5618" s="120"/>
    </row>
    <row r="5619">
      <c r="A5619" s="118"/>
      <c r="B5619" s="119"/>
      <c r="C5619" s="120"/>
      <c r="D5619" s="118"/>
      <c r="E5619" s="121"/>
      <c r="G5619" s="120"/>
    </row>
    <row r="5620">
      <c r="A5620" s="118"/>
      <c r="B5620" s="119"/>
      <c r="C5620" s="120"/>
      <c r="D5620" s="118"/>
      <c r="E5620" s="121"/>
      <c r="G5620" s="120"/>
    </row>
    <row r="5621">
      <c r="A5621" s="118"/>
      <c r="B5621" s="119"/>
      <c r="C5621" s="120"/>
      <c r="D5621" s="118"/>
      <c r="E5621" s="121"/>
      <c r="G5621" s="120"/>
    </row>
    <row r="5622">
      <c r="A5622" s="118"/>
      <c r="B5622" s="119"/>
      <c r="C5622" s="120"/>
      <c r="D5622" s="118"/>
      <c r="E5622" s="121"/>
      <c r="G5622" s="120"/>
    </row>
    <row r="5623">
      <c r="A5623" s="118"/>
      <c r="B5623" s="119"/>
      <c r="C5623" s="120"/>
      <c r="D5623" s="118"/>
      <c r="E5623" s="121"/>
      <c r="G5623" s="120"/>
    </row>
    <row r="5624">
      <c r="A5624" s="118"/>
      <c r="B5624" s="119"/>
      <c r="C5624" s="120"/>
      <c r="D5624" s="118"/>
      <c r="E5624" s="121"/>
      <c r="G5624" s="120"/>
    </row>
    <row r="5625">
      <c r="A5625" s="118"/>
      <c r="B5625" s="119"/>
      <c r="C5625" s="120"/>
      <c r="D5625" s="118"/>
      <c r="E5625" s="121"/>
      <c r="G5625" s="120"/>
    </row>
    <row r="5626">
      <c r="A5626" s="118"/>
      <c r="B5626" s="119"/>
      <c r="C5626" s="120"/>
      <c r="D5626" s="118"/>
      <c r="E5626" s="121"/>
      <c r="G5626" s="120"/>
    </row>
    <row r="5627">
      <c r="A5627" s="118"/>
      <c r="B5627" s="119"/>
      <c r="C5627" s="120"/>
      <c r="D5627" s="118"/>
      <c r="E5627" s="121"/>
      <c r="G5627" s="120"/>
    </row>
    <row r="5628">
      <c r="A5628" s="118"/>
      <c r="B5628" s="119"/>
      <c r="C5628" s="120"/>
      <c r="D5628" s="118"/>
      <c r="E5628" s="121"/>
      <c r="G5628" s="120"/>
    </row>
    <row r="5629">
      <c r="A5629" s="118"/>
      <c r="B5629" s="119"/>
      <c r="C5629" s="120"/>
      <c r="D5629" s="118"/>
      <c r="E5629" s="121"/>
      <c r="G5629" s="120"/>
    </row>
    <row r="5630">
      <c r="A5630" s="118"/>
      <c r="B5630" s="119"/>
      <c r="C5630" s="120"/>
      <c r="D5630" s="118"/>
      <c r="E5630" s="121"/>
      <c r="G5630" s="120"/>
    </row>
    <row r="5631">
      <c r="A5631" s="118"/>
      <c r="B5631" s="119"/>
      <c r="C5631" s="120"/>
      <c r="D5631" s="118"/>
      <c r="E5631" s="121"/>
      <c r="G5631" s="120"/>
    </row>
    <row r="5632">
      <c r="A5632" s="118"/>
      <c r="B5632" s="119"/>
      <c r="C5632" s="120"/>
      <c r="D5632" s="118"/>
      <c r="E5632" s="121"/>
      <c r="G5632" s="120"/>
    </row>
    <row r="5633">
      <c r="A5633" s="118"/>
      <c r="B5633" s="119"/>
      <c r="C5633" s="120"/>
      <c r="D5633" s="118"/>
      <c r="E5633" s="121"/>
      <c r="G5633" s="120"/>
    </row>
    <row r="5634">
      <c r="A5634" s="118"/>
      <c r="B5634" s="119"/>
      <c r="C5634" s="120"/>
      <c r="D5634" s="118"/>
      <c r="E5634" s="121"/>
      <c r="G5634" s="120"/>
    </row>
    <row r="5635">
      <c r="A5635" s="118"/>
      <c r="B5635" s="119"/>
      <c r="C5635" s="120"/>
      <c r="D5635" s="118"/>
      <c r="E5635" s="121"/>
      <c r="G5635" s="120"/>
    </row>
    <row r="5636">
      <c r="A5636" s="118"/>
      <c r="B5636" s="119"/>
      <c r="C5636" s="120"/>
      <c r="D5636" s="118"/>
      <c r="E5636" s="121"/>
      <c r="G5636" s="120"/>
    </row>
    <row r="5637">
      <c r="A5637" s="118"/>
      <c r="B5637" s="119"/>
      <c r="C5637" s="120"/>
      <c r="D5637" s="118"/>
      <c r="E5637" s="121"/>
      <c r="G5637" s="120"/>
    </row>
    <row r="5638">
      <c r="A5638" s="118"/>
      <c r="B5638" s="119"/>
      <c r="C5638" s="120"/>
      <c r="D5638" s="118"/>
      <c r="E5638" s="121"/>
      <c r="G5638" s="120"/>
    </row>
    <row r="5639">
      <c r="A5639" s="118"/>
      <c r="B5639" s="119"/>
      <c r="C5639" s="120"/>
      <c r="D5639" s="118"/>
      <c r="E5639" s="121"/>
      <c r="G5639" s="120"/>
    </row>
    <row r="5640">
      <c r="A5640" s="118"/>
      <c r="B5640" s="119"/>
      <c r="C5640" s="120"/>
      <c r="D5640" s="118"/>
      <c r="E5640" s="121"/>
      <c r="G5640" s="120"/>
    </row>
    <row r="5641">
      <c r="A5641" s="118"/>
      <c r="B5641" s="119"/>
      <c r="C5641" s="120"/>
      <c r="D5641" s="118"/>
      <c r="E5641" s="121"/>
      <c r="G5641" s="120"/>
    </row>
    <row r="5642">
      <c r="A5642" s="118"/>
      <c r="B5642" s="119"/>
      <c r="C5642" s="120"/>
      <c r="D5642" s="118"/>
      <c r="E5642" s="121"/>
      <c r="G5642" s="120"/>
    </row>
    <row r="5643">
      <c r="A5643" s="118"/>
      <c r="B5643" s="119"/>
      <c r="C5643" s="120"/>
      <c r="D5643" s="118"/>
      <c r="E5643" s="121"/>
      <c r="G5643" s="120"/>
    </row>
    <row r="5644">
      <c r="A5644" s="118"/>
      <c r="B5644" s="119"/>
      <c r="C5644" s="120"/>
      <c r="D5644" s="118"/>
      <c r="E5644" s="121"/>
      <c r="G5644" s="120"/>
    </row>
    <row r="5645">
      <c r="A5645" s="118"/>
      <c r="B5645" s="119"/>
      <c r="C5645" s="120"/>
      <c r="D5645" s="118"/>
      <c r="E5645" s="121"/>
      <c r="G5645" s="120"/>
    </row>
    <row r="5646">
      <c r="A5646" s="118"/>
      <c r="B5646" s="119"/>
      <c r="C5646" s="120"/>
      <c r="D5646" s="118"/>
      <c r="E5646" s="121"/>
      <c r="G5646" s="120"/>
    </row>
    <row r="5647">
      <c r="A5647" s="118"/>
      <c r="B5647" s="119"/>
      <c r="C5647" s="120"/>
      <c r="D5647" s="118"/>
      <c r="E5647" s="121"/>
      <c r="G5647" s="120"/>
    </row>
    <row r="5648">
      <c r="A5648" s="118"/>
      <c r="B5648" s="119"/>
      <c r="C5648" s="120"/>
      <c r="D5648" s="118"/>
      <c r="E5648" s="121"/>
      <c r="G5648" s="120"/>
    </row>
    <row r="5649">
      <c r="A5649" s="118"/>
      <c r="B5649" s="119"/>
      <c r="C5649" s="120"/>
      <c r="D5649" s="118"/>
      <c r="E5649" s="121"/>
      <c r="G5649" s="120"/>
    </row>
    <row r="5650">
      <c r="A5650" s="118"/>
      <c r="B5650" s="119"/>
      <c r="C5650" s="120"/>
      <c r="D5650" s="118"/>
      <c r="E5650" s="121"/>
      <c r="G5650" s="120"/>
    </row>
    <row r="5651">
      <c r="A5651" s="118"/>
      <c r="B5651" s="119"/>
      <c r="C5651" s="120"/>
      <c r="D5651" s="118"/>
      <c r="E5651" s="121"/>
      <c r="G5651" s="120"/>
    </row>
    <row r="5652">
      <c r="A5652" s="118"/>
      <c r="B5652" s="119"/>
      <c r="C5652" s="120"/>
      <c r="D5652" s="118"/>
      <c r="E5652" s="121"/>
      <c r="G5652" s="120"/>
    </row>
    <row r="5653">
      <c r="A5653" s="118"/>
      <c r="B5653" s="119"/>
      <c r="C5653" s="120"/>
      <c r="D5653" s="118"/>
      <c r="E5653" s="121"/>
      <c r="G5653" s="120"/>
    </row>
    <row r="5654">
      <c r="A5654" s="118"/>
      <c r="B5654" s="119"/>
      <c r="C5654" s="120"/>
      <c r="D5654" s="118"/>
      <c r="E5654" s="121"/>
      <c r="G5654" s="120"/>
    </row>
    <row r="5655">
      <c r="A5655" s="118"/>
      <c r="B5655" s="119"/>
      <c r="C5655" s="120"/>
      <c r="D5655" s="118"/>
      <c r="E5655" s="121"/>
      <c r="G5655" s="120"/>
    </row>
    <row r="5656">
      <c r="A5656" s="118"/>
      <c r="B5656" s="119"/>
      <c r="C5656" s="120"/>
      <c r="D5656" s="118"/>
      <c r="E5656" s="121"/>
      <c r="G5656" s="120"/>
    </row>
    <row r="5657">
      <c r="A5657" s="118"/>
      <c r="B5657" s="119"/>
      <c r="C5657" s="120"/>
      <c r="D5657" s="118"/>
      <c r="E5657" s="121"/>
      <c r="G5657" s="120"/>
    </row>
    <row r="5658">
      <c r="A5658" s="118"/>
      <c r="B5658" s="119"/>
      <c r="C5658" s="120"/>
      <c r="D5658" s="118"/>
      <c r="E5658" s="121"/>
      <c r="G5658" s="120"/>
    </row>
    <row r="5659">
      <c r="A5659" s="118"/>
      <c r="B5659" s="119"/>
      <c r="C5659" s="120"/>
      <c r="D5659" s="118"/>
      <c r="E5659" s="121"/>
      <c r="G5659" s="120"/>
    </row>
    <row r="5660">
      <c r="A5660" s="118"/>
      <c r="B5660" s="119"/>
      <c r="C5660" s="120"/>
      <c r="D5660" s="118"/>
      <c r="E5660" s="121"/>
      <c r="G5660" s="120"/>
    </row>
    <row r="5661">
      <c r="A5661" s="118"/>
      <c r="B5661" s="119"/>
      <c r="C5661" s="120"/>
      <c r="D5661" s="118"/>
      <c r="E5661" s="121"/>
      <c r="G5661" s="120"/>
    </row>
    <row r="5662">
      <c r="A5662" s="118"/>
      <c r="B5662" s="119"/>
      <c r="C5662" s="120"/>
      <c r="D5662" s="118"/>
      <c r="E5662" s="121"/>
      <c r="G5662" s="120"/>
    </row>
    <row r="5663">
      <c r="A5663" s="118"/>
      <c r="B5663" s="119"/>
      <c r="C5663" s="120"/>
      <c r="D5663" s="118"/>
      <c r="E5663" s="121"/>
      <c r="G5663" s="120"/>
    </row>
    <row r="5664">
      <c r="A5664" s="118"/>
      <c r="B5664" s="119"/>
      <c r="C5664" s="120"/>
      <c r="D5664" s="118"/>
      <c r="E5664" s="121"/>
      <c r="G5664" s="120"/>
    </row>
    <row r="5665">
      <c r="A5665" s="118"/>
      <c r="B5665" s="119"/>
      <c r="C5665" s="120"/>
      <c r="D5665" s="118"/>
      <c r="E5665" s="121"/>
      <c r="G5665" s="120"/>
    </row>
    <row r="5666">
      <c r="A5666" s="118"/>
      <c r="B5666" s="119"/>
      <c r="C5666" s="120"/>
      <c r="D5666" s="118"/>
      <c r="E5666" s="121"/>
      <c r="G5666" s="120"/>
    </row>
    <row r="5667">
      <c r="A5667" s="118"/>
      <c r="B5667" s="119"/>
      <c r="C5667" s="120"/>
      <c r="D5667" s="118"/>
      <c r="E5667" s="121"/>
      <c r="G5667" s="120"/>
    </row>
    <row r="5668">
      <c r="A5668" s="118"/>
      <c r="B5668" s="119"/>
      <c r="C5668" s="120"/>
      <c r="D5668" s="118"/>
      <c r="E5668" s="121"/>
      <c r="G5668" s="120"/>
    </row>
    <row r="5669">
      <c r="A5669" s="118"/>
      <c r="B5669" s="119"/>
      <c r="C5669" s="120"/>
      <c r="D5669" s="118"/>
      <c r="E5669" s="121"/>
      <c r="G5669" s="120"/>
    </row>
    <row r="5670">
      <c r="A5670" s="118"/>
      <c r="B5670" s="119"/>
      <c r="C5670" s="120"/>
      <c r="D5670" s="118"/>
      <c r="E5670" s="121"/>
      <c r="G5670" s="120"/>
    </row>
    <row r="5671">
      <c r="A5671" s="118"/>
      <c r="B5671" s="119"/>
      <c r="C5671" s="120"/>
      <c r="D5671" s="118"/>
      <c r="E5671" s="121"/>
      <c r="G5671" s="120"/>
    </row>
    <row r="5672">
      <c r="A5672" s="118"/>
      <c r="B5672" s="119"/>
      <c r="C5672" s="120"/>
      <c r="D5672" s="118"/>
      <c r="E5672" s="121"/>
      <c r="G5672" s="120"/>
    </row>
    <row r="5673">
      <c r="A5673" s="118"/>
      <c r="B5673" s="119"/>
      <c r="C5673" s="120"/>
      <c r="D5673" s="118"/>
      <c r="E5673" s="121"/>
      <c r="G5673" s="120"/>
    </row>
    <row r="5674">
      <c r="A5674" s="118"/>
      <c r="B5674" s="119"/>
      <c r="C5674" s="120"/>
      <c r="D5674" s="118"/>
      <c r="E5674" s="121"/>
      <c r="G5674" s="120"/>
    </row>
    <row r="5675">
      <c r="A5675" s="118"/>
      <c r="B5675" s="119"/>
      <c r="C5675" s="120"/>
      <c r="D5675" s="118"/>
      <c r="E5675" s="121"/>
      <c r="G5675" s="120"/>
    </row>
    <row r="5676">
      <c r="A5676" s="118"/>
      <c r="B5676" s="119"/>
      <c r="C5676" s="120"/>
      <c r="D5676" s="118"/>
      <c r="E5676" s="121"/>
      <c r="G5676" s="120"/>
    </row>
    <row r="5677">
      <c r="A5677" s="118"/>
      <c r="B5677" s="119"/>
      <c r="C5677" s="120"/>
      <c r="D5677" s="118"/>
      <c r="E5677" s="121"/>
      <c r="G5677" s="120"/>
    </row>
    <row r="5678">
      <c r="A5678" s="118"/>
      <c r="B5678" s="119"/>
      <c r="C5678" s="120"/>
      <c r="D5678" s="118"/>
      <c r="E5678" s="121"/>
      <c r="G5678" s="120"/>
    </row>
    <row r="5679">
      <c r="A5679" s="118"/>
      <c r="B5679" s="119"/>
      <c r="C5679" s="120"/>
      <c r="D5679" s="118"/>
      <c r="E5679" s="121"/>
      <c r="G5679" s="120"/>
    </row>
    <row r="5680">
      <c r="A5680" s="118"/>
      <c r="B5680" s="119"/>
      <c r="C5680" s="120"/>
      <c r="D5680" s="118"/>
      <c r="E5680" s="121"/>
      <c r="G5680" s="120"/>
    </row>
    <row r="5681">
      <c r="A5681" s="118"/>
      <c r="B5681" s="119"/>
      <c r="C5681" s="120"/>
      <c r="D5681" s="118"/>
      <c r="E5681" s="121"/>
      <c r="G5681" s="120"/>
    </row>
    <row r="5682">
      <c r="A5682" s="118"/>
      <c r="B5682" s="119"/>
      <c r="C5682" s="120"/>
      <c r="D5682" s="118"/>
      <c r="E5682" s="121"/>
      <c r="G5682" s="120"/>
    </row>
    <row r="5683">
      <c r="A5683" s="118"/>
      <c r="B5683" s="119"/>
      <c r="C5683" s="120"/>
      <c r="D5683" s="118"/>
      <c r="E5683" s="121"/>
      <c r="G5683" s="120"/>
    </row>
    <row r="5684">
      <c r="A5684" s="118"/>
      <c r="B5684" s="119"/>
      <c r="C5684" s="120"/>
      <c r="D5684" s="118"/>
      <c r="E5684" s="121"/>
      <c r="G5684" s="120"/>
    </row>
    <row r="5685">
      <c r="A5685" s="118"/>
      <c r="B5685" s="119"/>
      <c r="C5685" s="120"/>
      <c r="D5685" s="118"/>
      <c r="E5685" s="121"/>
      <c r="G5685" s="120"/>
    </row>
    <row r="5686">
      <c r="A5686" s="118"/>
      <c r="B5686" s="119"/>
      <c r="C5686" s="120"/>
      <c r="D5686" s="118"/>
      <c r="E5686" s="121"/>
      <c r="G5686" s="120"/>
    </row>
    <row r="5687">
      <c r="A5687" s="118"/>
      <c r="B5687" s="119"/>
      <c r="C5687" s="120"/>
      <c r="D5687" s="118"/>
      <c r="E5687" s="121"/>
      <c r="G5687" s="120"/>
    </row>
    <row r="5688">
      <c r="A5688" s="118"/>
      <c r="B5688" s="119"/>
      <c r="C5688" s="120"/>
      <c r="D5688" s="118"/>
      <c r="E5688" s="121"/>
      <c r="G5688" s="120"/>
    </row>
    <row r="5689">
      <c r="A5689" s="118"/>
      <c r="B5689" s="119"/>
      <c r="C5689" s="120"/>
      <c r="D5689" s="118"/>
      <c r="E5689" s="121"/>
      <c r="G5689" s="120"/>
    </row>
    <row r="5690">
      <c r="A5690" s="118"/>
      <c r="B5690" s="119"/>
      <c r="C5690" s="120"/>
      <c r="D5690" s="118"/>
      <c r="E5690" s="121"/>
      <c r="G5690" s="120"/>
    </row>
    <row r="5691">
      <c r="A5691" s="118"/>
      <c r="B5691" s="119"/>
      <c r="C5691" s="120"/>
      <c r="D5691" s="118"/>
      <c r="E5691" s="121"/>
      <c r="G5691" s="120"/>
    </row>
    <row r="5692">
      <c r="A5692" s="118"/>
      <c r="B5692" s="119"/>
      <c r="C5692" s="120"/>
      <c r="D5692" s="118"/>
      <c r="E5692" s="121"/>
      <c r="G5692" s="120"/>
    </row>
    <row r="5693">
      <c r="A5693" s="118"/>
      <c r="B5693" s="119"/>
      <c r="C5693" s="120"/>
      <c r="D5693" s="118"/>
      <c r="E5693" s="121"/>
      <c r="G5693" s="120"/>
    </row>
    <row r="5694">
      <c r="A5694" s="118"/>
      <c r="B5694" s="119"/>
      <c r="C5694" s="120"/>
      <c r="D5694" s="118"/>
      <c r="E5694" s="121"/>
      <c r="G5694" s="120"/>
    </row>
    <row r="5695">
      <c r="A5695" s="118"/>
      <c r="B5695" s="119"/>
      <c r="C5695" s="120"/>
      <c r="D5695" s="118"/>
      <c r="E5695" s="121"/>
      <c r="G5695" s="120"/>
    </row>
    <row r="5696">
      <c r="A5696" s="118"/>
      <c r="B5696" s="119"/>
      <c r="C5696" s="120"/>
      <c r="D5696" s="118"/>
      <c r="E5696" s="121"/>
      <c r="G5696" s="120"/>
    </row>
    <row r="5697">
      <c r="A5697" s="118"/>
      <c r="B5697" s="119"/>
      <c r="C5697" s="120"/>
      <c r="D5697" s="118"/>
      <c r="E5697" s="121"/>
      <c r="G5697" s="120"/>
    </row>
    <row r="5698">
      <c r="A5698" s="118"/>
      <c r="B5698" s="119"/>
      <c r="C5698" s="120"/>
      <c r="D5698" s="118"/>
      <c r="E5698" s="121"/>
      <c r="G5698" s="120"/>
    </row>
    <row r="5699">
      <c r="A5699" s="118"/>
      <c r="B5699" s="119"/>
      <c r="C5699" s="120"/>
      <c r="D5699" s="118"/>
      <c r="E5699" s="121"/>
      <c r="G5699" s="120"/>
    </row>
    <row r="5700">
      <c r="A5700" s="118"/>
      <c r="B5700" s="119"/>
      <c r="C5700" s="120"/>
      <c r="D5700" s="118"/>
      <c r="E5700" s="121"/>
      <c r="G5700" s="120"/>
    </row>
    <row r="5701">
      <c r="A5701" s="118"/>
      <c r="B5701" s="119"/>
      <c r="C5701" s="120"/>
      <c r="D5701" s="118"/>
      <c r="E5701" s="121"/>
      <c r="G5701" s="120"/>
    </row>
    <row r="5702">
      <c r="A5702" s="118"/>
      <c r="B5702" s="119"/>
      <c r="C5702" s="120"/>
      <c r="D5702" s="118"/>
      <c r="E5702" s="121"/>
      <c r="G5702" s="120"/>
    </row>
    <row r="5703">
      <c r="A5703" s="118"/>
      <c r="B5703" s="119"/>
      <c r="C5703" s="120"/>
      <c r="D5703" s="118"/>
      <c r="E5703" s="121"/>
      <c r="G5703" s="120"/>
    </row>
    <row r="5704">
      <c r="A5704" s="118"/>
      <c r="B5704" s="119"/>
      <c r="C5704" s="120"/>
      <c r="D5704" s="118"/>
      <c r="E5704" s="121"/>
      <c r="G5704" s="120"/>
    </row>
    <row r="5705">
      <c r="A5705" s="118"/>
      <c r="B5705" s="119"/>
      <c r="C5705" s="120"/>
      <c r="D5705" s="118"/>
      <c r="E5705" s="121"/>
      <c r="G5705" s="120"/>
    </row>
    <row r="5706">
      <c r="A5706" s="118"/>
      <c r="B5706" s="119"/>
      <c r="C5706" s="120"/>
      <c r="D5706" s="118"/>
      <c r="E5706" s="121"/>
      <c r="G5706" s="120"/>
    </row>
    <row r="5707">
      <c r="A5707" s="118"/>
      <c r="B5707" s="119"/>
      <c r="C5707" s="120"/>
      <c r="D5707" s="118"/>
      <c r="E5707" s="121"/>
      <c r="G5707" s="120"/>
    </row>
    <row r="5708">
      <c r="A5708" s="118"/>
      <c r="B5708" s="119"/>
      <c r="C5708" s="120"/>
      <c r="D5708" s="118"/>
      <c r="E5708" s="121"/>
      <c r="G5708" s="120"/>
    </row>
    <row r="5709">
      <c r="A5709" s="118"/>
      <c r="B5709" s="119"/>
      <c r="C5709" s="120"/>
      <c r="D5709" s="118"/>
      <c r="E5709" s="121"/>
      <c r="G5709" s="120"/>
    </row>
    <row r="5710">
      <c r="A5710" s="118"/>
      <c r="B5710" s="119"/>
      <c r="C5710" s="120"/>
      <c r="D5710" s="118"/>
      <c r="E5710" s="121"/>
      <c r="G5710" s="120"/>
    </row>
    <row r="5711">
      <c r="A5711" s="118"/>
      <c r="B5711" s="119"/>
      <c r="C5711" s="120"/>
      <c r="D5711" s="118"/>
      <c r="E5711" s="121"/>
      <c r="G5711" s="120"/>
    </row>
    <row r="5712">
      <c r="A5712" s="118"/>
      <c r="B5712" s="119"/>
      <c r="C5712" s="120"/>
      <c r="D5712" s="118"/>
      <c r="E5712" s="121"/>
      <c r="G5712" s="120"/>
    </row>
    <row r="5713">
      <c r="A5713" s="118"/>
      <c r="B5713" s="119"/>
      <c r="C5713" s="120"/>
      <c r="D5713" s="118"/>
      <c r="E5713" s="121"/>
      <c r="G5713" s="120"/>
    </row>
    <row r="5714">
      <c r="A5714" s="118"/>
      <c r="B5714" s="119"/>
      <c r="C5714" s="120"/>
      <c r="D5714" s="118"/>
      <c r="E5714" s="121"/>
      <c r="G5714" s="120"/>
    </row>
    <row r="5715">
      <c r="A5715" s="118"/>
      <c r="B5715" s="119"/>
      <c r="C5715" s="120"/>
      <c r="D5715" s="118"/>
      <c r="E5715" s="121"/>
      <c r="G5715" s="120"/>
    </row>
    <row r="5716">
      <c r="A5716" s="118"/>
      <c r="B5716" s="119"/>
      <c r="C5716" s="120"/>
      <c r="D5716" s="118"/>
      <c r="E5716" s="121"/>
      <c r="G5716" s="120"/>
    </row>
    <row r="5717">
      <c r="A5717" s="118"/>
      <c r="B5717" s="119"/>
      <c r="C5717" s="120"/>
      <c r="D5717" s="118"/>
      <c r="E5717" s="121"/>
      <c r="G5717" s="120"/>
    </row>
    <row r="5718">
      <c r="A5718" s="118"/>
      <c r="B5718" s="119"/>
      <c r="C5718" s="120"/>
      <c r="D5718" s="118"/>
      <c r="E5718" s="121"/>
      <c r="G5718" s="120"/>
    </row>
    <row r="5719">
      <c r="A5719" s="118"/>
      <c r="B5719" s="119"/>
      <c r="C5719" s="120"/>
      <c r="D5719" s="118"/>
      <c r="E5719" s="121"/>
      <c r="G5719" s="120"/>
    </row>
    <row r="5720">
      <c r="A5720" s="118"/>
      <c r="B5720" s="119"/>
      <c r="C5720" s="120"/>
      <c r="D5720" s="118"/>
      <c r="E5720" s="121"/>
      <c r="G5720" s="120"/>
    </row>
    <row r="5721">
      <c r="A5721" s="118"/>
      <c r="B5721" s="119"/>
      <c r="C5721" s="120"/>
      <c r="D5721" s="118"/>
      <c r="E5721" s="121"/>
      <c r="G5721" s="120"/>
    </row>
    <row r="5722">
      <c r="A5722" s="118"/>
      <c r="B5722" s="119"/>
      <c r="C5722" s="120"/>
      <c r="D5722" s="118"/>
      <c r="E5722" s="121"/>
      <c r="G5722" s="120"/>
    </row>
    <row r="5723">
      <c r="A5723" s="118"/>
      <c r="B5723" s="119"/>
      <c r="C5723" s="120"/>
      <c r="D5723" s="118"/>
      <c r="E5723" s="121"/>
      <c r="G5723" s="120"/>
    </row>
    <row r="5724">
      <c r="A5724" s="118"/>
      <c r="B5724" s="119"/>
      <c r="C5724" s="120"/>
      <c r="D5724" s="118"/>
      <c r="E5724" s="121"/>
      <c r="G5724" s="120"/>
    </row>
    <row r="5725">
      <c r="A5725" s="118"/>
      <c r="B5725" s="119"/>
      <c r="C5725" s="120"/>
      <c r="D5725" s="118"/>
      <c r="E5725" s="121"/>
      <c r="G5725" s="120"/>
    </row>
    <row r="5726">
      <c r="A5726" s="118"/>
      <c r="B5726" s="119"/>
      <c r="C5726" s="120"/>
      <c r="D5726" s="118"/>
      <c r="E5726" s="121"/>
      <c r="G5726" s="120"/>
    </row>
    <row r="5727">
      <c r="A5727" s="118"/>
      <c r="B5727" s="119"/>
      <c r="C5727" s="120"/>
      <c r="D5727" s="118"/>
      <c r="E5727" s="121"/>
      <c r="G5727" s="120"/>
    </row>
    <row r="5728">
      <c r="A5728" s="118"/>
      <c r="B5728" s="119"/>
      <c r="C5728" s="120"/>
      <c r="D5728" s="118"/>
      <c r="E5728" s="121"/>
      <c r="G5728" s="120"/>
    </row>
    <row r="5729">
      <c r="A5729" s="118"/>
      <c r="B5729" s="119"/>
      <c r="C5729" s="120"/>
      <c r="D5729" s="118"/>
      <c r="E5729" s="121"/>
      <c r="G5729" s="120"/>
    </row>
    <row r="5730">
      <c r="A5730" s="118"/>
      <c r="B5730" s="119"/>
      <c r="C5730" s="120"/>
      <c r="D5730" s="118"/>
      <c r="E5730" s="121"/>
      <c r="G5730" s="120"/>
    </row>
    <row r="5731">
      <c r="A5731" s="118"/>
      <c r="B5731" s="119"/>
      <c r="C5731" s="120"/>
      <c r="D5731" s="118"/>
      <c r="E5731" s="121"/>
      <c r="G5731" s="120"/>
    </row>
    <row r="5732">
      <c r="A5732" s="118"/>
      <c r="B5732" s="119"/>
      <c r="C5732" s="120"/>
      <c r="D5732" s="118"/>
      <c r="E5732" s="121"/>
      <c r="G5732" s="120"/>
    </row>
    <row r="5733">
      <c r="A5733" s="118"/>
      <c r="B5733" s="119"/>
      <c r="C5733" s="120"/>
      <c r="D5733" s="118"/>
      <c r="E5733" s="121"/>
      <c r="G5733" s="120"/>
    </row>
    <row r="5734">
      <c r="A5734" s="118"/>
      <c r="B5734" s="119"/>
      <c r="C5734" s="120"/>
      <c r="D5734" s="118"/>
      <c r="E5734" s="121"/>
      <c r="G5734" s="120"/>
    </row>
    <row r="5735">
      <c r="A5735" s="118"/>
      <c r="B5735" s="119"/>
      <c r="C5735" s="120"/>
      <c r="D5735" s="118"/>
      <c r="E5735" s="121"/>
      <c r="G5735" s="120"/>
    </row>
    <row r="5736">
      <c r="A5736" s="118"/>
      <c r="B5736" s="119"/>
      <c r="C5736" s="120"/>
      <c r="D5736" s="118"/>
      <c r="E5736" s="121"/>
      <c r="G5736" s="120"/>
    </row>
    <row r="5737">
      <c r="A5737" s="118"/>
      <c r="B5737" s="119"/>
      <c r="C5737" s="120"/>
      <c r="D5737" s="118"/>
      <c r="E5737" s="121"/>
      <c r="G5737" s="120"/>
    </row>
    <row r="5738">
      <c r="A5738" s="118"/>
      <c r="B5738" s="119"/>
      <c r="C5738" s="120"/>
      <c r="D5738" s="118"/>
      <c r="E5738" s="121"/>
      <c r="G5738" s="120"/>
    </row>
    <row r="5739">
      <c r="A5739" s="118"/>
      <c r="B5739" s="119"/>
      <c r="C5739" s="120"/>
      <c r="D5739" s="118"/>
      <c r="E5739" s="121"/>
      <c r="G5739" s="120"/>
    </row>
    <row r="5740">
      <c r="A5740" s="118"/>
      <c r="B5740" s="119"/>
      <c r="C5740" s="120"/>
      <c r="D5740" s="118"/>
      <c r="E5740" s="121"/>
      <c r="G5740" s="120"/>
    </row>
    <row r="5741">
      <c r="A5741" s="118"/>
      <c r="B5741" s="119"/>
      <c r="C5741" s="120"/>
      <c r="D5741" s="118"/>
      <c r="E5741" s="121"/>
      <c r="G5741" s="120"/>
    </row>
    <row r="5742">
      <c r="A5742" s="118"/>
      <c r="B5742" s="119"/>
      <c r="C5742" s="120"/>
      <c r="D5742" s="118"/>
      <c r="E5742" s="121"/>
      <c r="G5742" s="120"/>
    </row>
    <row r="5743">
      <c r="A5743" s="118"/>
      <c r="B5743" s="119"/>
      <c r="C5743" s="120"/>
      <c r="D5743" s="118"/>
      <c r="E5743" s="121"/>
      <c r="G5743" s="120"/>
    </row>
    <row r="5744">
      <c r="A5744" s="118"/>
      <c r="B5744" s="119"/>
      <c r="C5744" s="120"/>
      <c r="D5744" s="118"/>
      <c r="E5744" s="121"/>
      <c r="G5744" s="120"/>
    </row>
    <row r="5745">
      <c r="A5745" s="118"/>
      <c r="B5745" s="119"/>
      <c r="C5745" s="120"/>
      <c r="D5745" s="118"/>
      <c r="E5745" s="121"/>
      <c r="G5745" s="120"/>
    </row>
    <row r="5746">
      <c r="A5746" s="118"/>
      <c r="B5746" s="119"/>
      <c r="C5746" s="120"/>
      <c r="D5746" s="118"/>
      <c r="E5746" s="121"/>
      <c r="G5746" s="120"/>
    </row>
    <row r="5747">
      <c r="A5747" s="118"/>
      <c r="B5747" s="119"/>
      <c r="C5747" s="120"/>
      <c r="D5747" s="118"/>
      <c r="E5747" s="121"/>
      <c r="G5747" s="120"/>
    </row>
    <row r="5748">
      <c r="A5748" s="118"/>
      <c r="B5748" s="119"/>
      <c r="C5748" s="120"/>
      <c r="D5748" s="118"/>
      <c r="E5748" s="121"/>
      <c r="G5748" s="120"/>
    </row>
    <row r="5749">
      <c r="A5749" s="118"/>
      <c r="B5749" s="119"/>
      <c r="C5749" s="120"/>
      <c r="D5749" s="118"/>
      <c r="E5749" s="121"/>
      <c r="G5749" s="120"/>
    </row>
    <row r="5750">
      <c r="A5750" s="118"/>
      <c r="B5750" s="119"/>
      <c r="C5750" s="120"/>
      <c r="D5750" s="118"/>
      <c r="E5750" s="121"/>
      <c r="G5750" s="120"/>
    </row>
    <row r="5751">
      <c r="A5751" s="118"/>
      <c r="B5751" s="119"/>
      <c r="C5751" s="120"/>
      <c r="D5751" s="118"/>
      <c r="E5751" s="121"/>
      <c r="G5751" s="120"/>
    </row>
    <row r="5752">
      <c r="A5752" s="118"/>
      <c r="B5752" s="119"/>
      <c r="C5752" s="120"/>
      <c r="D5752" s="118"/>
      <c r="E5752" s="121"/>
      <c r="G5752" s="120"/>
    </row>
    <row r="5753">
      <c r="A5753" s="118"/>
      <c r="B5753" s="119"/>
      <c r="C5753" s="120"/>
      <c r="D5753" s="118"/>
      <c r="E5753" s="121"/>
      <c r="G5753" s="120"/>
    </row>
    <row r="5754">
      <c r="A5754" s="118"/>
      <c r="B5754" s="119"/>
      <c r="C5754" s="120"/>
      <c r="D5754" s="118"/>
      <c r="E5754" s="121"/>
      <c r="G5754" s="120"/>
    </row>
    <row r="5755">
      <c r="A5755" s="118"/>
      <c r="B5755" s="119"/>
      <c r="C5755" s="120"/>
      <c r="D5755" s="118"/>
      <c r="E5755" s="121"/>
      <c r="G5755" s="120"/>
    </row>
    <row r="5756">
      <c r="A5756" s="118"/>
      <c r="B5756" s="119"/>
      <c r="C5756" s="120"/>
      <c r="D5756" s="118"/>
      <c r="E5756" s="121"/>
      <c r="G5756" s="120"/>
    </row>
    <row r="5757">
      <c r="A5757" s="118"/>
      <c r="B5757" s="119"/>
      <c r="C5757" s="120"/>
      <c r="D5757" s="118"/>
      <c r="E5757" s="121"/>
      <c r="G5757" s="120"/>
    </row>
    <row r="5758">
      <c r="A5758" s="118"/>
      <c r="B5758" s="119"/>
      <c r="C5758" s="120"/>
      <c r="D5758" s="118"/>
      <c r="E5758" s="121"/>
      <c r="G5758" s="120"/>
    </row>
    <row r="5759">
      <c r="A5759" s="118"/>
      <c r="B5759" s="119"/>
      <c r="C5759" s="120"/>
      <c r="D5759" s="118"/>
      <c r="E5759" s="121"/>
      <c r="G5759" s="120"/>
    </row>
    <row r="5760">
      <c r="A5760" s="118"/>
      <c r="B5760" s="119"/>
      <c r="C5760" s="120"/>
      <c r="D5760" s="118"/>
      <c r="E5760" s="121"/>
      <c r="G5760" s="120"/>
    </row>
    <row r="5761">
      <c r="A5761" s="118"/>
      <c r="B5761" s="119"/>
      <c r="C5761" s="120"/>
      <c r="D5761" s="118"/>
      <c r="E5761" s="121"/>
      <c r="G5761" s="120"/>
    </row>
    <row r="5762">
      <c r="A5762" s="118"/>
      <c r="B5762" s="119"/>
      <c r="C5762" s="120"/>
      <c r="D5762" s="118"/>
      <c r="E5762" s="121"/>
      <c r="G5762" s="120"/>
    </row>
    <row r="5763">
      <c r="A5763" s="118"/>
      <c r="B5763" s="119"/>
      <c r="C5763" s="120"/>
      <c r="D5763" s="118"/>
      <c r="E5763" s="121"/>
      <c r="G5763" s="120"/>
    </row>
    <row r="5764">
      <c r="A5764" s="118"/>
      <c r="B5764" s="119"/>
      <c r="C5764" s="120"/>
      <c r="D5764" s="118"/>
      <c r="E5764" s="121"/>
      <c r="G5764" s="120"/>
    </row>
    <row r="5765">
      <c r="A5765" s="118"/>
      <c r="B5765" s="119"/>
      <c r="C5765" s="120"/>
      <c r="D5765" s="118"/>
      <c r="E5765" s="121"/>
      <c r="G5765" s="120"/>
    </row>
    <row r="5766">
      <c r="A5766" s="118"/>
      <c r="B5766" s="119"/>
      <c r="C5766" s="120"/>
      <c r="D5766" s="118"/>
      <c r="E5766" s="121"/>
      <c r="G5766" s="120"/>
    </row>
    <row r="5767">
      <c r="A5767" s="118"/>
      <c r="B5767" s="119"/>
      <c r="C5767" s="120"/>
      <c r="D5767" s="118"/>
      <c r="E5767" s="121"/>
      <c r="G5767" s="120"/>
    </row>
    <row r="5768">
      <c r="A5768" s="118"/>
      <c r="B5768" s="119"/>
      <c r="C5768" s="120"/>
      <c r="D5768" s="118"/>
      <c r="E5768" s="121"/>
      <c r="G5768" s="120"/>
    </row>
    <row r="5769">
      <c r="A5769" s="118"/>
      <c r="B5769" s="119"/>
      <c r="C5769" s="120"/>
      <c r="D5769" s="118"/>
      <c r="E5769" s="121"/>
      <c r="G5769" s="120"/>
    </row>
    <row r="5770">
      <c r="A5770" s="118"/>
      <c r="B5770" s="119"/>
      <c r="C5770" s="120"/>
      <c r="D5770" s="118"/>
      <c r="E5770" s="121"/>
      <c r="G5770" s="120"/>
    </row>
    <row r="5771">
      <c r="A5771" s="118"/>
      <c r="B5771" s="119"/>
      <c r="C5771" s="120"/>
      <c r="D5771" s="118"/>
      <c r="E5771" s="121"/>
      <c r="G5771" s="120"/>
    </row>
    <row r="5772">
      <c r="A5772" s="118"/>
      <c r="B5772" s="119"/>
      <c r="C5772" s="120"/>
      <c r="D5772" s="118"/>
      <c r="E5772" s="121"/>
      <c r="G5772" s="120"/>
    </row>
    <row r="5773">
      <c r="A5773" s="118"/>
      <c r="B5773" s="119"/>
      <c r="C5773" s="120"/>
      <c r="D5773" s="118"/>
      <c r="E5773" s="121"/>
      <c r="G5773" s="120"/>
    </row>
    <row r="5774">
      <c r="A5774" s="118"/>
      <c r="B5774" s="119"/>
      <c r="C5774" s="120"/>
      <c r="D5774" s="118"/>
      <c r="E5774" s="121"/>
      <c r="G5774" s="120"/>
    </row>
    <row r="5775">
      <c r="A5775" s="118"/>
      <c r="B5775" s="119"/>
      <c r="C5775" s="120"/>
      <c r="D5775" s="118"/>
      <c r="E5775" s="121"/>
      <c r="G5775" s="120"/>
    </row>
    <row r="5776">
      <c r="A5776" s="118"/>
      <c r="B5776" s="119"/>
      <c r="C5776" s="120"/>
      <c r="D5776" s="118"/>
      <c r="E5776" s="121"/>
      <c r="G5776" s="120"/>
    </row>
    <row r="5777">
      <c r="A5777" s="118"/>
      <c r="B5777" s="119"/>
      <c r="C5777" s="120"/>
      <c r="D5777" s="118"/>
      <c r="E5777" s="121"/>
      <c r="G5777" s="120"/>
    </row>
    <row r="5778">
      <c r="A5778" s="118"/>
      <c r="B5778" s="119"/>
      <c r="C5778" s="120"/>
      <c r="D5778" s="118"/>
      <c r="E5778" s="121"/>
      <c r="G5778" s="120"/>
    </row>
    <row r="5779">
      <c r="A5779" s="118"/>
      <c r="B5779" s="119"/>
      <c r="C5779" s="120"/>
      <c r="D5779" s="118"/>
      <c r="E5779" s="121"/>
      <c r="G5779" s="120"/>
    </row>
    <row r="5780">
      <c r="A5780" s="118"/>
      <c r="B5780" s="119"/>
      <c r="C5780" s="120"/>
      <c r="D5780" s="118"/>
      <c r="E5780" s="121"/>
      <c r="G5780" s="120"/>
    </row>
    <row r="5781">
      <c r="A5781" s="118"/>
      <c r="B5781" s="119"/>
      <c r="C5781" s="120"/>
      <c r="D5781" s="118"/>
      <c r="E5781" s="121"/>
      <c r="G5781" s="120"/>
    </row>
    <row r="5782">
      <c r="A5782" s="118"/>
      <c r="B5782" s="119"/>
      <c r="C5782" s="120"/>
      <c r="D5782" s="118"/>
      <c r="E5782" s="121"/>
      <c r="G5782" s="120"/>
    </row>
    <row r="5783">
      <c r="A5783" s="118"/>
      <c r="B5783" s="119"/>
      <c r="C5783" s="120"/>
      <c r="D5783" s="118"/>
      <c r="E5783" s="121"/>
      <c r="G5783" s="120"/>
    </row>
    <row r="5784">
      <c r="A5784" s="118"/>
      <c r="B5784" s="119"/>
      <c r="C5784" s="120"/>
      <c r="D5784" s="118"/>
      <c r="E5784" s="121"/>
      <c r="G5784" s="120"/>
    </row>
    <row r="5785">
      <c r="A5785" s="118"/>
      <c r="B5785" s="119"/>
      <c r="C5785" s="120"/>
      <c r="D5785" s="118"/>
      <c r="E5785" s="121"/>
      <c r="G5785" s="120"/>
    </row>
    <row r="5786">
      <c r="A5786" s="118"/>
      <c r="B5786" s="119"/>
      <c r="C5786" s="120"/>
      <c r="D5786" s="118"/>
      <c r="E5786" s="121"/>
      <c r="G5786" s="120"/>
    </row>
    <row r="5787">
      <c r="A5787" s="118"/>
      <c r="B5787" s="119"/>
      <c r="C5787" s="120"/>
      <c r="D5787" s="118"/>
      <c r="E5787" s="121"/>
      <c r="G5787" s="120"/>
    </row>
    <row r="5788">
      <c r="A5788" s="118"/>
      <c r="B5788" s="119"/>
      <c r="C5788" s="120"/>
      <c r="D5788" s="118"/>
      <c r="E5788" s="121"/>
      <c r="G5788" s="120"/>
    </row>
    <row r="5789">
      <c r="A5789" s="118"/>
      <c r="B5789" s="119"/>
      <c r="C5789" s="120"/>
      <c r="D5789" s="118"/>
      <c r="E5789" s="121"/>
      <c r="G5789" s="120"/>
    </row>
    <row r="5790">
      <c r="A5790" s="118"/>
      <c r="B5790" s="119"/>
      <c r="C5790" s="120"/>
      <c r="D5790" s="118"/>
      <c r="E5790" s="121"/>
      <c r="G5790" s="120"/>
    </row>
    <row r="5791">
      <c r="A5791" s="118"/>
      <c r="B5791" s="119"/>
      <c r="C5791" s="120"/>
      <c r="D5791" s="118"/>
      <c r="E5791" s="121"/>
      <c r="G5791" s="120"/>
    </row>
    <row r="5792">
      <c r="A5792" s="118"/>
      <c r="B5792" s="119"/>
      <c r="C5792" s="120"/>
      <c r="D5792" s="118"/>
      <c r="E5792" s="121"/>
      <c r="G5792" s="120"/>
    </row>
    <row r="5793">
      <c r="A5793" s="118"/>
      <c r="B5793" s="119"/>
      <c r="C5793" s="120"/>
      <c r="D5793" s="118"/>
      <c r="E5793" s="121"/>
      <c r="G5793" s="120"/>
    </row>
    <row r="5794">
      <c r="A5794" s="118"/>
      <c r="B5794" s="119"/>
      <c r="C5794" s="120"/>
      <c r="D5794" s="118"/>
      <c r="E5794" s="121"/>
      <c r="G5794" s="120"/>
    </row>
    <row r="5795">
      <c r="A5795" s="118"/>
      <c r="B5795" s="119"/>
      <c r="C5795" s="120"/>
      <c r="D5795" s="118"/>
      <c r="E5795" s="121"/>
      <c r="G5795" s="120"/>
    </row>
    <row r="5796">
      <c r="A5796" s="118"/>
      <c r="B5796" s="119"/>
      <c r="C5796" s="120"/>
      <c r="D5796" s="118"/>
      <c r="E5796" s="121"/>
      <c r="G5796" s="120"/>
    </row>
    <row r="5797">
      <c r="A5797" s="118"/>
      <c r="B5797" s="119"/>
      <c r="C5797" s="120"/>
      <c r="D5797" s="118"/>
      <c r="E5797" s="121"/>
      <c r="G5797" s="120"/>
    </row>
    <row r="5798">
      <c r="A5798" s="118"/>
      <c r="B5798" s="119"/>
      <c r="C5798" s="120"/>
      <c r="D5798" s="118"/>
      <c r="E5798" s="121"/>
      <c r="G5798" s="120"/>
    </row>
    <row r="5799">
      <c r="A5799" s="118"/>
      <c r="B5799" s="119"/>
      <c r="C5799" s="120"/>
      <c r="D5799" s="118"/>
      <c r="E5799" s="121"/>
      <c r="G5799" s="120"/>
    </row>
    <row r="5800">
      <c r="A5800" s="118"/>
      <c r="B5800" s="119"/>
      <c r="C5800" s="120"/>
      <c r="D5800" s="118"/>
      <c r="E5800" s="121"/>
      <c r="G5800" s="120"/>
    </row>
    <row r="5801">
      <c r="A5801" s="118"/>
      <c r="B5801" s="119"/>
      <c r="C5801" s="120"/>
      <c r="D5801" s="118"/>
      <c r="E5801" s="121"/>
      <c r="G5801" s="120"/>
    </row>
    <row r="5802">
      <c r="A5802" s="118"/>
      <c r="B5802" s="119"/>
      <c r="C5802" s="120"/>
      <c r="D5802" s="118"/>
      <c r="E5802" s="121"/>
      <c r="G5802" s="120"/>
    </row>
    <row r="5803">
      <c r="A5803" s="118"/>
      <c r="B5803" s="119"/>
      <c r="C5803" s="120"/>
      <c r="D5803" s="118"/>
      <c r="E5803" s="121"/>
      <c r="G5803" s="120"/>
    </row>
    <row r="5804">
      <c r="A5804" s="118"/>
      <c r="B5804" s="119"/>
      <c r="C5804" s="120"/>
      <c r="D5804" s="118"/>
      <c r="E5804" s="121"/>
      <c r="G5804" s="120"/>
    </row>
    <row r="5805">
      <c r="A5805" s="118"/>
      <c r="B5805" s="119"/>
      <c r="C5805" s="120"/>
      <c r="D5805" s="118"/>
      <c r="E5805" s="121"/>
      <c r="G5805" s="120"/>
    </row>
    <row r="5806">
      <c r="A5806" s="118"/>
      <c r="B5806" s="119"/>
      <c r="C5806" s="120"/>
      <c r="D5806" s="118"/>
      <c r="E5806" s="121"/>
      <c r="G5806" s="120"/>
    </row>
    <row r="5807">
      <c r="A5807" s="118"/>
      <c r="B5807" s="119"/>
      <c r="C5807" s="120"/>
      <c r="D5807" s="118"/>
      <c r="E5807" s="121"/>
      <c r="G5807" s="120"/>
    </row>
    <row r="5808">
      <c r="A5808" s="118"/>
      <c r="B5808" s="119"/>
      <c r="C5808" s="120"/>
      <c r="D5808" s="118"/>
      <c r="E5808" s="121"/>
      <c r="G5808" s="120"/>
    </row>
    <row r="5809">
      <c r="A5809" s="118"/>
      <c r="B5809" s="119"/>
      <c r="C5809" s="120"/>
      <c r="D5809" s="118"/>
      <c r="E5809" s="121"/>
      <c r="G5809" s="120"/>
    </row>
    <row r="5810">
      <c r="A5810" s="118"/>
      <c r="B5810" s="119"/>
      <c r="C5810" s="120"/>
      <c r="D5810" s="118"/>
      <c r="E5810" s="121"/>
      <c r="G5810" s="120"/>
    </row>
    <row r="5811">
      <c r="A5811" s="118"/>
      <c r="B5811" s="119"/>
      <c r="C5811" s="120"/>
      <c r="D5811" s="118"/>
      <c r="E5811" s="121"/>
      <c r="G5811" s="120"/>
    </row>
    <row r="5812">
      <c r="A5812" s="118"/>
      <c r="B5812" s="119"/>
      <c r="C5812" s="120"/>
      <c r="D5812" s="118"/>
      <c r="E5812" s="121"/>
      <c r="G5812" s="120"/>
    </row>
    <row r="5813">
      <c r="A5813" s="118"/>
      <c r="B5813" s="119"/>
      <c r="C5813" s="120"/>
      <c r="D5813" s="118"/>
      <c r="E5813" s="121"/>
      <c r="G5813" s="120"/>
    </row>
    <row r="5814">
      <c r="A5814" s="118"/>
      <c r="B5814" s="119"/>
      <c r="C5814" s="120"/>
      <c r="D5814" s="118"/>
      <c r="E5814" s="121"/>
      <c r="G5814" s="120"/>
    </row>
    <row r="5815">
      <c r="A5815" s="118"/>
      <c r="B5815" s="119"/>
      <c r="C5815" s="120"/>
      <c r="D5815" s="118"/>
      <c r="E5815" s="121"/>
      <c r="G5815" s="120"/>
    </row>
    <row r="5816">
      <c r="A5816" s="118"/>
      <c r="B5816" s="119"/>
      <c r="C5816" s="120"/>
      <c r="D5816" s="118"/>
      <c r="E5816" s="121"/>
      <c r="G5816" s="120"/>
    </row>
    <row r="5817">
      <c r="A5817" s="118"/>
      <c r="B5817" s="119"/>
      <c r="C5817" s="120"/>
      <c r="D5817" s="118"/>
      <c r="E5817" s="121"/>
      <c r="G5817" s="120"/>
    </row>
    <row r="5818">
      <c r="A5818" s="118"/>
      <c r="B5818" s="119"/>
      <c r="C5818" s="120"/>
      <c r="D5818" s="118"/>
      <c r="E5818" s="121"/>
      <c r="G5818" s="120"/>
    </row>
    <row r="5819">
      <c r="A5819" s="118"/>
      <c r="B5819" s="119"/>
      <c r="C5819" s="120"/>
      <c r="D5819" s="118"/>
      <c r="E5819" s="121"/>
      <c r="G5819" s="120"/>
    </row>
    <row r="5820">
      <c r="A5820" s="118"/>
      <c r="B5820" s="119"/>
      <c r="C5820" s="120"/>
      <c r="D5820" s="118"/>
      <c r="E5820" s="121"/>
      <c r="G5820" s="120"/>
    </row>
    <row r="5821">
      <c r="A5821" s="118"/>
      <c r="B5821" s="119"/>
      <c r="C5821" s="120"/>
      <c r="D5821" s="118"/>
      <c r="E5821" s="121"/>
      <c r="G5821" s="120"/>
    </row>
    <row r="5822">
      <c r="A5822" s="118"/>
      <c r="B5822" s="119"/>
      <c r="C5822" s="120"/>
      <c r="D5822" s="118"/>
      <c r="E5822" s="121"/>
      <c r="G5822" s="120"/>
    </row>
    <row r="5823">
      <c r="A5823" s="118"/>
      <c r="B5823" s="119"/>
      <c r="C5823" s="120"/>
      <c r="D5823" s="118"/>
      <c r="E5823" s="121"/>
      <c r="G5823" s="120"/>
    </row>
    <row r="5824">
      <c r="A5824" s="118"/>
      <c r="B5824" s="119"/>
      <c r="C5824" s="120"/>
      <c r="D5824" s="118"/>
      <c r="E5824" s="121"/>
      <c r="G5824" s="120"/>
    </row>
    <row r="5825">
      <c r="A5825" s="118"/>
      <c r="B5825" s="119"/>
      <c r="C5825" s="120"/>
      <c r="D5825" s="118"/>
      <c r="E5825" s="121"/>
      <c r="G5825" s="120"/>
    </row>
    <row r="5826">
      <c r="A5826" s="118"/>
      <c r="B5826" s="119"/>
      <c r="C5826" s="120"/>
      <c r="D5826" s="118"/>
      <c r="E5826" s="121"/>
      <c r="G5826" s="120"/>
    </row>
    <row r="5827">
      <c r="A5827" s="118"/>
      <c r="B5827" s="119"/>
      <c r="C5827" s="120"/>
      <c r="D5827" s="118"/>
      <c r="E5827" s="121"/>
      <c r="G5827" s="120"/>
    </row>
    <row r="5828">
      <c r="A5828" s="118"/>
      <c r="B5828" s="119"/>
      <c r="C5828" s="120"/>
      <c r="D5828" s="118"/>
      <c r="E5828" s="121"/>
      <c r="G5828" s="120"/>
    </row>
    <row r="5829">
      <c r="A5829" s="118"/>
      <c r="B5829" s="119"/>
      <c r="C5829" s="120"/>
      <c r="D5829" s="118"/>
      <c r="E5829" s="121"/>
      <c r="G5829" s="120"/>
    </row>
    <row r="5830">
      <c r="A5830" s="118"/>
      <c r="B5830" s="119"/>
      <c r="C5830" s="120"/>
      <c r="D5830" s="118"/>
      <c r="E5830" s="121"/>
      <c r="G5830" s="120"/>
    </row>
    <row r="5831">
      <c r="A5831" s="118"/>
      <c r="B5831" s="119"/>
      <c r="C5831" s="120"/>
      <c r="D5831" s="118"/>
      <c r="E5831" s="121"/>
      <c r="G5831" s="120"/>
    </row>
    <row r="5832">
      <c r="A5832" s="118"/>
      <c r="B5832" s="119"/>
      <c r="C5832" s="120"/>
      <c r="D5832" s="118"/>
      <c r="E5832" s="121"/>
      <c r="G5832" s="120"/>
    </row>
    <row r="5833">
      <c r="A5833" s="118"/>
      <c r="B5833" s="119"/>
      <c r="C5833" s="120"/>
      <c r="D5833" s="118"/>
      <c r="E5833" s="121"/>
      <c r="G5833" s="120"/>
    </row>
    <row r="5834">
      <c r="A5834" s="118"/>
      <c r="B5834" s="119"/>
      <c r="C5834" s="120"/>
      <c r="D5834" s="118"/>
      <c r="E5834" s="121"/>
      <c r="G5834" s="120"/>
    </row>
    <row r="5835">
      <c r="A5835" s="118"/>
      <c r="B5835" s="119"/>
      <c r="C5835" s="120"/>
      <c r="D5835" s="118"/>
      <c r="E5835" s="121"/>
      <c r="G5835" s="120"/>
    </row>
    <row r="5836">
      <c r="A5836" s="118"/>
      <c r="B5836" s="119"/>
      <c r="C5836" s="120"/>
      <c r="D5836" s="118"/>
      <c r="E5836" s="121"/>
      <c r="G5836" s="120"/>
    </row>
    <row r="5837">
      <c r="A5837" s="118"/>
      <c r="B5837" s="119"/>
      <c r="C5837" s="120"/>
      <c r="D5837" s="118"/>
      <c r="E5837" s="121"/>
      <c r="G5837" s="120"/>
    </row>
    <row r="5838">
      <c r="A5838" s="118"/>
      <c r="B5838" s="119"/>
      <c r="C5838" s="120"/>
      <c r="D5838" s="118"/>
      <c r="E5838" s="121"/>
      <c r="G5838" s="120"/>
    </row>
    <row r="5839">
      <c r="A5839" s="118"/>
      <c r="B5839" s="119"/>
      <c r="C5839" s="120"/>
      <c r="D5839" s="118"/>
      <c r="E5839" s="121"/>
      <c r="G5839" s="120"/>
    </row>
    <row r="5840">
      <c r="A5840" s="118"/>
      <c r="B5840" s="119"/>
      <c r="C5840" s="120"/>
      <c r="D5840" s="118"/>
      <c r="E5840" s="121"/>
      <c r="G5840" s="120"/>
    </row>
    <row r="5841">
      <c r="A5841" s="118"/>
      <c r="B5841" s="119"/>
      <c r="C5841" s="120"/>
      <c r="D5841" s="118"/>
      <c r="E5841" s="121"/>
      <c r="G5841" s="120"/>
    </row>
    <row r="5842">
      <c r="A5842" s="118"/>
      <c r="B5842" s="119"/>
      <c r="C5842" s="120"/>
      <c r="D5842" s="118"/>
      <c r="E5842" s="121"/>
      <c r="G5842" s="120"/>
    </row>
    <row r="5843">
      <c r="A5843" s="118"/>
      <c r="B5843" s="119"/>
      <c r="C5843" s="120"/>
      <c r="D5843" s="118"/>
      <c r="E5843" s="121"/>
      <c r="G5843" s="120"/>
    </row>
    <row r="5844">
      <c r="A5844" s="118"/>
      <c r="B5844" s="119"/>
      <c r="C5844" s="120"/>
      <c r="D5844" s="118"/>
      <c r="E5844" s="121"/>
      <c r="G5844" s="120"/>
    </row>
    <row r="5845">
      <c r="A5845" s="118"/>
      <c r="B5845" s="119"/>
      <c r="C5845" s="120"/>
      <c r="D5845" s="118"/>
      <c r="E5845" s="121"/>
      <c r="G5845" s="120"/>
    </row>
    <row r="5846">
      <c r="A5846" s="118"/>
      <c r="B5846" s="119"/>
      <c r="C5846" s="120"/>
      <c r="D5846" s="118"/>
      <c r="E5846" s="121"/>
      <c r="G5846" s="120"/>
    </row>
    <row r="5847">
      <c r="A5847" s="118"/>
      <c r="B5847" s="119"/>
      <c r="C5847" s="120"/>
      <c r="D5847" s="118"/>
      <c r="E5847" s="121"/>
      <c r="G5847" s="120"/>
    </row>
    <row r="5848">
      <c r="A5848" s="118"/>
      <c r="B5848" s="119"/>
      <c r="C5848" s="120"/>
      <c r="D5848" s="118"/>
      <c r="E5848" s="121"/>
      <c r="G5848" s="120"/>
    </row>
    <row r="5849">
      <c r="A5849" s="118"/>
      <c r="B5849" s="119"/>
      <c r="C5849" s="120"/>
      <c r="D5849" s="118"/>
      <c r="E5849" s="121"/>
      <c r="G5849" s="120"/>
    </row>
    <row r="5850">
      <c r="A5850" s="118"/>
      <c r="B5850" s="119"/>
      <c r="C5850" s="120"/>
      <c r="D5850" s="118"/>
      <c r="E5850" s="121"/>
      <c r="G5850" s="120"/>
    </row>
    <row r="5851">
      <c r="A5851" s="118"/>
      <c r="B5851" s="119"/>
      <c r="C5851" s="120"/>
      <c r="D5851" s="118"/>
      <c r="E5851" s="121"/>
      <c r="G5851" s="120"/>
    </row>
    <row r="5852">
      <c r="A5852" s="118"/>
      <c r="B5852" s="119"/>
      <c r="C5852" s="120"/>
      <c r="D5852" s="118"/>
      <c r="E5852" s="121"/>
      <c r="G5852" s="120"/>
    </row>
    <row r="5853">
      <c r="A5853" s="118"/>
      <c r="B5853" s="119"/>
      <c r="C5853" s="120"/>
      <c r="D5853" s="118"/>
      <c r="E5853" s="121"/>
      <c r="G5853" s="120"/>
    </row>
    <row r="5854">
      <c r="A5854" s="118"/>
      <c r="B5854" s="119"/>
      <c r="C5854" s="120"/>
      <c r="D5854" s="118"/>
      <c r="E5854" s="121"/>
      <c r="G5854" s="120"/>
    </row>
    <row r="5855">
      <c r="A5855" s="118"/>
      <c r="B5855" s="119"/>
      <c r="C5855" s="120"/>
      <c r="D5855" s="118"/>
      <c r="E5855" s="121"/>
      <c r="G5855" s="120"/>
    </row>
    <row r="5856">
      <c r="A5856" s="118"/>
      <c r="B5856" s="119"/>
      <c r="C5856" s="120"/>
      <c r="D5856" s="118"/>
      <c r="E5856" s="121"/>
      <c r="G5856" s="120"/>
    </row>
    <row r="5857">
      <c r="A5857" s="118"/>
      <c r="B5857" s="119"/>
      <c r="C5857" s="120"/>
      <c r="D5857" s="118"/>
      <c r="E5857" s="121"/>
      <c r="G5857" s="120"/>
    </row>
    <row r="5858">
      <c r="A5858" s="118"/>
      <c r="B5858" s="119"/>
      <c r="C5858" s="120"/>
      <c r="D5858" s="118"/>
      <c r="E5858" s="121"/>
      <c r="G5858" s="120"/>
    </row>
    <row r="5859">
      <c r="A5859" s="118"/>
      <c r="B5859" s="119"/>
      <c r="C5859" s="120"/>
      <c r="D5859" s="118"/>
      <c r="E5859" s="121"/>
      <c r="G5859" s="120"/>
    </row>
    <row r="5860">
      <c r="A5860" s="118"/>
      <c r="B5860" s="119"/>
      <c r="C5860" s="120"/>
      <c r="D5860" s="118"/>
      <c r="E5860" s="121"/>
      <c r="G5860" s="120"/>
    </row>
    <row r="5861">
      <c r="A5861" s="118"/>
      <c r="B5861" s="119"/>
      <c r="C5861" s="120"/>
      <c r="D5861" s="118"/>
      <c r="E5861" s="121"/>
      <c r="G5861" s="120"/>
    </row>
    <row r="5862">
      <c r="A5862" s="118"/>
      <c r="B5862" s="119"/>
      <c r="C5862" s="120"/>
      <c r="D5862" s="118"/>
      <c r="E5862" s="121"/>
      <c r="G5862" s="120"/>
    </row>
    <row r="5863">
      <c r="A5863" s="118"/>
      <c r="B5863" s="119"/>
      <c r="C5863" s="120"/>
      <c r="D5863" s="118"/>
      <c r="E5863" s="121"/>
      <c r="G5863" s="120"/>
    </row>
    <row r="5864">
      <c r="A5864" s="118"/>
      <c r="B5864" s="119"/>
      <c r="C5864" s="120"/>
      <c r="D5864" s="118"/>
      <c r="E5864" s="121"/>
      <c r="G5864" s="120"/>
    </row>
    <row r="5865">
      <c r="A5865" s="118"/>
      <c r="B5865" s="119"/>
      <c r="C5865" s="120"/>
      <c r="D5865" s="118"/>
      <c r="E5865" s="121"/>
      <c r="G5865" s="120"/>
    </row>
    <row r="5866">
      <c r="A5866" s="118"/>
      <c r="B5866" s="119"/>
      <c r="C5866" s="120"/>
      <c r="D5866" s="118"/>
      <c r="E5866" s="121"/>
      <c r="G5866" s="120"/>
    </row>
    <row r="5867">
      <c r="A5867" s="118"/>
      <c r="B5867" s="119"/>
      <c r="C5867" s="120"/>
      <c r="D5867" s="118"/>
      <c r="E5867" s="121"/>
      <c r="G5867" s="120"/>
    </row>
    <row r="5868">
      <c r="A5868" s="118"/>
      <c r="B5868" s="119"/>
      <c r="C5868" s="120"/>
      <c r="D5868" s="118"/>
      <c r="E5868" s="121"/>
      <c r="G5868" s="120"/>
    </row>
    <row r="5869">
      <c r="A5869" s="118"/>
      <c r="B5869" s="119"/>
      <c r="C5869" s="120"/>
      <c r="D5869" s="118"/>
      <c r="E5869" s="121"/>
      <c r="G5869" s="120"/>
    </row>
    <row r="5870">
      <c r="A5870" s="118"/>
      <c r="B5870" s="119"/>
      <c r="C5870" s="120"/>
      <c r="D5870" s="118"/>
      <c r="E5870" s="121"/>
      <c r="G5870" s="120"/>
    </row>
    <row r="5871">
      <c r="A5871" s="118"/>
      <c r="B5871" s="119"/>
      <c r="C5871" s="120"/>
      <c r="D5871" s="118"/>
      <c r="E5871" s="121"/>
      <c r="G5871" s="120"/>
    </row>
    <row r="5872">
      <c r="A5872" s="118"/>
      <c r="B5872" s="119"/>
      <c r="C5872" s="120"/>
      <c r="D5872" s="118"/>
      <c r="E5872" s="121"/>
      <c r="G5872" s="120"/>
    </row>
    <row r="5873">
      <c r="A5873" s="118"/>
      <c r="B5873" s="119"/>
      <c r="C5873" s="120"/>
      <c r="D5873" s="118"/>
      <c r="E5873" s="121"/>
      <c r="G5873" s="120"/>
    </row>
    <row r="5874">
      <c r="A5874" s="118"/>
      <c r="B5874" s="119"/>
      <c r="C5874" s="120"/>
      <c r="D5874" s="118"/>
      <c r="E5874" s="121"/>
      <c r="G5874" s="120"/>
    </row>
    <row r="5875">
      <c r="A5875" s="118"/>
      <c r="B5875" s="119"/>
      <c r="C5875" s="120"/>
      <c r="D5875" s="118"/>
      <c r="E5875" s="121"/>
      <c r="G5875" s="120"/>
    </row>
    <row r="5876">
      <c r="A5876" s="118"/>
      <c r="B5876" s="119"/>
      <c r="C5876" s="120"/>
      <c r="D5876" s="118"/>
      <c r="E5876" s="121"/>
      <c r="G5876" s="120"/>
    </row>
    <row r="5877">
      <c r="A5877" s="118"/>
      <c r="B5877" s="119"/>
      <c r="C5877" s="120"/>
      <c r="D5877" s="118"/>
      <c r="E5877" s="121"/>
      <c r="G5877" s="120"/>
    </row>
    <row r="5878">
      <c r="A5878" s="118"/>
      <c r="B5878" s="119"/>
      <c r="C5878" s="120"/>
      <c r="D5878" s="118"/>
      <c r="E5878" s="121"/>
      <c r="G5878" s="120"/>
    </row>
    <row r="5879">
      <c r="A5879" s="118"/>
      <c r="B5879" s="119"/>
      <c r="C5879" s="120"/>
      <c r="D5879" s="118"/>
      <c r="E5879" s="121"/>
      <c r="G5879" s="120"/>
    </row>
    <row r="5880">
      <c r="A5880" s="118"/>
      <c r="B5880" s="119"/>
      <c r="C5880" s="120"/>
      <c r="D5880" s="118"/>
      <c r="E5880" s="121"/>
      <c r="G5880" s="120"/>
    </row>
    <row r="5881">
      <c r="A5881" s="118"/>
      <c r="B5881" s="119"/>
      <c r="C5881" s="120"/>
      <c r="D5881" s="118"/>
      <c r="E5881" s="121"/>
      <c r="G5881" s="120"/>
    </row>
    <row r="5882">
      <c r="A5882" s="118"/>
      <c r="B5882" s="119"/>
      <c r="C5882" s="120"/>
      <c r="D5882" s="118"/>
      <c r="E5882" s="121"/>
      <c r="G5882" s="120"/>
    </row>
    <row r="5883">
      <c r="A5883" s="118"/>
      <c r="B5883" s="119"/>
      <c r="C5883" s="120"/>
      <c r="D5883" s="118"/>
      <c r="E5883" s="121"/>
      <c r="G5883" s="120"/>
    </row>
    <row r="5884">
      <c r="A5884" s="118"/>
      <c r="B5884" s="119"/>
      <c r="C5884" s="120"/>
      <c r="D5884" s="118"/>
      <c r="E5884" s="121"/>
      <c r="G5884" s="120"/>
    </row>
    <row r="5885">
      <c r="A5885" s="118"/>
      <c r="B5885" s="119"/>
      <c r="C5885" s="120"/>
      <c r="D5885" s="118"/>
      <c r="E5885" s="121"/>
      <c r="G5885" s="120"/>
    </row>
    <row r="5886">
      <c r="A5886" s="118"/>
      <c r="B5886" s="119"/>
      <c r="C5886" s="120"/>
      <c r="D5886" s="118"/>
      <c r="E5886" s="121"/>
      <c r="G5886" s="120"/>
    </row>
    <row r="5887">
      <c r="A5887" s="118"/>
      <c r="B5887" s="119"/>
      <c r="C5887" s="120"/>
      <c r="D5887" s="118"/>
      <c r="E5887" s="121"/>
      <c r="G5887" s="120"/>
    </row>
    <row r="5888">
      <c r="A5888" s="118"/>
      <c r="B5888" s="119"/>
      <c r="C5888" s="120"/>
      <c r="D5888" s="118"/>
      <c r="E5888" s="121"/>
      <c r="G5888" s="120"/>
    </row>
    <row r="5889">
      <c r="A5889" s="118"/>
      <c r="B5889" s="119"/>
      <c r="C5889" s="120"/>
      <c r="D5889" s="118"/>
      <c r="E5889" s="121"/>
      <c r="G5889" s="120"/>
    </row>
    <row r="5890">
      <c r="A5890" s="118"/>
      <c r="B5890" s="119"/>
      <c r="C5890" s="120"/>
      <c r="D5890" s="118"/>
      <c r="E5890" s="121"/>
      <c r="G5890" s="120"/>
    </row>
    <row r="5891">
      <c r="A5891" s="118"/>
      <c r="B5891" s="119"/>
      <c r="C5891" s="120"/>
      <c r="D5891" s="118"/>
      <c r="E5891" s="121"/>
      <c r="G5891" s="120"/>
    </row>
    <row r="5892">
      <c r="A5892" s="118"/>
      <c r="B5892" s="119"/>
      <c r="C5892" s="120"/>
      <c r="D5892" s="118"/>
      <c r="E5892" s="121"/>
      <c r="G5892" s="120"/>
    </row>
    <row r="5893">
      <c r="A5893" s="118"/>
      <c r="B5893" s="119"/>
      <c r="C5893" s="120"/>
      <c r="D5893" s="118"/>
      <c r="E5893" s="121"/>
      <c r="G5893" s="120"/>
    </row>
    <row r="5894">
      <c r="A5894" s="118"/>
      <c r="B5894" s="119"/>
      <c r="C5894" s="120"/>
      <c r="D5894" s="118"/>
      <c r="E5894" s="121"/>
      <c r="G5894" s="120"/>
    </row>
    <row r="5895">
      <c r="A5895" s="118"/>
      <c r="B5895" s="119"/>
      <c r="C5895" s="120"/>
      <c r="D5895" s="118"/>
      <c r="E5895" s="121"/>
      <c r="G5895" s="120"/>
    </row>
    <row r="5896">
      <c r="A5896" s="118"/>
      <c r="B5896" s="119"/>
      <c r="C5896" s="120"/>
      <c r="D5896" s="118"/>
      <c r="E5896" s="121"/>
      <c r="G5896" s="120"/>
    </row>
    <row r="5897">
      <c r="A5897" s="118"/>
      <c r="B5897" s="119"/>
      <c r="C5897" s="120"/>
      <c r="D5897" s="118"/>
      <c r="E5897" s="121"/>
      <c r="G5897" s="120"/>
    </row>
    <row r="5898">
      <c r="A5898" s="118"/>
      <c r="B5898" s="119"/>
      <c r="C5898" s="120"/>
      <c r="D5898" s="118"/>
      <c r="E5898" s="121"/>
      <c r="G5898" s="120"/>
    </row>
    <row r="5899">
      <c r="A5899" s="118"/>
      <c r="B5899" s="119"/>
      <c r="C5899" s="120"/>
      <c r="D5899" s="118"/>
      <c r="E5899" s="121"/>
      <c r="G5899" s="120"/>
    </row>
    <row r="5900">
      <c r="A5900" s="118"/>
      <c r="B5900" s="119"/>
      <c r="C5900" s="120"/>
      <c r="D5900" s="118"/>
      <c r="E5900" s="121"/>
      <c r="G5900" s="120"/>
    </row>
    <row r="5901">
      <c r="A5901" s="118"/>
      <c r="B5901" s="119"/>
      <c r="C5901" s="120"/>
      <c r="D5901" s="118"/>
      <c r="E5901" s="121"/>
      <c r="G5901" s="120"/>
    </row>
    <row r="5902">
      <c r="A5902" s="118"/>
      <c r="B5902" s="119"/>
      <c r="C5902" s="120"/>
      <c r="D5902" s="118"/>
      <c r="E5902" s="121"/>
      <c r="G5902" s="120"/>
    </row>
    <row r="5903">
      <c r="A5903" s="118"/>
      <c r="B5903" s="119"/>
      <c r="C5903" s="120"/>
      <c r="D5903" s="118"/>
      <c r="E5903" s="121"/>
      <c r="G5903" s="120"/>
    </row>
    <row r="5904">
      <c r="A5904" s="118"/>
      <c r="B5904" s="119"/>
      <c r="C5904" s="120"/>
      <c r="D5904" s="118"/>
      <c r="E5904" s="121"/>
      <c r="G5904" s="120"/>
    </row>
    <row r="5905">
      <c r="A5905" s="118"/>
      <c r="B5905" s="119"/>
      <c r="C5905" s="120"/>
      <c r="D5905" s="118"/>
      <c r="E5905" s="121"/>
      <c r="G5905" s="120"/>
    </row>
    <row r="5906">
      <c r="A5906" s="118"/>
      <c r="B5906" s="119"/>
      <c r="C5906" s="120"/>
      <c r="D5906" s="118"/>
      <c r="E5906" s="121"/>
      <c r="G5906" s="120"/>
    </row>
    <row r="5907">
      <c r="A5907" s="118"/>
      <c r="B5907" s="119"/>
      <c r="C5907" s="120"/>
      <c r="D5907" s="118"/>
      <c r="E5907" s="121"/>
      <c r="G5907" s="120"/>
    </row>
    <row r="5908">
      <c r="A5908" s="118"/>
      <c r="B5908" s="119"/>
      <c r="C5908" s="120"/>
      <c r="D5908" s="118"/>
      <c r="E5908" s="121"/>
      <c r="G5908" s="120"/>
    </row>
    <row r="5909">
      <c r="A5909" s="118"/>
      <c r="B5909" s="119"/>
      <c r="C5909" s="120"/>
      <c r="D5909" s="118"/>
      <c r="E5909" s="121"/>
      <c r="G5909" s="120"/>
    </row>
    <row r="5910">
      <c r="A5910" s="118"/>
      <c r="B5910" s="119"/>
      <c r="C5910" s="120"/>
      <c r="D5910" s="118"/>
      <c r="E5910" s="121"/>
      <c r="G5910" s="120"/>
    </row>
    <row r="5911">
      <c r="A5911" s="118"/>
      <c r="B5911" s="119"/>
      <c r="C5911" s="120"/>
      <c r="D5911" s="118"/>
      <c r="E5911" s="121"/>
      <c r="G5911" s="120"/>
    </row>
    <row r="5912">
      <c r="A5912" s="118"/>
      <c r="B5912" s="119"/>
      <c r="C5912" s="120"/>
      <c r="D5912" s="118"/>
      <c r="E5912" s="121"/>
      <c r="G5912" s="120"/>
    </row>
    <row r="5913">
      <c r="A5913" s="118"/>
      <c r="B5913" s="119"/>
      <c r="C5913" s="120"/>
      <c r="D5913" s="118"/>
      <c r="E5913" s="121"/>
      <c r="G5913" s="120"/>
    </row>
    <row r="5914">
      <c r="A5914" s="118"/>
      <c r="B5914" s="119"/>
      <c r="C5914" s="120"/>
      <c r="D5914" s="118"/>
      <c r="E5914" s="121"/>
      <c r="G5914" s="120"/>
    </row>
    <row r="5915">
      <c r="A5915" s="118"/>
      <c r="B5915" s="119"/>
      <c r="C5915" s="120"/>
      <c r="D5915" s="118"/>
      <c r="E5915" s="121"/>
      <c r="G5915" s="120"/>
    </row>
    <row r="5916">
      <c r="A5916" s="118"/>
      <c r="B5916" s="119"/>
      <c r="C5916" s="120"/>
      <c r="D5916" s="118"/>
      <c r="E5916" s="121"/>
      <c r="G5916" s="120"/>
    </row>
    <row r="5917">
      <c r="A5917" s="118"/>
      <c r="B5917" s="119"/>
      <c r="C5917" s="120"/>
      <c r="D5917" s="118"/>
      <c r="E5917" s="121"/>
      <c r="G5917" s="120"/>
    </row>
    <row r="5918">
      <c r="A5918" s="118"/>
      <c r="B5918" s="119"/>
      <c r="C5918" s="120"/>
      <c r="D5918" s="118"/>
      <c r="E5918" s="121"/>
      <c r="G5918" s="120"/>
    </row>
    <row r="5919">
      <c r="A5919" s="118"/>
      <c r="B5919" s="119"/>
      <c r="C5919" s="120"/>
      <c r="D5919" s="118"/>
      <c r="E5919" s="121"/>
      <c r="G5919" s="120"/>
    </row>
    <row r="5920">
      <c r="A5920" s="118"/>
      <c r="B5920" s="119"/>
      <c r="C5920" s="120"/>
      <c r="D5920" s="118"/>
      <c r="E5920" s="121"/>
      <c r="G5920" s="120"/>
    </row>
    <row r="5921">
      <c r="A5921" s="118"/>
      <c r="B5921" s="119"/>
      <c r="C5921" s="120"/>
      <c r="D5921" s="118"/>
      <c r="E5921" s="121"/>
      <c r="G5921" s="120"/>
    </row>
    <row r="5922">
      <c r="A5922" s="118"/>
      <c r="B5922" s="119"/>
      <c r="C5922" s="120"/>
      <c r="D5922" s="118"/>
      <c r="E5922" s="121"/>
      <c r="G5922" s="120"/>
    </row>
    <row r="5923">
      <c r="A5923" s="118"/>
      <c r="B5923" s="119"/>
      <c r="C5923" s="120"/>
      <c r="D5923" s="118"/>
      <c r="E5923" s="121"/>
      <c r="G5923" s="120"/>
    </row>
    <row r="5924">
      <c r="A5924" s="118"/>
      <c r="B5924" s="119"/>
      <c r="C5924" s="120"/>
      <c r="D5924" s="118"/>
      <c r="E5924" s="121"/>
      <c r="G5924" s="120"/>
    </row>
    <row r="5925">
      <c r="A5925" s="118"/>
      <c r="B5925" s="119"/>
      <c r="C5925" s="120"/>
      <c r="D5925" s="118"/>
      <c r="E5925" s="121"/>
      <c r="G5925" s="120"/>
    </row>
    <row r="5926">
      <c r="A5926" s="118"/>
      <c r="B5926" s="119"/>
      <c r="C5926" s="120"/>
      <c r="D5926" s="118"/>
      <c r="E5926" s="121"/>
      <c r="G5926" s="120"/>
    </row>
    <row r="5927">
      <c r="A5927" s="118"/>
      <c r="B5927" s="119"/>
      <c r="C5927" s="120"/>
      <c r="D5927" s="118"/>
      <c r="E5927" s="121"/>
      <c r="G5927" s="120"/>
    </row>
    <row r="5928">
      <c r="A5928" s="118"/>
      <c r="B5928" s="119"/>
      <c r="C5928" s="120"/>
      <c r="D5928" s="118"/>
      <c r="E5928" s="121"/>
      <c r="G5928" s="120"/>
    </row>
    <row r="5929">
      <c r="A5929" s="118"/>
      <c r="B5929" s="119"/>
      <c r="C5929" s="120"/>
      <c r="D5929" s="118"/>
      <c r="E5929" s="121"/>
      <c r="G5929" s="120"/>
    </row>
    <row r="5930">
      <c r="A5930" s="118"/>
      <c r="B5930" s="119"/>
      <c r="C5930" s="120"/>
      <c r="D5930" s="118"/>
      <c r="E5930" s="121"/>
      <c r="G5930" s="120"/>
    </row>
    <row r="5931">
      <c r="A5931" s="118"/>
      <c r="B5931" s="119"/>
      <c r="C5931" s="120"/>
      <c r="D5931" s="118"/>
      <c r="E5931" s="121"/>
      <c r="G5931" s="120"/>
    </row>
    <row r="5932">
      <c r="A5932" s="118"/>
      <c r="B5932" s="119"/>
      <c r="C5932" s="120"/>
      <c r="D5932" s="118"/>
      <c r="E5932" s="121"/>
      <c r="G5932" s="120"/>
    </row>
    <row r="5933">
      <c r="A5933" s="118"/>
      <c r="B5933" s="119"/>
      <c r="C5933" s="120"/>
      <c r="D5933" s="118"/>
      <c r="E5933" s="121"/>
      <c r="G5933" s="120"/>
    </row>
    <row r="5934">
      <c r="A5934" s="118"/>
      <c r="B5934" s="119"/>
      <c r="C5934" s="120"/>
      <c r="D5934" s="118"/>
      <c r="E5934" s="121"/>
      <c r="G5934" s="120"/>
    </row>
    <row r="5935">
      <c r="A5935" s="118"/>
      <c r="B5935" s="119"/>
      <c r="C5935" s="120"/>
      <c r="D5935" s="118"/>
      <c r="E5935" s="121"/>
      <c r="G5935" s="120"/>
    </row>
    <row r="5936">
      <c r="A5936" s="118"/>
      <c r="B5936" s="119"/>
      <c r="C5936" s="120"/>
      <c r="D5936" s="118"/>
      <c r="E5936" s="121"/>
      <c r="G5936" s="120"/>
    </row>
    <row r="5937">
      <c r="A5937" s="118"/>
      <c r="B5937" s="119"/>
      <c r="C5937" s="120"/>
      <c r="D5937" s="118"/>
      <c r="E5937" s="121"/>
      <c r="G5937" s="120"/>
    </row>
    <row r="5938">
      <c r="A5938" s="118"/>
      <c r="B5938" s="119"/>
      <c r="C5938" s="120"/>
      <c r="D5938" s="118"/>
      <c r="E5938" s="121"/>
      <c r="G5938" s="120"/>
    </row>
    <row r="5939">
      <c r="A5939" s="118"/>
      <c r="B5939" s="119"/>
      <c r="C5939" s="120"/>
      <c r="D5939" s="118"/>
      <c r="E5939" s="121"/>
      <c r="G5939" s="120"/>
    </row>
    <row r="5940">
      <c r="A5940" s="118"/>
      <c r="B5940" s="119"/>
      <c r="C5940" s="120"/>
      <c r="D5940" s="118"/>
      <c r="E5940" s="121"/>
      <c r="G5940" s="120"/>
    </row>
    <row r="5941">
      <c r="A5941" s="118"/>
      <c r="B5941" s="119"/>
      <c r="C5941" s="120"/>
      <c r="D5941" s="118"/>
      <c r="E5941" s="121"/>
      <c r="G5941" s="120"/>
    </row>
    <row r="5942">
      <c r="A5942" s="118"/>
      <c r="B5942" s="119"/>
      <c r="C5942" s="120"/>
      <c r="D5942" s="118"/>
      <c r="E5942" s="121"/>
      <c r="G5942" s="120"/>
    </row>
    <row r="5943">
      <c r="A5943" s="118"/>
      <c r="B5943" s="119"/>
      <c r="C5943" s="120"/>
      <c r="D5943" s="118"/>
      <c r="E5943" s="121"/>
      <c r="G5943" s="120"/>
    </row>
    <row r="5944">
      <c r="A5944" s="118"/>
      <c r="B5944" s="119"/>
      <c r="C5944" s="120"/>
      <c r="D5944" s="118"/>
      <c r="E5944" s="121"/>
      <c r="G5944" s="120"/>
    </row>
    <row r="5945">
      <c r="A5945" s="118"/>
      <c r="B5945" s="119"/>
      <c r="C5945" s="120"/>
      <c r="D5945" s="118"/>
      <c r="E5945" s="121"/>
      <c r="G5945" s="120"/>
    </row>
    <row r="5946">
      <c r="A5946" s="118"/>
      <c r="B5946" s="119"/>
      <c r="C5946" s="120"/>
      <c r="D5946" s="118"/>
      <c r="E5946" s="121"/>
      <c r="G5946" s="120"/>
    </row>
    <row r="5947">
      <c r="A5947" s="118"/>
      <c r="B5947" s="119"/>
      <c r="C5947" s="120"/>
      <c r="D5947" s="118"/>
      <c r="E5947" s="121"/>
      <c r="G5947" s="120"/>
    </row>
    <row r="5948">
      <c r="A5948" s="118"/>
      <c r="B5948" s="119"/>
      <c r="C5948" s="120"/>
      <c r="D5948" s="118"/>
      <c r="E5948" s="121"/>
      <c r="G5948" s="120"/>
    </row>
    <row r="5949">
      <c r="A5949" s="118"/>
      <c r="B5949" s="119"/>
      <c r="C5949" s="120"/>
      <c r="D5949" s="118"/>
      <c r="E5949" s="121"/>
      <c r="G5949" s="120"/>
    </row>
    <row r="5950">
      <c r="A5950" s="118"/>
      <c r="B5950" s="119"/>
      <c r="C5950" s="120"/>
      <c r="D5950" s="118"/>
      <c r="E5950" s="121"/>
      <c r="G5950" s="120"/>
    </row>
    <row r="5951">
      <c r="A5951" s="118"/>
      <c r="B5951" s="119"/>
      <c r="C5951" s="120"/>
      <c r="D5951" s="118"/>
      <c r="E5951" s="121"/>
      <c r="G5951" s="120"/>
    </row>
    <row r="5952">
      <c r="A5952" s="118"/>
      <c r="B5952" s="119"/>
      <c r="C5952" s="120"/>
      <c r="D5952" s="118"/>
      <c r="E5952" s="121"/>
      <c r="G5952" s="120"/>
    </row>
    <row r="5953">
      <c r="A5953" s="118"/>
      <c r="B5953" s="119"/>
      <c r="C5953" s="120"/>
      <c r="D5953" s="118"/>
      <c r="E5953" s="121"/>
      <c r="G5953" s="120"/>
    </row>
    <row r="5954">
      <c r="A5954" s="118"/>
      <c r="B5954" s="119"/>
      <c r="C5954" s="120"/>
      <c r="D5954" s="118"/>
      <c r="E5954" s="121"/>
      <c r="G5954" s="120"/>
    </row>
    <row r="5955">
      <c r="A5955" s="118"/>
      <c r="B5955" s="119"/>
      <c r="C5955" s="120"/>
      <c r="D5955" s="118"/>
      <c r="E5955" s="121"/>
      <c r="G5955" s="120"/>
    </row>
    <row r="5956">
      <c r="A5956" s="118"/>
      <c r="B5956" s="119"/>
      <c r="C5956" s="120"/>
      <c r="D5956" s="118"/>
      <c r="E5956" s="121"/>
      <c r="G5956" s="120"/>
    </row>
    <row r="5957">
      <c r="A5957" s="118"/>
      <c r="B5957" s="119"/>
      <c r="C5957" s="120"/>
      <c r="D5957" s="118"/>
      <c r="E5957" s="121"/>
      <c r="G5957" s="120"/>
    </row>
    <row r="5958">
      <c r="A5958" s="118"/>
      <c r="B5958" s="119"/>
      <c r="C5958" s="120"/>
      <c r="D5958" s="118"/>
      <c r="E5958" s="121"/>
      <c r="G5958" s="120"/>
    </row>
    <row r="5959">
      <c r="A5959" s="118"/>
      <c r="B5959" s="119"/>
      <c r="C5959" s="120"/>
      <c r="D5959" s="118"/>
      <c r="E5959" s="121"/>
      <c r="G5959" s="120"/>
    </row>
    <row r="5960">
      <c r="A5960" s="118"/>
      <c r="B5960" s="119"/>
      <c r="C5960" s="120"/>
      <c r="D5960" s="118"/>
      <c r="E5960" s="121"/>
      <c r="G5960" s="120"/>
    </row>
    <row r="5961">
      <c r="A5961" s="118"/>
      <c r="B5961" s="119"/>
      <c r="C5961" s="120"/>
      <c r="D5961" s="118"/>
      <c r="E5961" s="121"/>
      <c r="G5961" s="120"/>
    </row>
    <row r="5962">
      <c r="A5962" s="118"/>
      <c r="B5962" s="119"/>
      <c r="C5962" s="120"/>
      <c r="D5962" s="118"/>
      <c r="E5962" s="121"/>
      <c r="G5962" s="120"/>
    </row>
    <row r="5963">
      <c r="A5963" s="118"/>
      <c r="B5963" s="119"/>
      <c r="C5963" s="120"/>
      <c r="D5963" s="118"/>
      <c r="E5963" s="121"/>
      <c r="G5963" s="120"/>
    </row>
    <row r="5964">
      <c r="A5964" s="118"/>
      <c r="B5964" s="119"/>
      <c r="C5964" s="120"/>
      <c r="D5964" s="118"/>
      <c r="E5964" s="121"/>
      <c r="G5964" s="120"/>
    </row>
    <row r="5965">
      <c r="A5965" s="118"/>
      <c r="B5965" s="119"/>
      <c r="C5965" s="120"/>
      <c r="D5965" s="118"/>
      <c r="E5965" s="121"/>
      <c r="G5965" s="120"/>
    </row>
    <row r="5966">
      <c r="A5966" s="118"/>
      <c r="B5966" s="119"/>
      <c r="C5966" s="120"/>
      <c r="D5966" s="118"/>
      <c r="E5966" s="121"/>
      <c r="G5966" s="120"/>
    </row>
    <row r="5967">
      <c r="A5967" s="118"/>
      <c r="B5967" s="119"/>
      <c r="C5967" s="120"/>
      <c r="D5967" s="118"/>
      <c r="E5967" s="121"/>
      <c r="G5967" s="120"/>
    </row>
    <row r="5968">
      <c r="A5968" s="118"/>
      <c r="B5968" s="119"/>
      <c r="C5968" s="120"/>
      <c r="D5968" s="118"/>
      <c r="E5968" s="121"/>
      <c r="G5968" s="120"/>
    </row>
    <row r="5969">
      <c r="A5969" s="118"/>
      <c r="B5969" s="119"/>
      <c r="C5969" s="120"/>
      <c r="D5969" s="118"/>
      <c r="E5969" s="121"/>
      <c r="G5969" s="120"/>
    </row>
    <row r="5970">
      <c r="A5970" s="118"/>
      <c r="B5970" s="119"/>
      <c r="C5970" s="120"/>
      <c r="D5970" s="118"/>
      <c r="E5970" s="121"/>
      <c r="G5970" s="120"/>
    </row>
    <row r="5971">
      <c r="A5971" s="118"/>
      <c r="B5971" s="119"/>
      <c r="C5971" s="120"/>
      <c r="D5971" s="118"/>
      <c r="E5971" s="121"/>
      <c r="G5971" s="120"/>
    </row>
    <row r="5972">
      <c r="A5972" s="118"/>
      <c r="B5972" s="119"/>
      <c r="C5972" s="120"/>
      <c r="D5972" s="118"/>
      <c r="E5972" s="121"/>
      <c r="G5972" s="120"/>
    </row>
    <row r="5973">
      <c r="A5973" s="118"/>
      <c r="B5973" s="119"/>
      <c r="C5973" s="120"/>
      <c r="D5973" s="118"/>
      <c r="E5973" s="121"/>
      <c r="G5973" s="120"/>
    </row>
    <row r="5974">
      <c r="A5974" s="118"/>
      <c r="B5974" s="119"/>
      <c r="C5974" s="120"/>
      <c r="D5974" s="118"/>
      <c r="E5974" s="121"/>
      <c r="G5974" s="120"/>
    </row>
    <row r="5975">
      <c r="A5975" s="118"/>
      <c r="B5975" s="119"/>
      <c r="C5975" s="120"/>
      <c r="D5975" s="118"/>
      <c r="E5975" s="121"/>
      <c r="G5975" s="120"/>
    </row>
    <row r="5976">
      <c r="A5976" s="118"/>
      <c r="B5976" s="119"/>
      <c r="C5976" s="120"/>
      <c r="D5976" s="118"/>
      <c r="E5976" s="121"/>
      <c r="G5976" s="120"/>
    </row>
    <row r="5977">
      <c r="A5977" s="118"/>
      <c r="B5977" s="119"/>
      <c r="C5977" s="120"/>
      <c r="D5977" s="118"/>
      <c r="E5977" s="121"/>
      <c r="G5977" s="120"/>
    </row>
    <row r="5978">
      <c r="A5978" s="118"/>
      <c r="B5978" s="119"/>
      <c r="C5978" s="120"/>
      <c r="D5978" s="118"/>
      <c r="E5978" s="121"/>
      <c r="G5978" s="120"/>
    </row>
    <row r="5979">
      <c r="A5979" s="118"/>
      <c r="B5979" s="119"/>
      <c r="C5979" s="120"/>
      <c r="D5979" s="118"/>
      <c r="E5979" s="121"/>
      <c r="G5979" s="120"/>
    </row>
    <row r="5980">
      <c r="A5980" s="118"/>
      <c r="B5980" s="119"/>
      <c r="C5980" s="120"/>
      <c r="D5980" s="118"/>
      <c r="E5980" s="121"/>
      <c r="G5980" s="120"/>
    </row>
    <row r="5981">
      <c r="A5981" s="118"/>
      <c r="B5981" s="119"/>
      <c r="C5981" s="120"/>
      <c r="D5981" s="118"/>
      <c r="E5981" s="121"/>
      <c r="G5981" s="120"/>
    </row>
    <row r="5982">
      <c r="A5982" s="118"/>
      <c r="B5982" s="119"/>
      <c r="C5982" s="120"/>
      <c r="D5982" s="118"/>
      <c r="E5982" s="121"/>
      <c r="G5982" s="120"/>
    </row>
    <row r="5983">
      <c r="A5983" s="118"/>
      <c r="B5983" s="119"/>
      <c r="C5983" s="120"/>
      <c r="D5983" s="118"/>
      <c r="E5983" s="121"/>
      <c r="G5983" s="120"/>
    </row>
    <row r="5984">
      <c r="A5984" s="118"/>
      <c r="B5984" s="119"/>
      <c r="C5984" s="120"/>
      <c r="D5984" s="118"/>
      <c r="E5984" s="121"/>
      <c r="G5984" s="120"/>
    </row>
    <row r="5985">
      <c r="A5985" s="118"/>
      <c r="B5985" s="119"/>
      <c r="C5985" s="120"/>
      <c r="D5985" s="118"/>
      <c r="E5985" s="121"/>
      <c r="G5985" s="120"/>
    </row>
    <row r="5986">
      <c r="A5986" s="118"/>
      <c r="B5986" s="119"/>
      <c r="C5986" s="120"/>
      <c r="D5986" s="118"/>
      <c r="E5986" s="121"/>
      <c r="G5986" s="120"/>
    </row>
    <row r="5987">
      <c r="A5987" s="118"/>
      <c r="B5987" s="119"/>
      <c r="C5987" s="120"/>
      <c r="D5987" s="118"/>
      <c r="E5987" s="121"/>
      <c r="G5987" s="120"/>
    </row>
    <row r="5988">
      <c r="A5988" s="118"/>
      <c r="B5988" s="119"/>
      <c r="C5988" s="120"/>
      <c r="D5988" s="118"/>
      <c r="E5988" s="121"/>
      <c r="G5988" s="120"/>
    </row>
    <row r="5989">
      <c r="A5989" s="118"/>
      <c r="B5989" s="119"/>
      <c r="C5989" s="120"/>
      <c r="D5989" s="118"/>
      <c r="E5989" s="121"/>
      <c r="G5989" s="120"/>
    </row>
    <row r="5990">
      <c r="A5990" s="118"/>
      <c r="B5990" s="119"/>
      <c r="C5990" s="120"/>
      <c r="D5990" s="118"/>
      <c r="E5990" s="121"/>
      <c r="G5990" s="120"/>
    </row>
    <row r="5991">
      <c r="A5991" s="118"/>
      <c r="B5991" s="119"/>
      <c r="C5991" s="120"/>
      <c r="D5991" s="118"/>
      <c r="E5991" s="121"/>
      <c r="G5991" s="120"/>
    </row>
    <row r="5992">
      <c r="A5992" s="118"/>
      <c r="B5992" s="119"/>
      <c r="C5992" s="120"/>
      <c r="D5992" s="118"/>
      <c r="E5992" s="121"/>
      <c r="G5992" s="120"/>
    </row>
    <row r="5993">
      <c r="A5993" s="118"/>
      <c r="B5993" s="119"/>
      <c r="C5993" s="120"/>
      <c r="D5993" s="118"/>
      <c r="E5993" s="121"/>
      <c r="G5993" s="120"/>
    </row>
    <row r="5994">
      <c r="A5994" s="118"/>
      <c r="B5994" s="119"/>
      <c r="C5994" s="120"/>
      <c r="D5994" s="118"/>
      <c r="E5994" s="121"/>
      <c r="G5994" s="120"/>
    </row>
    <row r="5995">
      <c r="A5995" s="118"/>
      <c r="B5995" s="119"/>
      <c r="C5995" s="120"/>
      <c r="D5995" s="118"/>
      <c r="E5995" s="121"/>
      <c r="G5995" s="120"/>
    </row>
    <row r="5996">
      <c r="A5996" s="118"/>
      <c r="B5996" s="119"/>
      <c r="C5996" s="120"/>
      <c r="D5996" s="118"/>
      <c r="E5996" s="121"/>
      <c r="G5996" s="120"/>
    </row>
    <row r="5997">
      <c r="A5997" s="118"/>
      <c r="B5997" s="119"/>
      <c r="C5997" s="120"/>
      <c r="D5997" s="118"/>
      <c r="E5997" s="121"/>
      <c r="G5997" s="120"/>
    </row>
    <row r="5998">
      <c r="A5998" s="118"/>
      <c r="B5998" s="119"/>
      <c r="C5998" s="120"/>
      <c r="D5998" s="118"/>
      <c r="E5998" s="121"/>
      <c r="G5998" s="120"/>
    </row>
    <row r="5999">
      <c r="A5999" s="118"/>
      <c r="B5999" s="119"/>
      <c r="C5999" s="120"/>
      <c r="D5999" s="118"/>
      <c r="E5999" s="121"/>
      <c r="G5999" s="120"/>
    </row>
    <row r="6000">
      <c r="A6000" s="118"/>
      <c r="B6000" s="119"/>
      <c r="C6000" s="120"/>
      <c r="D6000" s="118"/>
      <c r="E6000" s="121"/>
      <c r="G6000" s="120"/>
    </row>
    <row r="6001">
      <c r="A6001" s="118"/>
      <c r="B6001" s="119"/>
      <c r="C6001" s="120"/>
      <c r="D6001" s="118"/>
      <c r="E6001" s="121"/>
      <c r="G6001" s="120"/>
    </row>
    <row r="6002">
      <c r="A6002" s="118"/>
      <c r="B6002" s="119"/>
      <c r="C6002" s="120"/>
      <c r="D6002" s="118"/>
      <c r="E6002" s="121"/>
      <c r="G6002" s="120"/>
    </row>
    <row r="6003">
      <c r="A6003" s="118"/>
      <c r="B6003" s="119"/>
      <c r="C6003" s="120"/>
      <c r="D6003" s="118"/>
      <c r="E6003" s="121"/>
      <c r="G6003" s="120"/>
    </row>
    <row r="6004">
      <c r="A6004" s="118"/>
      <c r="B6004" s="119"/>
      <c r="C6004" s="120"/>
      <c r="D6004" s="118"/>
      <c r="E6004" s="121"/>
      <c r="G6004" s="120"/>
    </row>
    <row r="6005">
      <c r="A6005" s="118"/>
      <c r="B6005" s="119"/>
      <c r="C6005" s="120"/>
      <c r="D6005" s="118"/>
      <c r="E6005" s="121"/>
      <c r="G6005" s="120"/>
    </row>
    <row r="6006">
      <c r="A6006" s="118"/>
      <c r="B6006" s="119"/>
      <c r="C6006" s="120"/>
      <c r="D6006" s="118"/>
      <c r="E6006" s="121"/>
      <c r="G6006" s="120"/>
    </row>
    <row r="6007">
      <c r="A6007" s="118"/>
      <c r="B6007" s="119"/>
      <c r="C6007" s="120"/>
      <c r="D6007" s="118"/>
      <c r="E6007" s="121"/>
      <c r="G6007" s="120"/>
    </row>
    <row r="6008">
      <c r="A6008" s="118"/>
      <c r="B6008" s="119"/>
      <c r="C6008" s="120"/>
      <c r="D6008" s="118"/>
      <c r="E6008" s="121"/>
      <c r="G6008" s="120"/>
    </row>
    <row r="6009">
      <c r="A6009" s="118"/>
      <c r="B6009" s="119"/>
      <c r="C6009" s="120"/>
      <c r="D6009" s="118"/>
      <c r="E6009" s="121"/>
      <c r="G6009" s="120"/>
    </row>
    <row r="6010">
      <c r="A6010" s="118"/>
      <c r="B6010" s="119"/>
      <c r="C6010" s="120"/>
      <c r="D6010" s="118"/>
      <c r="E6010" s="121"/>
      <c r="G6010" s="120"/>
    </row>
    <row r="6011">
      <c r="A6011" s="118"/>
      <c r="B6011" s="119"/>
      <c r="C6011" s="120"/>
      <c r="D6011" s="118"/>
      <c r="E6011" s="121"/>
      <c r="G6011" s="120"/>
    </row>
    <row r="6012">
      <c r="A6012" s="118"/>
      <c r="B6012" s="119"/>
      <c r="C6012" s="120"/>
      <c r="D6012" s="118"/>
      <c r="E6012" s="121"/>
      <c r="G6012" s="120"/>
    </row>
    <row r="6013">
      <c r="A6013" s="118"/>
      <c r="B6013" s="119"/>
      <c r="C6013" s="120"/>
      <c r="D6013" s="118"/>
      <c r="E6013" s="121"/>
      <c r="G6013" s="120"/>
    </row>
    <row r="6014">
      <c r="A6014" s="118"/>
      <c r="B6014" s="119"/>
      <c r="C6014" s="120"/>
      <c r="D6014" s="118"/>
      <c r="E6014" s="121"/>
      <c r="G6014" s="120"/>
    </row>
    <row r="6015">
      <c r="A6015" s="118"/>
      <c r="B6015" s="119"/>
      <c r="C6015" s="120"/>
      <c r="D6015" s="118"/>
      <c r="E6015" s="121"/>
      <c r="G6015" s="120"/>
    </row>
    <row r="6016">
      <c r="A6016" s="118"/>
      <c r="B6016" s="119"/>
      <c r="C6016" s="120"/>
      <c r="D6016" s="118"/>
      <c r="E6016" s="121"/>
      <c r="G6016" s="120"/>
    </row>
    <row r="6017">
      <c r="A6017" s="118"/>
      <c r="B6017" s="119"/>
      <c r="C6017" s="120"/>
      <c r="D6017" s="118"/>
      <c r="E6017" s="121"/>
      <c r="G6017" s="120"/>
    </row>
    <row r="6018">
      <c r="A6018" s="118"/>
      <c r="B6018" s="119"/>
      <c r="C6018" s="120"/>
      <c r="D6018" s="118"/>
      <c r="E6018" s="121"/>
      <c r="G6018" s="120"/>
    </row>
    <row r="6019">
      <c r="A6019" s="118"/>
      <c r="B6019" s="119"/>
      <c r="C6019" s="120"/>
      <c r="D6019" s="118"/>
      <c r="E6019" s="121"/>
      <c r="G6019" s="120"/>
    </row>
    <row r="6020">
      <c r="A6020" s="118"/>
      <c r="B6020" s="119"/>
      <c r="C6020" s="120"/>
      <c r="D6020" s="118"/>
      <c r="E6020" s="121"/>
      <c r="G6020" s="120"/>
    </row>
    <row r="6021">
      <c r="A6021" s="118"/>
      <c r="B6021" s="119"/>
      <c r="C6021" s="120"/>
      <c r="D6021" s="118"/>
      <c r="E6021" s="121"/>
      <c r="G6021" s="120"/>
    </row>
    <row r="6022">
      <c r="A6022" s="118"/>
      <c r="B6022" s="119"/>
      <c r="C6022" s="120"/>
      <c r="D6022" s="118"/>
      <c r="E6022" s="121"/>
      <c r="G6022" s="120"/>
    </row>
    <row r="6023">
      <c r="A6023" s="118"/>
      <c r="B6023" s="119"/>
      <c r="C6023" s="120"/>
      <c r="D6023" s="118"/>
      <c r="E6023" s="121"/>
      <c r="G6023" s="120"/>
    </row>
    <row r="6024">
      <c r="A6024" s="118"/>
      <c r="B6024" s="119"/>
      <c r="C6024" s="120"/>
      <c r="D6024" s="118"/>
      <c r="E6024" s="121"/>
      <c r="G6024" s="120"/>
    </row>
    <row r="6025">
      <c r="A6025" s="118"/>
      <c r="B6025" s="119"/>
      <c r="C6025" s="120"/>
      <c r="D6025" s="118"/>
      <c r="E6025" s="121"/>
      <c r="G6025" s="120"/>
    </row>
    <row r="6026">
      <c r="A6026" s="118"/>
      <c r="B6026" s="119"/>
      <c r="C6026" s="120"/>
      <c r="D6026" s="118"/>
      <c r="E6026" s="121"/>
      <c r="G6026" s="120"/>
    </row>
    <row r="6027">
      <c r="A6027" s="118"/>
      <c r="B6027" s="119"/>
      <c r="C6027" s="120"/>
      <c r="D6027" s="118"/>
      <c r="E6027" s="121"/>
      <c r="G6027" s="120"/>
    </row>
    <row r="6028">
      <c r="A6028" s="118"/>
      <c r="B6028" s="119"/>
      <c r="C6028" s="120"/>
      <c r="D6028" s="118"/>
      <c r="E6028" s="121"/>
      <c r="G6028" s="120"/>
    </row>
    <row r="6029">
      <c r="A6029" s="118"/>
      <c r="B6029" s="119"/>
      <c r="C6029" s="120"/>
      <c r="D6029" s="118"/>
      <c r="E6029" s="121"/>
      <c r="G6029" s="120"/>
    </row>
    <row r="6030">
      <c r="A6030" s="118"/>
      <c r="B6030" s="119"/>
      <c r="C6030" s="120"/>
      <c r="D6030" s="118"/>
      <c r="E6030" s="121"/>
      <c r="G6030" s="120"/>
    </row>
    <row r="6031">
      <c r="A6031" s="118"/>
      <c r="B6031" s="119"/>
      <c r="C6031" s="120"/>
      <c r="D6031" s="118"/>
      <c r="E6031" s="121"/>
      <c r="G6031" s="120"/>
    </row>
    <row r="6032">
      <c r="A6032" s="118"/>
      <c r="B6032" s="119"/>
      <c r="C6032" s="120"/>
      <c r="D6032" s="118"/>
      <c r="E6032" s="121"/>
      <c r="G6032" s="120"/>
    </row>
    <row r="6033">
      <c r="A6033" s="118"/>
      <c r="B6033" s="119"/>
      <c r="C6033" s="120"/>
      <c r="D6033" s="118"/>
      <c r="E6033" s="121"/>
      <c r="G6033" s="120"/>
    </row>
    <row r="6034">
      <c r="A6034" s="118"/>
      <c r="B6034" s="119"/>
      <c r="C6034" s="120"/>
      <c r="D6034" s="118"/>
      <c r="E6034" s="121"/>
      <c r="G6034" s="120"/>
    </row>
    <row r="6035">
      <c r="A6035" s="118"/>
      <c r="B6035" s="119"/>
      <c r="C6035" s="120"/>
      <c r="D6035" s="118"/>
      <c r="E6035" s="121"/>
      <c r="G6035" s="120"/>
    </row>
    <row r="6036">
      <c r="A6036" s="118"/>
      <c r="B6036" s="119"/>
      <c r="C6036" s="120"/>
      <c r="D6036" s="118"/>
      <c r="E6036" s="121"/>
      <c r="G6036" s="120"/>
    </row>
    <row r="6037">
      <c r="A6037" s="118"/>
      <c r="B6037" s="119"/>
      <c r="C6037" s="120"/>
      <c r="D6037" s="118"/>
      <c r="E6037" s="121"/>
      <c r="G6037" s="120"/>
    </row>
    <row r="6038">
      <c r="A6038" s="118"/>
      <c r="B6038" s="119"/>
      <c r="C6038" s="120"/>
      <c r="D6038" s="118"/>
      <c r="E6038" s="121"/>
      <c r="G6038" s="120"/>
    </row>
    <row r="6039">
      <c r="A6039" s="118"/>
      <c r="B6039" s="119"/>
      <c r="C6039" s="120"/>
      <c r="D6039" s="118"/>
      <c r="E6039" s="121"/>
      <c r="G6039" s="120"/>
    </row>
    <row r="6040">
      <c r="A6040" s="118"/>
      <c r="B6040" s="119"/>
      <c r="C6040" s="120"/>
      <c r="D6040" s="118"/>
      <c r="E6040" s="121"/>
      <c r="G6040" s="120"/>
    </row>
    <row r="6041">
      <c r="A6041" s="118"/>
      <c r="B6041" s="119"/>
      <c r="C6041" s="120"/>
      <c r="D6041" s="118"/>
      <c r="E6041" s="121"/>
      <c r="G6041" s="120"/>
    </row>
    <row r="6042">
      <c r="A6042" s="118"/>
      <c r="B6042" s="119"/>
      <c r="C6042" s="120"/>
      <c r="D6042" s="118"/>
      <c r="E6042" s="121"/>
      <c r="G6042" s="120"/>
    </row>
    <row r="6043">
      <c r="A6043" s="118"/>
      <c r="B6043" s="119"/>
      <c r="C6043" s="120"/>
      <c r="D6043" s="118"/>
      <c r="E6043" s="121"/>
      <c r="G6043" s="120"/>
    </row>
    <row r="6044">
      <c r="A6044" s="118"/>
      <c r="B6044" s="119"/>
      <c r="C6044" s="120"/>
      <c r="D6044" s="118"/>
      <c r="E6044" s="121"/>
      <c r="G6044" s="120"/>
    </row>
    <row r="6045">
      <c r="A6045" s="118"/>
      <c r="B6045" s="119"/>
      <c r="C6045" s="120"/>
      <c r="D6045" s="118"/>
      <c r="E6045" s="121"/>
      <c r="G6045" s="120"/>
    </row>
    <row r="6046">
      <c r="A6046" s="118"/>
      <c r="B6046" s="119"/>
      <c r="C6046" s="120"/>
      <c r="D6046" s="118"/>
      <c r="E6046" s="121"/>
      <c r="G6046" s="120"/>
    </row>
    <row r="6047">
      <c r="A6047" s="118"/>
      <c r="B6047" s="119"/>
      <c r="C6047" s="120"/>
      <c r="D6047" s="118"/>
      <c r="E6047" s="121"/>
      <c r="G6047" s="120"/>
    </row>
    <row r="6048">
      <c r="A6048" s="118"/>
      <c r="B6048" s="119"/>
      <c r="C6048" s="120"/>
      <c r="D6048" s="118"/>
      <c r="E6048" s="121"/>
      <c r="G6048" s="120"/>
    </row>
    <row r="6049">
      <c r="A6049" s="118"/>
      <c r="B6049" s="119"/>
      <c r="C6049" s="120"/>
      <c r="D6049" s="118"/>
      <c r="E6049" s="121"/>
      <c r="G6049" s="120"/>
    </row>
    <row r="6050">
      <c r="A6050" s="118"/>
      <c r="B6050" s="119"/>
      <c r="C6050" s="120"/>
      <c r="D6050" s="118"/>
      <c r="E6050" s="121"/>
      <c r="G6050" s="120"/>
    </row>
    <row r="6051">
      <c r="A6051" s="118"/>
      <c r="B6051" s="119"/>
      <c r="C6051" s="120"/>
      <c r="D6051" s="118"/>
      <c r="E6051" s="121"/>
      <c r="G6051" s="120"/>
    </row>
    <row r="6052">
      <c r="A6052" s="118"/>
      <c r="B6052" s="119"/>
      <c r="C6052" s="120"/>
      <c r="D6052" s="118"/>
      <c r="E6052" s="121"/>
      <c r="G6052" s="120"/>
    </row>
    <row r="6053">
      <c r="A6053" s="118"/>
      <c r="B6053" s="119"/>
      <c r="C6053" s="120"/>
      <c r="D6053" s="118"/>
      <c r="E6053" s="121"/>
      <c r="G6053" s="120"/>
    </row>
    <row r="6054">
      <c r="A6054" s="118"/>
      <c r="B6054" s="119"/>
      <c r="C6054" s="120"/>
      <c r="D6054" s="118"/>
      <c r="E6054" s="121"/>
      <c r="G6054" s="120"/>
    </row>
    <row r="6055">
      <c r="A6055" s="118"/>
      <c r="B6055" s="119"/>
      <c r="C6055" s="120"/>
      <c r="D6055" s="118"/>
      <c r="E6055" s="121"/>
      <c r="G6055" s="120"/>
    </row>
    <row r="6056">
      <c r="A6056" s="118"/>
      <c r="B6056" s="119"/>
      <c r="C6056" s="120"/>
      <c r="D6056" s="118"/>
      <c r="E6056" s="121"/>
      <c r="G6056" s="120"/>
    </row>
    <row r="6057">
      <c r="A6057" s="118"/>
      <c r="B6057" s="119"/>
      <c r="C6057" s="120"/>
      <c r="D6057" s="118"/>
      <c r="E6057" s="121"/>
      <c r="G6057" s="120"/>
    </row>
    <row r="6058">
      <c r="A6058" s="118"/>
      <c r="B6058" s="119"/>
      <c r="C6058" s="120"/>
      <c r="D6058" s="118"/>
      <c r="E6058" s="121"/>
      <c r="G6058" s="120"/>
    </row>
    <row r="6059">
      <c r="A6059" s="118"/>
      <c r="B6059" s="119"/>
      <c r="C6059" s="120"/>
      <c r="D6059" s="118"/>
      <c r="E6059" s="121"/>
      <c r="G6059" s="120"/>
    </row>
    <row r="6060">
      <c r="A6060" s="118"/>
      <c r="B6060" s="119"/>
      <c r="C6060" s="120"/>
      <c r="D6060" s="118"/>
      <c r="E6060" s="121"/>
      <c r="G6060" s="120"/>
    </row>
    <row r="6061">
      <c r="A6061" s="118"/>
      <c r="B6061" s="119"/>
      <c r="C6061" s="120"/>
      <c r="D6061" s="118"/>
      <c r="E6061" s="121"/>
      <c r="G6061" s="120"/>
    </row>
    <row r="6062">
      <c r="A6062" s="118"/>
      <c r="B6062" s="119"/>
      <c r="C6062" s="120"/>
      <c r="D6062" s="118"/>
      <c r="E6062" s="121"/>
      <c r="G6062" s="120"/>
    </row>
    <row r="6063">
      <c r="A6063" s="118"/>
      <c r="B6063" s="119"/>
      <c r="C6063" s="120"/>
      <c r="D6063" s="118"/>
      <c r="E6063" s="121"/>
      <c r="G6063" s="120"/>
    </row>
    <row r="6064">
      <c r="A6064" s="118"/>
      <c r="B6064" s="119"/>
      <c r="C6064" s="120"/>
      <c r="D6064" s="118"/>
      <c r="E6064" s="121"/>
      <c r="G6064" s="120"/>
    </row>
    <row r="6065">
      <c r="A6065" s="118"/>
      <c r="B6065" s="119"/>
      <c r="C6065" s="120"/>
      <c r="D6065" s="118"/>
      <c r="E6065" s="121"/>
      <c r="G6065" s="120"/>
    </row>
    <row r="6066">
      <c r="A6066" s="118"/>
      <c r="B6066" s="119"/>
      <c r="C6066" s="120"/>
      <c r="D6066" s="118"/>
      <c r="E6066" s="121"/>
      <c r="G6066" s="120"/>
    </row>
    <row r="6067">
      <c r="A6067" s="118"/>
      <c r="B6067" s="119"/>
      <c r="C6067" s="120"/>
      <c r="D6067" s="118"/>
      <c r="E6067" s="121"/>
      <c r="G6067" s="120"/>
    </row>
    <row r="6068">
      <c r="A6068" s="118"/>
      <c r="B6068" s="119"/>
      <c r="C6068" s="120"/>
      <c r="D6068" s="118"/>
      <c r="E6068" s="121"/>
      <c r="G6068" s="120"/>
    </row>
    <row r="6069">
      <c r="A6069" s="118"/>
      <c r="B6069" s="119"/>
      <c r="C6069" s="120"/>
      <c r="D6069" s="118"/>
      <c r="E6069" s="121"/>
      <c r="G6069" s="120"/>
    </row>
    <row r="6070">
      <c r="A6070" s="118"/>
      <c r="B6070" s="119"/>
      <c r="C6070" s="120"/>
      <c r="D6070" s="118"/>
      <c r="E6070" s="121"/>
      <c r="G6070" s="120"/>
    </row>
    <row r="6071">
      <c r="A6071" s="118"/>
      <c r="B6071" s="119"/>
      <c r="C6071" s="120"/>
      <c r="D6071" s="118"/>
      <c r="E6071" s="121"/>
      <c r="G6071" s="120"/>
    </row>
    <row r="6072">
      <c r="A6072" s="118"/>
      <c r="B6072" s="119"/>
      <c r="C6072" s="120"/>
      <c r="D6072" s="118"/>
      <c r="E6072" s="121"/>
      <c r="G6072" s="120"/>
    </row>
    <row r="6073">
      <c r="A6073" s="118"/>
      <c r="B6073" s="119"/>
      <c r="C6073" s="120"/>
      <c r="D6073" s="118"/>
      <c r="E6073" s="121"/>
      <c r="G6073" s="120"/>
    </row>
    <row r="6074">
      <c r="A6074" s="118"/>
      <c r="B6074" s="119"/>
      <c r="C6074" s="120"/>
      <c r="D6074" s="118"/>
      <c r="E6074" s="121"/>
      <c r="G6074" s="120"/>
    </row>
    <row r="6075">
      <c r="A6075" s="118"/>
      <c r="B6075" s="119"/>
      <c r="C6075" s="120"/>
      <c r="D6075" s="118"/>
      <c r="E6075" s="121"/>
      <c r="G6075" s="120"/>
    </row>
    <row r="6076">
      <c r="A6076" s="118"/>
      <c r="B6076" s="119"/>
      <c r="C6076" s="120"/>
      <c r="D6076" s="118"/>
      <c r="E6076" s="121"/>
      <c r="G6076" s="120"/>
    </row>
    <row r="6077">
      <c r="A6077" s="118"/>
      <c r="B6077" s="119"/>
      <c r="C6077" s="120"/>
      <c r="D6077" s="118"/>
      <c r="E6077" s="121"/>
      <c r="G6077" s="120"/>
    </row>
    <row r="6078">
      <c r="A6078" s="118"/>
      <c r="B6078" s="119"/>
      <c r="C6078" s="120"/>
      <c r="D6078" s="118"/>
      <c r="E6078" s="121"/>
      <c r="G6078" s="120"/>
    </row>
    <row r="6079">
      <c r="A6079" s="118"/>
      <c r="B6079" s="119"/>
      <c r="C6079" s="120"/>
      <c r="D6079" s="118"/>
      <c r="E6079" s="121"/>
      <c r="G6079" s="120"/>
    </row>
    <row r="6080">
      <c r="A6080" s="118"/>
      <c r="B6080" s="119"/>
      <c r="C6080" s="120"/>
      <c r="D6080" s="118"/>
      <c r="E6080" s="121"/>
      <c r="G6080" s="120"/>
    </row>
    <row r="6081">
      <c r="A6081" s="118"/>
      <c r="B6081" s="119"/>
      <c r="C6081" s="120"/>
      <c r="D6081" s="118"/>
      <c r="E6081" s="121"/>
      <c r="G6081" s="120"/>
    </row>
    <row r="6082">
      <c r="A6082" s="118"/>
      <c r="B6082" s="119"/>
      <c r="C6082" s="120"/>
      <c r="D6082" s="118"/>
      <c r="E6082" s="121"/>
      <c r="G6082" s="120"/>
    </row>
    <row r="6083">
      <c r="A6083" s="118"/>
      <c r="B6083" s="119"/>
      <c r="C6083" s="120"/>
      <c r="D6083" s="118"/>
      <c r="E6083" s="121"/>
      <c r="G6083" s="120"/>
    </row>
    <row r="6084">
      <c r="A6084" s="118"/>
      <c r="B6084" s="119"/>
      <c r="C6084" s="120"/>
      <c r="D6084" s="118"/>
      <c r="E6084" s="121"/>
      <c r="G6084" s="120"/>
    </row>
    <row r="6085">
      <c r="A6085" s="118"/>
      <c r="B6085" s="119"/>
      <c r="C6085" s="120"/>
      <c r="D6085" s="118"/>
      <c r="E6085" s="121"/>
      <c r="G6085" s="120"/>
    </row>
    <row r="6086">
      <c r="A6086" s="118"/>
      <c r="B6086" s="119"/>
      <c r="C6086" s="120"/>
      <c r="D6086" s="118"/>
      <c r="E6086" s="121"/>
      <c r="G6086" s="120"/>
    </row>
    <row r="6087">
      <c r="A6087" s="118"/>
      <c r="B6087" s="119"/>
      <c r="C6087" s="120"/>
      <c r="D6087" s="118"/>
      <c r="E6087" s="121"/>
      <c r="G6087" s="120"/>
    </row>
    <row r="6088">
      <c r="A6088" s="118"/>
      <c r="B6088" s="119"/>
      <c r="C6088" s="120"/>
      <c r="D6088" s="118"/>
      <c r="E6088" s="121"/>
      <c r="G6088" s="120"/>
    </row>
    <row r="6089">
      <c r="A6089" s="118"/>
      <c r="B6089" s="119"/>
      <c r="C6089" s="120"/>
      <c r="D6089" s="118"/>
      <c r="E6089" s="121"/>
      <c r="G6089" s="120"/>
    </row>
    <row r="6090">
      <c r="A6090" s="118"/>
      <c r="B6090" s="119"/>
      <c r="C6090" s="120"/>
      <c r="D6090" s="118"/>
      <c r="E6090" s="121"/>
      <c r="G6090" s="120"/>
    </row>
    <row r="6091">
      <c r="A6091" s="118"/>
      <c r="B6091" s="119"/>
      <c r="C6091" s="120"/>
      <c r="D6091" s="118"/>
      <c r="E6091" s="121"/>
      <c r="G6091" s="120"/>
    </row>
    <row r="6092">
      <c r="A6092" s="118"/>
      <c r="B6092" s="119"/>
      <c r="C6092" s="120"/>
      <c r="D6092" s="118"/>
      <c r="E6092" s="121"/>
      <c r="G6092" s="120"/>
    </row>
    <row r="6093">
      <c r="A6093" s="118"/>
      <c r="B6093" s="119"/>
      <c r="C6093" s="120"/>
      <c r="D6093" s="118"/>
      <c r="E6093" s="121"/>
      <c r="G6093" s="120"/>
    </row>
    <row r="6094">
      <c r="A6094" s="118"/>
      <c r="B6094" s="119"/>
      <c r="C6094" s="120"/>
      <c r="D6094" s="118"/>
      <c r="E6094" s="121"/>
      <c r="G6094" s="120"/>
    </row>
    <row r="6095">
      <c r="A6095" s="118"/>
      <c r="B6095" s="119"/>
      <c r="C6095" s="120"/>
      <c r="D6095" s="118"/>
      <c r="E6095" s="121"/>
      <c r="G6095" s="120"/>
    </row>
    <row r="6096">
      <c r="A6096" s="118"/>
      <c r="B6096" s="119"/>
      <c r="C6096" s="120"/>
      <c r="D6096" s="118"/>
      <c r="E6096" s="121"/>
      <c r="G6096" s="120"/>
    </row>
    <row r="6097">
      <c r="A6097" s="118"/>
      <c r="B6097" s="119"/>
      <c r="C6097" s="120"/>
      <c r="D6097" s="118"/>
      <c r="E6097" s="121"/>
      <c r="G6097" s="120"/>
    </row>
    <row r="6098">
      <c r="A6098" s="118"/>
      <c r="B6098" s="119"/>
      <c r="C6098" s="120"/>
      <c r="D6098" s="118"/>
      <c r="E6098" s="121"/>
      <c r="G6098" s="120"/>
    </row>
    <row r="6099">
      <c r="A6099" s="118"/>
      <c r="B6099" s="119"/>
      <c r="C6099" s="120"/>
      <c r="D6099" s="118"/>
      <c r="E6099" s="121"/>
      <c r="G6099" s="120"/>
    </row>
    <row r="6100">
      <c r="A6100" s="118"/>
      <c r="B6100" s="119"/>
      <c r="C6100" s="120"/>
      <c r="D6100" s="118"/>
      <c r="E6100" s="121"/>
      <c r="G6100" s="120"/>
    </row>
    <row r="6101">
      <c r="A6101" s="118"/>
      <c r="B6101" s="119"/>
      <c r="C6101" s="120"/>
      <c r="D6101" s="118"/>
      <c r="E6101" s="121"/>
      <c r="G6101" s="120"/>
    </row>
    <row r="6102">
      <c r="A6102" s="118"/>
      <c r="B6102" s="119"/>
      <c r="C6102" s="120"/>
      <c r="D6102" s="118"/>
      <c r="E6102" s="121"/>
      <c r="G6102" s="120"/>
    </row>
    <row r="6103">
      <c r="A6103" s="118"/>
      <c r="B6103" s="119"/>
      <c r="C6103" s="120"/>
      <c r="D6103" s="118"/>
      <c r="E6103" s="121"/>
      <c r="G6103" s="120"/>
    </row>
    <row r="6104">
      <c r="A6104" s="118"/>
      <c r="B6104" s="119"/>
      <c r="C6104" s="120"/>
      <c r="D6104" s="118"/>
      <c r="E6104" s="121"/>
      <c r="G6104" s="120"/>
    </row>
    <row r="6105">
      <c r="A6105" s="118"/>
      <c r="B6105" s="119"/>
      <c r="C6105" s="120"/>
      <c r="D6105" s="118"/>
      <c r="E6105" s="121"/>
      <c r="G6105" s="120"/>
    </row>
    <row r="6106">
      <c r="A6106" s="118"/>
      <c r="B6106" s="119"/>
      <c r="C6106" s="120"/>
      <c r="D6106" s="118"/>
      <c r="E6106" s="121"/>
      <c r="G6106" s="120"/>
    </row>
    <row r="6107">
      <c r="A6107" s="118"/>
      <c r="B6107" s="119"/>
      <c r="C6107" s="120"/>
      <c r="D6107" s="118"/>
      <c r="E6107" s="121"/>
      <c r="G6107" s="120"/>
    </row>
    <row r="6108">
      <c r="A6108" s="118"/>
      <c r="B6108" s="119"/>
      <c r="C6108" s="120"/>
      <c r="D6108" s="118"/>
      <c r="E6108" s="121"/>
      <c r="G6108" s="120"/>
    </row>
    <row r="6109">
      <c r="A6109" s="118"/>
      <c r="B6109" s="119"/>
      <c r="C6109" s="120"/>
      <c r="D6109" s="118"/>
      <c r="E6109" s="121"/>
      <c r="G6109" s="120"/>
    </row>
    <row r="6110">
      <c r="A6110" s="118"/>
      <c r="B6110" s="119"/>
      <c r="C6110" s="120"/>
      <c r="D6110" s="118"/>
      <c r="E6110" s="121"/>
      <c r="G6110" s="120"/>
    </row>
    <row r="6111">
      <c r="A6111" s="118"/>
      <c r="B6111" s="119"/>
      <c r="C6111" s="120"/>
      <c r="D6111" s="118"/>
      <c r="E6111" s="121"/>
      <c r="G6111" s="120"/>
    </row>
    <row r="6112">
      <c r="A6112" s="118"/>
      <c r="B6112" s="119"/>
      <c r="C6112" s="120"/>
      <c r="D6112" s="118"/>
      <c r="E6112" s="121"/>
      <c r="G6112" s="120"/>
    </row>
    <row r="6113">
      <c r="A6113" s="118"/>
      <c r="B6113" s="119"/>
      <c r="C6113" s="120"/>
      <c r="D6113" s="118"/>
      <c r="E6113" s="121"/>
      <c r="G6113" s="120"/>
    </row>
    <row r="6114">
      <c r="A6114" s="118"/>
      <c r="B6114" s="119"/>
      <c r="C6114" s="120"/>
      <c r="D6114" s="118"/>
      <c r="E6114" s="121"/>
      <c r="G6114" s="120"/>
    </row>
    <row r="6115">
      <c r="A6115" s="118"/>
      <c r="B6115" s="119"/>
      <c r="C6115" s="120"/>
      <c r="D6115" s="118"/>
      <c r="E6115" s="121"/>
      <c r="G6115" s="120"/>
    </row>
    <row r="6116">
      <c r="A6116" s="118"/>
      <c r="B6116" s="119"/>
      <c r="C6116" s="120"/>
      <c r="D6116" s="118"/>
      <c r="E6116" s="121"/>
      <c r="G6116" s="120"/>
    </row>
    <row r="6117">
      <c r="A6117" s="118"/>
      <c r="B6117" s="119"/>
      <c r="C6117" s="120"/>
      <c r="D6117" s="118"/>
      <c r="E6117" s="121"/>
      <c r="G6117" s="120"/>
    </row>
    <row r="6118">
      <c r="A6118" s="118"/>
      <c r="B6118" s="119"/>
      <c r="C6118" s="120"/>
      <c r="D6118" s="118"/>
      <c r="E6118" s="121"/>
      <c r="G6118" s="120"/>
    </row>
    <row r="6119">
      <c r="A6119" s="118"/>
      <c r="B6119" s="119"/>
      <c r="C6119" s="120"/>
      <c r="D6119" s="118"/>
      <c r="E6119" s="121"/>
      <c r="G6119" s="120"/>
    </row>
    <row r="6120">
      <c r="A6120" s="118"/>
      <c r="B6120" s="119"/>
      <c r="C6120" s="120"/>
      <c r="D6120" s="118"/>
      <c r="E6120" s="121"/>
      <c r="G6120" s="120"/>
    </row>
    <row r="6121">
      <c r="A6121" s="118"/>
      <c r="B6121" s="119"/>
      <c r="C6121" s="120"/>
      <c r="D6121" s="118"/>
      <c r="E6121" s="121"/>
      <c r="G6121" s="120"/>
    </row>
    <row r="6122">
      <c r="A6122" s="118"/>
      <c r="B6122" s="119"/>
      <c r="C6122" s="120"/>
      <c r="D6122" s="118"/>
      <c r="E6122" s="121"/>
      <c r="G6122" s="120"/>
    </row>
    <row r="6123">
      <c r="A6123" s="118"/>
      <c r="B6123" s="119"/>
      <c r="C6123" s="120"/>
      <c r="D6123" s="118"/>
      <c r="E6123" s="121"/>
      <c r="G6123" s="120"/>
    </row>
    <row r="6124">
      <c r="A6124" s="118"/>
      <c r="B6124" s="119"/>
      <c r="C6124" s="120"/>
      <c r="D6124" s="118"/>
      <c r="E6124" s="121"/>
      <c r="G6124" s="120"/>
    </row>
    <row r="6125">
      <c r="A6125" s="118"/>
      <c r="B6125" s="119"/>
      <c r="C6125" s="120"/>
      <c r="D6125" s="118"/>
      <c r="E6125" s="121"/>
      <c r="G6125" s="120"/>
    </row>
    <row r="6126">
      <c r="A6126" s="118"/>
      <c r="B6126" s="119"/>
      <c r="C6126" s="120"/>
      <c r="D6126" s="118"/>
      <c r="E6126" s="121"/>
      <c r="G6126" s="120"/>
    </row>
    <row r="6127">
      <c r="A6127" s="118"/>
      <c r="B6127" s="119"/>
      <c r="C6127" s="120"/>
      <c r="D6127" s="118"/>
      <c r="E6127" s="121"/>
      <c r="G6127" s="120"/>
    </row>
    <row r="6128">
      <c r="A6128" s="118"/>
      <c r="B6128" s="119"/>
      <c r="C6128" s="120"/>
      <c r="D6128" s="118"/>
      <c r="E6128" s="121"/>
      <c r="G6128" s="120"/>
    </row>
    <row r="6129">
      <c r="A6129" s="118"/>
      <c r="B6129" s="119"/>
      <c r="C6129" s="120"/>
      <c r="D6129" s="118"/>
      <c r="E6129" s="121"/>
      <c r="G6129" s="120"/>
    </row>
    <row r="6130">
      <c r="A6130" s="118"/>
      <c r="B6130" s="119"/>
      <c r="C6130" s="120"/>
      <c r="D6130" s="118"/>
      <c r="E6130" s="121"/>
      <c r="G6130" s="120"/>
    </row>
    <row r="6131">
      <c r="A6131" s="118"/>
      <c r="B6131" s="119"/>
      <c r="C6131" s="120"/>
      <c r="D6131" s="118"/>
      <c r="E6131" s="121"/>
      <c r="G6131" s="120"/>
    </row>
    <row r="6132">
      <c r="A6132" s="118"/>
      <c r="B6132" s="119"/>
      <c r="C6132" s="120"/>
      <c r="D6132" s="118"/>
      <c r="E6132" s="121"/>
      <c r="G6132" s="120"/>
    </row>
    <row r="6133">
      <c r="A6133" s="118"/>
      <c r="B6133" s="119"/>
      <c r="C6133" s="120"/>
      <c r="D6133" s="118"/>
      <c r="E6133" s="121"/>
      <c r="G6133" s="120"/>
    </row>
    <row r="6134">
      <c r="A6134" s="118"/>
      <c r="B6134" s="119"/>
      <c r="C6134" s="120"/>
      <c r="D6134" s="118"/>
      <c r="E6134" s="121"/>
      <c r="G6134" s="120"/>
    </row>
    <row r="6135">
      <c r="A6135" s="118"/>
      <c r="B6135" s="119"/>
      <c r="C6135" s="120"/>
      <c r="D6135" s="118"/>
      <c r="E6135" s="121"/>
      <c r="G6135" s="120"/>
    </row>
    <row r="6136">
      <c r="A6136" s="118"/>
      <c r="B6136" s="119"/>
      <c r="C6136" s="120"/>
      <c r="D6136" s="118"/>
      <c r="E6136" s="121"/>
      <c r="G6136" s="120"/>
    </row>
    <row r="6137">
      <c r="A6137" s="118"/>
      <c r="B6137" s="119"/>
      <c r="C6137" s="120"/>
      <c r="D6137" s="118"/>
      <c r="E6137" s="121"/>
      <c r="G6137" s="120"/>
    </row>
    <row r="6138">
      <c r="A6138" s="118"/>
      <c r="B6138" s="119"/>
      <c r="C6138" s="120"/>
      <c r="D6138" s="118"/>
      <c r="E6138" s="121"/>
      <c r="G6138" s="120"/>
    </row>
    <row r="6139">
      <c r="A6139" s="118"/>
      <c r="B6139" s="119"/>
      <c r="C6139" s="120"/>
      <c r="D6139" s="118"/>
      <c r="E6139" s="121"/>
      <c r="G6139" s="120"/>
    </row>
    <row r="6140">
      <c r="A6140" s="118"/>
      <c r="B6140" s="119"/>
      <c r="C6140" s="120"/>
      <c r="D6140" s="118"/>
      <c r="E6140" s="121"/>
      <c r="G6140" s="120"/>
    </row>
    <row r="6141">
      <c r="A6141" s="118"/>
      <c r="B6141" s="119"/>
      <c r="C6141" s="120"/>
      <c r="D6141" s="118"/>
      <c r="E6141" s="121"/>
      <c r="G6141" s="120"/>
    </row>
    <row r="6142">
      <c r="A6142" s="118"/>
      <c r="B6142" s="119"/>
      <c r="C6142" s="120"/>
      <c r="D6142" s="118"/>
      <c r="E6142" s="121"/>
      <c r="G6142" s="120"/>
    </row>
    <row r="6143">
      <c r="A6143" s="118"/>
      <c r="B6143" s="119"/>
      <c r="C6143" s="120"/>
      <c r="D6143" s="118"/>
      <c r="E6143" s="121"/>
      <c r="G6143" s="120"/>
    </row>
    <row r="6144">
      <c r="A6144" s="118"/>
      <c r="B6144" s="119"/>
      <c r="C6144" s="120"/>
      <c r="D6144" s="118"/>
      <c r="E6144" s="121"/>
      <c r="G6144" s="120"/>
    </row>
    <row r="6145">
      <c r="A6145" s="118"/>
      <c r="B6145" s="119"/>
      <c r="C6145" s="120"/>
      <c r="D6145" s="118"/>
      <c r="E6145" s="121"/>
      <c r="G6145" s="120"/>
    </row>
    <row r="6146">
      <c r="A6146" s="118"/>
      <c r="B6146" s="119"/>
      <c r="C6146" s="120"/>
      <c r="D6146" s="118"/>
      <c r="E6146" s="121"/>
      <c r="G6146" s="120"/>
    </row>
    <row r="6147">
      <c r="A6147" s="118"/>
      <c r="B6147" s="119"/>
      <c r="C6147" s="120"/>
      <c r="D6147" s="118"/>
      <c r="E6147" s="121"/>
      <c r="G6147" s="120"/>
    </row>
    <row r="6148">
      <c r="A6148" s="118"/>
      <c r="B6148" s="119"/>
      <c r="C6148" s="120"/>
      <c r="D6148" s="118"/>
      <c r="E6148" s="121"/>
      <c r="G6148" s="120"/>
    </row>
    <row r="6149">
      <c r="A6149" s="118"/>
      <c r="B6149" s="119"/>
      <c r="C6149" s="120"/>
      <c r="D6149" s="118"/>
      <c r="E6149" s="121"/>
      <c r="G6149" s="120"/>
    </row>
    <row r="6150">
      <c r="A6150" s="118"/>
      <c r="B6150" s="119"/>
      <c r="C6150" s="120"/>
      <c r="D6150" s="118"/>
      <c r="E6150" s="121"/>
      <c r="G6150" s="120"/>
    </row>
    <row r="6151">
      <c r="A6151" s="118"/>
      <c r="B6151" s="119"/>
      <c r="C6151" s="120"/>
      <c r="D6151" s="118"/>
      <c r="E6151" s="121"/>
      <c r="G6151" s="120"/>
    </row>
    <row r="6152">
      <c r="A6152" s="118"/>
      <c r="B6152" s="119"/>
      <c r="C6152" s="120"/>
      <c r="D6152" s="118"/>
      <c r="E6152" s="121"/>
      <c r="G6152" s="120"/>
    </row>
    <row r="6153">
      <c r="A6153" s="118"/>
      <c r="B6153" s="119"/>
      <c r="C6153" s="120"/>
      <c r="D6153" s="118"/>
      <c r="E6153" s="121"/>
      <c r="G6153" s="120"/>
    </row>
    <row r="6154">
      <c r="A6154" s="118"/>
      <c r="B6154" s="119"/>
      <c r="C6154" s="120"/>
      <c r="D6154" s="118"/>
      <c r="E6154" s="121"/>
      <c r="G6154" s="120"/>
    </row>
    <row r="6155">
      <c r="A6155" s="118"/>
      <c r="B6155" s="119"/>
      <c r="C6155" s="120"/>
      <c r="D6155" s="118"/>
      <c r="E6155" s="121"/>
      <c r="G6155" s="120"/>
    </row>
    <row r="6156">
      <c r="A6156" s="118"/>
      <c r="B6156" s="119"/>
      <c r="C6156" s="120"/>
      <c r="D6156" s="118"/>
      <c r="E6156" s="121"/>
      <c r="G6156" s="120"/>
    </row>
    <row r="6157">
      <c r="A6157" s="118"/>
      <c r="B6157" s="119"/>
      <c r="C6157" s="120"/>
      <c r="D6157" s="118"/>
      <c r="E6157" s="121"/>
      <c r="G6157" s="120"/>
    </row>
    <row r="6158">
      <c r="A6158" s="118"/>
      <c r="B6158" s="119"/>
      <c r="C6158" s="120"/>
      <c r="D6158" s="118"/>
      <c r="E6158" s="121"/>
      <c r="G6158" s="120"/>
    </row>
    <row r="6159">
      <c r="A6159" s="118"/>
      <c r="B6159" s="119"/>
      <c r="C6159" s="120"/>
      <c r="D6159" s="118"/>
      <c r="E6159" s="121"/>
      <c r="G6159" s="120"/>
    </row>
    <row r="6160">
      <c r="A6160" s="118"/>
      <c r="B6160" s="119"/>
      <c r="C6160" s="120"/>
      <c r="D6160" s="118"/>
      <c r="E6160" s="121"/>
      <c r="G6160" s="120"/>
    </row>
    <row r="6161">
      <c r="A6161" s="118"/>
      <c r="B6161" s="119"/>
      <c r="C6161" s="120"/>
      <c r="D6161" s="118"/>
      <c r="E6161" s="121"/>
      <c r="G6161" s="120"/>
    </row>
    <row r="6162">
      <c r="A6162" s="118"/>
      <c r="B6162" s="119"/>
      <c r="C6162" s="120"/>
      <c r="D6162" s="118"/>
      <c r="E6162" s="121"/>
      <c r="G6162" s="120"/>
    </row>
    <row r="6163">
      <c r="A6163" s="118"/>
      <c r="B6163" s="119"/>
      <c r="C6163" s="120"/>
      <c r="D6163" s="118"/>
      <c r="E6163" s="121"/>
      <c r="G6163" s="120"/>
    </row>
    <row r="6164">
      <c r="A6164" s="118"/>
      <c r="B6164" s="119"/>
      <c r="C6164" s="120"/>
      <c r="D6164" s="118"/>
      <c r="E6164" s="121"/>
      <c r="G6164" s="120"/>
    </row>
    <row r="6165">
      <c r="A6165" s="118"/>
      <c r="B6165" s="119"/>
      <c r="C6165" s="120"/>
      <c r="D6165" s="118"/>
      <c r="E6165" s="121"/>
      <c r="G6165" s="120"/>
    </row>
    <row r="6166">
      <c r="A6166" s="118"/>
      <c r="B6166" s="119"/>
      <c r="C6166" s="120"/>
      <c r="D6166" s="118"/>
      <c r="E6166" s="121"/>
      <c r="G6166" s="120"/>
    </row>
    <row r="6167">
      <c r="A6167" s="118"/>
      <c r="B6167" s="119"/>
      <c r="C6167" s="120"/>
      <c r="D6167" s="118"/>
      <c r="E6167" s="121"/>
      <c r="G6167" s="120"/>
    </row>
    <row r="6168">
      <c r="A6168" s="118"/>
      <c r="B6168" s="119"/>
      <c r="C6168" s="120"/>
      <c r="D6168" s="118"/>
      <c r="E6168" s="121"/>
      <c r="G6168" s="120"/>
    </row>
    <row r="6169">
      <c r="A6169" s="118"/>
      <c r="B6169" s="119"/>
      <c r="C6169" s="120"/>
      <c r="D6169" s="118"/>
      <c r="E6169" s="121"/>
      <c r="G6169" s="120"/>
    </row>
    <row r="6170">
      <c r="A6170" s="118"/>
      <c r="B6170" s="119"/>
      <c r="C6170" s="120"/>
      <c r="D6170" s="118"/>
      <c r="E6170" s="121"/>
      <c r="G6170" s="120"/>
    </row>
    <row r="6171">
      <c r="A6171" s="118"/>
      <c r="B6171" s="119"/>
      <c r="C6171" s="120"/>
      <c r="D6171" s="118"/>
      <c r="E6171" s="121"/>
      <c r="G6171" s="120"/>
    </row>
    <row r="6172">
      <c r="A6172" s="118"/>
      <c r="B6172" s="119"/>
      <c r="C6172" s="120"/>
      <c r="D6172" s="118"/>
      <c r="E6172" s="121"/>
      <c r="G6172" s="120"/>
    </row>
    <row r="6173">
      <c r="A6173" s="118"/>
      <c r="B6173" s="119"/>
      <c r="C6173" s="120"/>
      <c r="D6173" s="118"/>
      <c r="E6173" s="121"/>
      <c r="G6173" s="120"/>
    </row>
    <row r="6174">
      <c r="A6174" s="118"/>
      <c r="B6174" s="119"/>
      <c r="C6174" s="120"/>
      <c r="D6174" s="118"/>
      <c r="E6174" s="121"/>
      <c r="G6174" s="120"/>
    </row>
    <row r="6175">
      <c r="A6175" s="118"/>
      <c r="B6175" s="119"/>
      <c r="C6175" s="120"/>
      <c r="D6175" s="118"/>
      <c r="E6175" s="121"/>
      <c r="G6175" s="120"/>
    </row>
    <row r="6176">
      <c r="A6176" s="118"/>
      <c r="B6176" s="119"/>
      <c r="C6176" s="120"/>
      <c r="D6176" s="118"/>
      <c r="E6176" s="121"/>
      <c r="G6176" s="120"/>
    </row>
    <row r="6177">
      <c r="A6177" s="118"/>
      <c r="B6177" s="119"/>
      <c r="C6177" s="120"/>
      <c r="D6177" s="118"/>
      <c r="E6177" s="121"/>
      <c r="G6177" s="120"/>
    </row>
    <row r="6178">
      <c r="A6178" s="118"/>
      <c r="B6178" s="119"/>
      <c r="C6178" s="120"/>
      <c r="D6178" s="118"/>
      <c r="E6178" s="121"/>
      <c r="G6178" s="120"/>
    </row>
    <row r="6179">
      <c r="A6179" s="118"/>
      <c r="B6179" s="119"/>
      <c r="C6179" s="120"/>
      <c r="D6179" s="118"/>
      <c r="E6179" s="121"/>
      <c r="G6179" s="120"/>
    </row>
    <row r="6180">
      <c r="A6180" s="118"/>
      <c r="B6180" s="119"/>
      <c r="C6180" s="120"/>
      <c r="D6180" s="118"/>
      <c r="E6180" s="121"/>
      <c r="G6180" s="120"/>
    </row>
    <row r="6181">
      <c r="A6181" s="118"/>
      <c r="B6181" s="119"/>
      <c r="C6181" s="120"/>
      <c r="D6181" s="118"/>
      <c r="E6181" s="121"/>
      <c r="G6181" s="120"/>
    </row>
    <row r="6182">
      <c r="A6182" s="118"/>
      <c r="B6182" s="119"/>
      <c r="C6182" s="120"/>
      <c r="D6182" s="118"/>
      <c r="E6182" s="121"/>
      <c r="G6182" s="120"/>
    </row>
    <row r="6183">
      <c r="A6183" s="118"/>
      <c r="B6183" s="119"/>
      <c r="C6183" s="120"/>
      <c r="D6183" s="118"/>
      <c r="E6183" s="121"/>
      <c r="G6183" s="120"/>
    </row>
    <row r="6184">
      <c r="A6184" s="118"/>
      <c r="B6184" s="119"/>
      <c r="C6184" s="120"/>
      <c r="D6184" s="118"/>
      <c r="E6184" s="121"/>
      <c r="G6184" s="120"/>
    </row>
    <row r="6185">
      <c r="A6185" s="118"/>
      <c r="B6185" s="119"/>
      <c r="C6185" s="120"/>
      <c r="D6185" s="118"/>
      <c r="E6185" s="121"/>
      <c r="G6185" s="120"/>
    </row>
    <row r="6186">
      <c r="A6186" s="118"/>
      <c r="B6186" s="119"/>
      <c r="C6186" s="120"/>
      <c r="D6186" s="118"/>
      <c r="E6186" s="121"/>
      <c r="G6186" s="120"/>
    </row>
    <row r="6187">
      <c r="A6187" s="118"/>
      <c r="B6187" s="119"/>
      <c r="C6187" s="120"/>
      <c r="D6187" s="118"/>
      <c r="E6187" s="121"/>
      <c r="G6187" s="120"/>
    </row>
    <row r="6188">
      <c r="A6188" s="118"/>
      <c r="B6188" s="119"/>
      <c r="C6188" s="120"/>
      <c r="D6188" s="118"/>
      <c r="E6188" s="121"/>
      <c r="G6188" s="120"/>
    </row>
    <row r="6189">
      <c r="A6189" s="118"/>
      <c r="B6189" s="119"/>
      <c r="C6189" s="120"/>
      <c r="D6189" s="118"/>
      <c r="E6189" s="121"/>
      <c r="G6189" s="120"/>
    </row>
    <row r="6190">
      <c r="A6190" s="118"/>
      <c r="B6190" s="119"/>
      <c r="C6190" s="120"/>
      <c r="D6190" s="118"/>
      <c r="E6190" s="121"/>
      <c r="G6190" s="120"/>
    </row>
    <row r="6191">
      <c r="A6191" s="118"/>
      <c r="B6191" s="119"/>
      <c r="C6191" s="120"/>
      <c r="D6191" s="118"/>
      <c r="E6191" s="121"/>
      <c r="G6191" s="120"/>
    </row>
    <row r="6192">
      <c r="A6192" s="118"/>
      <c r="B6192" s="119"/>
      <c r="C6192" s="120"/>
      <c r="D6192" s="118"/>
      <c r="E6192" s="121"/>
      <c r="G6192" s="120"/>
    </row>
    <row r="6193">
      <c r="A6193" s="118"/>
      <c r="B6193" s="119"/>
      <c r="C6193" s="120"/>
      <c r="D6193" s="118"/>
      <c r="E6193" s="121"/>
      <c r="G6193" s="120"/>
    </row>
    <row r="6194">
      <c r="A6194" s="118"/>
      <c r="B6194" s="119"/>
      <c r="C6194" s="120"/>
      <c r="D6194" s="118"/>
      <c r="E6194" s="121"/>
      <c r="G6194" s="120"/>
    </row>
    <row r="6195">
      <c r="A6195" s="118"/>
      <c r="B6195" s="119"/>
      <c r="C6195" s="120"/>
      <c r="D6195" s="118"/>
      <c r="E6195" s="121"/>
      <c r="G6195" s="120"/>
    </row>
    <row r="6196">
      <c r="A6196" s="118"/>
      <c r="B6196" s="119"/>
      <c r="C6196" s="120"/>
      <c r="D6196" s="118"/>
      <c r="E6196" s="121"/>
      <c r="G6196" s="120"/>
    </row>
    <row r="6197">
      <c r="A6197" s="118"/>
      <c r="B6197" s="119"/>
      <c r="C6197" s="120"/>
      <c r="D6197" s="118"/>
      <c r="E6197" s="121"/>
      <c r="G6197" s="120"/>
    </row>
    <row r="6198">
      <c r="A6198" s="118"/>
      <c r="B6198" s="119"/>
      <c r="C6198" s="120"/>
      <c r="D6198" s="118"/>
      <c r="E6198" s="121"/>
      <c r="G6198" s="120"/>
    </row>
    <row r="6199">
      <c r="A6199" s="118"/>
      <c r="B6199" s="119"/>
      <c r="C6199" s="120"/>
      <c r="D6199" s="118"/>
      <c r="E6199" s="121"/>
      <c r="G6199" s="120"/>
    </row>
    <row r="6200">
      <c r="A6200" s="118"/>
      <c r="B6200" s="119"/>
      <c r="C6200" s="120"/>
      <c r="D6200" s="118"/>
      <c r="E6200" s="121"/>
      <c r="G6200" s="120"/>
    </row>
    <row r="6201">
      <c r="A6201" s="118"/>
      <c r="B6201" s="119"/>
      <c r="C6201" s="120"/>
      <c r="D6201" s="118"/>
      <c r="E6201" s="121"/>
      <c r="G6201" s="120"/>
    </row>
    <row r="6202">
      <c r="A6202" s="118"/>
      <c r="B6202" s="119"/>
      <c r="C6202" s="120"/>
      <c r="D6202" s="118"/>
      <c r="E6202" s="121"/>
      <c r="G6202" s="120"/>
    </row>
    <row r="6203">
      <c r="A6203" s="118"/>
      <c r="B6203" s="119"/>
      <c r="C6203" s="120"/>
      <c r="D6203" s="118"/>
      <c r="E6203" s="121"/>
      <c r="G6203" s="120"/>
    </row>
    <row r="6204">
      <c r="A6204" s="118"/>
      <c r="B6204" s="119"/>
      <c r="C6204" s="120"/>
      <c r="D6204" s="118"/>
      <c r="E6204" s="121"/>
      <c r="G6204" s="120"/>
    </row>
    <row r="6205">
      <c r="A6205" s="118"/>
      <c r="B6205" s="119"/>
      <c r="C6205" s="120"/>
      <c r="D6205" s="118"/>
      <c r="E6205" s="121"/>
      <c r="G6205" s="120"/>
    </row>
    <row r="6206">
      <c r="A6206" s="118"/>
      <c r="B6206" s="119"/>
      <c r="C6206" s="120"/>
      <c r="D6206" s="118"/>
      <c r="E6206" s="121"/>
      <c r="G6206" s="120"/>
    </row>
    <row r="6207">
      <c r="A6207" s="118"/>
      <c r="B6207" s="119"/>
      <c r="C6207" s="120"/>
      <c r="D6207" s="118"/>
      <c r="E6207" s="121"/>
      <c r="G6207" s="120"/>
    </row>
    <row r="6208">
      <c r="A6208" s="118"/>
      <c r="B6208" s="119"/>
      <c r="C6208" s="120"/>
      <c r="D6208" s="118"/>
      <c r="E6208" s="121"/>
      <c r="G6208" s="120"/>
    </row>
    <row r="6209">
      <c r="A6209" s="118"/>
      <c r="B6209" s="119"/>
      <c r="C6209" s="120"/>
      <c r="D6209" s="118"/>
      <c r="E6209" s="121"/>
      <c r="G6209" s="120"/>
    </row>
    <row r="6210">
      <c r="A6210" s="118"/>
      <c r="B6210" s="119"/>
      <c r="C6210" s="120"/>
      <c r="D6210" s="118"/>
      <c r="E6210" s="121"/>
      <c r="G6210" s="120"/>
    </row>
    <row r="6211">
      <c r="A6211" s="118"/>
      <c r="B6211" s="119"/>
      <c r="C6211" s="120"/>
      <c r="D6211" s="118"/>
      <c r="E6211" s="121"/>
      <c r="G6211" s="120"/>
    </row>
    <row r="6212">
      <c r="A6212" s="118"/>
      <c r="B6212" s="119"/>
      <c r="C6212" s="120"/>
      <c r="D6212" s="118"/>
      <c r="E6212" s="121"/>
      <c r="G6212" s="120"/>
    </row>
    <row r="6213">
      <c r="A6213" s="118"/>
      <c r="B6213" s="119"/>
      <c r="C6213" s="120"/>
      <c r="D6213" s="118"/>
      <c r="E6213" s="121"/>
      <c r="G6213" s="120"/>
    </row>
    <row r="6214">
      <c r="A6214" s="118"/>
      <c r="B6214" s="119"/>
      <c r="C6214" s="120"/>
      <c r="D6214" s="118"/>
      <c r="E6214" s="121"/>
      <c r="G6214" s="120"/>
    </row>
    <row r="6215">
      <c r="A6215" s="118"/>
      <c r="B6215" s="119"/>
      <c r="C6215" s="120"/>
      <c r="D6215" s="118"/>
      <c r="E6215" s="121"/>
      <c r="G6215" s="120"/>
    </row>
    <row r="6216">
      <c r="A6216" s="118"/>
      <c r="B6216" s="119"/>
      <c r="C6216" s="120"/>
      <c r="D6216" s="118"/>
      <c r="E6216" s="121"/>
      <c r="G6216" s="120"/>
    </row>
    <row r="6217">
      <c r="A6217" s="118"/>
      <c r="B6217" s="119"/>
      <c r="C6217" s="120"/>
      <c r="D6217" s="118"/>
      <c r="E6217" s="121"/>
      <c r="G6217" s="120"/>
    </row>
    <row r="6218">
      <c r="A6218" s="118"/>
      <c r="B6218" s="119"/>
      <c r="C6218" s="120"/>
      <c r="D6218" s="118"/>
      <c r="E6218" s="121"/>
      <c r="G6218" s="120"/>
    </row>
    <row r="6219">
      <c r="A6219" s="118"/>
      <c r="B6219" s="119"/>
      <c r="C6219" s="120"/>
      <c r="D6219" s="118"/>
      <c r="E6219" s="121"/>
      <c r="G6219" s="120"/>
    </row>
    <row r="6220">
      <c r="A6220" s="118"/>
      <c r="B6220" s="119"/>
      <c r="C6220" s="120"/>
      <c r="D6220" s="118"/>
      <c r="E6220" s="121"/>
      <c r="G6220" s="120"/>
    </row>
    <row r="6221">
      <c r="A6221" s="118"/>
      <c r="B6221" s="119"/>
      <c r="C6221" s="120"/>
      <c r="D6221" s="118"/>
      <c r="E6221" s="121"/>
      <c r="G6221" s="120"/>
    </row>
    <row r="6222">
      <c r="A6222" s="118"/>
      <c r="B6222" s="119"/>
      <c r="C6222" s="120"/>
      <c r="D6222" s="118"/>
      <c r="E6222" s="121"/>
      <c r="G6222" s="120"/>
    </row>
    <row r="6223">
      <c r="A6223" s="118"/>
      <c r="B6223" s="119"/>
      <c r="C6223" s="120"/>
      <c r="D6223" s="118"/>
      <c r="E6223" s="121"/>
      <c r="G6223" s="120"/>
    </row>
    <row r="6224">
      <c r="A6224" s="118"/>
      <c r="B6224" s="119"/>
      <c r="C6224" s="120"/>
      <c r="D6224" s="118"/>
      <c r="E6224" s="121"/>
      <c r="G6224" s="120"/>
    </row>
    <row r="6225">
      <c r="A6225" s="118"/>
      <c r="B6225" s="119"/>
      <c r="C6225" s="120"/>
      <c r="D6225" s="118"/>
      <c r="E6225" s="121"/>
      <c r="G6225" s="120"/>
    </row>
    <row r="6226">
      <c r="A6226" s="118"/>
      <c r="B6226" s="119"/>
      <c r="C6226" s="120"/>
      <c r="D6226" s="118"/>
      <c r="E6226" s="121"/>
      <c r="G6226" s="120"/>
    </row>
    <row r="6227">
      <c r="A6227" s="118"/>
      <c r="B6227" s="119"/>
      <c r="C6227" s="120"/>
      <c r="D6227" s="118"/>
      <c r="E6227" s="121"/>
      <c r="G6227" s="120"/>
    </row>
    <row r="6228">
      <c r="A6228" s="118"/>
      <c r="B6228" s="119"/>
      <c r="C6228" s="120"/>
      <c r="D6228" s="118"/>
      <c r="E6228" s="121"/>
      <c r="G6228" s="120"/>
    </row>
    <row r="6229">
      <c r="A6229" s="118"/>
      <c r="B6229" s="119"/>
      <c r="C6229" s="120"/>
      <c r="D6229" s="118"/>
      <c r="E6229" s="121"/>
      <c r="G6229" s="120"/>
    </row>
    <row r="6230">
      <c r="A6230" s="118"/>
      <c r="B6230" s="119"/>
      <c r="C6230" s="120"/>
      <c r="D6230" s="118"/>
      <c r="E6230" s="121"/>
      <c r="G6230" s="120"/>
    </row>
    <row r="6231">
      <c r="A6231" s="118"/>
      <c r="B6231" s="119"/>
      <c r="C6231" s="120"/>
      <c r="D6231" s="118"/>
      <c r="E6231" s="121"/>
      <c r="G6231" s="120"/>
    </row>
    <row r="6232">
      <c r="A6232" s="118"/>
      <c r="B6232" s="119"/>
      <c r="C6232" s="120"/>
      <c r="D6232" s="118"/>
      <c r="E6232" s="121"/>
      <c r="G6232" s="120"/>
    </row>
    <row r="6233">
      <c r="A6233" s="118"/>
      <c r="B6233" s="119"/>
      <c r="C6233" s="120"/>
      <c r="D6233" s="118"/>
      <c r="E6233" s="121"/>
      <c r="G6233" s="120"/>
    </row>
    <row r="6234">
      <c r="A6234" s="118"/>
      <c r="B6234" s="119"/>
      <c r="C6234" s="120"/>
      <c r="D6234" s="118"/>
      <c r="E6234" s="121"/>
      <c r="G6234" s="120"/>
    </row>
    <row r="6235">
      <c r="A6235" s="118"/>
      <c r="B6235" s="119"/>
      <c r="C6235" s="120"/>
      <c r="D6235" s="118"/>
      <c r="E6235" s="121"/>
      <c r="G6235" s="120"/>
    </row>
    <row r="6236">
      <c r="A6236" s="118"/>
      <c r="B6236" s="119"/>
      <c r="C6236" s="120"/>
      <c r="D6236" s="118"/>
      <c r="E6236" s="121"/>
      <c r="G6236" s="120"/>
    </row>
    <row r="6237">
      <c r="A6237" s="118"/>
      <c r="B6237" s="119"/>
      <c r="C6237" s="120"/>
      <c r="D6237" s="118"/>
      <c r="E6237" s="121"/>
      <c r="G6237" s="120"/>
    </row>
    <row r="6238">
      <c r="A6238" s="118"/>
      <c r="B6238" s="119"/>
      <c r="C6238" s="120"/>
      <c r="D6238" s="118"/>
      <c r="E6238" s="121"/>
      <c r="G6238" s="1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2" max="2" width="16.5"/>
    <col customWidth="1" min="3" max="3" width="27.13"/>
    <col customWidth="1" min="4" max="4" width="17.25"/>
    <col customWidth="1" min="5" max="5" width="24.63"/>
  </cols>
  <sheetData>
    <row r="1">
      <c r="A1" s="122" t="s">
        <v>25</v>
      </c>
      <c r="B1" s="122" t="s">
        <v>2697</v>
      </c>
      <c r="C1" s="122" t="s">
        <v>2698</v>
      </c>
      <c r="D1" s="122" t="s">
        <v>2699</v>
      </c>
      <c r="E1" s="122" t="s">
        <v>2700</v>
      </c>
    </row>
    <row r="2">
      <c r="A2" s="122" t="s">
        <v>40</v>
      </c>
      <c r="B2" s="114">
        <v>1694.0</v>
      </c>
      <c r="C2" s="114">
        <v>104.0</v>
      </c>
      <c r="D2" s="114">
        <v>52.0</v>
      </c>
      <c r="E2" s="114">
        <v>1.0</v>
      </c>
    </row>
    <row r="3">
      <c r="A3" s="122" t="s">
        <v>55</v>
      </c>
      <c r="B3" s="114">
        <v>2778.0</v>
      </c>
      <c r="C3" s="114">
        <v>181.0</v>
      </c>
      <c r="D3" s="114">
        <v>167.0</v>
      </c>
      <c r="E3" s="114">
        <v>14.0</v>
      </c>
    </row>
    <row r="4">
      <c r="A4" s="122" t="s">
        <v>108</v>
      </c>
      <c r="B4" s="114">
        <v>15816.0</v>
      </c>
      <c r="C4" s="114">
        <v>1648.0</v>
      </c>
      <c r="D4" s="114">
        <v>1160.0</v>
      </c>
      <c r="E4" s="114">
        <v>62.0</v>
      </c>
    </row>
    <row r="5">
      <c r="A5" s="122" t="s">
        <v>103</v>
      </c>
      <c r="B5" s="114">
        <v>3005.0</v>
      </c>
      <c r="C5" s="114">
        <v>95.0</v>
      </c>
      <c r="D5" s="114">
        <v>94.0</v>
      </c>
      <c r="E5" s="114">
        <v>8.0</v>
      </c>
    </row>
    <row r="6">
      <c r="A6" s="122" t="s">
        <v>60</v>
      </c>
      <c r="B6" s="114">
        <v>6570.0</v>
      </c>
      <c r="C6" s="114">
        <v>344.0</v>
      </c>
      <c r="D6" s="114">
        <v>236.0</v>
      </c>
      <c r="E6" s="114">
        <v>11.0</v>
      </c>
    </row>
    <row r="7">
      <c r="A7" s="122" t="s">
        <v>65</v>
      </c>
      <c r="B7" s="114">
        <v>19376.0</v>
      </c>
      <c r="C7" s="114">
        <v>789.0</v>
      </c>
      <c r="D7" s="114">
        <v>1389.0</v>
      </c>
      <c r="E7" s="114">
        <v>109.0</v>
      </c>
    </row>
    <row r="8">
      <c r="A8" s="122" t="s">
        <v>20</v>
      </c>
      <c r="B8" s="114">
        <v>3192.0</v>
      </c>
      <c r="C8" s="114">
        <v>213.0</v>
      </c>
      <c r="D8" s="114">
        <v>48.0</v>
      </c>
      <c r="E8" s="114">
        <v>2.0</v>
      </c>
    </row>
    <row r="9">
      <c r="A9" s="122" t="s">
        <v>133</v>
      </c>
      <c r="B9" s="114">
        <v>5585.0</v>
      </c>
      <c r="C9" s="114">
        <v>317.0</v>
      </c>
      <c r="D9" s="114">
        <v>234.0</v>
      </c>
      <c r="E9" s="114">
        <v>21.0</v>
      </c>
    </row>
    <row r="10">
      <c r="A10" s="122" t="s">
        <v>33</v>
      </c>
      <c r="B10" s="114">
        <v>1134.0</v>
      </c>
      <c r="C10" s="114">
        <v>19.0</v>
      </c>
      <c r="D10" s="114">
        <v>61.0</v>
      </c>
      <c r="E10" s="114">
        <v>9.0</v>
      </c>
    </row>
    <row r="11">
      <c r="A11" s="122" t="s">
        <v>70</v>
      </c>
      <c r="B11" s="114">
        <v>9112.0</v>
      </c>
      <c r="C11" s="114">
        <v>586.0</v>
      </c>
      <c r="D11" s="114">
        <v>444.0</v>
      </c>
      <c r="E11" s="114">
        <v>21.0</v>
      </c>
    </row>
    <row r="12">
      <c r="A12" s="122" t="s">
        <v>138</v>
      </c>
      <c r="B12" s="114">
        <v>3811.0</v>
      </c>
      <c r="C12" s="114">
        <v>302.0</v>
      </c>
      <c r="D12" s="114">
        <v>135.0</v>
      </c>
      <c r="E12" s="114">
        <v>8.0</v>
      </c>
    </row>
    <row r="13">
      <c r="A13" s="122" t="s">
        <v>49</v>
      </c>
      <c r="B13" s="114">
        <v>430.0</v>
      </c>
      <c r="C13" s="114">
        <v>25.0</v>
      </c>
      <c r="D13" s="114">
        <v>13.0</v>
      </c>
      <c r="E13" s="114">
        <v>1.0</v>
      </c>
    </row>
    <row r="14">
      <c r="A14" s="122" t="s">
        <v>43</v>
      </c>
      <c r="B14" s="114">
        <v>677.0</v>
      </c>
      <c r="C14" s="114">
        <v>70.0</v>
      </c>
      <c r="D14" s="114">
        <v>21.0</v>
      </c>
      <c r="E14" s="114">
        <v>1.0</v>
      </c>
    </row>
    <row r="15">
      <c r="A15" s="122" t="s">
        <v>114</v>
      </c>
      <c r="B15" s="114">
        <v>9618.0</v>
      </c>
      <c r="C15" s="114">
        <v>1002.0</v>
      </c>
      <c r="D15" s="114">
        <v>946.0</v>
      </c>
      <c r="E15" s="114">
        <v>82.0</v>
      </c>
    </row>
    <row r="16">
      <c r="A16" s="122" t="s">
        <v>75</v>
      </c>
      <c r="B16" s="114">
        <v>3045.0</v>
      </c>
      <c r="C16" s="114">
        <v>268.0</v>
      </c>
      <c r="D16" s="114">
        <v>157.0</v>
      </c>
      <c r="E16" s="114">
        <v>3.0</v>
      </c>
    </row>
    <row r="17">
      <c r="A17" s="122" t="s">
        <v>79</v>
      </c>
      <c r="B17" s="114">
        <v>14927.0</v>
      </c>
      <c r="C17" s="114">
        <v>593.0</v>
      </c>
      <c r="D17" s="114">
        <v>1227.0</v>
      </c>
      <c r="E17" s="114">
        <v>67.0</v>
      </c>
    </row>
    <row r="18">
      <c r="A18" s="122" t="s">
        <v>85</v>
      </c>
      <c r="B18" s="114">
        <v>1612.0</v>
      </c>
      <c r="C18" s="114">
        <v>169.0</v>
      </c>
      <c r="D18" s="114">
        <v>57.0</v>
      </c>
      <c r="E18" s="114">
        <v>8.0</v>
      </c>
    </row>
    <row r="19">
      <c r="A19" s="122" t="s">
        <v>154</v>
      </c>
      <c r="B19" s="114">
        <v>1996.0</v>
      </c>
      <c r="C19" s="114">
        <v>90.0</v>
      </c>
      <c r="D19" s="114">
        <v>117.0</v>
      </c>
      <c r="E19" s="114">
        <v>4.0</v>
      </c>
    </row>
    <row r="20">
      <c r="A20" s="122" t="s">
        <v>143</v>
      </c>
      <c r="B20" s="114">
        <v>18736.0</v>
      </c>
      <c r="C20" s="114">
        <v>242.0</v>
      </c>
      <c r="D20" s="114">
        <v>2050.0</v>
      </c>
      <c r="E20" s="114">
        <v>122.0</v>
      </c>
    </row>
    <row r="21">
      <c r="A21" s="122" t="s">
        <v>89</v>
      </c>
      <c r="B21" s="114">
        <v>2375.0</v>
      </c>
      <c r="C21" s="114">
        <v>335.0</v>
      </c>
      <c r="D21" s="114">
        <v>108.0</v>
      </c>
      <c r="E21" s="114">
        <v>13.0</v>
      </c>
    </row>
    <row r="22">
      <c r="A22" s="122" t="s">
        <v>118</v>
      </c>
      <c r="B22" s="114">
        <v>1612.0</v>
      </c>
      <c r="C22" s="114">
        <v>152.0</v>
      </c>
      <c r="D22" s="114">
        <v>50.0</v>
      </c>
      <c r="E22" s="114">
        <v>0.0</v>
      </c>
    </row>
    <row r="23">
      <c r="A23" s="122" t="s">
        <v>123</v>
      </c>
      <c r="B23" s="114">
        <v>1428.0</v>
      </c>
      <c r="C23" s="114">
        <v>84.0</v>
      </c>
      <c r="D23" s="114">
        <v>30.0</v>
      </c>
      <c r="E23" s="114">
        <v>2.0</v>
      </c>
    </row>
    <row r="24">
      <c r="A24" s="122" t="s">
        <v>160</v>
      </c>
      <c r="B24" s="114">
        <v>2917.0</v>
      </c>
      <c r="C24" s="114">
        <v>0.0</v>
      </c>
      <c r="D24" s="114">
        <v>111.0</v>
      </c>
      <c r="E24" s="114">
        <v>0.0</v>
      </c>
    </row>
    <row r="25">
      <c r="A25" s="122" t="s">
        <v>165</v>
      </c>
      <c r="B25" s="114">
        <v>3859.0</v>
      </c>
      <c r="C25" s="114">
        <v>97.0</v>
      </c>
      <c r="D25" s="114">
        <v>73.0</v>
      </c>
      <c r="E25" s="114">
        <v>0.0</v>
      </c>
    </row>
    <row r="26">
      <c r="A26" s="122" t="s">
        <v>94</v>
      </c>
      <c r="B26" s="114">
        <v>2268.0</v>
      </c>
      <c r="C26" s="114">
        <v>236.0</v>
      </c>
      <c r="D26" s="114">
        <v>42.0</v>
      </c>
      <c r="E26" s="114">
        <v>5.0</v>
      </c>
    </row>
    <row r="27">
      <c r="A27" s="122" t="s">
        <v>149</v>
      </c>
      <c r="B27" s="114">
        <v>51137.0</v>
      </c>
      <c r="C27" s="114">
        <v>3380.0</v>
      </c>
      <c r="D27" s="114">
        <v>4118.0</v>
      </c>
      <c r="E27" s="114">
        <v>169.0</v>
      </c>
    </row>
    <row r="28">
      <c r="A28" s="122" t="s">
        <v>128</v>
      </c>
      <c r="B28" s="114">
        <v>932.0</v>
      </c>
      <c r="C28" s="114">
        <v>104.0</v>
      </c>
      <c r="D28" s="114">
        <v>21.0</v>
      </c>
      <c r="E28" s="114">
        <v>7.0</v>
      </c>
    </row>
    <row r="29">
      <c r="A29" s="122"/>
      <c r="B29" s="114"/>
      <c r="C29" s="114"/>
      <c r="D29" s="114"/>
      <c r="E29" s="114"/>
    </row>
    <row r="30">
      <c r="A30" s="81" t="s">
        <v>2715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80.0"/>
  </cols>
  <sheetData>
    <row r="1">
      <c r="A1" s="128" t="s">
        <v>5</v>
      </c>
      <c r="B1" s="81" t="s">
        <v>25</v>
      </c>
      <c r="C1" s="81" t="s">
        <v>2727</v>
      </c>
      <c r="D1" s="81" t="s">
        <v>2728</v>
      </c>
      <c r="E1" s="81" t="s">
        <v>2729</v>
      </c>
      <c r="F1" s="81" t="s">
        <v>2730</v>
      </c>
      <c r="G1" s="81" t="s">
        <v>2731</v>
      </c>
    </row>
    <row r="2">
      <c r="A2" s="70">
        <v>43966.0</v>
      </c>
      <c r="B2" s="81" t="s">
        <v>40</v>
      </c>
      <c r="E2" s="39">
        <f>17*100/58</f>
        <v>29.31034483</v>
      </c>
      <c r="F2" s="18" t="s">
        <v>2733</v>
      </c>
      <c r="G2" s="27" t="s">
        <v>2735</v>
      </c>
    </row>
    <row r="3">
      <c r="A3" s="70">
        <v>43966.0</v>
      </c>
      <c r="B3" s="81" t="s">
        <v>55</v>
      </c>
      <c r="C3" s="81"/>
      <c r="D3" s="81">
        <v>61.0</v>
      </c>
      <c r="E3" s="81">
        <v>76.0</v>
      </c>
      <c r="F3" s="27" t="s">
        <v>57</v>
      </c>
    </row>
    <row r="4">
      <c r="A4" s="70">
        <v>43966.0</v>
      </c>
      <c r="B4" s="81" t="s">
        <v>103</v>
      </c>
      <c r="E4" s="39">
        <f>55*100/78</f>
        <v>70.51282051</v>
      </c>
      <c r="F4" s="18" t="s">
        <v>2741</v>
      </c>
      <c r="G4" s="129" t="s">
        <v>2735</v>
      </c>
    </row>
    <row r="5">
      <c r="A5" s="70">
        <v>43966.0</v>
      </c>
      <c r="B5" s="81" t="s">
        <v>108</v>
      </c>
      <c r="C5" s="81"/>
      <c r="D5" s="81">
        <v>64.0</v>
      </c>
      <c r="E5" s="81">
        <v>80.0</v>
      </c>
      <c r="F5" s="130" t="s">
        <v>2748</v>
      </c>
      <c r="G5" s="131" t="s">
        <v>2735</v>
      </c>
    </row>
    <row r="6">
      <c r="A6" s="70">
        <v>43966.0</v>
      </c>
      <c r="B6" s="81" t="s">
        <v>60</v>
      </c>
      <c r="C6" s="81"/>
      <c r="D6" s="81">
        <f>224*100/700</f>
        <v>32</v>
      </c>
      <c r="E6" s="132">
        <v>51.2</v>
      </c>
      <c r="F6" s="18" t="s">
        <v>2754</v>
      </c>
    </row>
    <row r="7">
      <c r="A7" s="70">
        <v>43966.0</v>
      </c>
      <c r="B7" s="81" t="s">
        <v>20</v>
      </c>
      <c r="E7" s="81">
        <f>94*100/997</f>
        <v>9.428284855</v>
      </c>
      <c r="F7" s="18" t="s">
        <v>2757</v>
      </c>
      <c r="G7" s="18" t="s">
        <v>2735</v>
      </c>
    </row>
    <row r="8">
      <c r="A8" s="70">
        <v>43966.0</v>
      </c>
      <c r="B8" s="81" t="s">
        <v>33</v>
      </c>
      <c r="E8" s="39">
        <f>219*100/238</f>
        <v>92.01680672</v>
      </c>
      <c r="F8" s="18" t="s">
        <v>41</v>
      </c>
    </row>
    <row r="9">
      <c r="A9" s="70">
        <v>43966.0</v>
      </c>
      <c r="B9" s="81" t="s">
        <v>70</v>
      </c>
      <c r="E9" s="39">
        <f>338*100/682</f>
        <v>49.5601173</v>
      </c>
      <c r="F9" s="27" t="s">
        <v>2766</v>
      </c>
      <c r="G9" s="27" t="s">
        <v>2735</v>
      </c>
    </row>
    <row r="10">
      <c r="A10" s="70">
        <v>43966.0</v>
      </c>
      <c r="B10" s="81" t="s">
        <v>43</v>
      </c>
      <c r="C10" s="81"/>
      <c r="D10" s="81">
        <v>2.3</v>
      </c>
      <c r="E10" s="81">
        <v>9.4</v>
      </c>
      <c r="F10" s="18" t="s">
        <v>45</v>
      </c>
    </row>
    <row r="11">
      <c r="A11" s="70">
        <v>43966.0</v>
      </c>
      <c r="B11" s="81" t="s">
        <v>49</v>
      </c>
      <c r="C11" s="81"/>
      <c r="D11" s="81">
        <v>0.4</v>
      </c>
      <c r="E11" s="81">
        <v>1.7</v>
      </c>
      <c r="F11" s="18" t="s">
        <v>2773</v>
      </c>
    </row>
    <row r="12">
      <c r="A12" s="70">
        <v>43966.0</v>
      </c>
      <c r="B12" s="81" t="s">
        <v>138</v>
      </c>
      <c r="C12" s="81"/>
      <c r="D12" s="81">
        <v>66.0</v>
      </c>
      <c r="E12" s="81">
        <v>67.0</v>
      </c>
      <c r="F12" s="18" t="s">
        <v>2777</v>
      </c>
    </row>
    <row r="13">
      <c r="A13" s="70">
        <v>43966.0</v>
      </c>
      <c r="B13" s="81" t="s">
        <v>114</v>
      </c>
      <c r="C13" s="81"/>
      <c r="D13" s="81">
        <v>59.55</v>
      </c>
      <c r="E13" s="81">
        <v>86.74</v>
      </c>
      <c r="F13" s="18" t="s">
        <v>116</v>
      </c>
    </row>
    <row r="14">
      <c r="A14" s="70">
        <v>43966.0</v>
      </c>
      <c r="B14" s="81" t="s">
        <v>75</v>
      </c>
      <c r="E14" s="81">
        <v>72.0</v>
      </c>
      <c r="F14" s="18" t="s">
        <v>2783</v>
      </c>
    </row>
    <row r="15">
      <c r="A15" s="70">
        <v>43966.0</v>
      </c>
      <c r="B15" s="81" t="s">
        <v>154</v>
      </c>
      <c r="C15" s="81"/>
      <c r="D15" s="81">
        <v>19.0</v>
      </c>
      <c r="E15" s="81">
        <v>33.0</v>
      </c>
      <c r="F15" s="27" t="s">
        <v>2786</v>
      </c>
    </row>
    <row r="16">
      <c r="A16" s="70">
        <v>43966.0</v>
      </c>
      <c r="B16" s="81" t="s">
        <v>79</v>
      </c>
      <c r="E16" s="81">
        <v>97.0</v>
      </c>
      <c r="F16" s="27" t="s">
        <v>2789</v>
      </c>
    </row>
    <row r="17">
      <c r="A17" s="70">
        <v>43966.0</v>
      </c>
      <c r="B17" s="81" t="s">
        <v>85</v>
      </c>
      <c r="C17" s="81"/>
      <c r="D17" s="81">
        <v>27.7</v>
      </c>
      <c r="E17" s="81">
        <v>50.0</v>
      </c>
      <c r="F17" s="27" t="s">
        <v>2793</v>
      </c>
    </row>
    <row r="18">
      <c r="A18" s="70">
        <v>43966.0</v>
      </c>
      <c r="B18" s="81" t="s">
        <v>143</v>
      </c>
    </row>
    <row r="19">
      <c r="A19" s="70">
        <v>43966.0</v>
      </c>
      <c r="B19" s="81" t="s">
        <v>89</v>
      </c>
      <c r="E19" s="81">
        <v>76.0</v>
      </c>
      <c r="F19" s="27" t="s">
        <v>2796</v>
      </c>
    </row>
    <row r="20">
      <c r="A20" s="70">
        <v>43966.0</v>
      </c>
      <c r="B20" s="81" t="s">
        <v>160</v>
      </c>
      <c r="C20" s="81"/>
      <c r="D20" s="81">
        <v>6.4</v>
      </c>
      <c r="E20" s="81">
        <v>72.4</v>
      </c>
      <c r="F20" s="27" t="s">
        <v>163</v>
      </c>
    </row>
    <row r="21">
      <c r="A21" s="70">
        <v>43966.0</v>
      </c>
      <c r="B21" s="81" t="s">
        <v>118</v>
      </c>
      <c r="E21" s="81">
        <v>50.0</v>
      </c>
      <c r="F21" s="27" t="s">
        <v>120</v>
      </c>
    </row>
    <row r="22">
      <c r="A22" s="70">
        <v>43966.0</v>
      </c>
      <c r="B22" s="81" t="s">
        <v>123</v>
      </c>
      <c r="E22" s="81">
        <v>72.3</v>
      </c>
      <c r="F22" s="133"/>
    </row>
    <row r="23">
      <c r="A23" s="70">
        <v>43966.0</v>
      </c>
      <c r="B23" s="81" t="s">
        <v>165</v>
      </c>
      <c r="E23" s="81">
        <v>19.6</v>
      </c>
      <c r="F23" s="18" t="s">
        <v>2805</v>
      </c>
    </row>
    <row r="24">
      <c r="A24" s="70">
        <v>43966.0</v>
      </c>
      <c r="B24" s="81" t="s">
        <v>149</v>
      </c>
      <c r="C24" s="81"/>
      <c r="D24" s="81">
        <v>52.6</v>
      </c>
      <c r="E24" s="81">
        <v>69.0</v>
      </c>
      <c r="F24" s="18" t="s">
        <v>151</v>
      </c>
    </row>
    <row r="25">
      <c r="A25" s="70">
        <v>43966.0</v>
      </c>
      <c r="B25" s="81" t="s">
        <v>94</v>
      </c>
      <c r="C25" s="81"/>
      <c r="D25" s="81">
        <v>34.0</v>
      </c>
      <c r="E25" s="81">
        <v>78.0</v>
      </c>
      <c r="F25" s="18" t="s">
        <v>96</v>
      </c>
      <c r="G25" s="81" t="s">
        <v>2812</v>
      </c>
    </row>
    <row r="26">
      <c r="A26" s="70">
        <v>43966.0</v>
      </c>
      <c r="B26" s="81" t="s">
        <v>128</v>
      </c>
    </row>
    <row r="27">
      <c r="B27" s="81" t="s">
        <v>40</v>
      </c>
      <c r="C27" s="81">
        <v>6559.0</v>
      </c>
      <c r="E27" s="134">
        <f>16*100/58</f>
        <v>27.5862069</v>
      </c>
      <c r="F27" s="27" t="s">
        <v>2816</v>
      </c>
    </row>
    <row r="28">
      <c r="B28" s="81" t="s">
        <v>55</v>
      </c>
      <c r="C28" s="81">
        <v>6283.0</v>
      </c>
      <c r="E28" s="81">
        <v>69.0</v>
      </c>
      <c r="F28" s="27" t="s">
        <v>2819</v>
      </c>
    </row>
    <row r="29">
      <c r="B29" s="81" t="s">
        <v>103</v>
      </c>
      <c r="C29" s="135">
        <v>7091.0</v>
      </c>
      <c r="E29" s="128">
        <f>58*100/78</f>
        <v>74.35897436</v>
      </c>
      <c r="F29" s="18" t="s">
        <v>2741</v>
      </c>
    </row>
    <row r="30">
      <c r="B30" s="81" t="s">
        <v>108</v>
      </c>
      <c r="E30" s="81">
        <v>79.0</v>
      </c>
    </row>
    <row r="31">
      <c r="B31" s="81" t="s">
        <v>60</v>
      </c>
      <c r="C31" s="81">
        <v>31125.0</v>
      </c>
      <c r="E31" s="81">
        <v>51.2</v>
      </c>
    </row>
    <row r="32">
      <c r="B32" s="81" t="s">
        <v>20</v>
      </c>
      <c r="E32" s="134">
        <f>121*100/997</f>
        <v>12.13640923</v>
      </c>
      <c r="F32" s="18" t="s">
        <v>2829</v>
      </c>
    </row>
    <row r="33">
      <c r="B33" s="81" t="s">
        <v>33</v>
      </c>
      <c r="E33" s="81">
        <v>61.4</v>
      </c>
      <c r="F33" s="27" t="s">
        <v>41</v>
      </c>
    </row>
    <row r="34">
      <c r="B34" s="81" t="s">
        <v>70</v>
      </c>
      <c r="C34" s="81">
        <v>26714.0</v>
      </c>
      <c r="E34" s="81">
        <v>88.44</v>
      </c>
      <c r="F34" s="27" t="s">
        <v>72</v>
      </c>
    </row>
    <row r="35">
      <c r="B35" s="81" t="s">
        <v>43</v>
      </c>
      <c r="E35" s="81">
        <v>12.6</v>
      </c>
      <c r="F35" s="27" t="s">
        <v>45</v>
      </c>
    </row>
    <row r="36">
      <c r="B36" s="81" t="s">
        <v>49</v>
      </c>
      <c r="E36" s="81">
        <v>1.4</v>
      </c>
      <c r="F36" s="27" t="s">
        <v>51</v>
      </c>
    </row>
    <row r="37">
      <c r="B37" s="81" t="s">
        <v>138</v>
      </c>
    </row>
    <row r="38">
      <c r="B38" s="81" t="s">
        <v>114</v>
      </c>
      <c r="E38" s="81">
        <v>83.52</v>
      </c>
    </row>
    <row r="39">
      <c r="B39" s="81" t="s">
        <v>75</v>
      </c>
      <c r="C39" s="81">
        <v>7594.0</v>
      </c>
      <c r="E39" s="81">
        <v>72.0</v>
      </c>
    </row>
    <row r="40">
      <c r="B40" s="81" t="s">
        <v>154</v>
      </c>
      <c r="E40" s="81">
        <v>37.0</v>
      </c>
      <c r="F40" s="18" t="s">
        <v>156</v>
      </c>
    </row>
    <row r="41">
      <c r="B41" s="81" t="s">
        <v>79</v>
      </c>
      <c r="C41" s="81">
        <v>35492.0</v>
      </c>
      <c r="E41" s="81">
        <v>96.0</v>
      </c>
      <c r="F41" s="27" t="s">
        <v>82</v>
      </c>
    </row>
    <row r="42">
      <c r="B42" s="81" t="s">
        <v>85</v>
      </c>
      <c r="E42" s="81">
        <v>52.7</v>
      </c>
      <c r="F42" s="131" t="s">
        <v>2793</v>
      </c>
    </row>
    <row r="43">
      <c r="B43" s="81" t="s">
        <v>143</v>
      </c>
    </row>
    <row r="44">
      <c r="B44" s="81" t="s">
        <v>89</v>
      </c>
      <c r="C44" s="81">
        <v>10805.0</v>
      </c>
      <c r="E44" s="81">
        <v>77.0</v>
      </c>
      <c r="F44" s="27" t="s">
        <v>92</v>
      </c>
    </row>
    <row r="45">
      <c r="B45" s="81" t="s">
        <v>160</v>
      </c>
      <c r="E45" s="81">
        <v>70.7</v>
      </c>
      <c r="F45" s="27" t="s">
        <v>2851</v>
      </c>
    </row>
    <row r="46">
      <c r="B46" s="81" t="s">
        <v>118</v>
      </c>
      <c r="C46" s="81">
        <v>1459.0</v>
      </c>
      <c r="E46" s="81">
        <v>61.0</v>
      </c>
      <c r="F46" s="131" t="s">
        <v>120</v>
      </c>
    </row>
    <row r="47">
      <c r="B47" s="81" t="s">
        <v>123</v>
      </c>
      <c r="F47" s="27" t="s">
        <v>2857</v>
      </c>
    </row>
    <row r="48">
      <c r="B48" s="81" t="s">
        <v>165</v>
      </c>
    </row>
    <row r="49">
      <c r="B49" s="81" t="s">
        <v>149</v>
      </c>
    </row>
    <row r="50">
      <c r="B50" s="81" t="s">
        <v>94</v>
      </c>
    </row>
    <row r="51">
      <c r="B51" s="81" t="s">
        <v>128</v>
      </c>
    </row>
  </sheetData>
  <hyperlinks>
    <hyperlink r:id="rId1" ref="F2"/>
    <hyperlink r:id="rId2" ref="G2"/>
    <hyperlink r:id="rId3" ref="F3"/>
    <hyperlink r:id="rId4" ref="F4"/>
    <hyperlink r:id="rId5" ref="G4"/>
    <hyperlink r:id="rId6" ref="G5"/>
    <hyperlink r:id="rId7" ref="F6"/>
    <hyperlink r:id="rId8" ref="F7"/>
    <hyperlink r:id="rId9" ref="G7"/>
    <hyperlink r:id="rId10" ref="F8"/>
    <hyperlink r:id="rId11" ref="F9"/>
    <hyperlink r:id="rId12" ref="G9"/>
    <hyperlink r:id="rId13" ref="F10"/>
    <hyperlink r:id="rId14" ref="F11"/>
    <hyperlink r:id="rId15" ref="F12"/>
    <hyperlink r:id="rId16" location="/" ref="F13"/>
    <hyperlink r:id="rId17" ref="F14"/>
    <hyperlink r:id="rId18" ref="F15"/>
    <hyperlink r:id="rId19" ref="F16"/>
    <hyperlink r:id="rId20" ref="F17"/>
    <hyperlink r:id="rId21" ref="F19"/>
    <hyperlink r:id="rId22" ref="F20"/>
    <hyperlink r:id="rId23" ref="F21"/>
    <hyperlink r:id="rId24" ref="F23"/>
    <hyperlink r:id="rId25" ref="F24"/>
    <hyperlink r:id="rId26" ref="F25"/>
    <hyperlink r:id="rId27" ref="F27"/>
    <hyperlink r:id="rId28" ref="F28"/>
    <hyperlink r:id="rId29" ref="F29"/>
    <hyperlink r:id="rId30" ref="F32"/>
    <hyperlink r:id="rId31" ref="F33"/>
    <hyperlink r:id="rId32" ref="F34"/>
    <hyperlink r:id="rId33" ref="F35"/>
    <hyperlink r:id="rId34" ref="F36"/>
    <hyperlink r:id="rId35" ref="F40"/>
    <hyperlink r:id="rId36" ref="F41"/>
    <hyperlink r:id="rId37" ref="F42"/>
    <hyperlink r:id="rId38" ref="F44"/>
    <hyperlink r:id="rId39" ref="F45"/>
    <hyperlink r:id="rId40" ref="F46"/>
    <hyperlink r:id="rId41" ref="F47"/>
  </hyperlinks>
  <drawing r:id="rId4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</cols>
  <sheetData>
    <row r="1">
      <c r="A1" s="136" t="s">
        <v>2873</v>
      </c>
      <c r="B1" s="137" t="s">
        <v>2876</v>
      </c>
      <c r="C1" s="137" t="s">
        <v>2877</v>
      </c>
    </row>
    <row r="2">
      <c r="A2" s="138" t="s">
        <v>98</v>
      </c>
      <c r="B2" s="139" t="s">
        <v>100</v>
      </c>
      <c r="C2" s="139" t="s">
        <v>2881</v>
      </c>
    </row>
    <row r="3">
      <c r="A3" s="138" t="s">
        <v>54</v>
      </c>
      <c r="B3" s="140" t="s">
        <v>2883</v>
      </c>
      <c r="C3" s="139" t="s">
        <v>2885</v>
      </c>
    </row>
    <row r="4">
      <c r="A4" s="138" t="s">
        <v>107</v>
      </c>
      <c r="B4" s="139" t="s">
        <v>2888</v>
      </c>
      <c r="C4" s="139" t="s">
        <v>2891</v>
      </c>
    </row>
    <row r="5">
      <c r="A5" s="138" t="s">
        <v>102</v>
      </c>
      <c r="B5" s="139" t="s">
        <v>2894</v>
      </c>
      <c r="C5" s="139" t="s">
        <v>2896</v>
      </c>
    </row>
    <row r="6">
      <c r="A6" s="138" t="s">
        <v>59</v>
      </c>
      <c r="B6" s="139" t="s">
        <v>2898</v>
      </c>
      <c r="C6" s="139" t="s">
        <v>2899</v>
      </c>
    </row>
    <row r="7">
      <c r="A7" s="138" t="s">
        <v>64</v>
      </c>
      <c r="B7" s="139" t="s">
        <v>2902</v>
      </c>
      <c r="C7" s="139" t="s">
        <v>2904</v>
      </c>
    </row>
    <row r="8">
      <c r="A8" s="138" t="s">
        <v>19</v>
      </c>
      <c r="B8" s="141" t="s">
        <v>2907</v>
      </c>
      <c r="C8" s="139" t="s">
        <v>2910</v>
      </c>
    </row>
    <row r="9">
      <c r="A9" s="138" t="s">
        <v>2913</v>
      </c>
      <c r="B9" s="139" t="s">
        <v>2914</v>
      </c>
      <c r="C9" s="139" t="s">
        <v>2917</v>
      </c>
    </row>
    <row r="10">
      <c r="A10" s="138" t="s">
        <v>31</v>
      </c>
      <c r="B10" s="139" t="s">
        <v>2919</v>
      </c>
      <c r="C10" s="139" t="s">
        <v>2922</v>
      </c>
    </row>
    <row r="11">
      <c r="A11" s="138" t="s">
        <v>69</v>
      </c>
      <c r="B11" s="139" t="s">
        <v>2925</v>
      </c>
      <c r="C11" s="139" t="s">
        <v>2928</v>
      </c>
    </row>
    <row r="12">
      <c r="A12" s="138" t="s">
        <v>42</v>
      </c>
      <c r="B12" s="139" t="s">
        <v>2930</v>
      </c>
      <c r="C12" s="139" t="s">
        <v>2932</v>
      </c>
    </row>
    <row r="13">
      <c r="A13" s="138" t="s">
        <v>48</v>
      </c>
      <c r="B13" s="139" t="s">
        <v>2935</v>
      </c>
      <c r="C13" s="139" t="s">
        <v>2938</v>
      </c>
    </row>
    <row r="14">
      <c r="A14" s="138" t="s">
        <v>137</v>
      </c>
      <c r="B14" s="139" t="s">
        <v>2941</v>
      </c>
      <c r="C14" s="139" t="s">
        <v>2944</v>
      </c>
    </row>
    <row r="15">
      <c r="A15" s="138" t="s">
        <v>112</v>
      </c>
      <c r="B15" s="139" t="s">
        <v>2947</v>
      </c>
      <c r="C15" s="139" t="s">
        <v>2950</v>
      </c>
    </row>
    <row r="16">
      <c r="A16" s="138" t="s">
        <v>74</v>
      </c>
      <c r="B16" s="139" t="s">
        <v>2953</v>
      </c>
      <c r="C16" s="139" t="s">
        <v>2955</v>
      </c>
    </row>
    <row r="17">
      <c r="A17" s="138" t="s">
        <v>153</v>
      </c>
      <c r="B17" s="139" t="s">
        <v>2958</v>
      </c>
      <c r="C17" s="139" t="s">
        <v>2961</v>
      </c>
    </row>
    <row r="18">
      <c r="A18" s="138" t="s">
        <v>78</v>
      </c>
      <c r="B18" s="139" t="s">
        <v>2964</v>
      </c>
      <c r="C18" s="139" t="s">
        <v>2967</v>
      </c>
    </row>
    <row r="19">
      <c r="A19" s="138" t="s">
        <v>2970</v>
      </c>
      <c r="B19" s="139" t="s">
        <v>2971</v>
      </c>
      <c r="C19" s="139" t="s">
        <v>2973</v>
      </c>
    </row>
    <row r="20">
      <c r="A20" s="138" t="s">
        <v>142</v>
      </c>
      <c r="B20" s="139" t="s">
        <v>2976</v>
      </c>
      <c r="C20" s="139" t="s">
        <v>2978</v>
      </c>
    </row>
    <row r="21">
      <c r="A21" s="138" t="s">
        <v>88</v>
      </c>
      <c r="B21" s="139" t="s">
        <v>92</v>
      </c>
      <c r="C21" s="139" t="s">
        <v>2983</v>
      </c>
    </row>
    <row r="22">
      <c r="A22" s="138" t="s">
        <v>159</v>
      </c>
      <c r="B22" s="139" t="s">
        <v>2986</v>
      </c>
      <c r="C22" s="139" t="s">
        <v>2988</v>
      </c>
    </row>
    <row r="23">
      <c r="A23" s="138" t="s">
        <v>117</v>
      </c>
      <c r="B23" s="140" t="s">
        <v>2991</v>
      </c>
      <c r="C23" s="139" t="s">
        <v>2992</v>
      </c>
    </row>
    <row r="24">
      <c r="A24" s="138" t="s">
        <v>122</v>
      </c>
      <c r="B24" s="139" t="s">
        <v>125</v>
      </c>
      <c r="C24" s="139" t="s">
        <v>2996</v>
      </c>
    </row>
    <row r="25">
      <c r="A25" s="138" t="s">
        <v>164</v>
      </c>
      <c r="B25" s="139" t="s">
        <v>2999</v>
      </c>
      <c r="C25" s="139" t="s">
        <v>3002</v>
      </c>
    </row>
    <row r="26">
      <c r="A26" s="138" t="s">
        <v>148</v>
      </c>
      <c r="B26" s="139" t="s">
        <v>3005</v>
      </c>
      <c r="C26" s="139" t="s">
        <v>3008</v>
      </c>
    </row>
    <row r="27">
      <c r="A27" s="138" t="s">
        <v>93</v>
      </c>
      <c r="B27" s="139" t="s">
        <v>96</v>
      </c>
      <c r="C27" s="139" t="s">
        <v>3012</v>
      </c>
    </row>
    <row r="28">
      <c r="A28" s="138" t="s">
        <v>127</v>
      </c>
      <c r="B28" s="139" t="s">
        <v>130</v>
      </c>
      <c r="C28" s="139" t="s">
        <v>3015</v>
      </c>
    </row>
    <row r="29">
      <c r="A29" s="138" t="s">
        <v>3017</v>
      </c>
      <c r="B29" s="139" t="s">
        <v>3018</v>
      </c>
      <c r="C29" s="139" t="s">
        <v>3021</v>
      </c>
    </row>
  </sheetData>
  <hyperlinks>
    <hyperlink r:id="rId1" ref="B2"/>
    <hyperlink r:id="rId2" ref="C2"/>
    <hyperlink r:id="rId3" ref="C3"/>
    <hyperlink r:id="rId4" ref="B4"/>
    <hyperlink r:id="rId5" ref="C4"/>
    <hyperlink r:id="rId6" ref="B5"/>
    <hyperlink r:id="rId7" ref="C5"/>
    <hyperlink r:id="rId8" ref="B6"/>
    <hyperlink r:id="rId9" ref="C6"/>
    <hyperlink r:id="rId10" ref="B7"/>
    <hyperlink r:id="rId11" ref="C7"/>
    <hyperlink r:id="rId12" ref="B8"/>
    <hyperlink r:id="rId13" ref="C8"/>
    <hyperlink r:id="rId14" ref="B9"/>
    <hyperlink r:id="rId15" ref="C9"/>
    <hyperlink r:id="rId16" ref="B10"/>
    <hyperlink r:id="rId17" ref="C10"/>
    <hyperlink r:id="rId18" ref="B11"/>
    <hyperlink r:id="rId19" ref="C11"/>
    <hyperlink r:id="rId20" ref="B12"/>
    <hyperlink r:id="rId21" ref="C12"/>
    <hyperlink r:id="rId22" ref="B13"/>
    <hyperlink r:id="rId23" ref="C13"/>
    <hyperlink r:id="rId24" ref="B14"/>
    <hyperlink r:id="rId25" ref="C14"/>
    <hyperlink r:id="rId26" ref="B15"/>
    <hyperlink r:id="rId27" ref="C15"/>
    <hyperlink r:id="rId28" ref="B16"/>
    <hyperlink r:id="rId29" ref="C16"/>
    <hyperlink r:id="rId30" ref="B17"/>
    <hyperlink r:id="rId31" ref="C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C21"/>
    <hyperlink r:id="rId40" ref="B22"/>
    <hyperlink r:id="rId41" ref="C22"/>
    <hyperlink r:id="rId42" ref="C23"/>
    <hyperlink r:id="rId43" ref="B24"/>
    <hyperlink r:id="rId44" ref="C24"/>
    <hyperlink r:id="rId45" ref="B25"/>
    <hyperlink r:id="rId46" ref="C25"/>
    <hyperlink r:id="rId47" ref="B26"/>
    <hyperlink r:id="rId48" ref="C26"/>
    <hyperlink r:id="rId49" ref="B27"/>
    <hyperlink r:id="rId50" ref="C27"/>
    <hyperlink r:id="rId51" ref="B28"/>
    <hyperlink r:id="rId52" ref="C28"/>
    <hyperlink r:id="rId53" ref="B29"/>
    <hyperlink r:id="rId54" ref="C29"/>
  </hyperlinks>
  <drawing r:id="rId5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1.13"/>
    <col customWidth="1" min="3" max="3" width="10.5"/>
    <col customWidth="1" min="4" max="4" width="16.88"/>
    <col customWidth="1" min="5" max="5" width="17.38"/>
    <col customWidth="1" min="6" max="26" width="7.63"/>
  </cols>
  <sheetData>
    <row r="1">
      <c r="A1" s="142" t="s">
        <v>3036</v>
      </c>
      <c r="B1" s="142" t="s">
        <v>3038</v>
      </c>
      <c r="C1" s="142" t="s">
        <v>3040</v>
      </c>
      <c r="D1" s="142" t="s">
        <v>2</v>
      </c>
      <c r="E1" s="142" t="s">
        <v>3036</v>
      </c>
    </row>
    <row r="2">
      <c r="A2" s="142">
        <v>12.0</v>
      </c>
      <c r="B2" s="143" t="s">
        <v>39</v>
      </c>
      <c r="C2" s="142" t="s">
        <v>40</v>
      </c>
      <c r="D2" s="142" t="s">
        <v>98</v>
      </c>
      <c r="E2" s="142">
        <v>12.0</v>
      </c>
      <c r="F2" s="142"/>
    </row>
    <row r="3">
      <c r="A3" s="142">
        <v>27.0</v>
      </c>
      <c r="B3" s="143" t="s">
        <v>53</v>
      </c>
      <c r="C3" s="142" t="s">
        <v>55</v>
      </c>
      <c r="D3" s="142" t="s">
        <v>54</v>
      </c>
      <c r="E3" s="142">
        <v>27.0</v>
      </c>
      <c r="F3" s="142"/>
    </row>
    <row r="4">
      <c r="A4" s="142">
        <v>16.0</v>
      </c>
      <c r="B4" s="143" t="s">
        <v>39</v>
      </c>
      <c r="C4" s="142" t="s">
        <v>103</v>
      </c>
      <c r="D4" s="142" t="s">
        <v>102</v>
      </c>
      <c r="E4" s="142">
        <v>16.0</v>
      </c>
      <c r="F4" s="142"/>
    </row>
    <row r="5">
      <c r="A5" s="142">
        <v>13.0</v>
      </c>
      <c r="B5" s="143" t="s">
        <v>39</v>
      </c>
      <c r="C5" s="142" t="s">
        <v>108</v>
      </c>
      <c r="D5" s="142" t="s">
        <v>107</v>
      </c>
      <c r="E5" s="142">
        <v>13.0</v>
      </c>
      <c r="F5" s="142"/>
    </row>
    <row r="6">
      <c r="A6" s="142">
        <v>29.0</v>
      </c>
      <c r="B6" s="143" t="s">
        <v>53</v>
      </c>
      <c r="C6" s="142" t="s">
        <v>60</v>
      </c>
      <c r="D6" s="142" t="s">
        <v>59</v>
      </c>
      <c r="E6" s="142">
        <v>29.0</v>
      </c>
      <c r="F6" s="142"/>
    </row>
    <row r="7">
      <c r="A7" s="142">
        <v>23.0</v>
      </c>
      <c r="B7" s="143" t="s">
        <v>53</v>
      </c>
      <c r="C7" s="142" t="s">
        <v>65</v>
      </c>
      <c r="D7" s="142" t="s">
        <v>64</v>
      </c>
      <c r="E7" s="142">
        <v>23.0</v>
      </c>
      <c r="F7" s="142"/>
    </row>
    <row r="8">
      <c r="A8" s="142">
        <v>53.0</v>
      </c>
      <c r="B8" s="143" t="s">
        <v>46</v>
      </c>
      <c r="C8" s="142" t="s">
        <v>20</v>
      </c>
      <c r="D8" s="142" t="s">
        <v>19</v>
      </c>
      <c r="E8" s="142">
        <v>53.0</v>
      </c>
      <c r="F8" s="142"/>
    </row>
    <row r="9">
      <c r="A9" s="142">
        <v>32.0</v>
      </c>
      <c r="B9" s="143" t="s">
        <v>131</v>
      </c>
      <c r="C9" s="142" t="s">
        <v>133</v>
      </c>
      <c r="D9" s="142" t="s">
        <v>132</v>
      </c>
      <c r="E9" s="142">
        <v>32.0</v>
      </c>
      <c r="F9" s="142"/>
    </row>
    <row r="10">
      <c r="A10" s="142">
        <v>52.0</v>
      </c>
      <c r="B10" s="143" t="s">
        <v>46</v>
      </c>
      <c r="C10" s="142" t="s">
        <v>33</v>
      </c>
      <c r="D10" s="142" t="s">
        <v>31</v>
      </c>
      <c r="E10" s="142">
        <v>52.0</v>
      </c>
      <c r="F10" s="142"/>
    </row>
    <row r="11">
      <c r="A11" s="142">
        <v>21.0</v>
      </c>
      <c r="B11" s="143" t="s">
        <v>53</v>
      </c>
      <c r="C11" s="142" t="s">
        <v>70</v>
      </c>
      <c r="D11" s="142" t="s">
        <v>69</v>
      </c>
      <c r="E11" s="142">
        <v>21.0</v>
      </c>
      <c r="F11" s="142"/>
    </row>
    <row r="12">
      <c r="A12" s="142">
        <v>51.0</v>
      </c>
      <c r="B12" s="143" t="s">
        <v>46</v>
      </c>
      <c r="C12" s="142" t="s">
        <v>43</v>
      </c>
      <c r="D12" s="142" t="s">
        <v>42</v>
      </c>
      <c r="E12" s="142">
        <v>51.0</v>
      </c>
      <c r="F12" s="142"/>
    </row>
    <row r="13">
      <c r="A13" s="142">
        <v>50.0</v>
      </c>
      <c r="B13" s="143" t="s">
        <v>46</v>
      </c>
      <c r="C13" s="142" t="s">
        <v>49</v>
      </c>
      <c r="D13" s="142" t="s">
        <v>48</v>
      </c>
      <c r="E13" s="142">
        <v>50.0</v>
      </c>
      <c r="F13" s="142"/>
    </row>
    <row r="14">
      <c r="A14" s="142">
        <v>31.0</v>
      </c>
      <c r="B14" s="143" t="s">
        <v>131</v>
      </c>
      <c r="C14" s="142" t="s">
        <v>138</v>
      </c>
      <c r="D14" s="142" t="s">
        <v>137</v>
      </c>
      <c r="E14" s="142">
        <v>31.0</v>
      </c>
      <c r="F14" s="142"/>
    </row>
    <row r="15">
      <c r="A15" s="142">
        <v>15.0</v>
      </c>
      <c r="B15" s="143" t="s">
        <v>39</v>
      </c>
      <c r="C15" s="142" t="s">
        <v>114</v>
      </c>
      <c r="D15" s="142" t="s">
        <v>112</v>
      </c>
      <c r="E15" s="142">
        <v>15.0</v>
      </c>
      <c r="F15" s="142"/>
    </row>
    <row r="16">
      <c r="A16" s="142">
        <v>25.0</v>
      </c>
      <c r="B16" s="143" t="s">
        <v>53</v>
      </c>
      <c r="C16" s="142" t="s">
        <v>75</v>
      </c>
      <c r="D16" s="142" t="s">
        <v>74</v>
      </c>
      <c r="E16" s="142">
        <v>25.0</v>
      </c>
      <c r="F16" s="142"/>
    </row>
    <row r="17">
      <c r="A17" s="142">
        <v>41.0</v>
      </c>
      <c r="B17" s="143" t="s">
        <v>158</v>
      </c>
      <c r="C17" s="142" t="s">
        <v>154</v>
      </c>
      <c r="D17" s="142" t="s">
        <v>153</v>
      </c>
      <c r="E17" s="142">
        <v>41.0</v>
      </c>
      <c r="F17" s="142"/>
    </row>
    <row r="18">
      <c r="A18" s="142">
        <v>26.0</v>
      </c>
      <c r="B18" s="143" t="s">
        <v>53</v>
      </c>
      <c r="C18" s="142" t="s">
        <v>79</v>
      </c>
      <c r="D18" s="142" t="s">
        <v>78</v>
      </c>
      <c r="E18" s="142">
        <v>26.0</v>
      </c>
      <c r="F18" s="142"/>
    </row>
    <row r="19">
      <c r="A19" s="142">
        <v>22.0</v>
      </c>
      <c r="B19" s="143" t="s">
        <v>53</v>
      </c>
      <c r="C19" s="142" t="s">
        <v>85</v>
      </c>
      <c r="D19" s="142" t="s">
        <v>83</v>
      </c>
      <c r="E19" s="142">
        <v>22.0</v>
      </c>
      <c r="F19" s="142"/>
    </row>
    <row r="20">
      <c r="A20" s="142">
        <v>33.0</v>
      </c>
      <c r="B20" s="143" t="s">
        <v>131</v>
      </c>
      <c r="C20" s="142" t="s">
        <v>143</v>
      </c>
      <c r="D20" s="142" t="s">
        <v>142</v>
      </c>
      <c r="E20" s="142">
        <v>33.0</v>
      </c>
      <c r="F20" s="142"/>
    </row>
    <row r="21" ht="15.75" customHeight="1">
      <c r="A21" s="142">
        <v>24.0</v>
      </c>
      <c r="B21" s="143" t="s">
        <v>53</v>
      </c>
      <c r="C21" s="142" t="s">
        <v>89</v>
      </c>
      <c r="D21" s="142" t="s">
        <v>88</v>
      </c>
      <c r="E21" s="142">
        <v>24.0</v>
      </c>
      <c r="F21" s="142"/>
    </row>
    <row r="22" ht="15.75" customHeight="1">
      <c r="A22" s="142">
        <v>43.0</v>
      </c>
      <c r="B22" s="143" t="s">
        <v>158</v>
      </c>
      <c r="C22" s="142" t="s">
        <v>160</v>
      </c>
      <c r="D22" s="142" t="s">
        <v>159</v>
      </c>
      <c r="E22" s="142">
        <v>43.0</v>
      </c>
      <c r="F22" s="142"/>
    </row>
    <row r="23" ht="15.75" customHeight="1">
      <c r="A23" s="142">
        <v>11.0</v>
      </c>
      <c r="B23" s="143" t="s">
        <v>39</v>
      </c>
      <c r="C23" s="142" t="s">
        <v>3062</v>
      </c>
      <c r="D23" s="142" t="s">
        <v>117</v>
      </c>
      <c r="E23" s="142">
        <v>11.0</v>
      </c>
      <c r="F23" s="142"/>
    </row>
    <row r="24" ht="15.75" customHeight="1">
      <c r="A24" s="142">
        <v>14.0</v>
      </c>
      <c r="B24" s="143" t="s">
        <v>39</v>
      </c>
      <c r="C24" s="142" t="s">
        <v>123</v>
      </c>
      <c r="D24" s="142" t="s">
        <v>122</v>
      </c>
      <c r="E24" s="142">
        <v>14.0</v>
      </c>
      <c r="F24" s="142"/>
    </row>
    <row r="25" ht="15.75" customHeight="1">
      <c r="A25" s="142">
        <v>42.0</v>
      </c>
      <c r="B25" s="143" t="s">
        <v>158</v>
      </c>
      <c r="C25" s="142" t="s">
        <v>165</v>
      </c>
      <c r="D25" s="142" t="s">
        <v>164</v>
      </c>
      <c r="E25" s="142">
        <v>42.0</v>
      </c>
      <c r="F25" s="142"/>
    </row>
    <row r="26" ht="15.75" customHeight="1">
      <c r="A26" s="142">
        <v>35.0</v>
      </c>
      <c r="B26" s="143" t="s">
        <v>131</v>
      </c>
      <c r="C26" s="142" t="s">
        <v>149</v>
      </c>
      <c r="D26" s="142" t="s">
        <v>148</v>
      </c>
      <c r="E26" s="142">
        <v>35.0</v>
      </c>
      <c r="F26" s="142"/>
    </row>
    <row r="27" ht="15.75" customHeight="1">
      <c r="A27" s="142">
        <v>28.0</v>
      </c>
      <c r="B27" s="143" t="s">
        <v>53</v>
      </c>
      <c r="C27" s="142" t="s">
        <v>94</v>
      </c>
      <c r="D27" s="142" t="s">
        <v>93</v>
      </c>
      <c r="E27" s="142">
        <v>28.0</v>
      </c>
      <c r="F27" s="142"/>
    </row>
    <row r="28" ht="15.75" customHeight="1">
      <c r="A28" s="142">
        <v>17.0</v>
      </c>
      <c r="B28" s="143" t="s">
        <v>39</v>
      </c>
      <c r="C28" s="142" t="s">
        <v>128</v>
      </c>
      <c r="D28" s="142" t="s">
        <v>127</v>
      </c>
      <c r="E28" s="142">
        <v>17.0</v>
      </c>
      <c r="F28" s="14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>
    <sortState ref="A1:E1">
      <sortCondition ref="D1"/>
    </sortState>
  </autoFilter>
  <printOptions/>
  <pageMargins bottom="0.787401575" footer="0.0" header="0.0" left="0.511811024" right="0.511811024" top="0.787401575"/>
  <pageSetup orientation="landscape"/>
  <drawing r:id="rId1"/>
</worksheet>
</file>